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PORTAL\Operações\HSI FII\RI\4. Relatórios\HSI Ativos Financeiros\I. Relatório Mensal\2025\3. Março\"/>
    </mc:Choice>
  </mc:AlternateContent>
  <xr:revisionPtr revIDLastSave="0" documentId="13_ncr:1_{79469F99-C7B8-4E42-96D9-8DB9B1BFAFAC}" xr6:coauthVersionLast="47" xr6:coauthVersionMax="47" xr10:uidLastSave="{00000000-0000-0000-0000-000000000000}"/>
  <bookViews>
    <workbookView xWindow="-120" yWindow="-120" windowWidth="20730" windowHeight="11160" xr2:uid="{8DABA169-3F1E-445A-83B5-6445E1497F4A}"/>
  </bookViews>
  <sheets>
    <sheet name="Capa" sheetId="1" r:id="rId1"/>
    <sheet name="Portfolio" sheetId="3" r:id="rId2"/>
    <sheet name="CRIs" sheetId="10" r:id="rId3"/>
    <sheet name="FIIs" sheetId="11" r:id="rId4"/>
    <sheet name="ocupação 8" sheetId="8" state="hidden" r:id="rId5"/>
    <sheet name="ocupação 7" sheetId="9" state="hidden" r:id="rId6"/>
    <sheet name="FII HSI Ativos Financeiros" sheetId="4" r:id="rId7"/>
    <sheet name="Rentabilidade" sheetId="13" r:id="rId8"/>
    <sheet name="Glossário" sheetId="2" r:id="rId9"/>
  </sheets>
  <definedNames>
    <definedName name="_xlnm._FilterDatabase" localSheetId="2" hidden="1">CRIs!$C$12:$R$55</definedName>
    <definedName name="_xlnm._FilterDatabase" localSheetId="3" hidden="1">FIIs!$C$12:$G$37</definedName>
    <definedName name="_xlnm._FilterDatabase" localSheetId="5" hidden="1">'ocupação 7'!$M$2:$BV$58</definedName>
    <definedName name="_xlnm._FilterDatabase" localSheetId="4" hidden="1">'ocupação 8'!$M$2:$BV$58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9" l="1"/>
  <c r="H16" i="9"/>
  <c r="H15" i="9"/>
  <c r="H12" i="9"/>
  <c r="H11" i="9"/>
  <c r="H10" i="9"/>
  <c r="C23" i="9" l="1"/>
  <c r="C22" i="9"/>
  <c r="C28" i="9" s="1"/>
  <c r="E16" i="9"/>
  <c r="D16" i="9"/>
  <c r="E15" i="9"/>
  <c r="D15" i="9"/>
  <c r="C15" i="9"/>
  <c r="E17" i="9"/>
  <c r="D17" i="9"/>
  <c r="C16" i="9"/>
  <c r="C29" i="9" s="1"/>
  <c r="J17" i="8"/>
  <c r="I17" i="8"/>
  <c r="H17" i="8"/>
  <c r="J16" i="8"/>
  <c r="I16" i="8"/>
  <c r="H16" i="8"/>
  <c r="J15" i="8"/>
  <c r="I15" i="8"/>
  <c r="H15" i="8"/>
  <c r="J12" i="8"/>
  <c r="I12" i="8"/>
  <c r="D17" i="8" s="1"/>
  <c r="D30" i="8" s="1"/>
  <c r="H12" i="8"/>
  <c r="J11" i="8"/>
  <c r="E16" i="8" s="1"/>
  <c r="I11" i="8"/>
  <c r="H11" i="8"/>
  <c r="C16" i="8" s="1"/>
  <c r="J10" i="8"/>
  <c r="I10" i="8"/>
  <c r="H10" i="8"/>
  <c r="D24" i="8"/>
  <c r="D23" i="8"/>
  <c r="D22" i="8"/>
  <c r="D28" i="8" s="1"/>
  <c r="E17" i="8"/>
  <c r="C15" i="8" l="1"/>
  <c r="E15" i="8"/>
  <c r="D16" i="8"/>
  <c r="D29" i="8" s="1"/>
  <c r="D15" i="8"/>
</calcChain>
</file>

<file path=xl/sharedStrings.xml><?xml version="1.0" encoding="utf-8"?>
<sst xmlns="http://schemas.openxmlformats.org/spreadsheetml/2006/main" count="4264" uniqueCount="607">
  <si>
    <t>PORTFOLIO</t>
  </si>
  <si>
    <t>Shopping Pátio Maceió</t>
  </si>
  <si>
    <t>Shopping Granja Vianna</t>
  </si>
  <si>
    <t>(-) Outras despesas</t>
  </si>
  <si>
    <t>Total Despesas</t>
  </si>
  <si>
    <t>Receitas</t>
  </si>
  <si>
    <t>Despesas</t>
  </si>
  <si>
    <t>(+) Receita Financeira</t>
  </si>
  <si>
    <t>(-) Taxa de Administração</t>
  </si>
  <si>
    <t>(-) Taxa de Gestão</t>
  </si>
  <si>
    <t>(-) Taxa de Escrituração</t>
  </si>
  <si>
    <t>Qtd. Cotas</t>
  </si>
  <si>
    <t>Rendimento Distribuído/Cota</t>
  </si>
  <si>
    <t>26/08/2019</t>
  </si>
  <si>
    <t>SPM</t>
  </si>
  <si>
    <t>SGV</t>
  </si>
  <si>
    <t>SSO</t>
  </si>
  <si>
    <t>JUL</t>
  </si>
  <si>
    <t>AGO</t>
  </si>
  <si>
    <t>SET</t>
  </si>
  <si>
    <t>ABL TOTAL</t>
  </si>
  <si>
    <t>ABL LOCADA</t>
  </si>
  <si>
    <t>ocupação</t>
  </si>
  <si>
    <t>Key Account</t>
  </si>
  <si>
    <t>mês</t>
  </si>
  <si>
    <t>Sigla</t>
  </si>
  <si>
    <t>Shopping</t>
  </si>
  <si>
    <t>Número Loja</t>
  </si>
  <si>
    <t>Lojista</t>
  </si>
  <si>
    <t>Responsável</t>
  </si>
  <si>
    <t>Status Comercial</t>
  </si>
  <si>
    <t>Tipo de Negociação</t>
  </si>
  <si>
    <t>Esp. Com.</t>
  </si>
  <si>
    <t>Área (m²)</t>
  </si>
  <si>
    <t>Categoria</t>
  </si>
  <si>
    <t>CRD</t>
  </si>
  <si>
    <t>Cond. (R$)</t>
  </si>
  <si>
    <t>Luvas (R$/m²)</t>
  </si>
  <si>
    <t>AMM (R$/m²)</t>
  </si>
  <si>
    <t>CDU (R$)</t>
  </si>
  <si>
    <t>AMM (R$) 1º Ano</t>
  </si>
  <si>
    <t>AMM (R$) 2º Ano</t>
  </si>
  <si>
    <t>AMM (R$) 3º Ano</t>
  </si>
  <si>
    <t>AMM (R$) 4º Ano</t>
  </si>
  <si>
    <t>AMM (R$) 5º Ano</t>
  </si>
  <si>
    <t>AMM médio</t>
  </si>
  <si>
    <t>Data AMM</t>
  </si>
  <si>
    <t>Data Condo</t>
  </si>
  <si>
    <t>Data CDU</t>
  </si>
  <si>
    <t>Data Contrato</t>
  </si>
  <si>
    <t>Data Assinatura</t>
  </si>
  <si>
    <t>Data Vigência</t>
  </si>
  <si>
    <t>VGL (R$) 1º ano</t>
  </si>
  <si>
    <t>VGL (R$)</t>
  </si>
  <si>
    <t>VGC (R$)</t>
  </si>
  <si>
    <t>VGLC (R$)</t>
  </si>
  <si>
    <t>Comissão SC</t>
  </si>
  <si>
    <t>Comissão Consultor</t>
  </si>
  <si>
    <t>Comissão Total</t>
  </si>
  <si>
    <t>Data Faturamento</t>
  </si>
  <si>
    <t>Prazo</t>
  </si>
  <si>
    <t>Allowance</t>
  </si>
  <si>
    <t>Financiamento</t>
  </si>
  <si>
    <t>Data de Aprovação</t>
  </si>
  <si>
    <t>Wishlist</t>
  </si>
  <si>
    <t>Mídia Inaugural</t>
  </si>
  <si>
    <t>Etapa de Assinatura</t>
  </si>
  <si>
    <t>Tipo de Operação</t>
  </si>
  <si>
    <t>Presente no Shopping?</t>
  </si>
  <si>
    <t>Mudança de Ponto?</t>
  </si>
  <si>
    <t>Mudança de Franqueado?</t>
  </si>
  <si>
    <t>Novo Contrato?</t>
  </si>
  <si>
    <t>Fomentado por?</t>
  </si>
  <si>
    <t>Conta na Meta?</t>
  </si>
  <si>
    <t>Motivo Remanejamento</t>
  </si>
  <si>
    <t>VGLC 2019</t>
  </si>
  <si>
    <t>Garantia</t>
  </si>
  <si>
    <t>Taxa de Adesão</t>
  </si>
  <si>
    <t>ASA Comercial / Adaptações</t>
  </si>
  <si>
    <t>FPP</t>
  </si>
  <si>
    <t>Originação/Prospecção</t>
  </si>
  <si>
    <t>Negociacão</t>
  </si>
  <si>
    <t>Assinatura/Backoffice</t>
  </si>
  <si>
    <t>Projeção de Vendas</t>
  </si>
  <si>
    <t>Sim</t>
  </si>
  <si>
    <t>Carrefour Express</t>
  </si>
  <si>
    <t>Arthur Ostrovsky</t>
  </si>
  <si>
    <t>Aprovada Comitê</t>
  </si>
  <si>
    <t>CTO com Garantia Mínima</t>
  </si>
  <si>
    <t>1</t>
  </si>
  <si>
    <t>Satélite</t>
  </si>
  <si>
    <t>--</t>
  </si>
  <si>
    <t>Não</t>
  </si>
  <si>
    <t>Etapa 6</t>
  </si>
  <si>
    <t>Loja Própria</t>
  </si>
  <si>
    <t>Fiança (Fiador com Imóvel)</t>
  </si>
  <si>
    <t>314</t>
  </si>
  <si>
    <t>Montana Grill</t>
  </si>
  <si>
    <t>Ednaldo Junior</t>
  </si>
  <si>
    <t>AMM</t>
  </si>
  <si>
    <t>Etapa 0</t>
  </si>
  <si>
    <t>Franquia</t>
  </si>
  <si>
    <t xml:space="preserve">Comprovação de imposto de renda, condicionada a aprovação da análise de crédito. </t>
  </si>
  <si>
    <t>Clube do Fera</t>
  </si>
  <si>
    <t>Etapa 1</t>
  </si>
  <si>
    <t>Aprovação mediante análise de crédito do locatário e fiador.</t>
  </si>
  <si>
    <t>SuperShopping Osasco</t>
  </si>
  <si>
    <t>B15 (24,23%)</t>
  </si>
  <si>
    <t>Ótica Aquarium</t>
  </si>
  <si>
    <t>Diego Sarmento</t>
  </si>
  <si>
    <t>Saphyr</t>
  </si>
  <si>
    <t>Mudança de ponto da Clinica Hosp para aumentar o número de atendimentos.</t>
  </si>
  <si>
    <t>B15 (75,77%)</t>
  </si>
  <si>
    <t>Clínica HOSP</t>
  </si>
  <si>
    <t>Lojista precisar ampliar a operação para aumentar o numero de atendimentos e captar mais clientes.</t>
  </si>
  <si>
    <t>347</t>
  </si>
  <si>
    <t>LASER FAST</t>
  </si>
  <si>
    <t>Soraia Bellissi</t>
  </si>
  <si>
    <t>Lupo</t>
  </si>
  <si>
    <t>Rodrigo Estanqueiro</t>
  </si>
  <si>
    <t>200000,00</t>
  </si>
  <si>
    <t>Movimentação para expansão do Burger King
Allowance para mudança de ponto</t>
  </si>
  <si>
    <t>Âncora</t>
  </si>
  <si>
    <t>140/141</t>
  </si>
  <si>
    <t>Cyclone</t>
  </si>
  <si>
    <t>Laio Manhães</t>
  </si>
  <si>
    <t>Seguro Fiança (Banco) OU Titulo de Capitalização</t>
  </si>
  <si>
    <t>115</t>
  </si>
  <si>
    <t>Malwee Kids/Brasileirinho</t>
  </si>
  <si>
    <t>Contrato assinado</t>
  </si>
  <si>
    <t>Franqueado</t>
  </si>
  <si>
    <t>M11</t>
  </si>
  <si>
    <t>Pizza Hut</t>
  </si>
  <si>
    <t>Cleiton Jose Felipe</t>
  </si>
  <si>
    <t>Cleiton Felipe</t>
  </si>
  <si>
    <t>Ilahui</t>
  </si>
  <si>
    <t>Thais Yukie Michiyori</t>
  </si>
  <si>
    <t>Megaloja</t>
  </si>
  <si>
    <t>15/03/2019</t>
  </si>
  <si>
    <t>Feijoada da Maria Gorda</t>
  </si>
  <si>
    <t>2</t>
  </si>
  <si>
    <t>Campanile</t>
  </si>
  <si>
    <t>Espaço da Beleza Yes Noivas</t>
  </si>
  <si>
    <t>01/03/2019</t>
  </si>
  <si>
    <t>Escola de Enfermagem Santa Juliana</t>
  </si>
  <si>
    <t>216 (99,98%)</t>
  </si>
  <si>
    <t>Centauro</t>
  </si>
  <si>
    <t>1100000,00</t>
  </si>
  <si>
    <t>Adaptação da loja para o novo layout da marca. O retrofit + redução da área da Centauro, permite a expansão da Riachuelo e a renovação da Artex (com mudança de LUC).</t>
  </si>
  <si>
    <t>Não informado</t>
  </si>
  <si>
    <t>267</t>
  </si>
  <si>
    <t>Multi Store</t>
  </si>
  <si>
    <t>Carolina Adamowski</t>
  </si>
  <si>
    <t>207/212/213/215</t>
  </si>
  <si>
    <t>Riachuelo</t>
  </si>
  <si>
    <t>Fixo</t>
  </si>
  <si>
    <t>280000,00</t>
  </si>
  <si>
    <t>Lojista/Marca</t>
  </si>
  <si>
    <t>Hoje a loja Riachuelo do SGV tem apenas o segmento de moda feminina, "Riachuelo Mulher".
Atualmente a loja possui 770,47m² e passará a ter 1.440,78m² (Riachuelo + 141,60m² da Artex + 528,51m² da parte Centauro)
Com a expansão da loja, ela poderá competir de igual com as demais âncoras, aumentando assim seu faturamento, e reduziremos o risco de inauguração de uma Riachuelo completa no Raposo Shopping.
A estimativa de incremento de vendas no shopping será de 3.5MM no ano com o remanejamento.
O investimento do shopping na entrega do espaço adicional da Riachuelo tem estimativa de 300k (adequação de shell) e a loja atual operará durante a reforma, prevista para 3 meses (pagando boleto atual).</t>
  </si>
  <si>
    <t>E17</t>
  </si>
  <si>
    <t>Any Any</t>
  </si>
  <si>
    <t>Cíntia Aureliano</t>
  </si>
  <si>
    <t>186</t>
  </si>
  <si>
    <t>Deny Sports</t>
  </si>
  <si>
    <t>Rodrigo Silva</t>
  </si>
  <si>
    <t>205000,00</t>
  </si>
  <si>
    <t>Viabilização da divisão da Ricardo Eletro e locação para a Ilahui (Contrato Assinado) e Polo Wear (Proposta em Aprovação).</t>
  </si>
  <si>
    <t>Polo Wear</t>
  </si>
  <si>
    <t>3</t>
  </si>
  <si>
    <t>364</t>
  </si>
  <si>
    <t>Artex</t>
  </si>
  <si>
    <t>150000,00</t>
  </si>
  <si>
    <t>Pauta Negociação: Centauro, Riachuelo e Artex.
Artex está em Ação renovatória. O contrato anterior venceu em Jun/2018.
Para realizar a expansão da área da Riachuelo de 740m² para 1440m², foi solicitada uma parte da Centauro (~550m²) + LUC da Artex (150m²) e assim, a Riachuelo operará com mix completo, masculino + feminino (atualmente opera com ~770m² somente feminino).
Centauro realizará a redução e o retrofit da loja, pois a marca considera que atualmente, com a área de 1500m², a loja opera com ineficiência. No Retrofit da loja para o modelo G5, a marca estima um aumento de 30% na Venda nominal.f
Com toda a movimentação, há ativação de +156,37m² de ABL.</t>
  </si>
  <si>
    <t>Mariane Freire</t>
  </si>
  <si>
    <t>310</t>
  </si>
  <si>
    <t>King Sneakers</t>
  </si>
  <si>
    <t>105</t>
  </si>
  <si>
    <t>Pizzaria Americana</t>
  </si>
  <si>
    <t>Caução</t>
  </si>
  <si>
    <t>Makibella</t>
  </si>
  <si>
    <t>Unidas Rent a Car</t>
  </si>
  <si>
    <t>Mudança de quiosque no G1 para loja no piso G2.</t>
  </si>
  <si>
    <t>Fiança</t>
  </si>
  <si>
    <t>C21</t>
  </si>
  <si>
    <t>Nescafé</t>
  </si>
  <si>
    <t>Loja própria</t>
  </si>
  <si>
    <t>183</t>
  </si>
  <si>
    <t>Aby's Sports</t>
  </si>
  <si>
    <t>Dona Agulha</t>
  </si>
  <si>
    <t>130</t>
  </si>
  <si>
    <t>Usaflex</t>
  </si>
  <si>
    <t>C03</t>
  </si>
  <si>
    <t>KidStok</t>
  </si>
  <si>
    <t>Não há</t>
  </si>
  <si>
    <t>233</t>
  </si>
  <si>
    <t>Aramis Menswear</t>
  </si>
  <si>
    <t>15/07/2019</t>
  </si>
  <si>
    <t>250000,00</t>
  </si>
  <si>
    <t>I11</t>
  </si>
  <si>
    <t>H08</t>
  </si>
  <si>
    <t>Duckbill</t>
  </si>
  <si>
    <t>Di Santinni</t>
  </si>
  <si>
    <t>Varejão dos Doces</t>
  </si>
  <si>
    <t>007/008/009 (35,20%), 008 [INAT.], 009 [INAT.]</t>
  </si>
  <si>
    <t>Rafa Fashion</t>
  </si>
  <si>
    <t>148</t>
  </si>
  <si>
    <t>Bull Açaí</t>
  </si>
  <si>
    <t>179</t>
  </si>
  <si>
    <t>Sestini</t>
  </si>
  <si>
    <t>Starbucks Coffee</t>
  </si>
  <si>
    <t>100000,00</t>
  </si>
  <si>
    <t>315</t>
  </si>
  <si>
    <t>Taichi</t>
  </si>
  <si>
    <t>M12</t>
  </si>
  <si>
    <t>KFC</t>
  </si>
  <si>
    <t>360C</t>
  </si>
  <si>
    <t>Botoclinic</t>
  </si>
  <si>
    <t>Xeque Mate Air Soft</t>
  </si>
  <si>
    <t>Contrato não comercial. Custo total da operação pago mensal e antecipadamente.</t>
  </si>
  <si>
    <t>411, 412</t>
  </si>
  <si>
    <t>Cimlab</t>
  </si>
  <si>
    <t>371, 372</t>
  </si>
  <si>
    <t>Burger King</t>
  </si>
  <si>
    <t>320/321/322 (76,69%)</t>
  </si>
  <si>
    <t>156</t>
  </si>
  <si>
    <t>M01A</t>
  </si>
  <si>
    <t>Chiquinho Sorvetes</t>
  </si>
  <si>
    <t>Loc Fácil</t>
  </si>
  <si>
    <t>ABL LOCADA + assinado</t>
  </si>
  <si>
    <t>D07, D08</t>
  </si>
  <si>
    <t>26/07/2019</t>
  </si>
  <si>
    <t>219 (66,19%)</t>
  </si>
  <si>
    <t>07/08/2019</t>
  </si>
  <si>
    <t>14/08/2019</t>
  </si>
  <si>
    <t>171A</t>
  </si>
  <si>
    <t>Colchões Bon Sono</t>
  </si>
  <si>
    <t>Karina Gomes de Oliveira Ribeiro</t>
  </si>
  <si>
    <t>Em negociação para a renovação da loja atual, identificou-se a oportunidade de mudança de loja com a atualização do layout bem como estar mais próximos dos concorrentes</t>
  </si>
  <si>
    <t>510</t>
  </si>
  <si>
    <t>17/07/2019</t>
  </si>
  <si>
    <t>D10</t>
  </si>
  <si>
    <t>Revolution Games</t>
  </si>
  <si>
    <t>28/08/2019</t>
  </si>
  <si>
    <t>02/09/2019</t>
  </si>
  <si>
    <t>26/06/2019</t>
  </si>
  <si>
    <t>319</t>
  </si>
  <si>
    <t>4 (53,44%)</t>
  </si>
  <si>
    <t>16/01/2019</t>
  </si>
  <si>
    <t>149, 149A</t>
  </si>
  <si>
    <t>24/01/2019</t>
  </si>
  <si>
    <t>504, 505</t>
  </si>
  <si>
    <t>507</t>
  </si>
  <si>
    <t>30/01/2019</t>
  </si>
  <si>
    <t>04/02/2019</t>
  </si>
  <si>
    <t>14/11/2018</t>
  </si>
  <si>
    <t>18/02/2019</t>
  </si>
  <si>
    <t>07/03/2019</t>
  </si>
  <si>
    <t>136, 137 (56,85%), 4 (46,56%)</t>
  </si>
  <si>
    <t>22/03/2019</t>
  </si>
  <si>
    <t>14/02/2019</t>
  </si>
  <si>
    <t>E12</t>
  </si>
  <si>
    <t>Alianças Fiori</t>
  </si>
  <si>
    <t>14/03/2019</t>
  </si>
  <si>
    <t>B12A, B13/14</t>
  </si>
  <si>
    <t>03/04/2019</t>
  </si>
  <si>
    <t>02/04/2019</t>
  </si>
  <si>
    <t>10/04/2019</t>
  </si>
  <si>
    <t>506</t>
  </si>
  <si>
    <t>221/222b, 222a/223</t>
  </si>
  <si>
    <t>28/03/2019</t>
  </si>
  <si>
    <t>18/04/2019</t>
  </si>
  <si>
    <t>211</t>
  </si>
  <si>
    <t>13/06/2019</t>
  </si>
  <si>
    <t>162, 163</t>
  </si>
  <si>
    <t>14/06/2019</t>
  </si>
  <si>
    <t>Maesta</t>
  </si>
  <si>
    <t>06/06/2019</t>
  </si>
  <si>
    <t>LOC FÁCIL</t>
  </si>
  <si>
    <t>194</t>
  </si>
  <si>
    <t>quickview</t>
  </si>
  <si>
    <t>Open Laser</t>
  </si>
  <si>
    <t>B07/08</t>
  </si>
  <si>
    <t>Kings Sneakers</t>
  </si>
  <si>
    <t>136, 137, 4 (44,88%)</t>
  </si>
  <si>
    <t>outubro-21</t>
  </si>
  <si>
    <t>novembro-21</t>
  </si>
  <si>
    <t>dezembro-21</t>
  </si>
  <si>
    <t>janeiro-22</t>
  </si>
  <si>
    <t>HSI ATIVOS FINANCEIROS FUNDO DE INVESTIMENTO IMOBILIÁRIO - CNPJ 35.360.687/0001-50</t>
  </si>
  <si>
    <r>
      <rPr>
        <b/>
        <sz val="10"/>
        <color theme="0"/>
        <rFont val="Segoe UI"/>
        <family val="2"/>
      </rPr>
      <t xml:space="preserve">Administrador: </t>
    </r>
    <r>
      <rPr>
        <sz val="10"/>
        <color theme="0"/>
        <rFont val="Segoe UI"/>
        <family val="2"/>
      </rPr>
      <t>BRL TRUST DTVM S.A.</t>
    </r>
  </si>
  <si>
    <r>
      <t xml:space="preserve">Custodiante: </t>
    </r>
    <r>
      <rPr>
        <sz val="10"/>
        <color theme="0"/>
        <rFont val="Segoe UI"/>
        <family val="2"/>
      </rPr>
      <t>BRL TRUST DTVM S.A.</t>
    </r>
  </si>
  <si>
    <r>
      <t>Escriturador:</t>
    </r>
    <r>
      <rPr>
        <sz val="10"/>
        <color theme="0"/>
        <rFont val="Segoe UI"/>
        <family val="2"/>
      </rPr>
      <t xml:space="preserve"> BRL TRUST DTVM S.A.</t>
    </r>
  </si>
  <si>
    <r>
      <rPr>
        <b/>
        <sz val="10"/>
        <color theme="0"/>
        <rFont val="Segoe UI"/>
        <family val="2"/>
      </rPr>
      <t>Código de Negociação/Ticker:</t>
    </r>
    <r>
      <rPr>
        <sz val="10"/>
        <color theme="0"/>
        <rFont val="Segoe UI"/>
        <family val="2"/>
      </rPr>
      <t xml:space="preserve"> HSAF11</t>
    </r>
  </si>
  <si>
    <t>Taxa de Administração: Até 1,00% sobre o valor de mercado das cotas, com mínimo de R$ 15.000 por mês, corrigido anualmente por IPCA/IBGE, sendo que remuneração do administrador, gestor e custodiante será de 0,98% e a taxa de escrituração será de até 0,02%.</t>
  </si>
  <si>
    <t>Carteira de CRIs</t>
  </si>
  <si>
    <t>Nome</t>
  </si>
  <si>
    <t>Código IF</t>
  </si>
  <si>
    <t>Segmento</t>
  </si>
  <si>
    <t>Securitizadora</t>
  </si>
  <si>
    <t>Devedor</t>
  </si>
  <si>
    <t>Descrição</t>
  </si>
  <si>
    <t>21F0906525</t>
  </si>
  <si>
    <t>21F0906695</t>
  </si>
  <si>
    <t>21F0906758</t>
  </si>
  <si>
    <t>21F0906786</t>
  </si>
  <si>
    <t>Logístico</t>
  </si>
  <si>
    <t>Operação originada internamente que tem como lastro créditos imobiliários decorrentes de contrato de locação atípico entre uma empresa patrimonialista (proprietária do imóvel) e o Hotel Emiliano São Paulo. A operação conta com garantia real do imóvel, fundo de reserva (2PMTs) e fiança corporativa.</t>
  </si>
  <si>
    <t>LTV</t>
  </si>
  <si>
    <t>CRI - Beach Park</t>
  </si>
  <si>
    <t>CRI - Ânima Educação</t>
  </si>
  <si>
    <t>Lajes Corporativas</t>
  </si>
  <si>
    <t>CRI - GPA</t>
  </si>
  <si>
    <t>Operação que tem como lastro contratos 121 contratos de Home Equity da empresa Wimo. Possui garantia real dos ativos.</t>
  </si>
  <si>
    <t>Consolidado</t>
  </si>
  <si>
    <t>Carteira de FIIs</t>
  </si>
  <si>
    <t>Ticker</t>
  </si>
  <si>
    <t>KNIP11</t>
  </si>
  <si>
    <t>XPCI11</t>
  </si>
  <si>
    <t>MCCI11</t>
  </si>
  <si>
    <t>BARI11</t>
  </si>
  <si>
    <t>KNSC11</t>
  </si>
  <si>
    <t>XPLG11</t>
  </si>
  <si>
    <t>HSLG11</t>
  </si>
  <si>
    <t>GCRI11</t>
  </si>
  <si>
    <t>HSML11</t>
  </si>
  <si>
    <t>XPIN11</t>
  </si>
  <si>
    <t>BRCR11</t>
  </si>
  <si>
    <t>HCHG11</t>
  </si>
  <si>
    <t>VIUR11</t>
  </si>
  <si>
    <t>RCRB11</t>
  </si>
  <si>
    <t>XPPR11</t>
  </si>
  <si>
    <t>Recebíveis</t>
  </si>
  <si>
    <t>Shoppings</t>
  </si>
  <si>
    <t>Híbridos</t>
  </si>
  <si>
    <t>Valor (R$)¹</t>
  </si>
  <si>
    <t>fevereiro-22</t>
  </si>
  <si>
    <t>(-) Taxa de Performance</t>
  </si>
  <si>
    <t>março-22</t>
  </si>
  <si>
    <t>CRI</t>
  </si>
  <si>
    <t>FII</t>
  </si>
  <si>
    <t>Fundo de Investimento Imobiliário;</t>
  </si>
  <si>
    <t>Certificado de Recebível Imobiliário;</t>
  </si>
  <si>
    <t>PL</t>
  </si>
  <si>
    <t>Renda Fixa</t>
  </si>
  <si>
    <t>Patrimônio Líquido do Fundo;</t>
  </si>
  <si>
    <t>Compreende a parte do patrimônio líquido aplicada em fundos de renda fixa e títulos públicos federais;</t>
  </si>
  <si>
    <t>IPCA</t>
  </si>
  <si>
    <t>Índice utilizado para medir a variação de preços de um conjunto de produtos e serviços comercializados no varejo;</t>
  </si>
  <si>
    <t>Taxa Interna de Retorno</t>
  </si>
  <si>
    <t>Taxa de desconto que deve ter um fluxo de caixa para que seu Valor Presente Líquido (VPL) iguale-se a zero;</t>
  </si>
  <si>
    <t>Ativo</t>
  </si>
  <si>
    <t>Fundo</t>
  </si>
  <si>
    <t>Fundos Imobiliários:</t>
  </si>
  <si>
    <t>Montante Alocado em FIIs, CRIs e Renda Fixa;</t>
  </si>
  <si>
    <t>RENTABILIDADE vs. IFIX vs. CDI¹</t>
  </si>
  <si>
    <t>Taxa DI</t>
  </si>
  <si>
    <t>%Taxa DI</t>
  </si>
  <si>
    <t>%Taxa DI Gross-up</t>
  </si>
  <si>
    <t>Fev.22</t>
  </si>
  <si>
    <t>Jan.22</t>
  </si>
  <si>
    <t>Dez.21</t>
  </si>
  <si>
    <t>Nov.21</t>
  </si>
  <si>
    <t>Out.21</t>
  </si>
  <si>
    <t>Set.21</t>
  </si>
  <si>
    <t>Ago.21</t>
  </si>
  <si>
    <t>Jul.21</t>
  </si>
  <si>
    <t>Jun.21</t>
  </si>
  <si>
    <t>Mai.21</t>
  </si>
  <si>
    <t>Abr.21</t>
  </si>
  <si>
    <t>Mar.21</t>
  </si>
  <si>
    <t>Valores de referência</t>
  </si>
  <si>
    <t>1ª Emissão</t>
  </si>
  <si>
    <t>2ª Emissão</t>
  </si>
  <si>
    <t>Valor de Mercado (25/02/2022)</t>
  </si>
  <si>
    <t>3ª Emissão</t>
  </si>
  <si>
    <t>Mês</t>
  </si>
  <si>
    <t>Div. (R$)</t>
  </si>
  <si>
    <t>Rent. FII</t>
  </si>
  <si>
    <t>Dez.22</t>
  </si>
  <si>
    <t>Nov.22</t>
  </si>
  <si>
    <t>Out.22</t>
  </si>
  <si>
    <t>Set.22</t>
  </si>
  <si>
    <t>Ago.22</t>
  </si>
  <si>
    <t>Jul.22</t>
  </si>
  <si>
    <t>Jun.22</t>
  </si>
  <si>
    <t>Mai.22</t>
  </si>
  <si>
    <t>Abr.22</t>
  </si>
  <si>
    <t>Mar.22</t>
  </si>
  <si>
    <t>Fev.21</t>
  </si>
  <si>
    <t>Jan.21</t>
  </si>
  <si>
    <t>Dez.20</t>
  </si>
  <si>
    <t>Nov. 20</t>
  </si>
  <si>
    <t>Out.20</t>
  </si>
  <si>
    <t>Set.20</t>
  </si>
  <si>
    <t>TABELA RENTABILIDADE (DESDE O INÍCIO)</t>
  </si>
  <si>
    <t>% Total de Ativos</t>
  </si>
  <si>
    <t>KNCR11</t>
  </si>
  <si>
    <t>BTCI11</t>
  </si>
  <si>
    <t>% Carteira de FIIs</t>
  </si>
  <si>
    <t>CRI - Patrimônio (IPCA)</t>
  </si>
  <si>
    <t>CRI - Arena MRV</t>
  </si>
  <si>
    <t>CRI - Patrimônio (CDI)</t>
  </si>
  <si>
    <t>CRI - Wimo (Cota Sênior)</t>
  </si>
  <si>
    <t>CRI - HBR Multi Ativos</t>
  </si>
  <si>
    <t>Taxa Aquisição</t>
  </si>
  <si>
    <t>Operação que tem como lastro recebíveis do contrato de locação atípico na modalidade BTS com prazo original de 20 anos, sendo 15 remanescentes envolvendo um imóvel localizado em uma região nobre da capital paulista. Possui garantia real do ativo localizado em São Paulo.</t>
  </si>
  <si>
    <t>Operação que tem como lastro notas comerciais decorrentes de gastos com destinação imobiliária para término da construção da Arena MRV (novo estádio do Clube Atlético Mineiro). Possui alienação fiduciária do fundo detentor do ativo.</t>
  </si>
  <si>
    <t>Operação que tem como lastro os recebíveis do Vacation Club (estratégia de Time Sharing do Beach Park), além de contar com uma cash collateral no valor de R$ 20,0 milhões, que será substituída posteriormente pela hipoteca do terreno de um futuro hotel do Grupo.</t>
  </si>
  <si>
    <t>Operação realizada para aquisição por parte de um FII listado para aquisição de um edifício atualmente locado para Ânima Educação. Além do contrato de aluguel, possui garantia real do ativo localizado em Belo Horizonte (MG).</t>
  </si>
  <si>
    <t>Operação que tem como lastro contratos de Sales and Lease Back de 39 lojas do Grupo Pão de Açúcar. Possui garantia real dos ativos localizados em diversas cidades do estado de São Paulo.</t>
  </si>
  <si>
    <t>Operação conta com 3 imóveis atualmente locados para Decathlon, Pirelli e TIM. Além dos contratos de locações, possui garantia real dos ativos localizados em São Paulo e região metropolitana.</t>
  </si>
  <si>
    <r>
      <t>Mandato: </t>
    </r>
    <r>
      <rPr>
        <sz val="10"/>
        <color theme="0"/>
        <rFont val="Segoe UI"/>
        <family val="2"/>
      </rPr>
      <t xml:space="preserve">Renda
</t>
    </r>
    <r>
      <rPr>
        <b/>
        <sz val="10"/>
        <color theme="0"/>
        <rFont val="Segoe UI"/>
        <family val="2"/>
      </rPr>
      <t>Segmento de Atuação: </t>
    </r>
    <r>
      <rPr>
        <sz val="10"/>
        <color theme="0"/>
        <rFont val="Segoe UI"/>
        <family val="2"/>
      </rPr>
      <t xml:space="preserve">Recebíveis Imobiliários
</t>
    </r>
    <r>
      <rPr>
        <b/>
        <sz val="10"/>
        <color theme="0"/>
        <rFont val="Segoe UI"/>
        <family val="2"/>
      </rPr>
      <t>Tipo de Gestão: </t>
    </r>
    <r>
      <rPr>
        <sz val="10"/>
        <color theme="0"/>
        <rFont val="Segoe UI"/>
        <family val="2"/>
      </rPr>
      <t>Ativa</t>
    </r>
  </si>
  <si>
    <t>abril-22</t>
  </si>
  <si>
    <t>maio-22</t>
  </si>
  <si>
    <t>junho-22</t>
  </si>
  <si>
    <t>julho-22</t>
  </si>
  <si>
    <t>agosto-22</t>
  </si>
  <si>
    <t>setembro-22</t>
  </si>
  <si>
    <t>outubro-22</t>
  </si>
  <si>
    <t>novembro-22</t>
  </si>
  <si>
    <t>dezembro-22</t>
  </si>
  <si>
    <t>janeiro-23</t>
  </si>
  <si>
    <t>CRI - Hotel Emiliano SP</t>
  </si>
  <si>
    <t>Originação Própria</t>
  </si>
  <si>
    <t>Indexador</t>
  </si>
  <si>
    <t>CDI</t>
  </si>
  <si>
    <t>UF</t>
  </si>
  <si>
    <t>Hotelaria</t>
  </si>
  <si>
    <t>Empresa Patrimonialista</t>
  </si>
  <si>
    <t>Virgo</t>
  </si>
  <si>
    <t>SP</t>
  </si>
  <si>
    <t>PE</t>
  </si>
  <si>
    <t>True</t>
  </si>
  <si>
    <t>22H1737532</t>
  </si>
  <si>
    <t>Educação</t>
  </si>
  <si>
    <t>HabitaSec</t>
  </si>
  <si>
    <t>22I0246580</t>
  </si>
  <si>
    <t>Esportes / Lazer</t>
  </si>
  <si>
    <t>Arena Vencer SPE</t>
  </si>
  <si>
    <t>MG</t>
  </si>
  <si>
    <t>22H1737558</t>
  </si>
  <si>
    <t>21K0914380</t>
  </si>
  <si>
    <t>Turismo</t>
  </si>
  <si>
    <t>Beach Park Hotéis e Turismo SA</t>
  </si>
  <si>
    <t>CE</t>
  </si>
  <si>
    <t>20C0936929</t>
  </si>
  <si>
    <t>Ânima Educação</t>
  </si>
  <si>
    <t>21D0779652</t>
  </si>
  <si>
    <t>Home Equity</t>
  </si>
  <si>
    <t>Wimo</t>
  </si>
  <si>
    <t>20H0695880</t>
  </si>
  <si>
    <t>Varejo</t>
  </si>
  <si>
    <t>GPA</t>
  </si>
  <si>
    <t>BariSec</t>
  </si>
  <si>
    <t>19G0228153</t>
  </si>
  <si>
    <t>HBR</t>
  </si>
  <si>
    <t>Alocação por Classe de Ativos | Total de Ativos¹</t>
  </si>
  <si>
    <t>Duration (anos)</t>
  </si>
  <si>
    <t>Prazo (meses)</t>
  </si>
  <si>
    <t>KINEA RENDIMENTOS IMOBILIÁRIOS FII</t>
  </si>
  <si>
    <t>KINEA ÍNDICES DE PREÇOS FII</t>
  </si>
  <si>
    <t>KINEA SECURITIES FII</t>
  </si>
  <si>
    <t>BARIGUI RENDIMENTOS FII</t>
  </si>
  <si>
    <t>GALAPAGOS RECEBÍVEIS IMOBILIÁRIOS FII</t>
  </si>
  <si>
    <t>HSI LOGÍSTICA FII</t>
  </si>
  <si>
    <t>XP INDUSTRIAL FII</t>
  </si>
  <si>
    <t>O CDI, ou Certificado de Depósito Interbancário, é uma taxa de juros utilizada nos empréstimos entre os bancos.</t>
  </si>
  <si>
    <t>HECTARE RECEBÍVEIS HIGH GRADE FII</t>
  </si>
  <si>
    <t>HSI MALLS FII</t>
  </si>
  <si>
    <t>VINCI IMÓVEIS URBANOS FII</t>
  </si>
  <si>
    <t>RIO BRAVO RENDA CORPORATIVA FII</t>
  </si>
  <si>
    <t>fevereiro-23</t>
  </si>
  <si>
    <t>Jan.23</t>
  </si>
  <si>
    <t>Mar.23</t>
  </si>
  <si>
    <t>Fev-23</t>
  </si>
  <si>
    <t>março-23</t>
  </si>
  <si>
    <t>Valor¹</t>
  </si>
  <si>
    <t>Abr.23</t>
  </si>
  <si>
    <t>abril-23</t>
  </si>
  <si>
    <t>MAUA CAPITAL RECEBÍVEIS IMOBILIÁRIOS FII</t>
  </si>
  <si>
    <t>XP CRÉDITO IMOBILIÁRIO FII</t>
  </si>
  <si>
    <t>XP LOGÍSTICA FII</t>
  </si>
  <si>
    <t>BTG PACTUAL CORPORATE OFFICE FUND FII</t>
  </si>
  <si>
    <t>Mai.23</t>
  </si>
  <si>
    <t>maio-23</t>
  </si>
  <si>
    <t>Jun.23</t>
  </si>
  <si>
    <t>junho-23</t>
  </si>
  <si>
    <t>Jul.23</t>
  </si>
  <si>
    <t>julho-23</t>
  </si>
  <si>
    <t>Ago-23</t>
  </si>
  <si>
    <t>agosto-23</t>
  </si>
  <si>
    <r>
      <rPr>
        <b/>
        <sz val="10"/>
        <color theme="0"/>
        <rFont val="Segoe UI"/>
        <family val="2"/>
      </rPr>
      <t>Gestor:</t>
    </r>
    <r>
      <rPr>
        <sz val="10"/>
        <color theme="0"/>
        <rFont val="Segoe UI"/>
        <family val="2"/>
      </rPr>
      <t xml:space="preserve"> HSI Gestora de Ativos Financeiros LTDA</t>
    </r>
  </si>
  <si>
    <t>Set.23</t>
  </si>
  <si>
    <t>setembro-23</t>
  </si>
  <si>
    <t>Out.23</t>
  </si>
  <si>
    <t>outubro-23</t>
  </si>
  <si>
    <t>Nov.23</t>
  </si>
  <si>
    <t>novembro-23</t>
  </si>
  <si>
    <t>Dez.23</t>
  </si>
  <si>
    <t>dezembro-23</t>
  </si>
  <si>
    <t>(+) Juros e Atualização Monetária CRIs</t>
  </si>
  <si>
    <t>(+) Correção Monetária Saldo Devedor Limitada a PMT</t>
  </si>
  <si>
    <t>(+) Correção Monetária Saldo Devedor</t>
  </si>
  <si>
    <t>(+) Rendimento FIIs</t>
  </si>
  <si>
    <t>(+) Ganho de Capital FIIs</t>
  </si>
  <si>
    <t>Total Receitas (Caixa)</t>
  </si>
  <si>
    <t>Total Receitas (Contábil)</t>
  </si>
  <si>
    <t>Resultado (Caixa)</t>
  </si>
  <si>
    <t>Resultado (Contábil)</t>
  </si>
  <si>
    <t>Resultado/Cota (Caixa)</t>
  </si>
  <si>
    <t>Resultado/Cota (Contábil)</t>
  </si>
  <si>
    <t>(+) Ganho de Capital CRIs</t>
  </si>
  <si>
    <t>¹  O fluxo de caixa é total gerado de caixa pelo fundo acrescido da correção monetária dos CRIs para o mês até o limite do total de amortizações recebidas. Semestralmente, o Fundo tem obrigatoriedade de distribuir 95% do que gerar de caixa. O resultado contábil divulgado está acruado de correção monetária do saldo devedor dos CRIs, que para ser passível de distribuição, é necessário que tenha recebimento de amortizações dos CRIs na mesma proporção.</t>
  </si>
  <si>
    <t>Fluxo de Caixa | Resultado Contábil - FII HSI Ativos Financeiros ¹</t>
  </si>
  <si>
    <t>Jan.24</t>
  </si>
  <si>
    <t>janeiro-24</t>
  </si>
  <si>
    <t>Fev.24</t>
  </si>
  <si>
    <t>fevereiro-24</t>
  </si>
  <si>
    <t>RVBI11</t>
  </si>
  <si>
    <t>Mar.24</t>
  </si>
  <si>
    <t>março-24</t>
  </si>
  <si>
    <r>
      <t>Alocação por Indexador | CRIs</t>
    </r>
    <r>
      <rPr>
        <b/>
        <vertAlign val="superscript"/>
        <sz val="11"/>
        <color rgb="FF53765F"/>
        <rFont val="Segoe UI"/>
        <family val="2"/>
      </rPr>
      <t>4</t>
    </r>
  </si>
  <si>
    <t>% Alocação²</t>
  </si>
  <si>
    <t>CNES11</t>
  </si>
  <si>
    <t>Abr.24</t>
  </si>
  <si>
    <t>abril-24</t>
  </si>
  <si>
    <t>Mai.24</t>
  </si>
  <si>
    <t>maio-24</t>
  </si>
  <si>
    <t>Operação que tem como lastro recebíveis do contrato de locação atípico na modalidade BTS com prazo original de 20 anos, sendo 15 remanescentes envolvendo um imóvel localizado em uma região nobre da capital paulista. Possui garantia real do ativo localizado em</t>
  </si>
  <si>
    <t>CRI - Heritage</t>
  </si>
  <si>
    <t>24F1596770</t>
  </si>
  <si>
    <t>Operação que tem como lastro crédito s imobiliários do tipo Home Equity, sendo a carteira de recebíveis originada pela Creditas. A carteira da operação é bastante pulverizada e possui a maior parte dos imóveis em São Paulo. Os créditos imobiliários cedidos possuem garantia real .</t>
  </si>
  <si>
    <t>24F1587407</t>
  </si>
  <si>
    <t>Operação que tem como lastro Notas Comerciais Estruturais não conversíveis em participação societária, emitidas com destinação imobiliária para o financiamento à construção do empreendimento residencial “Edifício Heritage”, localizado na cidade de Cascavel – PR. Possui garantia real do terreno, benfeitorias e das futuras unidades residenciais.</t>
  </si>
  <si>
    <t>Residencial</t>
  </si>
  <si>
    <t>Construtora JL</t>
  </si>
  <si>
    <t>Opea</t>
  </si>
  <si>
    <t>PR</t>
  </si>
  <si>
    <t>Pulverizado</t>
  </si>
  <si>
    <t>Vert</t>
  </si>
  <si>
    <t>Jun.24</t>
  </si>
  <si>
    <t>junho-24</t>
  </si>
  <si>
    <t>CRI - Creditas(1)</t>
  </si>
  <si>
    <t>CRI - Creditas(2)</t>
  </si>
  <si>
    <t>24G1667911</t>
  </si>
  <si>
    <t>Jul.24</t>
  </si>
  <si>
    <t>julho-24</t>
  </si>
  <si>
    <t>Ao investidor é recomendada a leitura cuidadosa do prospecto e do regulamento do fundo de investimento ao aplicar seus recursos. Para avaliação do desempenho de fundo(s) de investimento(s), é recomendável uma análise de, no mínimo, 12 (doze) meses.
Esta Planilha tem caráter meramente informativo e não deve ser considerado como uma oferta de aquisição de cotas dos fundos de investimentos. Performance passada não é garantia de ganhos no futuro.
Os investimentos em fundos não são garantidos pelo administrador ou por qualquer mecanismo de seguro ou, ainda, pelo Fundo Garantidor de Crédito - FGC. 
A HSI GESTORA DE ATIVOS FINANCEIROS LTDA., inscrita no CNPJ/MF sob o nº 42.238.039/0001-91 (“HSI”) não se responsabiliza por quaisquer decisões tomadas tendo como base os dados neste relatório.
Todo o material aqui contido, incluindo os textos, gráficos, imagens e qualquer outro material de comunicação audiovisual são de propriedade única e exclusiva da HSI, bem como quaisquer informações, relatórios, produtos e serviços, que conjuntamente compõem valiosa propriedade intelectual da HSI. Não é permitido qualquer tipo de adulteração sem o expresso e escrito consentimento da HSI, sob pena de se tratar clara infração aos direitos de propriedade acarretando as devidas sanções legais.
• As informações aqui contempladas não constituem qualquer tipo de oferta ou recomendação de investimento. • A HSI não é responsável por qualquer utilização não autorizada do material e das informações aqui dispostas.</t>
  </si>
  <si>
    <t>Ao investidor é recomendada a leitura cuidadosa do prospecto e do regulamento do fundo de investimento ao aplicar seus recursos. Para avaliação do desempenho de fundo(s) de investimento(s), é recomendável uma análise de, no mínimo, 12 (doze) meses. Esta Planilha tem caráter meramente informativo e não deve ser considerado como uma oferta de aquisição de cotas dos fundos de investimentos. Performance passada não é garantia de ganhos no futuro. Os investimentos em fundos não são garantidos pelo administrador ou por qualquer mecanismo de seguro ou, ainda, pelo Fundo Garantidor de Crédito - FGC.  A HSI GESTORA DE ATIVOS FINANCEIROS LTDA., inscrita no CNPJ/MF sob o nº 42.238.039/0001-91 (“HSI”) não se responsabiliza por quaisquer decisões tomadas tendo como base os dados neste relatório. Todo o material aqui contido, incluindo os textos, gráficos, imagens e qualquer outro material de comunicação audiovisual são de propriedade única e exclusiva da HSI, bem como quaisquer informações, relatórios, produtos e serviços, que conjuntamente compõem valiosa propriedade intelectual da HSI. Não é permitido qualquer tipo de adulteração sem o expresso e escrito consentimento da HSI, sob pena de se tratar clara infração aos direitos de propriedade acarretando as devidas sanções legais. • As informações aqui contempladas não constituem qualquer tipo de oferta ou recomendação de investimento. • A HSI não é responsável por qualquer utilização não autorizada do material e das informações aqui dispostas.</t>
  </si>
  <si>
    <t>Ao investidor é recomendada a leitura cuidadosa do prospecto e do regulamento do fundo de investimento ao aplicar seus recursos. Para avaliação do desempenho de fundo(s) de investimento(s), é recomendável uma análise de, no mínimo, 12 (doze) meses. Esta Planilha tem caráter meramente informativo e não deve ser considerado como uma oferta de aquisição de cotas dos fundos de investimentos. Performance passada não é garantia de ganhos no futuro.
Os investimentos em fundos não são garantidos pelo administrador ou por qualquer mecanismo de seguro ou, ainda, pelo Fundo Garantidor de Crédito - FGC.  A HSI GESTORA DE ATIVOS FINANCEIROS LTDA., inscrita no CNPJ/MF sob o nº 42.238.039/0001-91 (“HSI”) não se responsabiliza por quaisquer decisões tomadas tendo como base os dados neste relatório. Todo o material aqui contido, incluindo os textos, gráficos, imagens e qualquer outro material de comunicação audiovisual são de propriedade única e exclusiva da HSI, bem como quaisquer informações, relatórios, produtos e serviços, que conjuntamente compõem valiosa propriedade intelectual da HSI. Não é permitido qualquer tipo de adulteração sem o expresso e escrito consentimento da HSI, sob pena de se tratar clara infração aos direitos de propriedade acarretando as devidas sanções legais. • As informações aqui contempladas não constituem qualquer tipo de oferta ou recomendação de investimento. • A HSI não é responsável por qualquer utilização não autorizada do material e das informações aqui dispostas.</t>
  </si>
  <si>
    <t>Ao investidor é recomendada a leitura cuidadosa do prospecto e do regulamento do fundo de investimento ao aplicar seus recursos. Para avaliação do desempenho de fundo(s) de investimento(s), é recomendável uma análise de, no mínimo, 12 (doze) meses. Esta Planilha tem caráter meramente informativo e não deve ser considerado como uma oferta de aquisição de cotas dos fundos de investimentos. Performance passada não é garantia de ganhos no futuro. Os investimentos em fundos não são garantidos pelo administrador ou por qualquer mecanismo de seguro ou, ainda, pelo Fundo Garantidor de Crédito - FGC. A HSI GESTORA DE ATIVOS FINANCEIROS LTDA., inscrita no CNPJ/MF sob o nº 42.238.039/0001-91 (“HSI”) não se responsabiliza por quaisquer decisões tomadas tendo como base os dados neste relatório. Todo o material aqui contido, incluindo os textos, gráficos, imagens e qualquer outro material de comunicação audiovisual são de propriedade única e exclusiva da HSI, bem como quaisquer informações, relatórios, produtos e serviços, que conjuntamente compõem valiosa propriedade intelectual da HSI. Não é permitido qualquer tipo de adulteração sem o expresso e escrito consentimento da HSI, sob pena de se tratar clara infração aos direitos de propriedade acarretando as devidas sanções legais. • As informações aqui contempladas não constituem qualquer tipo de oferta ou recomendação de investimento. • A HSI não é responsável por qualquer utilização não autorizada do material e das informações aqui dispostas.</t>
  </si>
  <si>
    <t>CRI - Creditas(3)</t>
  </si>
  <si>
    <t>24H1554974</t>
  </si>
  <si>
    <t>agosto-24</t>
  </si>
  <si>
    <t>Ago.24</t>
  </si>
  <si>
    <t>CRI - Creditas(4)</t>
  </si>
  <si>
    <t>24I1581821</t>
  </si>
  <si>
    <t>setembro-24</t>
  </si>
  <si>
    <t>Set.24</t>
  </si>
  <si>
    <t>outubro-24</t>
  </si>
  <si>
    <t>Out.24</t>
  </si>
  <si>
    <t>novembro-24</t>
  </si>
  <si>
    <t>Nov.24</t>
  </si>
  <si>
    <t>CRI - Due Incorporadora</t>
  </si>
  <si>
    <t>VGIR11</t>
  </si>
  <si>
    <t>KNUQ11</t>
  </si>
  <si>
    <t>KCRE11</t>
  </si>
  <si>
    <t>RBRR11</t>
  </si>
  <si>
    <t>VGIP11</t>
  </si>
  <si>
    <t>24L1567363</t>
  </si>
  <si>
    <t>Due Incorporadora</t>
  </si>
  <si>
    <t>Canal</t>
  </si>
  <si>
    <t>dezembro-24</t>
  </si>
  <si>
    <t>Dez.24</t>
  </si>
  <si>
    <t>Taxa NTN-B³</t>
  </si>
  <si>
    <r>
      <t>Alocação por Segmento | FIIs</t>
    </r>
    <r>
      <rPr>
        <b/>
        <vertAlign val="superscript"/>
        <sz val="11"/>
        <color rgb="FF53765F"/>
        <rFont val="Segoe UI"/>
        <family val="2"/>
      </rPr>
      <t>5</t>
    </r>
  </si>
  <si>
    <t>VALORA CRI CDI FII</t>
  </si>
  <si>
    <t>VBI RENDIMENTOS IMOBILIÁRIOS I FII</t>
  </si>
  <si>
    <t>KINEA UNIQUE HY CDI FII</t>
  </si>
  <si>
    <t>KINEA CREDITAS FII</t>
  </si>
  <si>
    <t>VALORA CRI ÍNDICE DE PREÇO FII</t>
  </si>
  <si>
    <t>VBI REITS MULTIESTRATÉGIA FII</t>
  </si>
  <si>
    <t>RBR RENDIMENTOS HIGH GRADE FII</t>
  </si>
  <si>
    <t>CENESP FII</t>
  </si>
  <si>
    <t>XP PROPERTIES FII</t>
  </si>
  <si>
    <t>1S 2025</t>
  </si>
  <si>
    <t>janeiro-25</t>
  </si>
  <si>
    <t>Jan.25</t>
  </si>
  <si>
    <t>CRI - Dasa</t>
  </si>
  <si>
    <t>O CRI tem como lastro um contrato de Sale and Leaseback com a Dasa Diagnósticos, maior empresa de medicina diagnóstica do Brasil e da América Latina, classificada como “AAAsf(bra)” pela Fitch Ratings, e conta com garantia real de ativos imobiliários localizados na capital paulista.</t>
  </si>
  <si>
    <t>20L0653519</t>
  </si>
  <si>
    <t>Saúde</t>
  </si>
  <si>
    <t>Dasa Diagnósticos</t>
  </si>
  <si>
    <t xml:space="preserve"> </t>
  </si>
  <si>
    <t>VPPR11</t>
  </si>
  <si>
    <t>fevereiro-25</t>
  </si>
  <si>
    <t>Fev.25</t>
  </si>
  <si>
    <t>Planilha de Fundamentos - Março 2025</t>
  </si>
  <si>
    <r>
      <t xml:space="preserve">¹ Refere-se ao % do total de Ativos. | ² Se refere à Taxa de Aquisição dos CRIs. | ³ Marcação realizada pela Gestão com base na variação da NTN-B (com duration similar) mantendo os spreads das operações constantes. Cabe ressaltar que tal metodologia não deve ser considerado o método correto de avaliação dos ativos imobiliários do Fundo, mas apenas com finalidade comparativa. | </t>
    </r>
    <r>
      <rPr>
        <i/>
        <vertAlign val="superscript"/>
        <sz val="8"/>
        <color theme="1"/>
        <rFont val="Segoe UI"/>
        <family val="2"/>
      </rPr>
      <t>4</t>
    </r>
    <r>
      <rPr>
        <i/>
        <sz val="8"/>
        <color theme="1"/>
        <rFont val="Segoe UI"/>
        <family val="2"/>
      </rPr>
      <t xml:space="preserve"> Se refere ao % do total alocado em CRIs. | </t>
    </r>
    <r>
      <rPr>
        <i/>
        <vertAlign val="superscript"/>
        <sz val="8"/>
        <color theme="1"/>
        <rFont val="Segoe UI"/>
        <family val="2"/>
      </rPr>
      <t>5</t>
    </r>
    <r>
      <rPr>
        <i/>
        <sz val="8"/>
        <color theme="1"/>
        <rFont val="Segoe UI"/>
        <family val="2"/>
      </rPr>
      <t xml:space="preserve"> Se refere ao % alocado em FIIs.
Data-base: 31/03/2025</t>
    </r>
  </si>
  <si>
    <t>¹ Valor marcado no Patrimônio Líquido do Fundo em 31/03/2025 
² Refere-se ao % do total do Ativo
³ Marcação realizada pela Gestão com base na variação da NTN-B (com duration similar) mantendo os spreads das operações constantes. Cabe ressaltar que tal metodologia não deve ser considerado o método correto de avaliação dos ativos imobiliários do Fundo, mas apenas com finalidade comparativa.</t>
  </si>
  <si>
    <t>Data-base: 31/03/2025</t>
  </si>
  <si>
    <t>¹ Em 31/03/2025</t>
  </si>
  <si>
    <t>março-25</t>
  </si>
  <si>
    <t>Valor de Mercado (31/03/25)</t>
  </si>
  <si>
    <t>Valor Patrimonial (31/03/25)</t>
  </si>
  <si>
    <t>Mar.25</t>
  </si>
  <si>
    <t>¹ Considera Dividendos distribuídos. Até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</si>
</sst>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0">
    <numFmt numFmtId="5" formatCode="&quot;R$&quot;\ #,##0;\-&quot;R$&quot;\ #,##0"/>
    <numFmt numFmtId="6" formatCode="&quot;R$&quot;\ #,##0;[Red]\-&quot;R$&quot;\ #,##0"/>
    <numFmt numFmtId="7" formatCode="&quot;R$&quot;\ #,##0.00;\-&quot;R$&quot;\ #,##0.0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quot;#,##0_);\(&quot;$&quot;#,##0\)"/>
    <numFmt numFmtId="165" formatCode="&quot;$&quot;#,##0.00_);\(&quot;$&quot;#,##0.00\)"/>
    <numFmt numFmtId="166" formatCode="_(&quot;$&quot;* #,##0_);_(&quot;$&quot;* \(#,##0\);_(&quot;$&quot;* &quot;-&quot;_);_(@_)"/>
    <numFmt numFmtId="167" formatCode="_(&quot;$&quot;* #,##0.00_);_(&quot;$&quot;* \(#,##0.00\);_(&quot;$&quot;* &quot;-&quot;??_);_(@_)"/>
    <numFmt numFmtId="168" formatCode="_(* #,##0.00_);_(* \(#,##0.00\);_(* &quot;-&quot;??_);_(@_)"/>
    <numFmt numFmtId="169" formatCode="&quot;R$&quot;#,##0;\-&quot;R$&quot;#,##0"/>
    <numFmt numFmtId="170" formatCode="&quot;R$&quot;#,##0;[Red]\-&quot;R$&quot;#,##0"/>
    <numFmt numFmtId="171" formatCode="&quot;R$&quot;#,##0.00;\-&quot;R$&quot;#,##0.00"/>
    <numFmt numFmtId="172" formatCode="&quot;R$&quot;#,##0.00;[Red]\-&quot;R$&quot;#,##0.00"/>
    <numFmt numFmtId="173" formatCode="_-&quot;R$&quot;* #,##0_-;\-&quot;R$&quot;* #,##0_-;_-&quot;R$&quot;* &quot;-&quot;_-;_-@_-"/>
    <numFmt numFmtId="174" formatCode="_-&quot;R$&quot;* #,##0.00_-;\-&quot;R$&quot;* #,##0.00_-;_-&quot;R$&quot;* &quot;-&quot;??_-;_-@_-"/>
    <numFmt numFmtId="175" formatCode="#,##0.0"/>
    <numFmt numFmtId="176" formatCode="0.0%"/>
    <numFmt numFmtId="177" formatCode="#,##0.0\ ;\(#,##0.0\)"/>
    <numFmt numFmtId="178" formatCode="&quot;R$&quot;#,##0.00_%_);\(&quot;R$&quot;#,##0.00\)_%;&quot;R$&quot;#,##0.00_%_);@_%_)"/>
    <numFmt numFmtId="179" formatCode="0.0\x_)_);&quot;NM&quot;_x_)_);0.0\x_)_);@_%_)"/>
    <numFmt numFmtId="180" formatCode="&quot;R$&quot;#,##0.0_);\(&quot;R$&quot;#,##0.0\)"/>
    <numFmt numFmtId="181" formatCode="&quot;R$&quot;#,##0.000_);\(&quot;R$&quot;#,##0.000\)"/>
    <numFmt numFmtId="182" formatCode="&quot;R$&quot;#,##0.0000_);\(&quot;R$&quot;#,##0.0000\)"/>
    <numFmt numFmtId="183" formatCode="0.0_)\%;\(0.0\)\%;0.0_)\%;@_)_%"/>
    <numFmt numFmtId="184" formatCode="#,##0.0_)_%;\(#,##0.0\)_%;0.0_)_%;@_)_%"/>
    <numFmt numFmtId="185" formatCode="#,##0.0_);\(#,##0.0\);#,##0.0_);@_)"/>
    <numFmt numFmtId="186" formatCode="#,##0.0_);\(#,##0.0\)"/>
    <numFmt numFmtId="187" formatCode="&quot;R$&quot;_(#,##0.00_);&quot;R$&quot;\(#,##0.00\);&quot;R$&quot;_(0.00_);@_)"/>
    <numFmt numFmtId="188" formatCode="&quot;R$&quot;_(#,##0.00_);&quot;R$&quot;\(#,##0.00\)"/>
    <numFmt numFmtId="189" formatCode="_(* #,##0.000000_);_(* \(#,##0.000000\);_(* &quot;-&quot;??????_);_(@_)"/>
    <numFmt numFmtId="190" formatCode="#,##0.0_%_);\(#,##0.0\)_%;#,##0.0_%_);@_%_)"/>
    <numFmt numFmtId="191" formatCode="#,##0.00_);\(#,##0.00\);0.00_);@_)"/>
    <numFmt numFmtId="192" formatCode="\€_(#,##0.00_);\€\(#,##0.00\);\€_(0.00_);@_)"/>
    <numFmt numFmtId="193" formatCode="#,##0_)\x;\(#,##0\)\x;0_)\x;@_)_x"/>
    <numFmt numFmtId="194" formatCode="#,##0.0_)\x;\(#,##0.0\)\x"/>
    <numFmt numFmtId="195" formatCode="0.0%_);\(0.0%\);0.0%_);@_%_)"/>
    <numFmt numFmtId="196" formatCode="#,##0_%_);\(#,##0\)_%;#,##0_%_);@_%_)"/>
    <numFmt numFmtId="197" formatCode="#,##0.0_)\x;\(#,##0.0\)\x;0.0_)\x;@_)_x"/>
    <numFmt numFmtId="198" formatCode="#,##0_)_x;\(#,##0\)_x;0_)_x;@_)_x"/>
    <numFmt numFmtId="199" formatCode="#,##0.0_)_x;\(#,##0.0\)_x"/>
    <numFmt numFmtId="200" formatCode="#,##0.00_%_);\(#,##0.00\)_%;#,##0.00_%_);@_%_)"/>
    <numFmt numFmtId="201" formatCode="_(&quot;R$&quot;* #,##0_);_(&quot;R$&quot;* \(#,##0\);_(&quot;R$&quot;* &quot;-&quot;???_);_(@_)"/>
    <numFmt numFmtId="202" formatCode="_(* #,##0_);_(* \(#,##0\);_(* &quot;-&quot;??_);_(@_)"/>
    <numFmt numFmtId="203" formatCode="0.0_)\%;\(0.0\)\%"/>
    <numFmt numFmtId="204" formatCode="&quot;R$&quot;#,##0.0_%_);\(&quot;R$&quot;#,##0.0\)_%;&quot;R$&quot;#,##0.0_%_);@_%_)"/>
    <numFmt numFmtId="205" formatCode="_(* #,##0.0_);_(* \(#,##0.0\);_(* &quot;-&quot;??_);_(@_)"/>
    <numFmt numFmtId="206" formatCode="#,##0.0_)_%;\(#,##0.0\)_%"/>
    <numFmt numFmtId="207" formatCode="#,##0.000_);\(#,##0.000\)"/>
    <numFmt numFmtId="208" formatCode="#,##0.0000_);\(#,##0.0000\)"/>
    <numFmt numFmtId="209" formatCode="#,##0.0_);[Red]\(#,##0.0\)"/>
    <numFmt numFmtId="210" formatCode="&quot;R$&quot;#,##0.000_);[Red]\(&quot;R$&quot;#,##0.000\)"/>
    <numFmt numFmtId="211" formatCode="#,##0.0000_);[Red]\(#,##0.0000\)"/>
    <numFmt numFmtId="212" formatCode="&quot;  &quot;General&quot;  &quot;"/>
    <numFmt numFmtId="213" formatCode="#\ ##0\ "/>
    <numFmt numFmtId="214" formatCode="_(* #,##0.0000000_);_(* \(#,##0.0000000\);_(* &quot;-&quot;?????_);_(@_)"/>
    <numFmt numFmtId="215" formatCode="#,##0_%_);\(#,##0\)_%;**;@_%_)"/>
    <numFmt numFmtId="216" formatCode="&quot;N$&quot;#,##0_);\(&quot;N$&quot;#,##0\)"/>
    <numFmt numFmtId="217" formatCode="&quot;R$ thousands&quot;#,##0.0;[Red]\(&quot;R$ thousands&quot;#,##0.0\)"/>
    <numFmt numFmtId="218" formatCode="&quot;R$ thousands&quot;#,##0.00;[Red]\(&quot;R$ thousands&quot;#,##0.00\)"/>
    <numFmt numFmtId="219" formatCode="&quot;R$&quot;#,##0_%_);\(&quot;R$&quot;#,##0\)_%;&quot;R$&quot;#,##0_%_);@_%_)"/>
    <numFmt numFmtId="220" formatCode="mmm\-d\-yy"/>
    <numFmt numFmtId="221" formatCode="mmm\-d\-yyyy"/>
    <numFmt numFmtId="222" formatCode="0.00000_);\(0.00000\)"/>
    <numFmt numFmtId="223" formatCode="m/d/yy_%_)"/>
    <numFmt numFmtId="224" formatCode="_(* #,##0.000000_);_(* \(#,##0.000000\);_(* &quot;-&quot;?????_);_(@_)"/>
    <numFmt numFmtId="225" formatCode="0_%_);\(0\)_%;0_%_);@_%_)"/>
    <numFmt numFmtId="226" formatCode="_([$€]* #,##0.00_);_([$€]* \(#,##0.00\);_([$€]* &quot;-&quot;??_);_(@_)"/>
    <numFmt numFmtId="227" formatCode="_([$€-2]* #,##0.00_);_([$€-2]* \(#,##0.00\);_([$€-2]* &quot;-&quot;??_)"/>
    <numFmt numFmtId="228" formatCode="_(* #,##0.0_%_);_(* \(#,##0.0_%\);_(* &quot; - &quot;_%_);_(@_)"/>
    <numFmt numFmtId="229" formatCode="_(* #,##0.0%_);_(* \(#,##0.0%\);_(* &quot; - &quot;\%_);_(@_)"/>
    <numFmt numFmtId="230" formatCode="_(* #,##0_);_(* \(#,##0\);_(* &quot; - &quot;_);_(@_)"/>
    <numFmt numFmtId="231" formatCode="_(* #,##0.0_);_(* \(#,##0.0\);_(* &quot; - &quot;_);_(@_)"/>
    <numFmt numFmtId="232" formatCode="_(* #,##0.00_);_(* \(#,##0.00\);_(* &quot; - &quot;_);_(@_)"/>
    <numFmt numFmtId="233" formatCode="_(* #,##0.000_);_(* \(#,##0.000\);_(* &quot; - &quot;_);_(@_)"/>
    <numFmt numFmtId="234" formatCode="#,##0;\(#,##0\);&quot;-&quot;"/>
    <numFmt numFmtId="235" formatCode="###0_);\(###0\)"/>
    <numFmt numFmtId="236" formatCode="0.0\%_);\(0.0\%\);0.0\%_);@_%_)"/>
    <numFmt numFmtId="237" formatCode="_(&quot;R$&quot;* #,##0.000_);_(&quot;R$&quot;* \(#,##0.000\);_(&quot;R$&quot;* &quot;-&quot;??_);_(@_)"/>
    <numFmt numFmtId="238" formatCode="_(&quot;R$&quot;* #,##0.0000_);_(&quot;R$&quot;* \(#,##0.0000\);_(&quot;R$&quot;* &quot;-&quot;??_);_(@_)"/>
    <numFmt numFmtId="239" formatCode="_(&quot;R$&quot;* #,##0.00000_);_(&quot;R$&quot;* \(#,##0.00000\);_(&quot;R$&quot;* &quot;-&quot;??_);_(@_)"/>
    <numFmt numFmtId="240" formatCode="_(&quot;R$&quot;* #,##0.000000_);_(&quot;R$&quot;* \(#,##0.000000\);_(&quot;R$&quot;* &quot;-&quot;??_);_(@_)"/>
    <numFmt numFmtId="241" formatCode="#,##0.000%_);[Red]\(#,##0.000%\)"/>
    <numFmt numFmtId="242" formatCode="#,##0.000_);[Red]\(#,##0.000\)"/>
    <numFmt numFmtId="243" formatCode="#,##0\ \ \ ;\(#,##0\)\ \ "/>
    <numFmt numFmtId="244" formatCode="_ * #,##0_ ;_ * \-#,##0_ ;_ * &quot;-&quot;_ ;_ @_ "/>
    <numFmt numFmtId="245" formatCode="_ * #,##0.00_ ;_ * \-#,##0.00_ ;_ * &quot;-&quot;??_ ;_ @_ "/>
    <numFmt numFmtId="246" formatCode="_(&quot;Cr$&quot;\ * #,##0_);_(&quot;Cr$&quot;\ * \(#,##0\);_(&quot;Cr$&quot;\ * &quot;-&quot;_);_(@_)"/>
    <numFmt numFmtId="247" formatCode="_(* #,##0\x_);_(* \(#,##0\x\);_(* &quot;0x&quot;_);_(@_)"/>
    <numFmt numFmtId="248" formatCode="_(* #,##0.0\x_);_(* \(#,##0.0\x\);_(* &quot;0,0x&quot;_);_(@_)"/>
    <numFmt numFmtId="249" formatCode="_(* #,##0.00\x_);_(* \(#,##0.00\x\);_(* &quot;0,00x&quot;_);_(@_)"/>
    <numFmt numFmtId="250" formatCode="#,##0.0_);[Red]\(#,##0.0\);&quot;N/A &quot;"/>
    <numFmt numFmtId="251" formatCode="#,##0.0_)\ ;[Red]\(#,##0.0\)\ "/>
    <numFmt numFmtId="252" formatCode="0.0%&quot;NetPPE/sales&quot;"/>
    <numFmt numFmtId="253" formatCode="_(* #,##0_);_(* \(#,##0\);_(* &quot;0&quot;_);_(@_)"/>
    <numFmt numFmtId="254" formatCode="_(* #,##0.0_);_(* \(#,##0.0\);_(* &quot;0,0&quot;_);_(@_)"/>
    <numFmt numFmtId="255" formatCode="_(* #,##0.00_);_(* \(#,##0.00\);_(* &quot;0,00&quot;_);_(@_)"/>
    <numFmt numFmtId="256" formatCode="0.0%&quot;NWI/Sls&quot;"/>
    <numFmt numFmtId="257" formatCode="0%;[Red]\(0%\)"/>
    <numFmt numFmtId="258" formatCode="0.0%;[Red]\(0.0%\)"/>
    <numFmt numFmtId="259" formatCode="0.00%;[Red]\(0.00%\)"/>
    <numFmt numFmtId="260" formatCode="0.0%&quot;Sales&quot;"/>
    <numFmt numFmtId="261" formatCode="&quot;TFCF: &quot;#,##0_);[Red]&quot;No! &quot;\(#,##0\)"/>
    <numFmt numFmtId="262" formatCode="General_)"/>
    <numFmt numFmtId="263" formatCode="0.0"/>
    <numFmt numFmtId="264" formatCode="0.00_)"/>
    <numFmt numFmtId="265" formatCode="_(&quot;R$ &quot;* #,##0.00_);_(&quot;R$ &quot;* \(#,##0.00\);_(&quot;R$ &quot;* &quot;-&quot;??_);_(@_)"/>
    <numFmt numFmtId="266" formatCode="&quot;R$ &quot;#,##0.00_);\(&quot;R$ &quot;#,##0.00\)"/>
    <numFmt numFmtId="267" formatCode="&quot;R$ &quot;#,##0.00_);[Red]\(&quot;R$ &quot;#,##0.00\)"/>
    <numFmt numFmtId="268" formatCode="&quot;R$ &quot;#,##0_);\(&quot;R$ &quot;#,##0\)"/>
    <numFmt numFmtId="269" formatCode="_(&quot;R$ &quot;* #,##0_);_(&quot;R$ &quot;* \(#,##0\);_(&quot;R$ &quot;* &quot;-&quot;_);_(@_)"/>
    <numFmt numFmtId="270" formatCode="&quot;$&quot;#,##0.00_%_);\(&quot;$&quot;#,##0.00\)_%;&quot;$&quot;#,##0.00_%_);@_%_)"/>
    <numFmt numFmtId="271" formatCode="&quot;$&quot;#,##0.0_);\(&quot;$&quot;#,##0.0\)"/>
    <numFmt numFmtId="272" formatCode="&quot;$&quot;#,##0.000_);\(&quot;$&quot;#,##0.000\)"/>
    <numFmt numFmtId="273" formatCode="&quot;$&quot;#,##0.0000_);\(&quot;$&quot;#,##0.0000\)"/>
    <numFmt numFmtId="274" formatCode="&quot;$&quot;#,##0;\-&quot;$&quot;#,##0"/>
    <numFmt numFmtId="275" formatCode="&quot;$&quot;_(#,##0.00_);&quot;$&quot;\(#,##0.00\);&quot;$&quot;_(0.00_);@_)"/>
    <numFmt numFmtId="276" formatCode="&quot;$&quot;_(#,##0.00_);&quot;$&quot;\(#,##0.00\)"/>
    <numFmt numFmtId="277" formatCode="_-&quot;R$ &quot;* #,##0.00_-;\-&quot;R$ &quot;* #,##0.00_-;_-&quot;R$ &quot;* &quot;-&quot;??_-;_-@_-"/>
    <numFmt numFmtId="278" formatCode="_-&quot;$&quot;* #,##0.00_-;\-&quot;$&quot;* #,##0.00_-;_-&quot;$&quot;* &quot;-&quot;??_-;_-@_-"/>
    <numFmt numFmtId="279" formatCode="&quot;$&quot;#,##0.00;\-&quot;$&quot;#,##0.00"/>
    <numFmt numFmtId="280" formatCode="&quot;$&quot;#,##0.00;[Red]\-&quot;$&quot;#,##0.00"/>
    <numFmt numFmtId="281" formatCode="_-&quot;$&quot;* #,##0_-;\-&quot;$&quot;* #,##0_-;_-&quot;$&quot;* &quot;-&quot;_-;_-@_-"/>
    <numFmt numFmtId="282" formatCode="&quot;R$ &quot;#,##0;[Red]\-&quot;R$ &quot;#,##0"/>
    <numFmt numFmtId="283" formatCode="_(&quot;$&quot;* #,##0_);_(&quot;$&quot;* \(#,##0\);_(&quot;$&quot;* &quot;-&quot;???_);_(@_)"/>
    <numFmt numFmtId="284" formatCode="&quot;$&quot;#,##0;[Red]\-&quot;$&quot;#,##0"/>
    <numFmt numFmtId="285" formatCode="&quot;$&quot;#,##0.0_%_);\(&quot;$&quot;#,##0.0\)_%;&quot;$&quot;#,##0.0_%_);@_%_)"/>
    <numFmt numFmtId="286" formatCode="&quot;$&quot;#,##0.000_);[Red]\(&quot;$&quot;#,##0.000\)"/>
    <numFmt numFmtId="287" formatCode="&quot;$&quot;#,##0_%_);\(&quot;$&quot;#,##0\)_%;&quot;$&quot;#,##0_%_);@_%_)"/>
    <numFmt numFmtId="288" formatCode="_(&quot;$&quot;* #,##0.000_);_(&quot;$&quot;* \(#,##0.000\);_(&quot;$&quot;* &quot;-&quot;??_);_(@_)"/>
    <numFmt numFmtId="289" formatCode="_(&quot;$&quot;* #,##0.0000_);_(&quot;$&quot;* \(#,##0.0000\);_(&quot;$&quot;* &quot;-&quot;??_);_(@_)"/>
    <numFmt numFmtId="290" formatCode="_(&quot;$&quot;* #,##0.00000_);_(&quot;$&quot;* \(#,##0.00000\);_(&quot;$&quot;* &quot;-&quot;??_);_(@_)"/>
    <numFmt numFmtId="291" formatCode="_(&quot;$&quot;* #,##0.000000_);_(&quot;$&quot;* \(#,##0.000000\);_(&quot;$&quot;* &quot;-&quot;??_);_(@_)"/>
    <numFmt numFmtId="292" formatCode="hh:mm:ss\ \a\.m\./\p\.m\._)"/>
    <numFmt numFmtId="293" formatCode="0\ \ ;\(0\)\ \ \ "/>
    <numFmt numFmtId="294" formatCode="0.00000000"/>
    <numFmt numFmtId="295" formatCode="&quot;$&quot;#,##0\ ;\(&quot;$&quot;#,##0\)"/>
    <numFmt numFmtId="296" formatCode="[Blue]0%_);[Red]\-0%_)"/>
    <numFmt numFmtId="297" formatCode="[Blue]0.0%_);[Red]\-0.0%_)"/>
    <numFmt numFmtId="298" formatCode="[Blue]0.00%_);[Red]\-0.00%_)"/>
    <numFmt numFmtId="299" formatCode="&quot;$&quot;#,##0_);[Red]\-&quot;$&quot;#,##0_)"/>
    <numFmt numFmtId="300" formatCode="\C\R&quot;$&quot;#,##0.00_);[Red]\-\C\R&quot;$&quot;#,##0.00_)"/>
    <numFmt numFmtId="301" formatCode="\$#,##0_);\(\$#,##0\)"/>
    <numFmt numFmtId="302" formatCode="[Cyan]d\-ddd"/>
    <numFmt numFmtId="303" formatCode="mmmm\ d\,\ yyyy"/>
    <numFmt numFmtId="304" formatCode="#,##0.00&quot;F&quot;_);\(#,##0.00&quot;F&quot;\)"/>
    <numFmt numFmtId="305" formatCode="0\ 000\ 000\ 000"/>
    <numFmt numFmtId="306" formatCode="\$#,##0\ ;\(\$#,##0\)"/>
    <numFmt numFmtId="307" formatCode="_(&quot;N$&quot;* #,##0_);_(&quot;N$&quot;* \(#,##0\);_(&quot;N$&quot;* &quot;-&quot;_);_(@_)"/>
    <numFmt numFmtId="308" formatCode="_(&quot;N$&quot;* #,##0.00_);_(&quot;N$&quot;* \(#,##0.00\);_(&quot;N$&quot;* &quot;-&quot;??_);_(@_)"/>
    <numFmt numFmtId="309" formatCode="0.000000000"/>
    <numFmt numFmtId="310" formatCode="0.0%;\(0.0%\)"/>
    <numFmt numFmtId="311" formatCode="%#,#00"/>
    <numFmt numFmtId="312" formatCode="#.##000"/>
    <numFmt numFmtId="313" formatCode="\R&quot;$&quot;#,##0_);[Red]\-\R&quot;$&quot;#,##0_)"/>
    <numFmt numFmtId="314" formatCode="\R&quot;$&quot;#,##0.00_);[Red]\-\R&quot;$&quot;#,##0.00_)"/>
    <numFmt numFmtId="315" formatCode="#,"/>
    <numFmt numFmtId="316" formatCode="\u\f#,##0_);[Red]\-\u\f#,##0_)"/>
    <numFmt numFmtId="317" formatCode="_(&quot;kr&quot;\ * #,##0_);_(&quot;kr&quot;\ * \(#,##0\);_(&quot;kr&quot;\ * &quot;-&quot;_);_(@_)"/>
    <numFmt numFmtId="318" formatCode="[Blue][&gt;1000]#,##0;[Red][&lt;1000]#,##0;[Green]#,##0"/>
    <numFmt numFmtId="319" formatCode="&quot;$&quot;\ #,##0.00_);[Red]\(&quot;$&quot;\ #,##0.00\)"/>
    <numFmt numFmtId="320" formatCode="mmmm\-yy"/>
    <numFmt numFmtId="321" formatCode="[$-416]mmmm\-yy;@"/>
    <numFmt numFmtId="322" formatCode="_-[$R$-416]\ * #,##0.00_-;\-[$R$-416]\ * #,##0.00_-;_-[$R$-416]\ * &quot;-&quot;??_-;_-@_-"/>
    <numFmt numFmtId="323" formatCode="#,##0&quot; m²&quot;"/>
    <numFmt numFmtId="324" formatCode="_-[$R$-416]\ * #,##0_-;\-[$R$-416]\ * #,##0_-;_-[$R$-416]\ * &quot;-&quot;??_-;_-@_-"/>
    <numFmt numFmtId="325" formatCode="[$-409]d\-mmm;@"/>
  </numFmts>
  <fonts count="200">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Segoe UI"/>
      <family val="2"/>
    </font>
    <font>
      <sz val="11"/>
      <color theme="1"/>
      <name val="Segoe UI"/>
      <family val="2"/>
    </font>
    <font>
      <b/>
      <sz val="11"/>
      <color theme="1"/>
      <name val="Segoe UI"/>
      <family val="2"/>
    </font>
    <font>
      <b/>
      <sz val="11"/>
      <color rgb="FF284735"/>
      <name val="Segoe UI"/>
      <family val="2"/>
    </font>
    <font>
      <sz val="11"/>
      <color rgb="FF284735"/>
      <name val="Segoe UI"/>
      <family val="2"/>
    </font>
    <font>
      <sz val="10"/>
      <name val="Arial"/>
      <family val="2"/>
    </font>
    <font>
      <sz val="9"/>
      <name val="Arial"/>
      <family val="2"/>
    </font>
    <font>
      <sz val="10"/>
      <name val="GillSans"/>
    </font>
    <font>
      <sz val="8"/>
      <name val="Times New Roman"/>
      <family val="1"/>
    </font>
    <font>
      <sz val="10"/>
      <color indexed="12"/>
      <name val="Arial"/>
      <family val="2"/>
    </font>
    <font>
      <sz val="10"/>
      <name val="Times New Roman"/>
      <family val="1"/>
    </font>
    <font>
      <sz val="8"/>
      <color indexed="12"/>
      <name val="Times New Roman"/>
      <family val="1"/>
    </font>
    <font>
      <b/>
      <sz val="22"/>
      <color indexed="18"/>
      <name val="Arial"/>
      <family val="2"/>
    </font>
    <font>
      <sz val="10"/>
      <name val="Courier"/>
      <family val="3"/>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8"/>
      <name val="Helv"/>
    </font>
    <font>
      <sz val="11"/>
      <color indexed="8"/>
      <name val="Calibri"/>
      <family val="2"/>
    </font>
    <font>
      <sz val="11"/>
      <color indexed="8"/>
      <name val="Trebuchet MS"/>
      <family val="2"/>
    </font>
    <font>
      <sz val="11"/>
      <color indexed="9"/>
      <name val="Calibri"/>
      <family val="2"/>
    </font>
    <font>
      <sz val="11"/>
      <color indexed="9"/>
      <name val="Trebuchet MS"/>
      <family val="2"/>
    </font>
    <font>
      <sz val="12"/>
      <name val="Tms Rmn"/>
    </font>
    <font>
      <sz val="12"/>
      <name val="Arial"/>
      <family val="2"/>
    </font>
    <font>
      <b/>
      <u/>
      <sz val="10"/>
      <name val="Times New Roman"/>
      <family val="1"/>
    </font>
    <font>
      <b/>
      <sz val="10"/>
      <color indexed="8"/>
      <name val="Arial"/>
      <family val="2"/>
    </font>
    <font>
      <sz val="11"/>
      <color indexed="20"/>
      <name val="Calibri"/>
      <family val="2"/>
    </font>
    <font>
      <sz val="10"/>
      <color indexed="8"/>
      <name val="Arial"/>
      <family val="2"/>
    </font>
    <font>
      <sz val="7"/>
      <name val="Times New Roman"/>
      <family val="1"/>
    </font>
    <font>
      <sz val="11"/>
      <color indexed="17"/>
      <name val="Calibri"/>
      <family val="2"/>
    </font>
    <font>
      <sz val="11"/>
      <color indexed="17"/>
      <name val="Trebuchet MS"/>
      <family val="2"/>
    </font>
    <font>
      <sz val="8"/>
      <name val="Times"/>
      <family val="1"/>
    </font>
    <font>
      <b/>
      <sz val="11"/>
      <color indexed="52"/>
      <name val="Calibri"/>
      <family val="2"/>
    </font>
    <font>
      <b/>
      <sz val="11"/>
      <color indexed="52"/>
      <name val="Trebuchet MS"/>
      <family val="2"/>
    </font>
    <font>
      <b/>
      <sz val="10"/>
      <name val="Helv"/>
    </font>
    <font>
      <b/>
      <sz val="11"/>
      <color indexed="9"/>
      <name val="Calibri"/>
      <family val="2"/>
    </font>
    <font>
      <b/>
      <sz val="11"/>
      <color indexed="9"/>
      <name val="Trebuchet MS"/>
      <family val="2"/>
    </font>
    <font>
      <sz val="11"/>
      <color indexed="52"/>
      <name val="Calibri"/>
      <family val="2"/>
    </font>
    <font>
      <sz val="11"/>
      <color indexed="52"/>
      <name val="Trebuchet MS"/>
      <family val="2"/>
    </font>
    <font>
      <b/>
      <sz val="8"/>
      <name val="Arial"/>
      <family val="2"/>
    </font>
    <font>
      <sz val="8"/>
      <name val="Arial"/>
      <family val="2"/>
    </font>
    <font>
      <sz val="10"/>
      <name val="MS Sans Serif"/>
      <family val="2"/>
    </font>
    <font>
      <sz val="8"/>
      <name val="Palatino"/>
      <family val="1"/>
    </font>
    <font>
      <sz val="10"/>
      <name val="Geneva"/>
    </font>
    <font>
      <sz val="10"/>
      <name val="Helv"/>
    </font>
    <font>
      <sz val="10"/>
      <name val="BERNHARD"/>
    </font>
    <font>
      <sz val="24"/>
      <name val="MS Sans Serif"/>
      <family val="2"/>
    </font>
    <font>
      <sz val="8"/>
      <color indexed="12"/>
      <name val="Arial"/>
      <family val="2"/>
    </font>
    <font>
      <sz val="1"/>
      <color indexed="8"/>
      <name val="Courier"/>
      <family val="3"/>
    </font>
    <font>
      <u val="doubleAccounting"/>
      <sz val="10"/>
      <name val="Arial"/>
      <family val="2"/>
    </font>
    <font>
      <b/>
      <sz val="1"/>
      <color indexed="8"/>
      <name val="Courier"/>
      <family val="3"/>
    </font>
    <font>
      <sz val="11"/>
      <color indexed="62"/>
      <name val="Calibri"/>
      <family val="2"/>
    </font>
    <font>
      <sz val="11"/>
      <color indexed="62"/>
      <name val="Trebuchet MS"/>
      <family val="2"/>
    </font>
    <font>
      <i/>
      <sz val="11"/>
      <color indexed="23"/>
      <name val="Calibri"/>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20"/>
      <name val="Arial"/>
      <family val="2"/>
    </font>
    <font>
      <sz val="7"/>
      <name val="Palatino"/>
      <family val="1"/>
    </font>
    <font>
      <sz val="8"/>
      <name val="Univers Condensed"/>
      <family val="2"/>
    </font>
    <font>
      <sz val="10"/>
      <color indexed="17"/>
      <name val="Arial"/>
      <family val="2"/>
    </font>
    <font>
      <sz val="6"/>
      <color indexed="16"/>
      <name val="Palatino"/>
      <family val="1"/>
    </font>
    <font>
      <b/>
      <sz val="12"/>
      <name val="Arial"/>
      <family val="2"/>
    </font>
    <font>
      <b/>
      <sz val="15"/>
      <color indexed="56"/>
      <name val="Calibri"/>
      <family val="2"/>
    </font>
    <font>
      <sz val="18"/>
      <name val="Helvetica-Black"/>
    </font>
    <font>
      <i/>
      <sz val="14"/>
      <name val="Palatino"/>
      <family val="1"/>
    </font>
    <font>
      <b/>
      <sz val="11"/>
      <color indexed="56"/>
      <name val="Calibri"/>
      <family val="2"/>
    </font>
    <font>
      <b/>
      <sz val="9"/>
      <name val="Helv"/>
    </font>
    <font>
      <u/>
      <sz val="10"/>
      <color indexed="14"/>
      <name val="MS Sans Serif"/>
      <family val="2"/>
    </font>
    <font>
      <u/>
      <sz val="10"/>
      <color indexed="12"/>
      <name val="MS Sans Serif"/>
      <family val="2"/>
    </font>
    <font>
      <sz val="11"/>
      <color indexed="20"/>
      <name val="Trebuchet MS"/>
      <family val="2"/>
    </font>
    <font>
      <i/>
      <sz val="14"/>
      <color indexed="10"/>
      <name val="Times New Roman"/>
      <family val="1"/>
    </font>
    <font>
      <sz val="8"/>
      <color indexed="39"/>
      <name val="Arial"/>
      <family val="2"/>
    </font>
    <font>
      <sz val="8"/>
      <color indexed="12"/>
      <name val="Helv"/>
    </font>
    <font>
      <b/>
      <sz val="11"/>
      <name val="Helv"/>
    </font>
    <font>
      <sz val="11"/>
      <color indexed="60"/>
      <name val="Calibri"/>
      <family val="2"/>
    </font>
    <font>
      <sz val="11"/>
      <color indexed="60"/>
      <name val="Trebuchet MS"/>
      <family val="2"/>
    </font>
    <font>
      <sz val="7"/>
      <name val="Small Fonts"/>
      <family val="2"/>
    </font>
    <font>
      <sz val="10"/>
      <color indexed="8"/>
      <name val="MS Sans Serif"/>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b/>
      <sz val="10"/>
      <name val="Frutiger 45 Light"/>
      <family val="2"/>
    </font>
    <font>
      <b/>
      <sz val="8"/>
      <name val="Times New Roman"/>
      <family val="1"/>
    </font>
    <font>
      <sz val="9"/>
      <color indexed="8"/>
      <name val="Times New Roman"/>
      <family val="1"/>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u val="singleAccounting"/>
      <sz val="10"/>
      <name val="Arial"/>
      <family val="2"/>
    </font>
    <font>
      <i/>
      <sz val="9"/>
      <color indexed="12"/>
      <name val="ARIAL"/>
      <family val="2"/>
    </font>
    <font>
      <b/>
      <sz val="9"/>
      <name val="Arial"/>
      <family val="2"/>
    </font>
    <font>
      <b/>
      <sz val="9"/>
      <name val="Palatino"/>
      <family val="1"/>
    </font>
    <font>
      <sz val="9"/>
      <color indexed="21"/>
      <name val="Helvetica-Black"/>
    </font>
    <font>
      <sz val="9"/>
      <name val="Helvetica-Black"/>
    </font>
    <font>
      <sz val="11"/>
      <color indexed="10"/>
      <name val="Calibri"/>
      <family val="2"/>
    </font>
    <font>
      <sz val="11"/>
      <color indexed="10"/>
      <name val="Trebuchet MS"/>
      <family val="2"/>
    </font>
    <font>
      <i/>
      <sz val="11"/>
      <color indexed="23"/>
      <name val="Trebuchet MS"/>
      <family val="2"/>
    </font>
    <font>
      <sz val="7"/>
      <name val="Arial"/>
      <family val="2"/>
    </font>
    <font>
      <sz val="12"/>
      <name val="Times New Roman"/>
      <family val="1"/>
    </font>
    <font>
      <b/>
      <sz val="18"/>
      <color indexed="56"/>
      <name val="Cambria"/>
      <family val="2"/>
    </font>
    <font>
      <b/>
      <sz val="15"/>
      <color indexed="56"/>
      <name val="Trebuchet MS"/>
      <family val="2"/>
    </font>
    <font>
      <b/>
      <sz val="13"/>
      <color indexed="56"/>
      <name val="Calibri"/>
      <family val="2"/>
    </font>
    <font>
      <b/>
      <sz val="13"/>
      <color indexed="56"/>
      <name val="Trebuchet MS"/>
      <family val="2"/>
    </font>
    <font>
      <b/>
      <sz val="11"/>
      <color indexed="56"/>
      <name val="Trebuchet MS"/>
      <family val="2"/>
    </font>
    <font>
      <b/>
      <sz val="11"/>
      <color indexed="8"/>
      <name val="Calibri"/>
      <family val="2"/>
    </font>
    <font>
      <b/>
      <sz val="11"/>
      <color indexed="8"/>
      <name val="Trebuchet MS"/>
      <family val="2"/>
    </font>
    <font>
      <b/>
      <sz val="7"/>
      <color indexed="12"/>
      <name val="Arial"/>
      <family val="2"/>
    </font>
    <font>
      <sz val="8"/>
      <color indexed="9"/>
      <name val="Arial"/>
      <family val="2"/>
    </font>
    <font>
      <sz val="8"/>
      <name val="Tahoma"/>
      <family val="2"/>
    </font>
    <font>
      <b/>
      <sz val="18"/>
      <color theme="3"/>
      <name val="Calibri Light"/>
      <family val="2"/>
      <scheme val="major"/>
    </font>
    <font>
      <sz val="10"/>
      <color indexed="64"/>
      <name val="Arial"/>
      <family val="2"/>
    </font>
    <font>
      <sz val="12"/>
      <color theme="1"/>
      <name val="Calibri"/>
      <family val="2"/>
      <scheme val="minor"/>
    </font>
    <font>
      <b/>
      <i/>
      <sz val="8"/>
      <name val="Helv"/>
    </font>
    <font>
      <b/>
      <sz val="8"/>
      <name val="Palatino"/>
      <family val="1"/>
    </font>
    <font>
      <sz val="11"/>
      <color rgb="FF000000"/>
      <name val="Calibri"/>
      <family val="2"/>
      <scheme val="minor"/>
    </font>
    <font>
      <u/>
      <sz val="11"/>
      <color theme="10"/>
      <name val="Calibri"/>
      <family val="2"/>
      <scheme val="minor"/>
    </font>
    <font>
      <sz val="10"/>
      <color theme="1"/>
      <name val="Calibri"/>
      <family val="2"/>
      <scheme val="minor"/>
    </font>
    <font>
      <sz val="10"/>
      <color rgb="FF000000"/>
      <name val="Arial"/>
      <family val="2"/>
    </font>
    <font>
      <sz val="13"/>
      <color indexed="8"/>
      <name val="Arial"/>
      <family val="2"/>
    </font>
    <font>
      <sz val="11"/>
      <name val="Arial"/>
      <family val="2"/>
    </font>
    <font>
      <sz val="10"/>
      <name val="Helvetica"/>
      <family val="2"/>
    </font>
    <font>
      <sz val="10"/>
      <name val="Geneva"/>
      <family val="2"/>
    </font>
    <font>
      <b/>
      <sz val="10"/>
      <color indexed="8"/>
      <name val="Helv"/>
    </font>
    <font>
      <sz val="10"/>
      <color indexed="17"/>
      <name val="Geneva"/>
      <family val="2"/>
    </font>
    <font>
      <b/>
      <sz val="12"/>
      <name val="Times New Roman"/>
      <family val="1"/>
    </font>
    <font>
      <b/>
      <sz val="18"/>
      <color indexed="24"/>
      <name val="Arial"/>
      <family val="2"/>
    </font>
    <font>
      <b/>
      <sz val="12"/>
      <color indexed="24"/>
      <name val="Arial"/>
      <family val="2"/>
    </font>
    <font>
      <u/>
      <sz val="10"/>
      <color indexed="12"/>
      <name val="Arial"/>
      <family val="2"/>
    </font>
    <font>
      <sz val="18"/>
      <name val="Tms Rmn"/>
    </font>
    <font>
      <sz val="10"/>
      <color indexed="15"/>
      <name val="Helv"/>
    </font>
    <font>
      <sz val="7.5"/>
      <color indexed="9"/>
      <name val="Arial"/>
      <family val="2"/>
    </font>
    <font>
      <sz val="7.5"/>
      <color indexed="12"/>
      <name val="Arial"/>
      <family val="2"/>
    </font>
    <font>
      <b/>
      <sz val="18"/>
      <name val="Arial"/>
      <family val="2"/>
    </font>
    <font>
      <sz val="9"/>
      <color indexed="12"/>
      <name val="Helv"/>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8"/>
      <name val="HELV"/>
    </font>
    <font>
      <u/>
      <sz val="10"/>
      <color indexed="15"/>
      <name val="Geneva"/>
      <family val="2"/>
    </font>
    <font>
      <sz val="10"/>
      <color indexed="20"/>
      <name val="Times New Roman"/>
      <family val="1"/>
    </font>
    <font>
      <sz val="10"/>
      <color indexed="10"/>
      <name val="MS Sans Serif"/>
      <family val="2"/>
    </font>
    <font>
      <sz val="10"/>
      <color indexed="8"/>
      <name val="Geneva"/>
      <family val="2"/>
    </font>
    <font>
      <sz val="18"/>
      <name val="Helvetica-Black"/>
      <family val="2"/>
    </font>
    <font>
      <sz val="9"/>
      <name val="Helvetica-Black"/>
      <family val="2"/>
    </font>
    <font>
      <sz val="14"/>
      <name val="Arial"/>
      <family val="2"/>
    </font>
    <font>
      <sz val="10"/>
      <color indexed="8"/>
      <name val="Verdana"/>
      <family val="2"/>
    </font>
    <font>
      <b/>
      <sz val="14"/>
      <name val="Segoe UI"/>
      <family val="2"/>
    </font>
    <font>
      <b/>
      <sz val="14"/>
      <color rgb="FF284735"/>
      <name val="Segoe UI"/>
      <family val="2"/>
    </font>
    <font>
      <b/>
      <sz val="10"/>
      <color theme="1"/>
      <name val="Segoe UI"/>
      <family val="2"/>
    </font>
    <font>
      <sz val="8"/>
      <color theme="1"/>
      <name val="Segoe UI"/>
      <family val="2"/>
    </font>
    <font>
      <sz val="11"/>
      <color theme="0"/>
      <name val="Segoe UI"/>
      <family val="2"/>
    </font>
    <font>
      <b/>
      <i/>
      <sz val="11"/>
      <color theme="0"/>
      <name val="Segoe UI"/>
      <family val="2"/>
    </font>
    <font>
      <i/>
      <sz val="11"/>
      <color theme="0"/>
      <name val="Segoe UI"/>
      <family val="2"/>
    </font>
    <font>
      <sz val="10"/>
      <color theme="0"/>
      <name val="Segoe UI"/>
      <family val="2"/>
    </font>
    <font>
      <b/>
      <sz val="10"/>
      <color theme="0"/>
      <name val="Segoe UI"/>
      <family val="2"/>
    </font>
    <font>
      <b/>
      <sz val="14"/>
      <color theme="0"/>
      <name val="Segoe UI"/>
      <family val="2"/>
    </font>
    <font>
      <sz val="8"/>
      <color theme="0"/>
      <name val="Segoe UI"/>
      <family val="2"/>
    </font>
    <font>
      <sz val="8"/>
      <name val="Segoe UI"/>
      <family val="2"/>
    </font>
    <font>
      <b/>
      <sz val="15"/>
      <color theme="0"/>
      <name val="Segoe UI"/>
      <family val="2"/>
    </font>
    <font>
      <sz val="10"/>
      <name val="Segoe UI"/>
      <family val="2"/>
    </font>
    <font>
      <sz val="11"/>
      <color rgb="FF284735"/>
      <name val="Calibri"/>
      <family val="2"/>
      <scheme val="minor"/>
    </font>
    <font>
      <sz val="9"/>
      <color theme="0"/>
      <name val="Segoe UI"/>
      <family val="2"/>
    </font>
    <font>
      <b/>
      <i/>
      <sz val="9"/>
      <color theme="0"/>
      <name val="Segoe UI"/>
      <family val="2"/>
    </font>
    <font>
      <b/>
      <sz val="10"/>
      <name val="Segoe UI"/>
      <family val="2"/>
    </font>
    <font>
      <b/>
      <sz val="9"/>
      <color theme="1" tint="0.34998626667073579"/>
      <name val="Segoe UI"/>
      <family val="2"/>
    </font>
    <font>
      <i/>
      <sz val="8"/>
      <color theme="1"/>
      <name val="Segoe UI"/>
      <family val="2"/>
    </font>
    <font>
      <sz val="9"/>
      <color theme="1"/>
      <name val="Segoe UI"/>
      <family val="2"/>
    </font>
    <font>
      <b/>
      <sz val="9"/>
      <color theme="0"/>
      <name val="Gotham Bold"/>
      <family val="3"/>
    </font>
    <font>
      <b/>
      <sz val="11"/>
      <color rgb="FF53765F"/>
      <name val="Segoe UI"/>
      <family val="2"/>
    </font>
    <font>
      <sz val="9"/>
      <color theme="0"/>
      <name val="RigSans-Extrabold"/>
    </font>
    <font>
      <b/>
      <sz val="10"/>
      <color rgb="FF53765F"/>
      <name val="Segoe UI"/>
      <family val="2"/>
    </font>
    <font>
      <b/>
      <i/>
      <sz val="9"/>
      <color rgb="FF53765F"/>
      <name val="Segoe UI"/>
      <family val="2"/>
    </font>
    <font>
      <b/>
      <vertAlign val="superscript"/>
      <sz val="11"/>
      <color rgb="FF53765F"/>
      <name val="Segoe UI"/>
      <family val="2"/>
    </font>
    <font>
      <i/>
      <vertAlign val="superscript"/>
      <sz val="8"/>
      <color theme="1"/>
      <name val="Segoe UI"/>
      <family val="2"/>
    </font>
    <font>
      <sz val="8"/>
      <name val="Calibri"/>
      <family val="2"/>
      <scheme val="minor"/>
    </font>
    <font>
      <sz val="9"/>
      <color rgb="FF53765F"/>
      <name val="Segoe UI"/>
      <family val="2"/>
    </font>
  </fonts>
  <fills count="68">
    <fill>
      <patternFill patternType="none"/>
    </fill>
    <fill>
      <patternFill patternType="gray125"/>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mediumGray">
        <fgColor indexed="22"/>
      </patternFill>
    </fill>
    <fill>
      <patternFill patternType="lightGray">
        <fgColor indexed="12"/>
      </patternFill>
    </fill>
    <fill>
      <patternFill patternType="solid">
        <fgColor indexed="43"/>
        <bgColor indexed="64"/>
      </patternFill>
    </fill>
    <fill>
      <patternFill patternType="solid">
        <fgColor indexed="26"/>
        <bgColor indexed="64"/>
      </patternFill>
    </fill>
    <fill>
      <patternFill patternType="solid">
        <fgColor indexed="10"/>
        <bgColor indexed="64"/>
      </patternFill>
    </fill>
    <fill>
      <patternFill patternType="solid">
        <fgColor indexed="22"/>
        <bgColor indexed="64"/>
      </patternFill>
    </fill>
    <fill>
      <patternFill patternType="solid">
        <fgColor indexed="1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54"/>
        <bgColor indexed="64"/>
      </patternFill>
    </fill>
    <fill>
      <patternFill patternType="gray0625"/>
    </fill>
    <fill>
      <patternFill patternType="solid">
        <fgColor indexed="40"/>
      </patternFill>
    </fill>
    <fill>
      <patternFill patternType="solid">
        <fgColor rgb="FF53765F"/>
        <bgColor indexed="64"/>
      </patternFill>
    </fill>
  </fills>
  <borders count="8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rgb="FF284735"/>
      </top>
      <bottom style="thin">
        <color rgb="FF284735"/>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thin">
        <color indexed="64"/>
      </left>
      <right style="thin">
        <color indexed="64"/>
      </right>
      <top/>
      <bottom/>
      <diagonal/>
    </border>
    <border>
      <left/>
      <right/>
      <top/>
      <bottom style="medium">
        <color indexed="64"/>
      </bottom>
      <diagonal/>
    </border>
    <border>
      <left/>
      <right/>
      <top/>
      <bottom style="thin">
        <color indexed="4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64"/>
      </left>
      <right/>
      <top/>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indexed="64"/>
      </left>
      <right style="hair">
        <color indexed="64"/>
      </right>
      <top/>
      <bottom/>
      <diagonal/>
    </border>
    <border>
      <left/>
      <right/>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ck">
        <color indexed="64"/>
      </bottom>
      <diagonal/>
    </border>
    <border>
      <left style="thin">
        <color indexed="48"/>
      </left>
      <right style="thin">
        <color indexed="48"/>
      </right>
      <top style="thin">
        <color indexed="48"/>
      </top>
      <bottom style="thin">
        <color indexed="48"/>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8"/>
      </bottom>
      <diagonal/>
    </border>
    <border>
      <left/>
      <right/>
      <top/>
      <bottom style="thin">
        <color indexed="44"/>
      </bottom>
      <diagonal/>
    </border>
    <border>
      <left/>
      <right/>
      <top/>
      <bottom style="thin">
        <color indexed="64"/>
      </bottom>
      <diagonal/>
    </border>
    <border>
      <left/>
      <right/>
      <top/>
      <bottom style="thin">
        <color theme="0"/>
      </bottom>
      <diagonal/>
    </border>
    <border>
      <left/>
      <right/>
      <top style="thin">
        <color auto="1"/>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top/>
      <bottom/>
      <diagonal/>
    </border>
    <border>
      <left/>
      <right style="medium">
        <color theme="0"/>
      </right>
      <top/>
      <bottom/>
      <diagonal/>
    </border>
    <border>
      <left/>
      <right style="medium">
        <color theme="0"/>
      </right>
      <top style="medium">
        <color theme="0"/>
      </top>
      <bottom/>
      <diagonal/>
    </border>
    <border>
      <left/>
      <right style="thin">
        <color theme="2"/>
      </right>
      <top/>
      <bottom/>
      <diagonal/>
    </border>
    <border>
      <left style="medium">
        <color theme="0"/>
      </left>
      <right/>
      <top style="medium">
        <color theme="0"/>
      </top>
      <bottom/>
      <diagonal/>
    </border>
    <border>
      <left/>
      <right style="medium">
        <color theme="0"/>
      </right>
      <top/>
      <bottom style="medium">
        <color rgb="FF53765F"/>
      </bottom>
      <diagonal/>
    </border>
    <border>
      <left style="medium">
        <color theme="0"/>
      </left>
      <right style="medium">
        <color theme="0"/>
      </right>
      <top/>
      <bottom style="medium">
        <color rgb="FF53765F"/>
      </bottom>
      <diagonal/>
    </border>
    <border>
      <left/>
      <right/>
      <top/>
      <bottom style="medium">
        <color rgb="FF53765F"/>
      </bottom>
      <diagonal/>
    </border>
    <border>
      <left style="medium">
        <color theme="0"/>
      </left>
      <right style="medium">
        <color theme="0"/>
      </right>
      <top style="medium">
        <color theme="0"/>
      </top>
      <bottom style="medium">
        <color rgb="FF53765F"/>
      </bottom>
      <diagonal/>
    </border>
    <border>
      <left/>
      <right style="medium">
        <color theme="0"/>
      </right>
      <top style="medium">
        <color theme="0"/>
      </top>
      <bottom style="medium">
        <color rgb="FF53765F"/>
      </bottom>
      <diagonal/>
    </border>
    <border>
      <left style="medium">
        <color theme="0"/>
      </left>
      <right/>
      <top style="medium">
        <color theme="0"/>
      </top>
      <bottom style="medium">
        <color rgb="FF53765F"/>
      </bottom>
      <diagonal/>
    </border>
    <border>
      <left style="medium">
        <color theme="0"/>
      </left>
      <right/>
      <top/>
      <bottom style="medium">
        <color rgb="FF53765F"/>
      </bottom>
      <diagonal/>
    </border>
    <border>
      <left style="medium">
        <color theme="0"/>
      </left>
      <right/>
      <top style="medium">
        <color rgb="FF53765F"/>
      </top>
      <bottom/>
      <diagonal/>
    </border>
    <border>
      <left style="medium">
        <color theme="0"/>
      </left>
      <right style="medium">
        <color theme="0"/>
      </right>
      <top style="medium">
        <color rgb="FF53765F"/>
      </top>
      <bottom/>
      <diagonal/>
    </border>
    <border>
      <left style="medium">
        <color rgb="FF53765F"/>
      </left>
      <right style="medium">
        <color theme="0"/>
      </right>
      <top style="medium">
        <color rgb="FF53765F"/>
      </top>
      <bottom/>
      <diagonal/>
    </border>
    <border>
      <left/>
      <right style="medium">
        <color theme="0"/>
      </right>
      <top style="medium">
        <color rgb="FF53765F"/>
      </top>
      <bottom/>
      <diagonal/>
    </border>
    <border>
      <left/>
      <right style="medium">
        <color rgb="FF53765F"/>
      </right>
      <top style="medium">
        <color rgb="FF53765F"/>
      </top>
      <bottom/>
      <diagonal/>
    </border>
    <border>
      <left/>
      <right style="medium">
        <color rgb="FF53765F"/>
      </right>
      <top/>
      <bottom style="medium">
        <color rgb="FF53765F"/>
      </bottom>
      <diagonal/>
    </border>
    <border>
      <left/>
      <right/>
      <top style="thin">
        <color theme="1"/>
      </top>
      <bottom style="thin">
        <color theme="1"/>
      </bottom>
      <diagonal/>
    </border>
    <border>
      <left/>
      <right/>
      <top/>
      <bottom style="thin">
        <color rgb="FF284735"/>
      </bottom>
      <diagonal/>
    </border>
    <border>
      <left/>
      <right style="medium">
        <color rgb="FF53765F"/>
      </right>
      <top/>
      <bottom/>
      <diagonal/>
    </border>
    <border>
      <left/>
      <right/>
      <top style="medium">
        <color rgb="FF53765F"/>
      </top>
      <bottom/>
      <diagonal/>
    </border>
    <border>
      <left style="medium">
        <color rgb="FF53765F"/>
      </left>
      <right style="medium">
        <color theme="0"/>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s>
  <cellStyleXfs count="17270">
    <xf numFmtId="0" fontId="0" fillId="0" borderId="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7" fillId="0" borderId="0"/>
    <xf numFmtId="0" fontId="17" fillId="0" borderId="0" applyFont="0" applyFill="0" applyBorder="0" applyAlignment="0" applyProtection="0"/>
    <xf numFmtId="0" fontId="17" fillId="0" borderId="0"/>
    <xf numFmtId="176" fontId="17"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0" fontId="19" fillId="0" borderId="0"/>
    <xf numFmtId="176" fontId="17" fillId="0" borderId="0"/>
    <xf numFmtId="178" fontId="17" fillId="0" borderId="0"/>
    <xf numFmtId="177" fontId="18" fillId="0" borderId="0"/>
    <xf numFmtId="177" fontId="18" fillId="0" borderId="0"/>
    <xf numFmtId="177" fontId="18" fillId="0" borderId="0"/>
    <xf numFmtId="177" fontId="18" fillId="0" borderId="0"/>
    <xf numFmtId="177" fontId="18" fillId="0" borderId="0"/>
    <xf numFmtId="177" fontId="18"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7" fontId="18" fillId="0" borderId="0"/>
    <xf numFmtId="177" fontId="18"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7" fontId="18"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9" fontId="17" fillId="0" borderId="0"/>
    <xf numFmtId="177" fontId="18" fillId="0" borderId="0"/>
    <xf numFmtId="177" fontId="18"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8"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176" fontId="17" fillId="0" borderId="0"/>
    <xf numFmtId="5" fontId="20" fillId="0" borderId="0" applyFont="0" applyFill="0" applyBorder="0" applyAlignment="0" applyProtection="0"/>
    <xf numFmtId="5" fontId="17" fillId="0" borderId="0" applyFont="0" applyFill="0" applyBorder="0" applyAlignment="0" applyProtection="0"/>
    <xf numFmtId="180" fontId="17" fillId="0" borderId="0" applyFont="0" applyFill="0" applyBorder="0" applyAlignment="0" applyProtection="0"/>
    <xf numFmtId="7" fontId="17" fillId="0" borderId="0" applyFont="0" applyFill="0" applyBorder="0" applyAlignment="0" applyProtection="0"/>
    <xf numFmtId="181" fontId="21" fillId="0" borderId="0" applyFont="0" applyFill="0" applyBorder="0" applyAlignment="0" applyProtection="0"/>
    <xf numFmtId="182" fontId="22" fillId="0" borderId="0" applyFont="0" applyFill="0" applyBorder="0" applyAlignment="0" applyProtection="0"/>
    <xf numFmtId="5" fontId="17" fillId="0" borderId="0" applyFont="0" applyFill="0" applyBorder="0" applyAlignment="0" applyProtection="0"/>
    <xf numFmtId="7" fontId="23" fillId="0" borderId="0" applyFont="0" applyFill="0" applyBorder="0" applyAlignment="0" applyProtection="0"/>
    <xf numFmtId="181" fontId="20" fillId="0" borderId="0" applyFont="0" applyFill="0" applyBorder="0" applyAlignment="0" applyProtection="0"/>
    <xf numFmtId="182" fontId="23" fillId="0" borderId="0" applyFont="0" applyFill="0" applyBorder="0" applyAlignment="0" applyProtection="0"/>
    <xf numFmtId="5" fontId="20" fillId="0" borderId="0" applyFont="0" applyFill="0" applyBorder="0" applyAlignment="0" applyProtection="0"/>
    <xf numFmtId="183" fontId="17" fillId="0" borderId="0" applyFont="0" applyFill="0" applyBorder="0" applyAlignment="0" applyProtection="0"/>
    <xf numFmtId="184" fontId="17" fillId="0" borderId="0" applyFont="0" applyFill="0" applyBorder="0" applyAlignment="0" applyProtection="0"/>
    <xf numFmtId="185" fontId="17" fillId="0" borderId="0" applyFont="0" applyFill="0" applyBorder="0" applyAlignment="0" applyProtection="0"/>
    <xf numFmtId="186" fontId="17" fillId="0" borderId="0" applyFont="0" applyFill="0" applyBorder="0" applyAlignment="0" applyProtection="0"/>
    <xf numFmtId="185" fontId="17" fillId="0" borderId="0" applyFont="0" applyFill="0" applyBorder="0" applyAlignment="0" applyProtection="0"/>
    <xf numFmtId="186" fontId="17" fillId="0" borderId="0" applyFont="0" applyFill="0" applyBorder="0" applyAlignment="0" applyProtection="0"/>
    <xf numFmtId="0" fontId="17" fillId="0" borderId="0" applyFont="0" applyFill="0" applyBorder="0" applyAlignment="0" applyProtection="0"/>
    <xf numFmtId="185" fontId="17" fillId="0" borderId="0" applyFont="0" applyFill="0" applyBorder="0" applyAlignment="0" applyProtection="0"/>
    <xf numFmtId="186" fontId="17" fillId="0" borderId="0" applyFont="0" applyFill="0" applyBorder="0" applyAlignment="0" applyProtection="0"/>
    <xf numFmtId="186" fontId="17" fillId="0" borderId="0" applyFont="0" applyFill="0" applyBorder="0" applyAlignment="0" applyProtection="0"/>
    <xf numFmtId="185" fontId="17" fillId="0" borderId="0" applyFont="0" applyFill="0" applyBorder="0" applyAlignment="0" applyProtection="0"/>
    <xf numFmtId="185" fontId="17" fillId="0" borderId="0" applyFont="0" applyFill="0" applyBorder="0" applyAlignment="0" applyProtection="0"/>
    <xf numFmtId="186" fontId="17" fillId="0" borderId="0" applyFont="0" applyFill="0" applyBorder="0" applyAlignment="0" applyProtection="0"/>
    <xf numFmtId="187"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8" fillId="0" borderId="0" applyFont="0" applyFill="0" applyBorder="0" applyAlignment="0" applyProtection="0"/>
    <xf numFmtId="187" fontId="18" fillId="0" borderId="0" applyFont="0" applyFill="0" applyBorder="0" applyAlignment="0" applyProtection="0"/>
    <xf numFmtId="187" fontId="18" fillId="0" borderId="0" applyFont="0" applyFill="0" applyBorder="0" applyAlignment="0" applyProtection="0"/>
    <xf numFmtId="187" fontId="18" fillId="0" borderId="0" applyFont="0" applyFill="0" applyBorder="0" applyAlignment="0" applyProtection="0"/>
    <xf numFmtId="187" fontId="18" fillId="0" borderId="0" applyFont="0" applyFill="0" applyBorder="0" applyAlignment="0" applyProtection="0"/>
    <xf numFmtId="187" fontId="18" fillId="0" borderId="0" applyFont="0" applyFill="0" applyBorder="0" applyAlignment="0" applyProtection="0"/>
    <xf numFmtId="187" fontId="18" fillId="0" borderId="0" applyFont="0" applyFill="0" applyBorder="0" applyAlignment="0" applyProtection="0"/>
    <xf numFmtId="187" fontId="18" fillId="0" borderId="0" applyFont="0" applyFill="0" applyBorder="0" applyAlignment="0" applyProtection="0"/>
    <xf numFmtId="187" fontId="18" fillId="0" borderId="0" applyFont="0" applyFill="0" applyBorder="0" applyAlignment="0" applyProtection="0"/>
    <xf numFmtId="187" fontId="18" fillId="0" borderId="0" applyFont="0" applyFill="0" applyBorder="0" applyAlignment="0" applyProtection="0"/>
    <xf numFmtId="187" fontId="18" fillId="0" borderId="0" applyFont="0" applyFill="0" applyBorder="0" applyAlignment="0" applyProtection="0"/>
    <xf numFmtId="187" fontId="18" fillId="0" borderId="0" applyFont="0" applyFill="0" applyBorder="0" applyAlignment="0" applyProtection="0"/>
    <xf numFmtId="187" fontId="18" fillId="0" borderId="0" applyFont="0" applyFill="0" applyBorder="0" applyAlignment="0" applyProtection="0"/>
    <xf numFmtId="187" fontId="18" fillId="0" borderId="0" applyFont="0" applyFill="0" applyBorder="0" applyAlignment="0" applyProtection="0"/>
    <xf numFmtId="187" fontId="18" fillId="0" borderId="0" applyFont="0" applyFill="0" applyBorder="0" applyAlignment="0" applyProtection="0"/>
    <xf numFmtId="187" fontId="18" fillId="0" borderId="0" applyFont="0" applyFill="0" applyBorder="0" applyAlignment="0" applyProtection="0"/>
    <xf numFmtId="187" fontId="18" fillId="0" borderId="0" applyFont="0" applyFill="0" applyBorder="0" applyAlignment="0" applyProtection="0"/>
    <xf numFmtId="187" fontId="18" fillId="0" borderId="0" applyFont="0" applyFill="0" applyBorder="0" applyAlignment="0" applyProtection="0"/>
    <xf numFmtId="187" fontId="18" fillId="0" borderId="0" applyFont="0" applyFill="0" applyBorder="0" applyAlignment="0" applyProtection="0"/>
    <xf numFmtId="187" fontId="18" fillId="0" borderId="0" applyFont="0" applyFill="0" applyBorder="0" applyAlignment="0" applyProtection="0"/>
    <xf numFmtId="187" fontId="18" fillId="0" borderId="0" applyFont="0" applyFill="0" applyBorder="0" applyAlignment="0" applyProtection="0"/>
    <xf numFmtId="187" fontId="18"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0"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74"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4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4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90"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90"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74"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4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4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90"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90"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74"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7" fontId="17" fillId="0" borderId="0" applyFont="0" applyFill="0" applyBorder="0" applyAlignment="0" applyProtection="0"/>
    <xf numFmtId="174"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4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4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90"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90"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74"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4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44" fontId="17" fillId="0" borderId="0" applyFont="0" applyFill="0" applyBorder="0" applyAlignment="0" applyProtection="0"/>
    <xf numFmtId="174" fontId="17" fillId="0" borderId="0" applyFont="0" applyFill="0" applyBorder="0" applyAlignment="0" applyProtection="0"/>
    <xf numFmtId="174" fontId="17" fillId="0" borderId="0" applyFont="0" applyFill="0" applyBorder="0" applyAlignment="0" applyProtection="0"/>
    <xf numFmtId="189" fontId="17" fillId="0" borderId="0" applyFont="0" applyFill="0" applyBorder="0" applyAlignment="0" applyProtection="0"/>
    <xf numFmtId="189"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90"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90"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74"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87" fontId="17" fillId="0" borderId="0" applyFont="0" applyFill="0" applyBorder="0" applyAlignment="0" applyProtection="0"/>
    <xf numFmtId="191" fontId="17" fillId="0" borderId="0" applyFont="0" applyFill="0" applyBorder="0" applyAlignment="0" applyProtection="0"/>
    <xf numFmtId="39"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8" fillId="0" borderId="0" applyFont="0" applyFill="0" applyBorder="0" applyAlignment="0" applyProtection="0"/>
    <xf numFmtId="191" fontId="18"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0" fontId="17" fillId="0" borderId="0" applyFont="0" applyFill="0" applyBorder="0" applyAlignment="0" applyProtection="0"/>
    <xf numFmtId="191" fontId="17" fillId="0" borderId="0" applyFont="0" applyFill="0" applyBorder="0" applyAlignment="0" applyProtection="0"/>
    <xf numFmtId="39" fontId="17" fillId="0" borderId="0" applyFont="0" applyFill="0" applyBorder="0" applyAlignment="0" applyProtection="0"/>
    <xf numFmtId="39" fontId="17" fillId="0" borderId="0" applyFont="0" applyFill="0" applyBorder="0" applyAlignment="0" applyProtection="0"/>
    <xf numFmtId="191" fontId="17" fillId="0" borderId="0" applyFont="0" applyFill="0" applyBorder="0" applyAlignment="0" applyProtection="0"/>
    <xf numFmtId="39" fontId="17" fillId="0" borderId="0" applyFont="0" applyFill="0" applyBorder="0" applyAlignment="0" applyProtection="0"/>
    <xf numFmtId="191" fontId="17" fillId="0" borderId="0" applyFont="0" applyFill="0" applyBorder="0" applyAlignment="0" applyProtection="0"/>
    <xf numFmtId="39" fontId="17" fillId="0" borderId="0" applyFont="0" applyFill="0" applyBorder="0" applyAlignment="0" applyProtection="0"/>
    <xf numFmtId="186"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8" fontId="17" fillId="0" borderId="0" applyFont="0" applyFill="0" applyBorder="0" applyAlignment="0" applyProtection="0"/>
    <xf numFmtId="191" fontId="17" fillId="0" borderId="0" applyFont="0" applyFill="0" applyBorder="0" applyAlignment="0" applyProtection="0"/>
    <xf numFmtId="191"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172" fontId="17" fillId="0" borderId="0" applyFont="0" applyFill="0" applyBorder="0" applyAlignment="0" applyProtection="0"/>
    <xf numFmtId="8" fontId="17" fillId="0" borderId="0" applyFont="0" applyFill="0" applyBorder="0" applyAlignment="0" applyProtection="0"/>
    <xf numFmtId="191" fontId="17" fillId="0" borderId="0" applyFont="0" applyFill="0" applyBorder="0" applyAlignment="0" applyProtection="0"/>
    <xf numFmtId="39" fontId="17" fillId="0" borderId="0" applyFont="0" applyFill="0" applyBorder="0" applyAlignment="0" applyProtection="0"/>
    <xf numFmtId="192" fontId="17" fillId="0" borderId="0" applyFont="0" applyFill="0" applyBorder="0" applyAlignment="0" applyProtection="0"/>
    <xf numFmtId="192" fontId="18" fillId="0" borderId="0" applyFont="0" applyFill="0" applyBorder="0" applyAlignment="0" applyProtection="0"/>
    <xf numFmtId="192" fontId="17" fillId="0" borderId="0" applyFont="0" applyFill="0" applyBorder="0" applyAlignment="0" applyProtection="0"/>
    <xf numFmtId="192" fontId="17" fillId="0" borderId="0" applyFont="0" applyFill="0" applyBorder="0" applyAlignment="0" applyProtection="0"/>
    <xf numFmtId="192" fontId="18" fillId="0" borderId="0" applyFont="0" applyFill="0" applyBorder="0" applyAlignment="0" applyProtection="0"/>
    <xf numFmtId="192" fontId="18" fillId="0" borderId="0" applyFont="0" applyFill="0" applyBorder="0" applyAlignment="0" applyProtection="0"/>
    <xf numFmtId="192" fontId="17" fillId="0" borderId="0" applyFont="0" applyFill="0" applyBorder="0" applyAlignment="0" applyProtection="0"/>
    <xf numFmtId="192" fontId="17" fillId="0" borderId="0" applyFont="0" applyFill="0" applyBorder="0" applyAlignment="0" applyProtection="0"/>
    <xf numFmtId="0" fontId="17" fillId="0" borderId="0" applyFont="0" applyFill="0" applyBorder="0" applyAlignment="0" applyProtection="0"/>
    <xf numFmtId="192" fontId="17" fillId="0" borderId="0" applyFont="0" applyFill="0" applyBorder="0" applyAlignment="0" applyProtection="0"/>
    <xf numFmtId="192" fontId="17" fillId="0" borderId="0" applyFont="0" applyFill="0" applyBorder="0" applyAlignment="0" applyProtection="0"/>
    <xf numFmtId="192" fontId="17" fillId="0" borderId="0" applyFont="0" applyFill="0" applyBorder="0" applyAlignment="0" applyProtection="0"/>
    <xf numFmtId="192" fontId="17" fillId="0" borderId="0" applyFont="0" applyFill="0" applyBorder="0" applyAlignment="0" applyProtection="0"/>
    <xf numFmtId="192" fontId="17" fillId="0" borderId="0" applyFont="0" applyFill="0" applyBorder="0" applyAlignment="0" applyProtection="0"/>
    <xf numFmtId="42" fontId="17" fillId="0" borderId="0" applyFont="0" applyFill="0" applyBorder="0" applyAlignment="0" applyProtection="0"/>
    <xf numFmtId="192" fontId="17" fillId="0" borderId="0" applyFont="0" applyFill="0" applyBorder="0" applyAlignment="0" applyProtection="0"/>
    <xf numFmtId="192"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173" fontId="17" fillId="0" borderId="0" applyFont="0" applyFill="0" applyBorder="0" applyAlignment="0" applyProtection="0"/>
    <xf numFmtId="42" fontId="17"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7" fillId="30" borderId="0" applyNumberFormat="0" applyFont="0" applyAlignment="0" applyProtection="0"/>
    <xf numFmtId="0" fontId="25" fillId="0" borderId="0">
      <alignment vertical="center"/>
    </xf>
    <xf numFmtId="193" fontId="17" fillId="0" borderId="0" applyFont="0" applyFill="0" applyBorder="0" applyAlignment="0" applyProtection="0"/>
    <xf numFmtId="194" fontId="17" fillId="0" borderId="0" applyFont="0" applyFill="0" applyBorder="0" applyAlignment="0" applyProtection="0"/>
    <xf numFmtId="193" fontId="17" fillId="0" borderId="0" applyFont="0" applyFill="0" applyBorder="0" applyAlignment="0" applyProtection="0"/>
    <xf numFmtId="193" fontId="17" fillId="0" borderId="0" applyFont="0" applyFill="0" applyBorder="0" applyAlignment="0" applyProtection="0"/>
    <xf numFmtId="193" fontId="17" fillId="0" borderId="0" applyFont="0" applyFill="0" applyBorder="0" applyAlignment="0" applyProtection="0"/>
    <xf numFmtId="193" fontId="18" fillId="0" borderId="0" applyFont="0" applyFill="0" applyBorder="0" applyAlignment="0" applyProtection="0"/>
    <xf numFmtId="193" fontId="18" fillId="0" borderId="0" applyFont="0" applyFill="0" applyBorder="0" applyAlignment="0" applyProtection="0"/>
    <xf numFmtId="193" fontId="17" fillId="0" borderId="0" applyFont="0" applyFill="0" applyBorder="0" applyAlignment="0" applyProtection="0"/>
    <xf numFmtId="193" fontId="17" fillId="0" borderId="0" applyFont="0" applyFill="0" applyBorder="0" applyAlignment="0" applyProtection="0"/>
    <xf numFmtId="0" fontId="17" fillId="0" borderId="0" applyFont="0" applyFill="0" applyBorder="0" applyAlignment="0" applyProtection="0"/>
    <xf numFmtId="193"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3" fontId="17" fillId="0" borderId="0" applyFont="0" applyFill="0" applyBorder="0" applyAlignment="0" applyProtection="0"/>
    <xf numFmtId="42"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5" fontId="17" fillId="0" borderId="0" applyFont="0" applyFill="0" applyBorder="0" applyAlignment="0" applyProtection="0"/>
    <xf numFmtId="195" fontId="17" fillId="0" borderId="0" applyFont="0" applyFill="0" applyBorder="0" applyAlignment="0" applyProtection="0"/>
    <xf numFmtId="194" fontId="17" fillId="0" borderId="0" applyFont="0" applyFill="0" applyBorder="0" applyAlignment="0" applyProtection="0"/>
    <xf numFmtId="196"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6"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3" fontId="17" fillId="0" borderId="0" applyFont="0" applyFill="0" applyBorder="0" applyAlignment="0" applyProtection="0"/>
    <xf numFmtId="42" fontId="17" fillId="0" borderId="0" applyFont="0" applyFill="0" applyBorder="0" applyAlignment="0" applyProtection="0"/>
    <xf numFmtId="195" fontId="17" fillId="0" borderId="0" applyFont="0" applyFill="0" applyBorder="0" applyAlignment="0" applyProtection="0"/>
    <xf numFmtId="195" fontId="17" fillId="0" borderId="0" applyFont="0" applyFill="0" applyBorder="0" applyAlignment="0" applyProtection="0"/>
    <xf numFmtId="194" fontId="17" fillId="0" borderId="0" applyFont="0" applyFill="0" applyBorder="0" applyAlignment="0" applyProtection="0"/>
    <xf numFmtId="196"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6"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3" fontId="17" fillId="0" borderId="0" applyFont="0" applyFill="0" applyBorder="0" applyAlignment="0" applyProtection="0"/>
    <xf numFmtId="193" fontId="17" fillId="0" borderId="0" applyFont="0" applyFill="0" applyBorder="0" applyAlignment="0" applyProtection="0"/>
    <xf numFmtId="193" fontId="17" fillId="0" borderId="0" applyFont="0" applyFill="0" applyBorder="0" applyAlignment="0" applyProtection="0"/>
    <xf numFmtId="193" fontId="17" fillId="0" borderId="0" applyFont="0" applyFill="0" applyBorder="0" applyAlignment="0" applyProtection="0"/>
    <xf numFmtId="5" fontId="17" fillId="0" borderId="0" applyFont="0" applyFill="0" applyBorder="0" applyAlignment="0" applyProtection="0"/>
    <xf numFmtId="193" fontId="17" fillId="0" borderId="0" applyFont="0" applyFill="0" applyBorder="0" applyAlignment="0" applyProtection="0"/>
    <xf numFmtId="193"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5" fontId="17" fillId="0" borderId="0" applyFont="0" applyFill="0" applyBorder="0" applyAlignment="0" applyProtection="0"/>
    <xf numFmtId="197" fontId="17" fillId="0" borderId="0" applyFont="0" applyFill="0" applyBorder="0" applyAlignment="0" applyProtection="0"/>
    <xf numFmtId="193" fontId="17" fillId="0" borderId="0" applyFont="0" applyFill="0" applyBorder="0" applyAlignment="0" applyProtection="0"/>
    <xf numFmtId="42" fontId="17" fillId="0" borderId="0" applyFont="0" applyFill="0" applyBorder="0" applyAlignment="0" applyProtection="0"/>
    <xf numFmtId="195" fontId="17" fillId="0" borderId="0" applyFont="0" applyFill="0" applyBorder="0" applyAlignment="0" applyProtection="0"/>
    <xf numFmtId="195" fontId="17" fillId="0" borderId="0" applyFont="0" applyFill="0" applyBorder="0" applyAlignment="0" applyProtection="0"/>
    <xf numFmtId="194" fontId="17" fillId="0" borderId="0" applyFont="0" applyFill="0" applyBorder="0" applyAlignment="0" applyProtection="0"/>
    <xf numFmtId="196"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6" fontId="17" fillId="0" borderId="0" applyFont="0" applyFill="0" applyBorder="0" applyAlignment="0" applyProtection="0"/>
    <xf numFmtId="194" fontId="17" fillId="0" borderId="0" applyFont="0" applyFill="0" applyBorder="0" applyAlignment="0" applyProtection="0"/>
    <xf numFmtId="194" fontId="17" fillId="0" borderId="0" applyFont="0" applyFill="0" applyBorder="0" applyAlignment="0" applyProtection="0"/>
    <xf numFmtId="198" fontId="17" fillId="0" borderId="0" applyFont="0" applyFill="0" applyBorder="0" applyProtection="0">
      <alignment horizontal="right"/>
    </xf>
    <xf numFmtId="199" fontId="17" fillId="0" borderId="0" applyFont="0" applyFill="0" applyBorder="0" applyAlignment="0" applyProtection="0"/>
    <xf numFmtId="198" fontId="17" fillId="0" borderId="0" applyFont="0" applyFill="0" applyBorder="0" applyProtection="0">
      <alignment horizontal="right"/>
    </xf>
    <xf numFmtId="198" fontId="17" fillId="0" borderId="0" applyFont="0" applyFill="0" applyBorder="0" applyProtection="0">
      <alignment horizontal="right"/>
    </xf>
    <xf numFmtId="198" fontId="17" fillId="0" borderId="0" applyFont="0" applyFill="0" applyBorder="0" applyProtection="0">
      <alignment horizontal="right"/>
    </xf>
    <xf numFmtId="198" fontId="18" fillId="0" borderId="0" applyFont="0" applyFill="0" applyBorder="0" applyProtection="0">
      <alignment horizontal="right"/>
    </xf>
    <xf numFmtId="198" fontId="18" fillId="0" borderId="0" applyFont="0" applyFill="0" applyBorder="0" applyProtection="0">
      <alignment horizontal="right"/>
    </xf>
    <xf numFmtId="198" fontId="17" fillId="0" borderId="0" applyFont="0" applyFill="0" applyBorder="0" applyProtection="0">
      <alignment horizontal="right"/>
    </xf>
    <xf numFmtId="198" fontId="17" fillId="0" borderId="0" applyFont="0" applyFill="0" applyBorder="0" applyProtection="0">
      <alignment horizontal="right"/>
    </xf>
    <xf numFmtId="0" fontId="17" fillId="0" borderId="0" applyFont="0" applyFill="0" applyBorder="0" applyProtection="0">
      <alignment horizontal="right"/>
    </xf>
    <xf numFmtId="198" fontId="17" fillId="0" borderId="0" applyFont="0" applyFill="0" applyBorder="0" applyProtection="0">
      <alignment horizontal="right"/>
    </xf>
    <xf numFmtId="199" fontId="17" fillId="0" borderId="0" applyFont="0" applyFill="0" applyBorder="0" applyAlignment="0" applyProtection="0"/>
    <xf numFmtId="199" fontId="17" fillId="0" borderId="0" applyFont="0" applyFill="0" applyBorder="0" applyAlignment="0" applyProtection="0"/>
    <xf numFmtId="198" fontId="17" fillId="0" borderId="0" applyFont="0" applyFill="0" applyBorder="0" applyProtection="0">
      <alignment horizontal="right"/>
    </xf>
    <xf numFmtId="44" fontId="17" fillId="0" borderId="0" applyFont="0" applyFill="0" applyBorder="0" applyAlignment="0" applyProtection="0"/>
    <xf numFmtId="199" fontId="17" fillId="0" borderId="0" applyFont="0" applyFill="0" applyBorder="0" applyAlignment="0" applyProtection="0"/>
    <xf numFmtId="199" fontId="17" fillId="0" borderId="0" applyFont="0" applyFill="0" applyBorder="0" applyAlignment="0" applyProtection="0"/>
    <xf numFmtId="190" fontId="17" fillId="0" borderId="0" applyFont="0" applyFill="0" applyBorder="0" applyAlignment="0" applyProtection="0"/>
    <xf numFmtId="190" fontId="17" fillId="0" borderId="0" applyFont="0" applyFill="0" applyBorder="0" applyAlignment="0" applyProtection="0"/>
    <xf numFmtId="199" fontId="17" fillId="0" borderId="0" applyFont="0" applyFill="0" applyBorder="0" applyAlignment="0" applyProtection="0"/>
    <xf numFmtId="200" fontId="17" fillId="0" borderId="0" applyFont="0" applyFill="0" applyBorder="0" applyAlignment="0" applyProtection="0"/>
    <xf numFmtId="199" fontId="17" fillId="0" borderId="0" applyFont="0" applyFill="0" applyBorder="0" applyAlignment="0" applyProtection="0"/>
    <xf numFmtId="199" fontId="17" fillId="0" borderId="0" applyFont="0" applyFill="0" applyBorder="0" applyAlignment="0" applyProtection="0"/>
    <xf numFmtId="199" fontId="17" fillId="0" borderId="0" applyFont="0" applyFill="0" applyBorder="0" applyAlignment="0" applyProtection="0"/>
    <xf numFmtId="200" fontId="17" fillId="0" borderId="0" applyFont="0" applyFill="0" applyBorder="0" applyAlignment="0" applyProtection="0"/>
    <xf numFmtId="199" fontId="17" fillId="0" borderId="0" applyFont="0" applyFill="0" applyBorder="0" applyAlignment="0" applyProtection="0"/>
    <xf numFmtId="199" fontId="17" fillId="0" borderId="0" applyFont="0" applyFill="0" applyBorder="0" applyAlignment="0" applyProtection="0"/>
    <xf numFmtId="198" fontId="17" fillId="0" borderId="0" applyFont="0" applyFill="0" applyBorder="0" applyProtection="0">
      <alignment horizontal="right"/>
    </xf>
    <xf numFmtId="44" fontId="17" fillId="0" borderId="0" applyFont="0" applyFill="0" applyBorder="0" applyAlignment="0" applyProtection="0"/>
    <xf numFmtId="190" fontId="17" fillId="0" borderId="0" applyFont="0" applyFill="0" applyBorder="0" applyAlignment="0" applyProtection="0"/>
    <xf numFmtId="190" fontId="17" fillId="0" borderId="0" applyFont="0" applyFill="0" applyBorder="0" applyAlignment="0" applyProtection="0"/>
    <xf numFmtId="199" fontId="17" fillId="0" borderId="0" applyFont="0" applyFill="0" applyBorder="0" applyAlignment="0" applyProtection="0"/>
    <xf numFmtId="200" fontId="17" fillId="0" borderId="0" applyFont="0" applyFill="0" applyBorder="0" applyAlignment="0" applyProtection="0"/>
    <xf numFmtId="199" fontId="17" fillId="0" borderId="0" applyFont="0" applyFill="0" applyBorder="0" applyAlignment="0" applyProtection="0"/>
    <xf numFmtId="199" fontId="17" fillId="0" borderId="0" applyFont="0" applyFill="0" applyBorder="0" applyAlignment="0" applyProtection="0"/>
    <xf numFmtId="199" fontId="17" fillId="0" borderId="0" applyFont="0" applyFill="0" applyBorder="0" applyAlignment="0" applyProtection="0"/>
    <xf numFmtId="200" fontId="17" fillId="0" borderId="0" applyFont="0" applyFill="0" applyBorder="0" applyAlignment="0" applyProtection="0"/>
    <xf numFmtId="199" fontId="17" fillId="0" borderId="0" applyFont="0" applyFill="0" applyBorder="0" applyAlignment="0" applyProtection="0"/>
    <xf numFmtId="199" fontId="17" fillId="0" borderId="0" applyFont="0" applyFill="0" applyBorder="0" applyAlignment="0" applyProtection="0"/>
    <xf numFmtId="198" fontId="17" fillId="0" borderId="0" applyFont="0" applyFill="0" applyBorder="0" applyProtection="0">
      <alignment horizontal="right"/>
    </xf>
    <xf numFmtId="198" fontId="17" fillId="0" borderId="0" applyFont="0" applyFill="0" applyBorder="0" applyProtection="0">
      <alignment horizontal="right"/>
    </xf>
    <xf numFmtId="198" fontId="17" fillId="0" borderId="0" applyFont="0" applyFill="0" applyBorder="0" applyProtection="0">
      <alignment horizontal="right"/>
    </xf>
    <xf numFmtId="198" fontId="17" fillId="0" borderId="0" applyFont="0" applyFill="0" applyBorder="0" applyProtection="0">
      <alignment horizontal="right"/>
    </xf>
    <xf numFmtId="170" fontId="17" fillId="0" borderId="0" applyFont="0" applyFill="0" applyBorder="0" applyProtection="0">
      <alignment horizontal="right"/>
    </xf>
    <xf numFmtId="201" fontId="17" fillId="0" borderId="0" applyFont="0" applyFill="0" applyBorder="0" applyProtection="0">
      <alignment horizontal="right"/>
    </xf>
    <xf numFmtId="198" fontId="17" fillId="0" borderId="0" applyFont="0" applyFill="0" applyBorder="0" applyProtection="0">
      <alignment horizontal="right"/>
    </xf>
    <xf numFmtId="195" fontId="17" fillId="0" borderId="0" applyFont="0" applyFill="0" applyBorder="0" applyProtection="0">
      <alignment horizontal="right"/>
    </xf>
    <xf numFmtId="198" fontId="17" fillId="0" borderId="0" applyFont="0" applyFill="0" applyBorder="0" applyProtection="0">
      <alignment horizontal="right"/>
    </xf>
    <xf numFmtId="198"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198" fontId="17" fillId="0" borderId="0" applyFont="0" applyFill="0" applyBorder="0" applyProtection="0">
      <alignment horizontal="right"/>
    </xf>
    <xf numFmtId="195" fontId="17" fillId="0" borderId="0" applyFont="0" applyFill="0" applyBorder="0" applyProtection="0">
      <alignment horizontal="right"/>
    </xf>
    <xf numFmtId="198" fontId="17" fillId="0" borderId="0" applyFont="0" applyFill="0" applyBorder="0" applyProtection="0">
      <alignment horizontal="right"/>
    </xf>
    <xf numFmtId="198"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201" fontId="17" fillId="0" borderId="0" applyFont="0" applyFill="0" applyBorder="0" applyProtection="0">
      <alignment horizontal="right"/>
    </xf>
    <xf numFmtId="170" fontId="17" fillId="0" borderId="0" applyFont="0" applyFill="0" applyBorder="0" applyProtection="0">
      <alignment horizontal="right"/>
    </xf>
    <xf numFmtId="170" fontId="17" fillId="0" borderId="0" applyFont="0" applyFill="0" applyBorder="0" applyProtection="0">
      <alignment horizontal="right"/>
    </xf>
    <xf numFmtId="170" fontId="17" fillId="0" borderId="0" applyFont="0" applyFill="0" applyBorder="0" applyProtection="0">
      <alignment horizontal="right"/>
    </xf>
    <xf numFmtId="170" fontId="17" fillId="0" borderId="0" applyFont="0" applyFill="0" applyBorder="0" applyProtection="0">
      <alignment horizontal="right"/>
    </xf>
    <xf numFmtId="170" fontId="17" fillId="0" borderId="0" applyFont="0" applyFill="0" applyBorder="0" applyProtection="0">
      <alignment horizontal="right"/>
    </xf>
    <xf numFmtId="170" fontId="17" fillId="0" borderId="0" applyFont="0" applyFill="0" applyBorder="0" applyProtection="0">
      <alignment horizontal="right"/>
    </xf>
    <xf numFmtId="170" fontId="17" fillId="0" borderId="0" applyFont="0" applyFill="0" applyBorder="0" applyProtection="0">
      <alignment horizontal="right"/>
    </xf>
    <xf numFmtId="6" fontId="17" fillId="0" borderId="0" applyFont="0" applyFill="0" applyBorder="0" applyProtection="0">
      <alignment horizontal="right"/>
    </xf>
    <xf numFmtId="170" fontId="17" fillId="0" borderId="0" applyFont="0" applyFill="0" applyBorder="0" applyProtection="0">
      <alignment horizontal="right"/>
    </xf>
    <xf numFmtId="170" fontId="17" fillId="0" borderId="0" applyFont="0" applyFill="0" applyBorder="0" applyProtection="0">
      <alignment horizontal="right"/>
    </xf>
    <xf numFmtId="170" fontId="17" fillId="0" borderId="0" applyFont="0" applyFill="0" applyBorder="0" applyProtection="0">
      <alignment horizontal="right"/>
    </xf>
    <xf numFmtId="170" fontId="17" fillId="0" borderId="0" applyFont="0" applyFill="0" applyBorder="0" applyProtection="0">
      <alignment horizontal="right"/>
    </xf>
    <xf numFmtId="170" fontId="17" fillId="0" borderId="0" applyFont="0" applyFill="0" applyBorder="0" applyProtection="0">
      <alignment horizontal="right"/>
    </xf>
    <xf numFmtId="170" fontId="17" fillId="0" borderId="0" applyFont="0" applyFill="0" applyBorder="0" applyProtection="0">
      <alignment horizontal="right"/>
    </xf>
    <xf numFmtId="170" fontId="17" fillId="0" borderId="0" applyFont="0" applyFill="0" applyBorder="0" applyProtection="0">
      <alignment horizontal="right"/>
    </xf>
    <xf numFmtId="170" fontId="17" fillId="0" borderId="0" applyFont="0" applyFill="0" applyBorder="0" applyProtection="0">
      <alignment horizontal="right"/>
    </xf>
    <xf numFmtId="170" fontId="17" fillId="0" borderId="0" applyFont="0" applyFill="0" applyBorder="0" applyProtection="0">
      <alignment horizontal="right"/>
    </xf>
    <xf numFmtId="6" fontId="17" fillId="0" borderId="0" applyFont="0" applyFill="0" applyBorder="0" applyProtection="0">
      <alignment horizontal="right"/>
    </xf>
    <xf numFmtId="170" fontId="17" fillId="0" borderId="0" applyFont="0" applyFill="0" applyBorder="0" applyProtection="0">
      <alignment horizontal="right"/>
    </xf>
    <xf numFmtId="170" fontId="17" fillId="0" borderId="0" applyFont="0" applyFill="0" applyBorder="0" applyProtection="0">
      <alignment horizontal="right"/>
    </xf>
    <xf numFmtId="170" fontId="17" fillId="0" borderId="0" applyFont="0" applyFill="0" applyBorder="0" applyProtection="0">
      <alignment horizontal="right"/>
    </xf>
    <xf numFmtId="198" fontId="17" fillId="0" borderId="0" applyFont="0" applyFill="0" applyBorder="0" applyProtection="0">
      <alignment horizontal="right"/>
    </xf>
    <xf numFmtId="44" fontId="17" fillId="0" borderId="0" applyFont="0" applyFill="0" applyBorder="0" applyAlignment="0" applyProtection="0"/>
    <xf numFmtId="190" fontId="17" fillId="0" borderId="0" applyFont="0" applyFill="0" applyBorder="0" applyAlignment="0" applyProtection="0"/>
    <xf numFmtId="190" fontId="17" fillId="0" borderId="0" applyFont="0" applyFill="0" applyBorder="0" applyAlignment="0" applyProtection="0"/>
    <xf numFmtId="199" fontId="17" fillId="0" borderId="0" applyFont="0" applyFill="0" applyBorder="0" applyAlignment="0" applyProtection="0"/>
    <xf numFmtId="200" fontId="17" fillId="0" borderId="0" applyFont="0" applyFill="0" applyBorder="0" applyAlignment="0" applyProtection="0"/>
    <xf numFmtId="199" fontId="17" fillId="0" borderId="0" applyFont="0" applyFill="0" applyBorder="0" applyAlignment="0" applyProtection="0"/>
    <xf numFmtId="199" fontId="17" fillId="0" borderId="0" applyFont="0" applyFill="0" applyBorder="0" applyAlignment="0" applyProtection="0"/>
    <xf numFmtId="199" fontId="17" fillId="0" borderId="0" applyFont="0" applyFill="0" applyBorder="0" applyAlignment="0" applyProtection="0"/>
    <xf numFmtId="200" fontId="17" fillId="0" borderId="0" applyFont="0" applyFill="0" applyBorder="0" applyAlignment="0" applyProtection="0"/>
    <xf numFmtId="199" fontId="17" fillId="0" borderId="0" applyFont="0" applyFill="0" applyBorder="0" applyAlignment="0" applyProtection="0"/>
    <xf numFmtId="199" fontId="17" fillId="0" borderId="0" applyFont="0" applyFill="0" applyBorder="0" applyAlignment="0" applyProtection="0"/>
    <xf numFmtId="202" fontId="17" fillId="0" borderId="0" applyFont="0" applyFill="0" applyBorder="0" applyAlignment="0" applyProtection="0"/>
    <xf numFmtId="203" fontId="17" fillId="0" borderId="0" applyFont="0" applyFill="0" applyBorder="0" applyAlignment="0" applyProtection="0"/>
    <xf numFmtId="203" fontId="17" fillId="0" borderId="0" applyFont="0" applyFill="0" applyBorder="0" applyAlignment="0" applyProtection="0"/>
    <xf numFmtId="203" fontId="17" fillId="0" borderId="0" applyFont="0" applyFill="0" applyBorder="0" applyAlignment="0" applyProtection="0"/>
    <xf numFmtId="203" fontId="17" fillId="0" borderId="0" applyFont="0" applyFill="0" applyBorder="0" applyAlignment="0" applyProtection="0"/>
    <xf numFmtId="203" fontId="17" fillId="0" borderId="0" applyFont="0" applyFill="0" applyBorder="0" applyAlignment="0" applyProtection="0"/>
    <xf numFmtId="196" fontId="17" fillId="0" borderId="0" applyFont="0" applyFill="0" applyBorder="0" applyAlignment="0" applyProtection="0"/>
    <xf numFmtId="196" fontId="17" fillId="0" borderId="0" applyFont="0" applyFill="0" applyBorder="0" applyAlignment="0" applyProtection="0"/>
    <xf numFmtId="203"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3" fontId="17" fillId="0" borderId="0" applyFont="0" applyFill="0" applyBorder="0" applyAlignment="0" applyProtection="0"/>
    <xf numFmtId="203" fontId="17" fillId="0" borderId="0" applyFont="0" applyFill="0" applyBorder="0" applyAlignment="0" applyProtection="0"/>
    <xf numFmtId="203"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4" fontId="17" fillId="0" borderId="0" applyFont="0" applyFill="0" applyBorder="0" applyAlignment="0" applyProtection="0"/>
    <xf numFmtId="203" fontId="17" fillId="0" borderId="0" applyFont="0" applyFill="0" applyBorder="0" applyAlignment="0" applyProtection="0"/>
    <xf numFmtId="203" fontId="17" fillId="0" borderId="0" applyFont="0" applyFill="0" applyBorder="0" applyAlignment="0" applyProtection="0"/>
    <xf numFmtId="205" fontId="17" fillId="0" borderId="0" applyFont="0" applyFill="0" applyBorder="0" applyAlignment="0" applyProtection="0"/>
    <xf numFmtId="206" fontId="17" fillId="0" borderId="0" applyFont="0" applyFill="0" applyBorder="0" applyAlignment="0" applyProtection="0"/>
    <xf numFmtId="206" fontId="17" fillId="0" borderId="0" applyFont="0" applyFill="0" applyBorder="0" applyAlignment="0" applyProtection="0"/>
    <xf numFmtId="206" fontId="17" fillId="0" borderId="0" applyFont="0" applyFill="0" applyBorder="0" applyAlignment="0" applyProtection="0"/>
    <xf numFmtId="206" fontId="17" fillId="0" borderId="0" applyFont="0" applyFill="0" applyBorder="0" applyAlignment="0" applyProtection="0"/>
    <xf numFmtId="206" fontId="17" fillId="0" borderId="0" applyFont="0" applyFill="0" applyBorder="0" applyAlignment="0" applyProtection="0"/>
    <xf numFmtId="200" fontId="17" fillId="0" borderId="0" applyFont="0" applyFill="0" applyBorder="0" applyAlignment="0" applyProtection="0"/>
    <xf numFmtId="200" fontId="17" fillId="0" borderId="0" applyFont="0" applyFill="0" applyBorder="0" applyAlignment="0" applyProtection="0"/>
    <xf numFmtId="206"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206" fontId="17" fillId="0" borderId="0" applyFont="0" applyFill="0" applyBorder="0" applyAlignment="0" applyProtection="0"/>
    <xf numFmtId="206" fontId="17" fillId="0" borderId="0" applyFont="0" applyFill="0" applyBorder="0" applyAlignment="0" applyProtection="0"/>
    <xf numFmtId="206"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206" fontId="17" fillId="0" borderId="0" applyFont="0" applyFill="0" applyBorder="0" applyAlignment="0" applyProtection="0"/>
    <xf numFmtId="206" fontId="17" fillId="0" borderId="0" applyFont="0" applyFill="0" applyBorder="0" applyAlignment="0" applyProtection="0"/>
    <xf numFmtId="0" fontId="25" fillId="0" borderId="0">
      <alignment vertical="center"/>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6" fillId="0" borderId="0" applyNumberFormat="0" applyFill="0" applyBorder="0" applyProtection="0">
      <alignment vertical="top"/>
    </xf>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28" fillId="0" borderId="14" applyNumberFormat="0" applyFill="0" applyProtection="0">
      <alignment horizontal="center"/>
    </xf>
    <xf numFmtId="0" fontId="17" fillId="0" borderId="15" applyNumberFormat="0" applyFont="0" applyFill="0" applyAlignment="0" applyProtection="0"/>
    <xf numFmtId="0" fontId="17" fillId="0" borderId="15" applyNumberFormat="0" applyFont="0" applyFill="0" applyAlignment="0" applyProtection="0"/>
    <xf numFmtId="0" fontId="17" fillId="0" borderId="15" applyNumberFormat="0" applyFont="0" applyFill="0" applyAlignment="0" applyProtection="0"/>
    <xf numFmtId="0" fontId="17" fillId="0" borderId="15" applyNumberFormat="0" applyFont="0" applyFill="0" applyAlignment="0" applyProtection="0"/>
    <xf numFmtId="0" fontId="17" fillId="0" borderId="15" applyNumberFormat="0" applyFont="0" applyFill="0" applyAlignment="0" applyProtection="0"/>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9" fontId="30" fillId="0" borderId="0" applyFont="0" applyFill="0" applyBorder="0" applyAlignment="0" applyProtection="0"/>
    <xf numFmtId="37" fontId="17" fillId="0" borderId="0" applyFont="0" applyFill="0" applyBorder="0" applyAlignment="0" applyProtection="0"/>
    <xf numFmtId="186" fontId="21" fillId="0" borderId="0" applyFont="0" applyFill="0" applyBorder="0" applyAlignment="0" applyProtection="0"/>
    <xf numFmtId="39" fontId="21" fillId="0" borderId="0" applyFont="0" applyFill="0" applyBorder="0" applyAlignment="0" applyProtection="0"/>
    <xf numFmtId="207" fontId="17" fillId="0" borderId="0" applyFont="0" applyFill="0" applyBorder="0" applyAlignment="0" applyProtection="0"/>
    <xf numFmtId="208" fontId="21" fillId="0" borderId="0" applyFont="0" applyFill="0" applyBorder="0" applyAlignment="0" applyProtection="0"/>
    <xf numFmtId="176" fontId="30" fillId="0" borderId="0" applyFont="0" applyFill="0" applyBorder="0" applyAlignment="0" applyProtection="0"/>
    <xf numFmtId="39" fontId="23" fillId="0" borderId="0" applyFont="0" applyFill="0" applyBorder="0" applyAlignment="0" applyProtection="0"/>
    <xf numFmtId="10" fontId="30" fillId="0" borderId="0" applyFont="0" applyFill="0" applyBorder="0" applyAlignment="0" applyProtection="0"/>
    <xf numFmtId="207" fontId="20" fillId="0" borderId="0" applyFont="0" applyFill="0" applyBorder="0" applyAlignment="0" applyProtection="0">
      <alignment horizontal="right"/>
    </xf>
    <xf numFmtId="209" fontId="30" fillId="0" borderId="0" applyFont="0" applyFill="0" applyBorder="0" applyAlignment="0" applyProtection="0"/>
    <xf numFmtId="39" fontId="25" fillId="0" borderId="0" applyFont="0" applyFill="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1"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1"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1"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1"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1"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1"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207" fontId="25" fillId="0" borderId="0" applyFont="0" applyFill="0" applyBorder="0" applyAlignment="0" applyProtection="0"/>
    <xf numFmtId="0" fontId="31" fillId="37"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31" fillId="34" borderId="0" applyNumberFormat="0" applyBorder="0" applyAlignment="0" applyProtection="0"/>
    <xf numFmtId="0" fontId="31" fillId="37" borderId="0" applyNumberFormat="0" applyBorder="0" applyAlignment="0" applyProtection="0"/>
    <xf numFmtId="0" fontId="31" fillId="40"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1"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1"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1"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1"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1"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1"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3"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3"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3"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3"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3"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45"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8" borderId="0" applyNumberFormat="0" applyBorder="0" applyAlignment="0" applyProtection="0"/>
    <xf numFmtId="210" fontId="35" fillId="0" borderId="0" applyFont="0" applyFill="0" applyBorder="0" applyAlignment="0" applyProtection="0"/>
    <xf numFmtId="211" fontId="35" fillId="0" borderId="0" applyFont="0" applyFill="0" applyBorder="0" applyAlignment="0" applyProtection="0"/>
    <xf numFmtId="210" fontId="35" fillId="0" borderId="0" applyFont="0" applyFill="0" applyBorder="0" applyAlignment="0" applyProtection="0"/>
    <xf numFmtId="0" fontId="36" fillId="0" borderId="0" applyNumberFormat="0" applyFont="0" applyBorder="0" applyAlignment="0">
      <alignment horizontal="center"/>
    </xf>
    <xf numFmtId="212" fontId="37" fillId="0" borderId="0" applyFill="0" applyBorder="0" applyProtection="0">
      <alignment horizontal="center"/>
    </xf>
    <xf numFmtId="0" fontId="38" fillId="0" borderId="0" applyNumberFormat="0" applyFont="0" applyBorder="0" applyAlignment="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36" fillId="0" borderId="0" applyNumberFormat="0" applyFill="0" applyBorder="0" applyAlignment="0" applyProtection="0"/>
    <xf numFmtId="0" fontId="17" fillId="0" borderId="16">
      <protection hidden="1"/>
    </xf>
    <xf numFmtId="0" fontId="39" fillId="32" borderId="0" applyNumberFormat="0" applyBorder="0" applyAlignment="0" applyProtection="0"/>
    <xf numFmtId="0" fontId="40" fillId="0" borderId="0" applyNumberFormat="0" applyFill="0" applyBorder="0" applyAlignment="0" applyProtection="0"/>
    <xf numFmtId="0" fontId="21" fillId="0" borderId="0" applyNumberFormat="0" applyFill="0" applyBorder="0" applyAlignment="0" applyProtection="0"/>
    <xf numFmtId="0" fontId="35" fillId="0" borderId="0" applyNumberFormat="0" applyFill="0" applyBorder="0" applyAlignment="0" applyProtection="0"/>
    <xf numFmtId="213" fontId="41" fillId="0" borderId="0" applyFill="0" applyBorder="0" applyProtection="0"/>
    <xf numFmtId="0" fontId="42" fillId="33" borderId="0" applyNumberFormat="0" applyBorder="0" applyAlignment="0" applyProtection="0"/>
    <xf numFmtId="0" fontId="42"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2"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3"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20" fillId="0" borderId="17" applyNumberFormat="0" applyFont="0" applyFill="0" applyAlignment="0" applyProtection="0"/>
    <xf numFmtId="0" fontId="20" fillId="0" borderId="18" applyNumberFormat="0" applyFont="0" applyFill="0" applyAlignment="0" applyProtection="0"/>
    <xf numFmtId="214" fontId="17" fillId="0" borderId="0" applyFont="0" applyFill="0" applyBorder="0" applyAlignment="0" applyProtection="0"/>
    <xf numFmtId="39" fontId="44" fillId="0" borderId="0" applyFill="0" applyBorder="0" applyAlignment="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7" fillId="0" borderId="0"/>
    <xf numFmtId="0" fontId="48" fillId="50" borderId="20" applyNumberFormat="0" applyAlignment="0" applyProtection="0"/>
    <xf numFmtId="0" fontId="48" fillId="50" borderId="20" applyNumberFormat="0" applyAlignment="0" applyProtection="0"/>
    <xf numFmtId="0" fontId="49" fillId="50" borderId="20" applyNumberFormat="0" applyAlignment="0" applyProtection="0"/>
    <xf numFmtId="0" fontId="49" fillId="50" borderId="20" applyNumberFormat="0" applyAlignment="0" applyProtection="0"/>
    <xf numFmtId="0" fontId="49" fillId="50" borderId="20" applyNumberFormat="0" applyAlignment="0" applyProtection="0"/>
    <xf numFmtId="0" fontId="49" fillId="50" borderId="20" applyNumberFormat="0" applyAlignment="0" applyProtection="0"/>
    <xf numFmtId="0" fontId="49" fillId="50" borderId="20" applyNumberFormat="0" applyAlignment="0" applyProtection="0"/>
    <xf numFmtId="0" fontId="48" fillId="50" borderId="20" applyNumberFormat="0" applyAlignment="0" applyProtection="0"/>
    <xf numFmtId="0" fontId="49" fillId="50" borderId="20" applyNumberFormat="0" applyAlignment="0" applyProtection="0"/>
    <xf numFmtId="0" fontId="49" fillId="50" borderId="20" applyNumberFormat="0" applyAlignment="0" applyProtection="0"/>
    <xf numFmtId="0" fontId="49" fillId="50" borderId="20" applyNumberFormat="0" applyAlignment="0" applyProtection="0"/>
    <xf numFmtId="0" fontId="49" fillId="50" borderId="20" applyNumberFormat="0" applyAlignment="0" applyProtection="0"/>
    <xf numFmtId="0" fontId="49" fillId="50" borderId="20" applyNumberFormat="0" applyAlignment="0" applyProtection="0"/>
    <xf numFmtId="0" fontId="49" fillId="50" borderId="20" applyNumberFormat="0" applyAlignment="0" applyProtection="0"/>
    <xf numFmtId="0" fontId="48" fillId="50" borderId="20" applyNumberFormat="0" applyAlignment="0" applyProtection="0"/>
    <xf numFmtId="0" fontId="48" fillId="50" borderId="20" applyNumberFormat="0" applyAlignment="0" applyProtection="0"/>
    <xf numFmtId="0" fontId="48" fillId="50" borderId="20" applyNumberFormat="0" applyAlignment="0" applyProtection="0"/>
    <xf numFmtId="0" fontId="48" fillId="50" borderId="20" applyNumberFormat="0" applyAlignment="0" applyProtection="0"/>
    <xf numFmtId="0" fontId="48" fillId="50" borderId="20" applyNumberFormat="0" applyAlignment="0" applyProtection="0"/>
    <xf numFmtId="0" fontId="48" fillId="50" borderId="20" applyNumberFormat="0" applyAlignment="0" applyProtection="0"/>
    <xf numFmtId="0" fontId="50" fillId="0" borderId="21" applyNumberFormat="0" applyFill="0" applyAlignment="0" applyProtection="0"/>
    <xf numFmtId="0" fontId="50" fillId="0" borderId="21" applyNumberFormat="0" applyFill="0" applyAlignment="0" applyProtection="0"/>
    <xf numFmtId="0" fontId="51" fillId="0" borderId="21" applyNumberFormat="0" applyFill="0" applyAlignment="0" applyProtection="0"/>
    <xf numFmtId="0" fontId="51" fillId="0" borderId="21" applyNumberFormat="0" applyFill="0" applyAlignment="0" applyProtection="0"/>
    <xf numFmtId="0" fontId="51" fillId="0" borderId="21" applyNumberFormat="0" applyFill="0" applyAlignment="0" applyProtection="0"/>
    <xf numFmtId="0" fontId="51" fillId="0" borderId="21" applyNumberFormat="0" applyFill="0" applyAlignment="0" applyProtection="0"/>
    <xf numFmtId="0" fontId="51" fillId="0" borderId="21" applyNumberFormat="0" applyFill="0" applyAlignment="0" applyProtection="0"/>
    <xf numFmtId="0" fontId="50" fillId="0" borderId="21" applyNumberFormat="0" applyFill="0" applyAlignment="0" applyProtection="0"/>
    <xf numFmtId="0" fontId="51" fillId="0" borderId="21" applyNumberFormat="0" applyFill="0" applyAlignment="0" applyProtection="0"/>
    <xf numFmtId="0" fontId="51" fillId="0" borderId="21" applyNumberFormat="0" applyFill="0" applyAlignment="0" applyProtection="0"/>
    <xf numFmtId="0" fontId="51" fillId="0" borderId="21" applyNumberFormat="0" applyFill="0" applyAlignment="0" applyProtection="0"/>
    <xf numFmtId="0" fontId="51" fillId="0" borderId="21" applyNumberFormat="0" applyFill="0" applyAlignment="0" applyProtection="0"/>
    <xf numFmtId="0" fontId="51" fillId="0" borderId="21" applyNumberFormat="0" applyFill="0" applyAlignment="0" applyProtection="0"/>
    <xf numFmtId="0" fontId="51" fillId="0" borderId="21" applyNumberFormat="0" applyFill="0" applyAlignment="0" applyProtection="0"/>
    <xf numFmtId="0" fontId="50" fillId="0" borderId="21" applyNumberFormat="0" applyFill="0" applyAlignment="0" applyProtection="0"/>
    <xf numFmtId="0" fontId="50" fillId="0" borderId="21" applyNumberFormat="0" applyFill="0" applyAlignment="0" applyProtection="0"/>
    <xf numFmtId="0" fontId="50" fillId="0" borderId="21" applyNumberFormat="0" applyFill="0" applyAlignment="0" applyProtection="0"/>
    <xf numFmtId="0" fontId="50" fillId="0" borderId="21" applyNumberFormat="0" applyFill="0" applyAlignment="0" applyProtection="0"/>
    <xf numFmtId="0" fontId="50" fillId="0" borderId="21" applyNumberFormat="0" applyFill="0" applyAlignment="0" applyProtection="0"/>
    <xf numFmtId="0" fontId="50" fillId="0" borderId="21" applyNumberFormat="0" applyFill="0" applyAlignment="0" applyProtection="0"/>
    <xf numFmtId="0" fontId="48" fillId="50" borderId="20" applyNumberFormat="0" applyAlignment="0" applyProtection="0"/>
    <xf numFmtId="0" fontId="52" fillId="51" borderId="22" applyFont="0" applyFill="0" applyBorder="0"/>
    <xf numFmtId="0" fontId="53" fillId="0" borderId="16"/>
    <xf numFmtId="0" fontId="54" fillId="0" borderId="0">
      <alignment horizontal="center" wrapText="1"/>
      <protection hidden="1"/>
    </xf>
    <xf numFmtId="196" fontId="55" fillId="0" borderId="0" applyFont="0" applyFill="0" applyBorder="0" applyAlignment="0" applyProtection="0">
      <alignment horizontal="right"/>
    </xf>
    <xf numFmtId="215" fontId="55" fillId="0" borderId="0" applyFont="0" applyFill="0" applyBorder="0" applyAlignment="0" applyProtection="0"/>
    <xf numFmtId="180" fontId="17" fillId="0" borderId="0" applyFont="0" applyFill="0" applyBorder="0" applyAlignment="0" applyProtection="0">
      <alignment horizontal="right"/>
    </xf>
    <xf numFmtId="200" fontId="55" fillId="0" borderId="0" applyFont="0" applyFill="0" applyBorder="0" applyAlignment="0" applyProtection="0">
      <alignment horizontal="right"/>
    </xf>
    <xf numFmtId="3" fontId="53" fillId="0" borderId="0"/>
    <xf numFmtId="0" fontId="57" fillId="0" borderId="0"/>
    <xf numFmtId="0" fontId="58" fillId="0" borderId="0"/>
    <xf numFmtId="0" fontId="57" fillId="0" borderId="0"/>
    <xf numFmtId="3" fontId="53" fillId="0" borderId="0"/>
    <xf numFmtId="0" fontId="57" fillId="0" borderId="0"/>
    <xf numFmtId="0" fontId="58" fillId="0" borderId="0"/>
    <xf numFmtId="0" fontId="57" fillId="0" borderId="0"/>
    <xf numFmtId="0" fontId="59" fillId="52" borderId="0">
      <alignment horizontal="center" vertical="center" wrapText="1"/>
    </xf>
    <xf numFmtId="216" fontId="17" fillId="0" borderId="0">
      <alignment horizontal="center"/>
    </xf>
    <xf numFmtId="217" fontId="53" fillId="0" borderId="0"/>
    <xf numFmtId="217" fontId="53" fillId="0" borderId="0"/>
    <xf numFmtId="217" fontId="53" fillId="0" borderId="0"/>
    <xf numFmtId="218" fontId="53" fillId="0" borderId="0"/>
    <xf numFmtId="218" fontId="53" fillId="0" borderId="0"/>
    <xf numFmtId="218" fontId="53" fillId="0" borderId="0"/>
    <xf numFmtId="219" fontId="55" fillId="0" borderId="0" applyFont="0" applyFill="0" applyBorder="0" applyAlignment="0" applyProtection="0">
      <alignment horizontal="right"/>
    </xf>
    <xf numFmtId="178" fontId="55" fillId="0" borderId="0" applyFont="0" applyFill="0" applyBorder="0" applyAlignment="0" applyProtection="0">
      <alignment horizontal="right"/>
    </xf>
    <xf numFmtId="14" fontId="52" fillId="53" borderId="23" applyFill="0" applyBorder="0">
      <alignment horizontal="right"/>
    </xf>
    <xf numFmtId="15" fontId="52" fillId="0" borderId="0" applyFill="0" applyBorder="0" applyAlignment="0"/>
    <xf numFmtId="15" fontId="52" fillId="0" borderId="0" applyFill="0" applyBorder="0" applyAlignment="0"/>
    <xf numFmtId="15" fontId="52" fillId="0" borderId="0" applyFill="0" applyBorder="0" applyAlignment="0"/>
    <xf numFmtId="220" fontId="52" fillId="54" borderId="0" applyFont="0" applyFill="0" applyBorder="0" applyAlignment="0" applyProtection="0"/>
    <xf numFmtId="220" fontId="52" fillId="54" borderId="0" applyFont="0" applyFill="0" applyBorder="0" applyAlignment="0" applyProtection="0"/>
    <xf numFmtId="221" fontId="60" fillId="54" borderId="24" applyFont="0" applyFill="0" applyBorder="0" applyAlignment="0" applyProtection="0"/>
    <xf numFmtId="220" fontId="53" fillId="54" borderId="0" applyFont="0" applyFill="0" applyBorder="0" applyAlignment="0" applyProtection="0"/>
    <xf numFmtId="17" fontId="52" fillId="0" borderId="0" applyFill="0" applyBorder="0">
      <alignment horizontal="right"/>
    </xf>
    <xf numFmtId="17" fontId="52" fillId="0" borderId="0" applyFill="0" applyBorder="0">
      <alignment horizontal="right"/>
    </xf>
    <xf numFmtId="17" fontId="52" fillId="0" borderId="0" applyFill="0" applyBorder="0">
      <alignment horizontal="right"/>
    </xf>
    <xf numFmtId="222" fontId="17" fillId="0" borderId="25"/>
    <xf numFmtId="14" fontId="52" fillId="53" borderId="23" applyFill="0" applyBorder="0">
      <alignment horizontal="right"/>
    </xf>
    <xf numFmtId="223" fontId="55" fillId="0" borderId="0" applyFont="0" applyFill="0" applyBorder="0" applyAlignment="0" applyProtection="0"/>
    <xf numFmtId="14" fontId="52" fillId="53" borderId="23" applyFill="0" applyBorder="0">
      <alignment horizontal="right"/>
    </xf>
    <xf numFmtId="221" fontId="52" fillId="0" borderId="0" applyFill="0" applyBorder="0">
      <alignment horizontal="right"/>
    </xf>
    <xf numFmtId="221" fontId="52" fillId="0" borderId="0" applyFill="0" applyBorder="0">
      <alignment horizontal="right"/>
    </xf>
    <xf numFmtId="221" fontId="52" fillId="0" borderId="0" applyFill="0" applyBorder="0">
      <alignment horizontal="right"/>
    </xf>
    <xf numFmtId="224" fontId="17" fillId="0" borderId="0"/>
    <xf numFmtId="0" fontId="61" fillId="0" borderId="0">
      <protection locked="0"/>
    </xf>
    <xf numFmtId="0" fontId="17" fillId="55" borderId="0" applyNumberFormat="0" applyFont="0" applyBorder="0" applyAlignment="0" applyProtection="0"/>
    <xf numFmtId="0" fontId="17" fillId="55" borderId="0" applyNumberFormat="0" applyFont="0" applyBorder="0" applyAlignment="0" applyProtection="0"/>
    <xf numFmtId="6" fontId="17" fillId="0" borderId="0"/>
    <xf numFmtId="7" fontId="53" fillId="0" borderId="0"/>
    <xf numFmtId="7" fontId="53" fillId="0" borderId="0"/>
    <xf numFmtId="7" fontId="53" fillId="0" borderId="0"/>
    <xf numFmtId="225" fontId="55" fillId="0" borderId="26" applyNumberFormat="0" applyFont="0" applyFill="0" applyAlignment="0" applyProtection="0"/>
    <xf numFmtId="42" fontId="62" fillId="0" borderId="0" applyFill="0" applyBorder="0" applyAlignment="0" applyProtection="0"/>
    <xf numFmtId="0" fontId="63" fillId="0" borderId="0">
      <protection locked="0"/>
    </xf>
    <xf numFmtId="0" fontId="63" fillId="0" borderId="0">
      <protection locked="0"/>
    </xf>
    <xf numFmtId="0" fontId="33" fillId="45" borderId="0" applyNumberFormat="0" applyBorder="0" applyAlignment="0" applyProtection="0"/>
    <xf numFmtId="0" fontId="33"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3"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3"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3"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3"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3"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3"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17" fillId="0" borderId="0" applyFont="0" applyFill="0" applyBorder="0" applyAlignment="0" applyProtection="0"/>
    <xf numFmtId="0" fontId="17" fillId="0" borderId="0"/>
    <xf numFmtId="226" fontId="17" fillId="0" borderId="0" applyFont="0" applyFill="0" applyBorder="0" applyAlignment="0" applyProtection="0"/>
    <xf numFmtId="227" fontId="17" fillId="0" borderId="0" applyFont="0" applyFill="0" applyBorder="0" applyAlignment="0" applyProtection="0"/>
    <xf numFmtId="227" fontId="17" fillId="0" borderId="0" applyFont="0" applyFill="0" applyBorder="0" applyAlignment="0" applyProtection="0"/>
    <xf numFmtId="0" fontId="66" fillId="0" borderId="0" applyNumberFormat="0" applyFill="0" applyBorder="0" applyAlignment="0" applyProtection="0"/>
    <xf numFmtId="228" fontId="67" fillId="0" borderId="0">
      <alignment horizontal="right" vertical="top"/>
    </xf>
    <xf numFmtId="229" fontId="68" fillId="0" borderId="0">
      <alignment horizontal="right" vertical="top"/>
    </xf>
    <xf numFmtId="229" fontId="67" fillId="0" borderId="0">
      <alignment horizontal="right" vertical="top"/>
    </xf>
    <xf numFmtId="230" fontId="22" fillId="0" borderId="0" applyFill="0" applyBorder="0">
      <alignment horizontal="right" vertical="top"/>
    </xf>
    <xf numFmtId="231" fontId="22" fillId="0" borderId="0" applyFill="0" applyBorder="0">
      <alignment horizontal="right" vertical="top"/>
    </xf>
    <xf numFmtId="232" fontId="22" fillId="0" borderId="0" applyFill="0" applyBorder="0">
      <alignment horizontal="right" vertical="top"/>
    </xf>
    <xf numFmtId="233" fontId="22" fillId="0" borderId="0" applyFill="0" applyBorder="0">
      <alignment horizontal="right" vertical="top"/>
    </xf>
    <xf numFmtId="0" fontId="69" fillId="0" borderId="0">
      <alignment horizontal="center" wrapText="1"/>
    </xf>
    <xf numFmtId="234" fontId="70" fillId="0" borderId="0" applyFill="0" applyBorder="0">
      <alignment vertical="top"/>
    </xf>
    <xf numFmtId="234" fontId="71" fillId="0" borderId="0" applyFill="0" applyBorder="0" applyProtection="0">
      <alignment vertical="top"/>
    </xf>
    <xf numFmtId="234" fontId="72" fillId="0" borderId="0">
      <alignment vertical="top"/>
    </xf>
    <xf numFmtId="41" fontId="22" fillId="0" borderId="0" applyFill="0" applyBorder="0" applyAlignment="0" applyProtection="0">
      <alignment horizontal="right" vertical="top"/>
    </xf>
    <xf numFmtId="234" fontId="73" fillId="0" borderId="0"/>
    <xf numFmtId="0" fontId="22" fillId="0" borderId="0" applyFill="0" applyBorder="0">
      <alignment horizontal="left" vertical="top"/>
    </xf>
    <xf numFmtId="0" fontId="61" fillId="0" borderId="0">
      <protection locked="0"/>
    </xf>
    <xf numFmtId="0" fontId="61" fillId="0" borderId="0">
      <protection locked="0"/>
    </xf>
    <xf numFmtId="0" fontId="61" fillId="0" borderId="0">
      <protection locked="0"/>
    </xf>
    <xf numFmtId="0" fontId="61" fillId="0" borderId="0">
      <protection locked="0"/>
    </xf>
    <xf numFmtId="0" fontId="61" fillId="0" borderId="0">
      <protection locked="0"/>
    </xf>
    <xf numFmtId="0" fontId="61" fillId="0" borderId="0">
      <protection locked="0"/>
    </xf>
    <xf numFmtId="0" fontId="61" fillId="0" borderId="0">
      <protection locked="0"/>
    </xf>
    <xf numFmtId="0" fontId="61" fillId="0" borderId="0">
      <protection locked="0"/>
    </xf>
    <xf numFmtId="0" fontId="61" fillId="0" borderId="0">
      <protection locked="0"/>
    </xf>
    <xf numFmtId="0" fontId="53" fillId="0" borderId="0" applyFont="0" applyFill="0" applyBorder="0" applyAlignment="0" applyProtection="0">
      <alignment horizontal="right"/>
    </xf>
    <xf numFmtId="235" fontId="17" fillId="54" borderId="0" applyFont="0" applyFill="0" applyBorder="0" applyAlignment="0"/>
    <xf numFmtId="0" fontId="53" fillId="0" borderId="0" applyFont="0" applyFill="0" applyBorder="0" applyAlignment="0" applyProtection="0">
      <alignment horizontal="right"/>
    </xf>
    <xf numFmtId="0" fontId="74" fillId="0" borderId="0" applyNumberFormat="0" applyFill="0" applyBorder="0" applyAlignment="0" applyProtection="0">
      <alignment vertical="top"/>
      <protection locked="0"/>
    </xf>
    <xf numFmtId="0" fontId="75" fillId="0" borderId="0" applyFill="0" applyBorder="0" applyProtection="0">
      <alignment horizontal="left"/>
    </xf>
    <xf numFmtId="39" fontId="76" fillId="0" borderId="27" applyAlignment="0"/>
    <xf numFmtId="0" fontId="42" fillId="33" borderId="0" applyNumberFormat="0" applyBorder="0" applyAlignment="0" applyProtection="0"/>
    <xf numFmtId="0" fontId="77" fillId="0" borderId="0" applyNumberFormat="0" applyFill="0" applyBorder="0" applyAlignment="0" applyProtection="0"/>
    <xf numFmtId="38" fontId="53" fillId="56" borderId="0" applyNumberFormat="0" applyFont="0" applyBorder="0" applyAlignment="0">
      <protection hidden="1"/>
    </xf>
    <xf numFmtId="236" fontId="55" fillId="0" borderId="0" applyFont="0" applyFill="0" applyBorder="0" applyAlignment="0" applyProtection="0">
      <alignment horizontal="right"/>
    </xf>
    <xf numFmtId="0" fontId="78" fillId="0" borderId="0" applyProtection="0">
      <alignment horizontal="right"/>
    </xf>
    <xf numFmtId="0" fontId="79" fillId="0" borderId="28" applyNumberFormat="0" applyAlignment="0" applyProtection="0">
      <alignment horizontal="left" vertical="center"/>
    </xf>
    <xf numFmtId="0" fontId="79" fillId="0" borderId="29">
      <alignment horizontal="left" vertical="center"/>
    </xf>
    <xf numFmtId="0" fontId="80" fillId="0" borderId="30" applyNumberFormat="0" applyFill="0" applyAlignment="0" applyProtection="0"/>
    <xf numFmtId="0" fontId="81" fillId="0" borderId="0" applyProtection="0">
      <alignment horizontal="left"/>
    </xf>
    <xf numFmtId="0" fontId="82" fillId="0" borderId="0" applyProtection="0">
      <alignment horizontal="left"/>
    </xf>
    <xf numFmtId="0" fontId="83" fillId="0" borderId="0" applyNumberFormat="0" applyFill="0" applyBorder="0" applyAlignment="0" applyProtection="0"/>
    <xf numFmtId="175" fontId="84" fillId="0" borderId="0" applyNumberFormat="0" applyFont="0" applyFill="0" applyBorder="0" applyAlignment="0">
      <alignment horizontal="left"/>
    </xf>
    <xf numFmtId="0" fontId="85" fillId="0" borderId="0" applyNumberFormat="0" applyFill="0" applyBorder="0" applyAlignment="0" applyProtection="0"/>
    <xf numFmtId="0" fontId="86" fillId="0" borderId="0" applyNumberFormat="0" applyFill="0" applyBorder="0" applyAlignment="0" applyProtection="0"/>
    <xf numFmtId="0" fontId="39" fillId="32" borderId="0" applyNumberFormat="0" applyBorder="0" applyAlignment="0" applyProtection="0"/>
    <xf numFmtId="0" fontId="39"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39"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39" fillId="32" borderId="0" applyNumberFormat="0" applyBorder="0" applyAlignment="0" applyProtection="0"/>
    <xf numFmtId="0" fontId="25" fillId="0" borderId="0"/>
    <xf numFmtId="176" fontId="88" fillId="57" borderId="0" applyNumberFormat="0" applyFont="0" applyBorder="0" applyAlignment="0">
      <protection locked="0"/>
    </xf>
    <xf numFmtId="237" fontId="17" fillId="0" borderId="0"/>
    <xf numFmtId="238" fontId="17" fillId="0" borderId="0"/>
    <xf numFmtId="239" fontId="17" fillId="0" borderId="0"/>
    <xf numFmtId="240" fontId="17" fillId="0" borderId="0"/>
    <xf numFmtId="10" fontId="53" fillId="54" borderId="31" applyNumberFormat="0" applyBorder="0" applyAlignment="0" applyProtection="0"/>
    <xf numFmtId="218" fontId="53" fillId="0" borderId="0"/>
    <xf numFmtId="218" fontId="53" fillId="0" borderId="0"/>
    <xf numFmtId="218" fontId="53" fillId="0" borderId="0"/>
    <xf numFmtId="221" fontId="53" fillId="54" borderId="0" applyFont="0" applyBorder="0" applyAlignment="0" applyProtection="0">
      <protection locked="0"/>
    </xf>
    <xf numFmtId="221" fontId="53" fillId="54" borderId="0" applyFont="0" applyBorder="0" applyAlignment="0" applyProtection="0">
      <protection locked="0"/>
    </xf>
    <xf numFmtId="235" fontId="53" fillId="54" borderId="0" applyFont="0" applyBorder="0" applyAlignment="0">
      <protection locked="0"/>
    </xf>
    <xf numFmtId="235" fontId="53" fillId="54" borderId="0" applyFont="0" applyBorder="0" applyAlignment="0">
      <protection locked="0"/>
    </xf>
    <xf numFmtId="209" fontId="53" fillId="0" borderId="0"/>
    <xf numFmtId="209" fontId="53" fillId="0" borderId="0"/>
    <xf numFmtId="209" fontId="53" fillId="0" borderId="0"/>
    <xf numFmtId="241" fontId="53" fillId="0" borderId="0"/>
    <xf numFmtId="10" fontId="53" fillId="54" borderId="0">
      <protection locked="0"/>
    </xf>
    <xf numFmtId="10" fontId="53" fillId="54" borderId="0">
      <protection locked="0"/>
    </xf>
    <xf numFmtId="10" fontId="53" fillId="54" borderId="0">
      <protection locked="0"/>
    </xf>
    <xf numFmtId="241" fontId="53" fillId="0" borderId="0"/>
    <xf numFmtId="242" fontId="17" fillId="0" borderId="0"/>
    <xf numFmtId="209" fontId="89" fillId="54" borderId="0" applyNumberFormat="0" applyBorder="0" applyAlignment="0">
      <protection locked="0"/>
    </xf>
    <xf numFmtId="243" fontId="90" fillId="0" borderId="0"/>
    <xf numFmtId="0" fontId="50" fillId="0" borderId="21" applyNumberFormat="0" applyFill="0" applyAlignment="0" applyProtection="0"/>
    <xf numFmtId="0" fontId="17" fillId="0" borderId="0"/>
    <xf numFmtId="0" fontId="17" fillId="0" borderId="16">
      <alignment horizontal="left"/>
      <protection locked="0"/>
    </xf>
    <xf numFmtId="0" fontId="17" fillId="0" borderId="0">
      <alignment horizontal="centerContinuous" vertical="justify"/>
    </xf>
    <xf numFmtId="0" fontId="17" fillId="0" borderId="0">
      <alignment horizontal="centerContinuous" vertical="justify"/>
    </xf>
    <xf numFmtId="0" fontId="17" fillId="0" borderId="0">
      <alignment horizontal="centerContinuous" vertical="justify"/>
    </xf>
    <xf numFmtId="0" fontId="17" fillId="0" borderId="0" applyBorder="0"/>
    <xf numFmtId="244" fontId="17" fillId="0" borderId="0" applyFont="0" applyFill="0" applyBorder="0" applyAlignment="0" applyProtection="0"/>
    <xf numFmtId="245" fontId="17" fillId="0" borderId="0" applyFont="0" applyFill="0" applyBorder="0" applyAlignment="0" applyProtection="0"/>
    <xf numFmtId="0" fontId="91" fillId="0" borderId="17"/>
    <xf numFmtId="44" fontId="17" fillId="0" borderId="0" applyFont="0" applyFill="0" applyBorder="0" applyAlignment="0" applyProtection="0"/>
    <xf numFmtId="246" fontId="17" fillId="0" borderId="0" applyFont="0" applyFill="0" applyBorder="0" applyAlignment="0" applyProtection="0"/>
    <xf numFmtId="42" fontId="17" fillId="0" borderId="0" applyFont="0" applyFill="0" applyBorder="0" applyAlignment="0" applyProtection="0"/>
    <xf numFmtId="0" fontId="61" fillId="0" borderId="0">
      <protection locked="0"/>
    </xf>
    <xf numFmtId="186" fontId="17" fillId="0" borderId="0" applyNumberFormat="0" applyFill="0" applyBorder="0" applyAlignment="0" applyProtection="0"/>
    <xf numFmtId="186" fontId="17" fillId="0" borderId="0" applyNumberFormat="0" applyFill="0" applyBorder="0" applyAlignment="0" applyProtection="0"/>
    <xf numFmtId="186" fontId="17" fillId="0" borderId="0" applyNumberFormat="0" applyFill="0" applyBorder="0" applyAlignment="0" applyProtection="0"/>
    <xf numFmtId="179" fontId="55" fillId="0" borderId="0" applyFont="0" applyFill="0" applyBorder="0" applyAlignment="0" applyProtection="0">
      <alignment horizontal="right"/>
    </xf>
    <xf numFmtId="247" fontId="17" fillId="0" borderId="0" applyFont="0" applyFill="0" applyBorder="0" applyAlignment="0" applyProtection="0"/>
    <xf numFmtId="248" fontId="17" fillId="0" borderId="0" applyFont="0" applyFill="0" applyBorder="0" applyAlignment="0" applyProtection="0"/>
    <xf numFmtId="249" fontId="17" fillId="0" borderId="0" applyFont="0" applyFill="0" applyBorder="0" applyAlignment="0" applyProtection="0"/>
    <xf numFmtId="250" fontId="53" fillId="56" borderId="0" applyFont="0" applyBorder="0" applyAlignment="0" applyProtection="0">
      <alignment horizontal="right"/>
      <protection hidden="1"/>
    </xf>
    <xf numFmtId="250" fontId="53" fillId="56" borderId="0" applyFont="0" applyBorder="0" applyAlignment="0" applyProtection="0">
      <alignment horizontal="right"/>
      <protection hidden="1"/>
    </xf>
    <xf numFmtId="0" fontId="92" fillId="30" borderId="0" applyNumberFormat="0" applyBorder="0" applyAlignment="0" applyProtection="0"/>
    <xf numFmtId="0" fontId="92"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2"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2" fillId="30" borderId="0" applyNumberFormat="0" applyBorder="0" applyAlignment="0" applyProtection="0"/>
    <xf numFmtId="0" fontId="92" fillId="30" borderId="0" applyNumberFormat="0" applyBorder="0" applyAlignment="0" applyProtection="0"/>
    <xf numFmtId="0" fontId="92" fillId="30" borderId="0" applyNumberFormat="0" applyBorder="0" applyAlignment="0" applyProtection="0"/>
    <xf numFmtId="0" fontId="92" fillId="30" borderId="0" applyNumberFormat="0" applyBorder="0" applyAlignment="0" applyProtection="0"/>
    <xf numFmtId="0" fontId="92" fillId="30" borderId="0" applyNumberFormat="0" applyBorder="0" applyAlignment="0" applyProtection="0"/>
    <xf numFmtId="0" fontId="92" fillId="30" borderId="0" applyNumberFormat="0" applyBorder="0" applyAlignment="0" applyProtection="0"/>
    <xf numFmtId="0" fontId="92" fillId="30" borderId="0" applyNumberFormat="0" applyBorder="0" applyAlignment="0" applyProtection="0"/>
    <xf numFmtId="37" fontId="94" fillId="0" borderId="0"/>
    <xf numFmtId="8" fontId="17"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7" fillId="0" borderId="0"/>
    <xf numFmtId="237" fontId="17" fillId="0" borderId="0"/>
    <xf numFmtId="238" fontId="17" fillId="0" borderId="0"/>
    <xf numFmtId="239" fontId="17" fillId="0" borderId="0"/>
    <xf numFmtId="240" fontId="17" fillId="0" borderId="0">
      <alignment horizontal="right"/>
    </xf>
    <xf numFmtId="38" fontId="53" fillId="0" borderId="31" applyFont="0" applyFill="0" applyBorder="0" applyAlignment="0" applyProtection="0"/>
    <xf numFmtId="38" fontId="53" fillId="0" borderId="31" applyFont="0" applyFill="0" applyBorder="0" applyAlignment="0" applyProtection="0"/>
    <xf numFmtId="209" fontId="17" fillId="0" borderId="0" applyFont="0" applyFill="0" applyBorder="0" applyAlignment="0"/>
    <xf numFmtId="40" fontId="53" fillId="0" borderId="0" applyFont="0" applyFill="0" applyBorder="0" applyAlignment="0"/>
    <xf numFmtId="40" fontId="53" fillId="0" borderId="0" applyFont="0" applyFill="0" applyBorder="0" applyAlignment="0"/>
    <xf numFmtId="242" fontId="53" fillId="0" borderId="0" applyFont="0" applyFill="0" applyBorder="0" applyAlignment="0"/>
    <xf numFmtId="242" fontId="53" fillId="0" borderId="0" applyFont="0" applyFill="0" applyBorder="0" applyAlignment="0"/>
    <xf numFmtId="0" fontId="95" fillId="0" borderId="0"/>
    <xf numFmtId="0" fontId="31" fillId="0" borderId="0"/>
    <xf numFmtId="0" fontId="95" fillId="0" borderId="0"/>
    <xf numFmtId="0" fontId="1" fillId="0" borderId="0"/>
    <xf numFmtId="0" fontId="31" fillId="0" borderId="0"/>
    <xf numFmtId="0" fontId="31" fillId="0" borderId="0"/>
    <xf numFmtId="0" fontId="1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1" fillId="0" borderId="0"/>
    <xf numFmtId="0" fontId="17" fillId="0" borderId="0"/>
    <xf numFmtId="0" fontId="17" fillId="0" borderId="0"/>
    <xf numFmtId="0" fontId="17" fillId="0" borderId="0"/>
    <xf numFmtId="0" fontId="17" fillId="0" borderId="0"/>
    <xf numFmtId="0" fontId="17" fillId="0" borderId="0"/>
    <xf numFmtId="0" fontId="95" fillId="0" borderId="0"/>
    <xf numFmtId="0" fontId="95" fillId="0" borderId="0"/>
    <xf numFmtId="0" fontId="95" fillId="0" borderId="0"/>
    <xf numFmtId="0" fontId="17" fillId="0" borderId="0"/>
    <xf numFmtId="0" fontId="17" fillId="0" borderId="0"/>
    <xf numFmtId="0" fontId="17" fillId="0" borderId="0"/>
    <xf numFmtId="0" fontId="1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7" fillId="0" borderId="0"/>
    <xf numFmtId="0" fontId="17" fillId="0" borderId="0"/>
    <xf numFmtId="0" fontId="17" fillId="0" borderId="0"/>
    <xf numFmtId="0" fontId="17" fillId="0" borderId="0"/>
    <xf numFmtId="0" fontId="31" fillId="0" borderId="0"/>
    <xf numFmtId="0" fontId="31" fillId="0" borderId="0"/>
    <xf numFmtId="0" fontId="17" fillId="0" borderId="0"/>
    <xf numFmtId="0" fontId="31" fillId="0" borderId="0"/>
    <xf numFmtId="0" fontId="31" fillId="0" borderId="0"/>
    <xf numFmtId="0" fontId="17" fillId="0" borderId="0"/>
    <xf numFmtId="0" fontId="31" fillId="0" borderId="0"/>
    <xf numFmtId="0" fontId="31" fillId="0" borderId="0"/>
    <xf numFmtId="0" fontId="17" fillId="0" borderId="0"/>
    <xf numFmtId="0" fontId="31" fillId="0" borderId="0"/>
    <xf numFmtId="0" fontId="31" fillId="0" borderId="0"/>
    <xf numFmtId="0" fontId="31" fillId="0" borderId="0"/>
    <xf numFmtId="0" fontId="31" fillId="0" borderId="0"/>
    <xf numFmtId="209" fontId="52" fillId="0" borderId="0" applyNumberFormat="0" applyFill="0" applyBorder="0" applyAlignment="0" applyProtection="0"/>
    <xf numFmtId="209" fontId="52" fillId="0" borderId="0" applyNumberFormat="0" applyFill="0" applyBorder="0" applyAlignment="0" applyProtection="0"/>
    <xf numFmtId="209" fontId="52" fillId="0" borderId="0" applyNumberFormat="0" applyFill="0" applyBorder="0" applyAlignment="0" applyProtection="0"/>
    <xf numFmtId="251" fontId="53" fillId="0" borderId="0" applyFont="0" applyFill="0" applyBorder="0" applyAlignment="0" applyProtection="0"/>
    <xf numFmtId="251" fontId="53" fillId="0" borderId="0" applyFont="0" applyFill="0" applyBorder="0" applyAlignment="0" applyProtection="0"/>
    <xf numFmtId="40" fontId="52" fillId="0" borderId="0">
      <alignment horizontal="left"/>
    </xf>
    <xf numFmtId="40" fontId="52" fillId="0" borderId="0">
      <alignment horizontal="left"/>
    </xf>
    <xf numFmtId="40" fontId="52" fillId="0" borderId="0">
      <alignment horizontal="left"/>
    </xf>
    <xf numFmtId="0" fontId="17" fillId="0" borderId="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252" fontId="53" fillId="0" borderId="0" applyFont="0" applyFill="0" applyBorder="0" applyAlignment="0" applyProtection="0"/>
    <xf numFmtId="252" fontId="53" fillId="0" borderId="0" applyFont="0" applyFill="0" applyBorder="0" applyAlignment="0" applyProtection="0"/>
    <xf numFmtId="209" fontId="18" fillId="0" borderId="0"/>
    <xf numFmtId="253" fontId="17" fillId="0" borderId="0" applyFont="0" applyFill="0" applyBorder="0" applyAlignment="0" applyProtection="0"/>
    <xf numFmtId="254" fontId="17" fillId="0" borderId="0" applyFont="0" applyFill="0" applyBorder="0" applyAlignment="0" applyProtection="0"/>
    <xf numFmtId="255" fontId="17" fillId="0" borderId="0" applyFont="0" applyFill="0" applyBorder="0" applyAlignment="0" applyProtection="0"/>
    <xf numFmtId="209" fontId="18" fillId="0" borderId="0"/>
    <xf numFmtId="209" fontId="18" fillId="0" borderId="0"/>
    <xf numFmtId="256" fontId="53" fillId="0" borderId="0" applyFont="0" applyFill="0" applyBorder="0" applyAlignment="0" applyProtection="0"/>
    <xf numFmtId="256" fontId="53" fillId="0" borderId="0" applyFont="0" applyFill="0" applyBorder="0" applyAlignment="0" applyProtection="0"/>
    <xf numFmtId="0" fontId="56" fillId="0" borderId="0"/>
    <xf numFmtId="0" fontId="96" fillId="49" borderId="33" applyNumberFormat="0" applyAlignment="0" applyProtection="0"/>
    <xf numFmtId="40" fontId="97" fillId="59" borderId="0">
      <alignment horizontal="right"/>
    </xf>
    <xf numFmtId="0" fontId="98" fillId="59" borderId="0">
      <alignment horizontal="right"/>
    </xf>
    <xf numFmtId="0" fontId="99" fillId="59" borderId="34"/>
    <xf numFmtId="0" fontId="99" fillId="0" borderId="0" applyBorder="0">
      <alignment horizontal="centerContinuous"/>
    </xf>
    <xf numFmtId="0" fontId="100" fillId="0" borderId="0" applyBorder="0">
      <alignment horizontal="centerContinuous"/>
    </xf>
    <xf numFmtId="1" fontId="101" fillId="0" borderId="0" applyProtection="0">
      <alignment horizontal="right" vertical="center"/>
    </xf>
    <xf numFmtId="0" fontId="102" fillId="0" borderId="28" applyNumberFormat="0">
      <alignment vertical="center"/>
    </xf>
    <xf numFmtId="0" fontId="53" fillId="0" borderId="0"/>
    <xf numFmtId="0" fontId="53" fillId="0" borderId="0"/>
    <xf numFmtId="0" fontId="53" fillId="0" borderId="0"/>
    <xf numFmtId="257" fontId="17" fillId="0" borderId="0" applyFont="0" applyFill="0" applyBorder="0" applyAlignment="0"/>
    <xf numFmtId="258" fontId="53" fillId="0" borderId="0" applyFont="0" applyFill="0" applyBorder="0" applyAlignment="0"/>
    <xf numFmtId="258" fontId="53" fillId="0" borderId="0" applyFont="0" applyFill="0" applyBorder="0" applyAlignment="0"/>
    <xf numFmtId="259" fontId="17" fillId="0" borderId="0" applyFont="0" applyFill="0" applyBorder="0" applyAlignment="0"/>
    <xf numFmtId="260" fontId="53" fillId="0" borderId="0" applyFont="0" applyFill="0" applyBorder="0" applyAlignment="0" applyProtection="0"/>
    <xf numFmtId="260" fontId="53" fillId="0" borderId="0" applyFont="0" applyFill="0" applyBorder="0" applyAlignment="0" applyProtection="0"/>
    <xf numFmtId="0" fontId="103" fillId="0" borderId="35" applyNumberFormat="0" applyFont="0" applyBorder="0" applyAlignment="0"/>
    <xf numFmtId="9" fontId="17" fillId="0" borderId="0" applyFont="0" applyFill="0" applyBorder="0" applyAlignment="0" applyProtection="0"/>
    <xf numFmtId="9" fontId="17" fillId="0" borderId="0" applyFont="0" applyFill="0" applyBorder="0" applyAlignment="0" applyProtection="0"/>
    <xf numFmtId="9" fontId="17" fillId="0" borderId="0" applyNumberFormat="0" applyFont="0" applyFill="0" applyBorder="0" applyAlignment="0" applyProtection="0"/>
    <xf numFmtId="9" fontId="17" fillId="0" borderId="0" applyNumberFormat="0" applyFont="0" applyFill="0" applyBorder="0" applyAlignment="0" applyProtection="0"/>
    <xf numFmtId="9" fontId="17" fillId="0" borderId="0" applyNumberFormat="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7" fillId="0" borderId="0" applyFont="0" applyFill="0" applyBorder="0" applyAlignment="0" applyProtection="0"/>
    <xf numFmtId="9" fontId="104" fillId="0" borderId="0" applyFont="0" applyFill="0" applyBorder="0" applyAlignment="0" applyProtection="0"/>
    <xf numFmtId="0" fontId="61" fillId="0" borderId="0">
      <protection locked="0"/>
    </xf>
    <xf numFmtId="0" fontId="105" fillId="0" borderId="0" applyNumberFormat="0" applyFill="0" applyBorder="0" applyAlignment="0" applyProtection="0"/>
    <xf numFmtId="209" fontId="106" fillId="0" borderId="0" applyNumberFormat="0" applyFill="0" applyBorder="0" applyAlignment="0" applyProtection="0">
      <alignment horizontal="left"/>
    </xf>
    <xf numFmtId="0" fontId="17" fillId="0" borderId="16" applyNumberFormat="0" applyFill="0" applyBorder="0" applyAlignment="0" applyProtection="0">
      <protection hidden="1"/>
    </xf>
    <xf numFmtId="38" fontId="30" fillId="0" borderId="0"/>
    <xf numFmtId="0" fontId="53" fillId="0" borderId="0">
      <alignment horizontal="right"/>
    </xf>
    <xf numFmtId="0" fontId="53" fillId="0" borderId="0">
      <alignment horizontal="right"/>
    </xf>
    <xf numFmtId="0" fontId="53" fillId="0" borderId="0">
      <alignment horizontal="right"/>
    </xf>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7" fillId="0" borderId="36">
      <alignment vertical="center"/>
    </xf>
    <xf numFmtId="0" fontId="108" fillId="52" borderId="31">
      <alignment horizontal="center" vertical="center" wrapText="1"/>
      <protection hidden="1"/>
    </xf>
    <xf numFmtId="38" fontId="5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04" fillId="0" borderId="0" applyFont="0" applyFill="0" applyBorder="0" applyAlignment="0" applyProtection="0"/>
    <xf numFmtId="41" fontId="22" fillId="0" borderId="0" applyFont="0" applyFill="0" applyBorder="0" applyAlignment="0" applyProtection="0"/>
    <xf numFmtId="42" fontId="110" fillId="0" borderId="0" applyFill="0" applyBorder="0" applyAlignment="0" applyProtection="0"/>
    <xf numFmtId="0" fontId="111" fillId="0" borderId="0"/>
    <xf numFmtId="209" fontId="53" fillId="60" borderId="0" applyNumberFormat="0" applyFont="0" applyBorder="0" applyAlignment="0">
      <protection hidden="1"/>
    </xf>
    <xf numFmtId="209" fontId="53" fillId="60" borderId="0" applyNumberFormat="0" applyFont="0" applyBorder="0" applyAlignment="0">
      <protection hidden="1"/>
    </xf>
    <xf numFmtId="0" fontId="91" fillId="0" borderId="0"/>
    <xf numFmtId="0" fontId="112" fillId="0" borderId="0" applyFill="0" applyBorder="0" applyProtection="0">
      <alignment horizontal="center" vertical="center"/>
    </xf>
    <xf numFmtId="0" fontId="113" fillId="0" borderId="0" applyBorder="0" applyProtection="0">
      <alignment vertical="center"/>
    </xf>
    <xf numFmtId="225" fontId="113" fillId="0" borderId="25" applyBorder="0" applyProtection="0">
      <alignment horizontal="right" vertical="center"/>
    </xf>
    <xf numFmtId="0" fontId="114" fillId="61" borderId="0" applyBorder="0" applyProtection="0">
      <alignment horizontal="centerContinuous" vertical="center"/>
    </xf>
    <xf numFmtId="0" fontId="114" fillId="62" borderId="25" applyBorder="0" applyProtection="0">
      <alignment horizontal="centerContinuous" vertical="center"/>
    </xf>
    <xf numFmtId="0" fontId="113" fillId="0" borderId="0" applyBorder="0" applyProtection="0">
      <alignment vertical="center"/>
    </xf>
    <xf numFmtId="0" fontId="17" fillId="0" borderId="0"/>
    <xf numFmtId="0" fontId="115" fillId="0" borderId="0" applyFill="0" applyBorder="0" applyProtection="0">
      <alignment horizontal="left"/>
    </xf>
    <xf numFmtId="0" fontId="75" fillId="0" borderId="37" applyFill="0" applyBorder="0" applyProtection="0">
      <alignment horizontal="left" vertical="top"/>
    </xf>
    <xf numFmtId="0" fontId="71" fillId="0" borderId="0">
      <alignment horizontal="centerContinuous"/>
    </xf>
    <xf numFmtId="209" fontId="17" fillId="63" borderId="0" applyNumberFormat="0" applyFont="0" applyBorder="0" applyAlignment="0" applyProtection="0"/>
    <xf numFmtId="0" fontId="17" fillId="0" borderId="0"/>
    <xf numFmtId="0" fontId="17" fillId="0" borderId="0"/>
    <xf numFmtId="0" fontId="116"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66"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261" fontId="119" fillId="0" borderId="0" applyFill="0" applyBorder="0" applyAlignment="0" applyProtection="0">
      <alignment horizontal="right"/>
    </xf>
    <xf numFmtId="0" fontId="22" fillId="0" borderId="0" applyNumberFormat="0" applyFill="0" applyBorder="0" applyAlignment="0" applyProtection="0"/>
    <xf numFmtId="0" fontId="120" fillId="0" borderId="0" applyNumberFormat="0" applyFill="0" applyBorder="0" applyAlignment="0" applyProtection="0"/>
    <xf numFmtId="0" fontId="121" fillId="0" borderId="0" applyNumberFormat="0" applyFill="0" applyBorder="0" applyAlignment="0" applyProtection="0"/>
    <xf numFmtId="0" fontId="54" fillId="0" borderId="0" applyBorder="0"/>
    <xf numFmtId="0" fontId="80" fillId="0" borderId="30" applyNumberFormat="0" applyFill="0" applyAlignment="0" applyProtection="0"/>
    <xf numFmtId="0" fontId="80" fillId="0" borderId="30" applyNumberFormat="0" applyFill="0" applyAlignment="0" applyProtection="0"/>
    <xf numFmtId="0" fontId="80" fillId="0" borderId="30" applyNumberFormat="0" applyFill="0" applyAlignment="0" applyProtection="0"/>
    <xf numFmtId="0" fontId="122" fillId="0" borderId="30" applyNumberFormat="0" applyFill="0" applyAlignment="0" applyProtection="0"/>
    <xf numFmtId="0" fontId="122" fillId="0" borderId="30" applyNumberFormat="0" applyFill="0" applyAlignment="0" applyProtection="0"/>
    <xf numFmtId="0" fontId="122" fillId="0" borderId="30" applyNumberFormat="0" applyFill="0" applyAlignment="0" applyProtection="0"/>
    <xf numFmtId="0" fontId="122" fillId="0" borderId="30" applyNumberFormat="0" applyFill="0" applyAlignment="0" applyProtection="0"/>
    <xf numFmtId="0" fontId="122" fillId="0" borderId="30" applyNumberFormat="0" applyFill="0" applyAlignment="0" applyProtection="0"/>
    <xf numFmtId="0" fontId="80" fillId="0" borderId="30" applyNumberFormat="0" applyFill="0" applyAlignment="0" applyProtection="0"/>
    <xf numFmtId="0" fontId="122" fillId="0" borderId="30" applyNumberFormat="0" applyFill="0" applyAlignment="0" applyProtection="0"/>
    <xf numFmtId="0" fontId="122" fillId="0" borderId="30" applyNumberFormat="0" applyFill="0" applyAlignment="0" applyProtection="0"/>
    <xf numFmtId="0" fontId="122" fillId="0" borderId="30" applyNumberFormat="0" applyFill="0" applyAlignment="0" applyProtection="0"/>
    <xf numFmtId="0" fontId="122" fillId="0" borderId="30" applyNumberFormat="0" applyFill="0" applyAlignment="0" applyProtection="0"/>
    <xf numFmtId="0" fontId="122" fillId="0" borderId="30" applyNumberFormat="0" applyFill="0" applyAlignment="0" applyProtection="0"/>
    <xf numFmtId="0" fontId="122" fillId="0" borderId="30" applyNumberFormat="0" applyFill="0" applyAlignment="0" applyProtection="0"/>
    <xf numFmtId="0" fontId="80" fillId="0" borderId="30" applyNumberFormat="0" applyFill="0" applyAlignment="0" applyProtection="0"/>
    <xf numFmtId="0" fontId="80" fillId="0" borderId="30" applyNumberFormat="0" applyFill="0" applyAlignment="0" applyProtection="0"/>
    <xf numFmtId="0" fontId="80" fillId="0" borderId="30" applyNumberFormat="0" applyFill="0" applyAlignment="0" applyProtection="0"/>
    <xf numFmtId="0" fontId="80" fillId="0" borderId="30" applyNumberFormat="0" applyFill="0" applyAlignment="0" applyProtection="0"/>
    <xf numFmtId="0" fontId="80" fillId="0" borderId="30" applyNumberFormat="0" applyFill="0" applyAlignment="0" applyProtection="0"/>
    <xf numFmtId="0" fontId="80" fillId="0" borderId="30" applyNumberFormat="0" applyFill="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3" fillId="0" borderId="38" applyNumberFormat="0" applyFill="0" applyAlignment="0" applyProtection="0"/>
    <xf numFmtId="0" fontId="123" fillId="0" borderId="38" applyNumberFormat="0" applyFill="0" applyAlignment="0" applyProtection="0"/>
    <xf numFmtId="0" fontId="124" fillId="0" borderId="38" applyNumberFormat="0" applyFill="0" applyAlignment="0" applyProtection="0"/>
    <xf numFmtId="0" fontId="124" fillId="0" borderId="38" applyNumberFormat="0" applyFill="0" applyAlignment="0" applyProtection="0"/>
    <xf numFmtId="0" fontId="124" fillId="0" borderId="38" applyNumberFormat="0" applyFill="0" applyAlignment="0" applyProtection="0"/>
    <xf numFmtId="0" fontId="124" fillId="0" borderId="38" applyNumberFormat="0" applyFill="0" applyAlignment="0" applyProtection="0"/>
    <xf numFmtId="0" fontId="124" fillId="0" borderId="38" applyNumberFormat="0" applyFill="0" applyAlignment="0" applyProtection="0"/>
    <xf numFmtId="0" fontId="123" fillId="0" borderId="38" applyNumberFormat="0" applyFill="0" applyAlignment="0" applyProtection="0"/>
    <xf numFmtId="0" fontId="124" fillId="0" borderId="38" applyNumberFormat="0" applyFill="0" applyAlignment="0" applyProtection="0"/>
    <xf numFmtId="0" fontId="124" fillId="0" borderId="38" applyNumberFormat="0" applyFill="0" applyAlignment="0" applyProtection="0"/>
    <xf numFmtId="0" fontId="124" fillId="0" borderId="38" applyNumberFormat="0" applyFill="0" applyAlignment="0" applyProtection="0"/>
    <xf numFmtId="0" fontId="124" fillId="0" borderId="38" applyNumberFormat="0" applyFill="0" applyAlignment="0" applyProtection="0"/>
    <xf numFmtId="0" fontId="124" fillId="0" borderId="38" applyNumberFormat="0" applyFill="0" applyAlignment="0" applyProtection="0"/>
    <xf numFmtId="0" fontId="124" fillId="0" borderId="38" applyNumberFormat="0" applyFill="0" applyAlignment="0" applyProtection="0"/>
    <xf numFmtId="0" fontId="123" fillId="0" borderId="38" applyNumberFormat="0" applyFill="0" applyAlignment="0" applyProtection="0"/>
    <xf numFmtId="0" fontId="123" fillId="0" borderId="38" applyNumberFormat="0" applyFill="0" applyAlignment="0" applyProtection="0"/>
    <xf numFmtId="0" fontId="123" fillId="0" borderId="38" applyNumberFormat="0" applyFill="0" applyAlignment="0" applyProtection="0"/>
    <xf numFmtId="0" fontId="123" fillId="0" borderId="38" applyNumberFormat="0" applyFill="0" applyAlignment="0" applyProtection="0"/>
    <xf numFmtId="0" fontId="123" fillId="0" borderId="38" applyNumberFormat="0" applyFill="0" applyAlignment="0" applyProtection="0"/>
    <xf numFmtId="0" fontId="123" fillId="0" borderId="38" applyNumberFormat="0" applyFill="0" applyAlignment="0" applyProtection="0"/>
    <xf numFmtId="0" fontId="83" fillId="0" borderId="39" applyNumberFormat="0" applyFill="0" applyAlignment="0" applyProtection="0"/>
    <xf numFmtId="0" fontId="83" fillId="0" borderId="39" applyNumberFormat="0" applyFill="0" applyAlignment="0" applyProtection="0"/>
    <xf numFmtId="0" fontId="125" fillId="0" borderId="39" applyNumberFormat="0" applyFill="0" applyAlignment="0" applyProtection="0"/>
    <xf numFmtId="0" fontId="125" fillId="0" borderId="39" applyNumberFormat="0" applyFill="0" applyAlignment="0" applyProtection="0"/>
    <xf numFmtId="0" fontId="125" fillId="0" borderId="39" applyNumberFormat="0" applyFill="0" applyAlignment="0" applyProtection="0"/>
    <xf numFmtId="0" fontId="125" fillId="0" borderId="39" applyNumberFormat="0" applyFill="0" applyAlignment="0" applyProtection="0"/>
    <xf numFmtId="0" fontId="125" fillId="0" borderId="39" applyNumberFormat="0" applyFill="0" applyAlignment="0" applyProtection="0"/>
    <xf numFmtId="0" fontId="83" fillId="0" borderId="39" applyNumberFormat="0" applyFill="0" applyAlignment="0" applyProtection="0"/>
    <xf numFmtId="0" fontId="125" fillId="0" borderId="39" applyNumberFormat="0" applyFill="0" applyAlignment="0" applyProtection="0"/>
    <xf numFmtId="0" fontId="125" fillId="0" borderId="39" applyNumberFormat="0" applyFill="0" applyAlignment="0" applyProtection="0"/>
    <xf numFmtId="0" fontId="125" fillId="0" borderId="39" applyNumberFormat="0" applyFill="0" applyAlignment="0" applyProtection="0"/>
    <xf numFmtId="0" fontId="125" fillId="0" borderId="39" applyNumberFormat="0" applyFill="0" applyAlignment="0" applyProtection="0"/>
    <xf numFmtId="0" fontId="125" fillId="0" borderId="39" applyNumberFormat="0" applyFill="0" applyAlignment="0" applyProtection="0"/>
    <xf numFmtId="0" fontId="125" fillId="0" borderId="39" applyNumberFormat="0" applyFill="0" applyAlignment="0" applyProtection="0"/>
    <xf numFmtId="0" fontId="83" fillId="0" borderId="39" applyNumberFormat="0" applyFill="0" applyAlignment="0" applyProtection="0"/>
    <xf numFmtId="0" fontId="83" fillId="0" borderId="39" applyNumberFormat="0" applyFill="0" applyAlignment="0" applyProtection="0"/>
    <xf numFmtId="0" fontId="83" fillId="0" borderId="39" applyNumberFormat="0" applyFill="0" applyAlignment="0" applyProtection="0"/>
    <xf numFmtId="0" fontId="83" fillId="0" borderId="39" applyNumberFormat="0" applyFill="0" applyAlignment="0" applyProtection="0"/>
    <xf numFmtId="0" fontId="83" fillId="0" borderId="39" applyNumberFormat="0" applyFill="0" applyAlignment="0" applyProtection="0"/>
    <xf numFmtId="0" fontId="83" fillId="0" borderId="39" applyNumberFormat="0" applyFill="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83"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0" fontId="17" fillId="49" borderId="16"/>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262" fontId="128" fillId="0" borderId="0">
      <alignment horizontal="left"/>
      <protection locked="0"/>
    </xf>
    <xf numFmtId="0" fontId="17" fillId="0" borderId="0">
      <alignment horizontal="fill"/>
    </xf>
    <xf numFmtId="0" fontId="17" fillId="53" borderId="41"/>
    <xf numFmtId="0" fontId="17" fillId="53" borderId="41"/>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16" fillId="0" borderId="0" applyNumberFormat="0" applyFill="0" applyBorder="0" applyAlignment="0" applyProtection="0"/>
    <xf numFmtId="209" fontId="129" fillId="0" borderId="0" applyNumberFormat="0" applyFill="0" applyBorder="0" applyAlignment="0" applyProtection="0"/>
    <xf numFmtId="263" fontId="17" fillId="0" borderId="0"/>
    <xf numFmtId="264" fontId="18" fillId="0" borderId="0"/>
    <xf numFmtId="264" fontId="18" fillId="0" borderId="0"/>
    <xf numFmtId="264" fontId="18" fillId="0" borderId="0"/>
    <xf numFmtId="264" fontId="18" fillId="0" borderId="0"/>
    <xf numFmtId="264" fontId="18" fillId="0" borderId="0"/>
    <xf numFmtId="263" fontId="17" fillId="0" borderId="0"/>
    <xf numFmtId="263" fontId="17" fillId="0" borderId="0"/>
    <xf numFmtId="263" fontId="17" fillId="0" borderId="0"/>
    <xf numFmtId="263" fontId="17" fillId="0" borderId="0"/>
    <xf numFmtId="263" fontId="17" fillId="0" borderId="0"/>
    <xf numFmtId="263" fontId="17" fillId="0" borderId="0"/>
    <xf numFmtId="263" fontId="17" fillId="0" borderId="0"/>
    <xf numFmtId="263" fontId="17" fillId="0" borderId="0"/>
    <xf numFmtId="263" fontId="17" fillId="0" borderId="0"/>
    <xf numFmtId="263" fontId="17" fillId="0" borderId="0"/>
    <xf numFmtId="263" fontId="17" fillId="0" borderId="0"/>
    <xf numFmtId="263" fontId="17" fillId="0" borderId="0"/>
    <xf numFmtId="263" fontId="17" fillId="0" borderId="0"/>
    <xf numFmtId="263" fontId="17" fillId="0" borderId="0"/>
    <xf numFmtId="263" fontId="17" fillId="0" borderId="0"/>
    <xf numFmtId="204" fontId="17" fillId="0" borderId="0"/>
    <xf numFmtId="264" fontId="18" fillId="0" borderId="0"/>
    <xf numFmtId="225" fontId="17" fillId="0" borderId="0"/>
    <xf numFmtId="225" fontId="17" fillId="0" borderId="0"/>
    <xf numFmtId="225" fontId="17" fillId="0" borderId="0"/>
    <xf numFmtId="225" fontId="17" fillId="0" borderId="0"/>
    <xf numFmtId="225" fontId="17" fillId="0" borderId="0"/>
    <xf numFmtId="225" fontId="17" fillId="0" borderId="0"/>
    <xf numFmtId="225" fontId="17" fillId="0" borderId="0"/>
    <xf numFmtId="225" fontId="17" fillId="0" borderId="0"/>
    <xf numFmtId="225" fontId="17" fillId="0" borderId="0"/>
    <xf numFmtId="225" fontId="17" fillId="0" borderId="0"/>
    <xf numFmtId="225" fontId="17" fillId="0" borderId="0"/>
    <xf numFmtId="225"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08" fillId="52" borderId="31">
      <alignment horizontal="center" vertical="center" wrapText="1"/>
      <protection hidden="1"/>
    </xf>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38" fontId="53" fillId="0" borderId="31" applyFont="0" applyFill="0" applyBorder="0" applyAlignment="0" applyProtection="0"/>
    <xf numFmtId="38" fontId="53" fillId="0" borderId="31" applyFont="0" applyFill="0" applyBorder="0" applyAlignment="0" applyProtection="0"/>
    <xf numFmtId="10" fontId="53" fillId="54" borderId="31" applyNumberFormat="0" applyBorder="0" applyAlignment="0" applyProtection="0"/>
    <xf numFmtId="176" fontId="88" fillId="57" borderId="0" applyNumberFormat="0" applyFont="0" applyBorder="0" applyAlignment="0">
      <protection locked="0"/>
    </xf>
    <xf numFmtId="0" fontId="79" fillId="0" borderId="29">
      <alignment horizontal="left" vertical="center"/>
    </xf>
    <xf numFmtId="39" fontId="76" fillId="0" borderId="27" applyAlignment="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14" fontId="52" fillId="53" borderId="23" applyFill="0" applyBorder="0">
      <alignment horizontal="right"/>
    </xf>
    <xf numFmtId="14" fontId="52" fillId="53" borderId="23" applyFill="0" applyBorder="0">
      <alignment horizontal="right"/>
    </xf>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39" fontId="76" fillId="0" borderId="27" applyAlignment="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79" fillId="0" borderId="29">
      <alignment horizontal="left" vertical="center"/>
    </xf>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176" fontId="88" fillId="57" borderId="0" applyNumberFormat="0" applyFont="0" applyBorder="0" applyAlignment="0">
      <protection locked="0"/>
    </xf>
    <xf numFmtId="10" fontId="53" fillId="54" borderId="31" applyNumberFormat="0" applyBorder="0" applyAlignment="0" applyProtection="0"/>
    <xf numFmtId="39" fontId="76" fillId="0" borderId="27" applyAlignment="0"/>
    <xf numFmtId="0" fontId="79" fillId="0" borderId="29">
      <alignment horizontal="left" vertical="center"/>
    </xf>
    <xf numFmtId="176" fontId="88" fillId="57" borderId="0" applyNumberFormat="0" applyFont="0" applyBorder="0" applyAlignment="0">
      <protection locked="0"/>
    </xf>
    <xf numFmtId="10" fontId="53" fillId="54" borderId="31" applyNumberFormat="0" applyBorder="0" applyAlignment="0" applyProtection="0"/>
    <xf numFmtId="38" fontId="53" fillId="0" borderId="31" applyFont="0" applyFill="0" applyBorder="0" applyAlignment="0" applyProtection="0"/>
    <xf numFmtId="38" fontId="53" fillId="0" borderId="31" applyFont="0" applyFill="0" applyBorder="0" applyAlignment="0" applyProtection="0"/>
    <xf numFmtId="38" fontId="53" fillId="0" borderId="31" applyFont="0" applyFill="0" applyBorder="0" applyAlignment="0" applyProtection="0"/>
    <xf numFmtId="38" fontId="53" fillId="0" borderId="31"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08" fillId="52" borderId="31">
      <alignment horizontal="center" vertical="center" wrapText="1"/>
      <protection hidden="1"/>
    </xf>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0" fontId="17" fillId="0" borderId="0"/>
    <xf numFmtId="9"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0" fontId="17" fillId="0" borderId="0"/>
    <xf numFmtId="9" fontId="17" fillId="0" borderId="0" applyFont="0" applyFill="0" applyBorder="0" applyAlignment="0" applyProtection="0"/>
    <xf numFmtId="43" fontId="17" fillId="0" borderId="0" applyFont="0" applyFill="0" applyBorder="0" applyAlignment="0" applyProtection="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0" fontId="65" fillId="36" borderId="1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96" fillId="49" borderId="33" applyNumberFormat="0" applyAlignment="0" applyProtection="0"/>
    <xf numFmtId="0" fontId="107" fillId="49" borderId="33" applyNumberFormat="0" applyAlignment="0" applyProtection="0"/>
    <xf numFmtId="0" fontId="65" fillId="36"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108" fillId="52" borderId="8">
      <alignment horizontal="center" vertical="center" wrapText="1"/>
      <protection hidden="1"/>
    </xf>
    <xf numFmtId="0" fontId="65" fillId="36"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0" fontId="46"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10" fontId="53" fillId="54" borderId="31" applyNumberFormat="0" applyBorder="0" applyAlignment="0" applyProtection="0"/>
    <xf numFmtId="0" fontId="127" fillId="0" borderId="40" applyNumberFormat="0" applyFill="0" applyAlignment="0" applyProtection="0"/>
    <xf numFmtId="0" fontId="17" fillId="58" borderId="32" applyNumberFormat="0" applyFont="0" applyAlignment="0" applyProtection="0"/>
    <xf numFmtId="0" fontId="46" fillId="49" borderId="19" applyNumberFormat="0" applyAlignment="0" applyProtection="0"/>
    <xf numFmtId="0" fontId="46" fillId="49" borderId="19" applyNumberFormat="0" applyAlignment="0" applyProtection="0"/>
    <xf numFmtId="0" fontId="64" fillId="36" borderId="19" applyNumberFormat="0" applyAlignment="0" applyProtection="0"/>
    <xf numFmtId="0" fontId="96" fillId="49" borderId="33" applyNumberFormat="0" applyAlignment="0" applyProtection="0"/>
    <xf numFmtId="0" fontId="65" fillId="36" borderId="19" applyNumberFormat="0" applyAlignment="0" applyProtection="0"/>
    <xf numFmtId="0" fontId="17" fillId="58" borderId="32" applyNumberFormat="0" applyFont="0" applyAlignment="0" applyProtection="0"/>
    <xf numFmtId="0" fontId="45" fillId="49" borderId="19" applyNumberFormat="0" applyAlignment="0" applyProtection="0"/>
    <xf numFmtId="0" fontId="17" fillId="58" borderId="32" applyNumberFormat="0" applyFont="0" applyAlignment="0" applyProtection="0"/>
    <xf numFmtId="0" fontId="108" fillId="52" borderId="31">
      <alignment horizontal="center" vertical="center" wrapText="1"/>
      <protection hidden="1"/>
    </xf>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38" fontId="53" fillId="0" borderId="31" applyFont="0" applyFill="0" applyBorder="0" applyAlignment="0" applyProtection="0"/>
    <xf numFmtId="38" fontId="53" fillId="0" borderId="31" applyFont="0" applyFill="0" applyBorder="0" applyAlignment="0" applyProtection="0"/>
    <xf numFmtId="38" fontId="53" fillId="0" borderId="31" applyFont="0" applyFill="0" applyBorder="0" applyAlignment="0" applyProtection="0"/>
    <xf numFmtId="10" fontId="53" fillId="54" borderId="31" applyNumberFormat="0" applyBorder="0" applyAlignment="0" applyProtection="0"/>
    <xf numFmtId="0" fontId="79" fillId="0" borderId="29">
      <alignment horizontal="left" vertical="center"/>
    </xf>
    <xf numFmtId="39" fontId="76" fillId="0" borderId="27" applyAlignment="0"/>
    <xf numFmtId="10" fontId="53" fillId="54" borderId="31" applyNumberFormat="0" applyBorder="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79" fillId="0" borderId="29">
      <alignment horizontal="left" vertical="center"/>
    </xf>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39" fontId="76" fillId="0" borderId="27" applyAlignment="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14" fontId="52" fillId="53" borderId="23" applyFill="0" applyBorder="0">
      <alignment horizontal="right"/>
    </xf>
    <xf numFmtId="14" fontId="52" fillId="53" borderId="23" applyFill="0" applyBorder="0">
      <alignment horizontal="right"/>
    </xf>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14" fontId="52" fillId="53" borderId="23" applyFill="0" applyBorder="0">
      <alignment horizontal="right"/>
    </xf>
    <xf numFmtId="14" fontId="52" fillId="53" borderId="23" applyFill="0" applyBorder="0">
      <alignment horizontal="right"/>
    </xf>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79" fillId="0" borderId="29">
      <alignment horizontal="left" vertical="center"/>
    </xf>
    <xf numFmtId="38" fontId="53" fillId="0" borderId="31" applyFont="0" applyFill="0" applyBorder="0" applyAlignment="0" applyProtection="0"/>
    <xf numFmtId="38" fontId="53" fillId="0" borderId="31" applyFont="0" applyFill="0" applyBorder="0" applyAlignment="0" applyProtection="0"/>
    <xf numFmtId="0" fontId="17" fillId="58" borderId="32" applyNumberFormat="0" applyFont="0" applyAlignment="0" applyProtection="0"/>
    <xf numFmtId="0" fontId="96" fillId="49" borderId="33" applyNumberFormat="0" applyAlignment="0" applyProtection="0"/>
    <xf numFmtId="0" fontId="127" fillId="0" borderId="40" applyNumberFormat="0" applyFill="0" applyAlignment="0" applyProtection="0"/>
    <xf numFmtId="0" fontId="96" fillId="49" borderId="33" applyNumberFormat="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45" fillId="49" borderId="19" applyNumberFormat="0" applyAlignment="0" applyProtection="0"/>
    <xf numFmtId="37" fontId="119" fillId="0" borderId="47" applyFill="0" applyBorder="0" applyAlignment="0">
      <alignment horizontal="left"/>
    </xf>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96" fillId="49" borderId="33" applyNumberFormat="0" applyAlignment="0" applyProtection="0"/>
    <xf numFmtId="0" fontId="65" fillId="36" borderId="19" applyNumberFormat="0" applyAlignment="0" applyProtection="0"/>
    <xf numFmtId="0" fontId="65" fillId="36"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5" fontId="20" fillId="0" borderId="0" applyFont="0" applyFill="0" applyBorder="0" applyAlignment="0" applyProtection="0"/>
    <xf numFmtId="5" fontId="17" fillId="0" borderId="0" applyFont="0" applyFill="0" applyBorder="0" applyAlignment="0" applyProtection="0"/>
    <xf numFmtId="0" fontId="46" fillId="49" borderId="19" applyNumberFormat="0" applyAlignment="0" applyProtection="0"/>
    <xf numFmtId="7" fontId="17" fillId="0" borderId="0" applyFont="0" applyFill="0" applyBorder="0" applyAlignment="0" applyProtection="0"/>
    <xf numFmtId="0" fontId="45" fillId="49" borderId="19" applyNumberFormat="0" applyAlignment="0" applyProtection="0"/>
    <xf numFmtId="14" fontId="52" fillId="53" borderId="23" applyFill="0" applyBorder="0">
      <alignment horizontal="right"/>
    </xf>
    <xf numFmtId="7" fontId="23" fillId="0" borderId="0" applyFont="0" applyFill="0" applyBorder="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65" fillId="36" borderId="19" applyNumberFormat="0" applyAlignment="0" applyProtection="0"/>
    <xf numFmtId="0" fontId="65" fillId="36" borderId="19" applyNumberFormat="0" applyAlignment="0" applyProtection="0"/>
    <xf numFmtId="0" fontId="46" fillId="49" borderId="19" applyNumberFormat="0" applyAlignment="0" applyProtection="0"/>
    <xf numFmtId="0" fontId="126" fillId="0" borderId="40" applyNumberFormat="0" applyFill="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107" fillId="49" borderId="33" applyNumberFormat="0" applyAlignment="0" applyProtection="0"/>
    <xf numFmtId="0" fontId="65" fillId="36" borderId="19" applyNumberFormat="0" applyAlignment="0" applyProtection="0"/>
    <xf numFmtId="0" fontId="107" fillId="49" borderId="33" applyNumberFormat="0" applyAlignment="0" applyProtection="0"/>
    <xf numFmtId="0" fontId="65" fillId="36" borderId="19"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46" fillId="49" borderId="19" applyNumberFormat="0" applyAlignment="0" applyProtection="0"/>
    <xf numFmtId="0" fontId="127" fillId="0" borderId="40" applyNumberFormat="0" applyFill="0" applyAlignment="0" applyProtection="0"/>
    <xf numFmtId="0" fontId="31"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65" fillId="36" borderId="19" applyNumberFormat="0" applyAlignment="0" applyProtection="0"/>
    <xf numFmtId="0" fontId="17" fillId="58" borderId="32" applyNumberFormat="0" applyFont="0" applyAlignment="0" applyProtection="0"/>
    <xf numFmtId="0" fontId="96"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14" fontId="52" fillId="53" borderId="23" applyFill="0" applyBorder="0">
      <alignment horizontal="right"/>
    </xf>
    <xf numFmtId="0" fontId="64" fillId="36" borderId="19" applyNumberFormat="0" applyAlignment="0" applyProtection="0"/>
    <xf numFmtId="14" fontId="52" fillId="53" borderId="23" applyFill="0" applyBorder="0">
      <alignment horizontal="right"/>
    </xf>
    <xf numFmtId="0" fontId="108" fillId="52" borderId="31">
      <alignment horizontal="center" vertical="center" wrapText="1"/>
      <protection hidden="1"/>
    </xf>
    <xf numFmtId="0" fontId="65" fillId="36" borderId="19" applyNumberFormat="0" applyAlignment="0" applyProtection="0"/>
    <xf numFmtId="0" fontId="65" fillId="36" borderId="19" applyNumberFormat="0" applyAlignment="0" applyProtection="0"/>
    <xf numFmtId="14" fontId="52" fillId="53" borderId="23" applyFill="0" applyBorder="0">
      <alignment horizontal="right"/>
    </xf>
    <xf numFmtId="0" fontId="45" fillId="49" borderId="19" applyNumberFormat="0" applyAlignment="0" applyProtection="0"/>
    <xf numFmtId="0" fontId="64" fillId="36" borderId="19" applyNumberFormat="0" applyAlignment="0" applyProtection="0"/>
    <xf numFmtId="0" fontId="46"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27" fillId="0" borderId="40" applyNumberFormat="0" applyFill="0" applyAlignment="0" applyProtection="0"/>
    <xf numFmtId="0" fontId="46" fillId="49" borderId="19" applyNumberFormat="0" applyAlignment="0" applyProtection="0"/>
    <xf numFmtId="38" fontId="53" fillId="0" borderId="31" applyFont="0" applyFill="0" applyBorder="0" applyAlignment="0" applyProtection="0"/>
    <xf numFmtId="10" fontId="53" fillId="54" borderId="31" applyNumberFormat="0" applyBorder="0" applyAlignment="0" applyProtection="0"/>
    <xf numFmtId="0" fontId="127"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65" fillId="36" borderId="19" applyNumberFormat="0" applyAlignment="0" applyProtection="0"/>
    <xf numFmtId="14" fontId="52" fillId="53" borderId="23" applyFill="0" applyBorder="0">
      <alignment horizontal="right"/>
    </xf>
    <xf numFmtId="0" fontId="96" fillId="49" borderId="33" applyNumberFormat="0" applyAlignment="0" applyProtection="0"/>
    <xf numFmtId="0" fontId="127" fillId="0" borderId="40" applyNumberFormat="0" applyFill="0" applyAlignment="0" applyProtection="0"/>
    <xf numFmtId="0" fontId="65" fillId="36" borderId="19" applyNumberFormat="0" applyAlignment="0" applyProtection="0"/>
    <xf numFmtId="0" fontId="126" fillId="0" borderId="40" applyNumberFormat="0" applyFill="0" applyAlignment="0" applyProtection="0"/>
    <xf numFmtId="0" fontId="107" fillId="49" borderId="33" applyNumberFormat="0" applyAlignment="0" applyProtection="0"/>
    <xf numFmtId="0" fontId="17" fillId="0" borderId="0"/>
    <xf numFmtId="0" fontId="64" fillId="36" borderId="19" applyNumberFormat="0" applyAlignment="0" applyProtection="0"/>
    <xf numFmtId="0" fontId="65" fillId="36" borderId="19" applyNumberFormat="0" applyAlignment="0" applyProtection="0"/>
    <xf numFmtId="39" fontId="76" fillId="0" borderId="27" applyAlignment="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79" fillId="0" borderId="29">
      <alignment horizontal="left" vertical="center"/>
    </xf>
    <xf numFmtId="0" fontId="64" fillId="36" borderId="19" applyNumberFormat="0" applyAlignment="0" applyProtection="0"/>
    <xf numFmtId="0" fontId="31" fillId="58" borderId="32" applyNumberFormat="0" applyFont="0" applyAlignment="0" applyProtection="0"/>
    <xf numFmtId="5" fontId="17" fillId="0" borderId="0" applyFont="0" applyFill="0" applyBorder="0" applyAlignment="0" applyProtection="0"/>
    <xf numFmtId="0" fontId="17" fillId="58" borderId="32" applyNumberFormat="0" applyFont="0" applyAlignment="0" applyProtection="0"/>
    <xf numFmtId="0" fontId="65" fillId="36" borderId="19" applyNumberFormat="0" applyAlignment="0" applyProtection="0"/>
    <xf numFmtId="0" fontId="46" fillId="49" borderId="19" applyNumberFormat="0" applyAlignment="0" applyProtection="0"/>
    <xf numFmtId="0" fontId="31" fillId="58" borderId="32" applyNumberFormat="0" applyFont="0" applyAlignment="0" applyProtection="0"/>
    <xf numFmtId="0" fontId="96"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64" fillId="36" borderId="19"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7" fontId="17" fillId="0" borderId="0" applyFont="0" applyFill="0" applyBorder="0" applyAlignment="0" applyProtection="0"/>
    <xf numFmtId="0" fontId="65" fillId="36"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27" fillId="0" borderId="40" applyNumberFormat="0" applyFill="0" applyAlignment="0" applyProtection="0"/>
    <xf numFmtId="0" fontId="46" fillId="49" borderId="19" applyNumberFormat="0" applyAlignment="0" applyProtection="0"/>
    <xf numFmtId="0" fontId="107" fillId="49" borderId="33" applyNumberFormat="0" applyAlignment="0" applyProtection="0"/>
    <xf numFmtId="7" fontId="17" fillId="0" borderId="0" applyFont="0" applyFill="0" applyBorder="0" applyAlignment="0" applyProtection="0"/>
    <xf numFmtId="0" fontId="46" fillId="49" borderId="19" applyNumberFormat="0" applyAlignment="0" applyProtection="0"/>
    <xf numFmtId="0" fontId="65" fillId="36" borderId="19"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31" fillId="58" borderId="32" applyNumberFormat="0" applyFont="0" applyAlignment="0" applyProtection="0"/>
    <xf numFmtId="14" fontId="52" fillId="53" borderId="23" applyFill="0" applyBorder="0">
      <alignment horizontal="right"/>
    </xf>
    <xf numFmtId="0" fontId="127" fillId="0" borderId="40" applyNumberFormat="0" applyFill="0" applyAlignment="0" applyProtection="0"/>
    <xf numFmtId="0" fontId="45"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96"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65" fillId="36"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96" fillId="49" borderId="33" applyNumberFormat="0" applyAlignment="0" applyProtection="0"/>
    <xf numFmtId="37" fontId="119" fillId="0" borderId="47" applyFill="0" applyBorder="0" applyAlignment="0">
      <alignment horizontal="left"/>
    </xf>
    <xf numFmtId="0" fontId="127" fillId="0" borderId="40" applyNumberFormat="0" applyFill="0" applyAlignment="0" applyProtection="0"/>
    <xf numFmtId="0" fontId="46"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65" fillId="36" borderId="19" applyNumberFormat="0" applyAlignment="0" applyProtection="0"/>
    <xf numFmtId="0" fontId="46"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96"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107" fillId="49" borderId="33" applyNumberFormat="0" applyAlignment="0" applyProtection="0"/>
    <xf numFmtId="0" fontId="126"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46" fillId="49"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107" fillId="49" borderId="33" applyNumberFormat="0" applyAlignment="0" applyProtection="0"/>
    <xf numFmtId="0" fontId="65" fillId="36" borderId="19" applyNumberFormat="0" applyAlignment="0" applyProtection="0"/>
    <xf numFmtId="0" fontId="107" fillId="49" borderId="33" applyNumberFormat="0" applyAlignment="0" applyProtection="0"/>
    <xf numFmtId="0" fontId="46" fillId="49"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96" fillId="49" borderId="33" applyNumberFormat="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79" fillId="0" borderId="29">
      <alignment horizontal="left" vertical="center"/>
    </xf>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37" fontId="119" fillId="0" borderId="47" applyFill="0" applyBorder="0" applyAlignment="0">
      <alignment horizontal="left"/>
    </xf>
    <xf numFmtId="0" fontId="107" fillId="49" borderId="33" applyNumberFormat="0" applyAlignment="0" applyProtection="0"/>
    <xf numFmtId="0" fontId="17" fillId="58" borderId="32" applyNumberFormat="0" applyFont="0" applyAlignment="0" applyProtection="0"/>
    <xf numFmtId="0" fontId="126" fillId="0" borderId="40" applyNumberFormat="0" applyFill="0" applyAlignment="0" applyProtection="0"/>
    <xf numFmtId="43" fontId="1" fillId="0" borderId="0" applyFont="0" applyFill="0" applyBorder="0" applyAlignment="0" applyProtection="0"/>
    <xf numFmtId="0" fontId="96" fillId="49" borderId="33"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65" fillId="36"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107" fillId="49" borderId="33" applyNumberFormat="0" applyAlignment="0" applyProtection="0"/>
    <xf numFmtId="0" fontId="46" fillId="49" borderId="19" applyNumberFormat="0" applyAlignment="0" applyProtection="0"/>
    <xf numFmtId="0" fontId="126" fillId="0" borderId="40" applyNumberFormat="0" applyFill="0" applyAlignment="0" applyProtection="0"/>
    <xf numFmtId="0" fontId="127" fillId="0" borderId="40" applyNumberFormat="0" applyFill="0" applyAlignment="0" applyProtection="0"/>
    <xf numFmtId="0" fontId="64" fillId="36" borderId="19" applyNumberFormat="0" applyAlignment="0" applyProtection="0"/>
    <xf numFmtId="0" fontId="64" fillId="36" borderId="19"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27" fillId="0" borderId="40" applyNumberFormat="0" applyFill="0" applyAlignment="0" applyProtection="0"/>
    <xf numFmtId="0" fontId="107" fillId="49" borderId="33" applyNumberFormat="0" applyAlignment="0" applyProtection="0"/>
    <xf numFmtId="0" fontId="96" fillId="49" borderId="33" applyNumberFormat="0" applyAlignment="0" applyProtection="0"/>
    <xf numFmtId="0" fontId="65" fillId="36" borderId="19" applyNumberFormat="0" applyAlignment="0" applyProtection="0"/>
    <xf numFmtId="0" fontId="65" fillId="36" borderId="19" applyNumberFormat="0" applyAlignment="0" applyProtection="0"/>
    <xf numFmtId="0" fontId="126" fillId="0" borderId="40" applyNumberFormat="0" applyFill="0" applyAlignment="0" applyProtection="0"/>
    <xf numFmtId="0" fontId="65" fillId="36" borderId="19" applyNumberFormat="0" applyAlignment="0" applyProtection="0"/>
    <xf numFmtId="44" fontId="17" fillId="0" borderId="0" applyFont="0" applyFill="0" applyBorder="0" applyAlignment="0" applyProtection="0"/>
    <xf numFmtId="0" fontId="17" fillId="58" borderId="32" applyNumberFormat="0" applyFon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64" fillId="36" borderId="19" applyNumberFormat="0" applyAlignment="0" applyProtection="0"/>
    <xf numFmtId="0" fontId="45"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44" fontId="17" fillId="0" borderId="0" applyFont="0" applyFill="0" applyBorder="0" applyAlignment="0" applyProtection="0"/>
    <xf numFmtId="0" fontId="107"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127" fillId="0" borderId="40" applyNumberFormat="0" applyFill="0" applyAlignment="0" applyProtection="0"/>
    <xf numFmtId="0" fontId="79" fillId="0" borderId="29">
      <alignment horizontal="left" vertical="center"/>
    </xf>
    <xf numFmtId="0" fontId="107" fillId="49" borderId="33" applyNumberFormat="0" applyAlignment="0" applyProtection="0"/>
    <xf numFmtId="0" fontId="64" fillId="36" borderId="19" applyNumberFormat="0" applyAlignment="0" applyProtection="0"/>
    <xf numFmtId="42" fontId="17" fillId="0" borderId="0" applyFont="0" applyFill="0" applyBorder="0" applyAlignment="0" applyProtection="0"/>
    <xf numFmtId="14" fontId="52" fillId="53" borderId="23" applyFill="0" applyBorder="0">
      <alignment horizontal="right"/>
    </xf>
    <xf numFmtId="0" fontId="108" fillId="52" borderId="31">
      <alignment horizontal="center" vertical="center" wrapText="1"/>
      <protection hidden="1"/>
    </xf>
    <xf numFmtId="0" fontId="96" fillId="49" borderId="33" applyNumberFormat="0" applyAlignment="0" applyProtection="0"/>
    <xf numFmtId="0" fontId="46" fillId="49" borderId="19" applyNumberFormat="0" applyAlignment="0" applyProtection="0"/>
    <xf numFmtId="0" fontId="64" fillId="36" borderId="19" applyNumberFormat="0" applyAlignment="0" applyProtection="0"/>
    <xf numFmtId="14" fontId="52" fillId="53" borderId="23" applyFill="0" applyBorder="0">
      <alignment horizontal="right"/>
    </xf>
    <xf numFmtId="0" fontId="46" fillId="49"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45" fillId="49" borderId="19" applyNumberFormat="0" applyAlignment="0" applyProtection="0"/>
    <xf numFmtId="0" fontId="64" fillId="36" borderId="19" applyNumberFormat="0" applyAlignment="0" applyProtection="0"/>
    <xf numFmtId="0" fontId="45" fillId="49" borderId="19" applyNumberFormat="0" applyAlignment="0" applyProtection="0"/>
    <xf numFmtId="14" fontId="52" fillId="53" borderId="23" applyFill="0" applyBorder="0">
      <alignment horizontal="right"/>
    </xf>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65" fillId="36" borderId="19" applyNumberFormat="0" applyAlignment="0" applyProtection="0"/>
    <xf numFmtId="39" fontId="76" fillId="0" borderId="27" applyAlignment="0"/>
    <xf numFmtId="0" fontId="96" fillId="49" borderId="33" applyNumberFormat="0" applyAlignment="0" applyProtection="0"/>
    <xf numFmtId="0" fontId="64" fillId="36" borderId="19" applyNumberFormat="0" applyAlignment="0" applyProtection="0"/>
    <xf numFmtId="0" fontId="17" fillId="58" borderId="32" applyNumberFormat="0" applyFont="0" applyAlignment="0" applyProtection="0"/>
    <xf numFmtId="0" fontId="108" fillId="52" borderId="31">
      <alignment horizontal="center" vertical="center" wrapText="1"/>
      <protection hidden="1"/>
    </xf>
    <xf numFmtId="0" fontId="17" fillId="58" borderId="32" applyNumberFormat="0" applyFont="0" applyAlignment="0" applyProtection="0"/>
    <xf numFmtId="0" fontId="126" fillId="0" borderId="40" applyNumberFormat="0" applyFill="0" applyAlignment="0" applyProtection="0"/>
    <xf numFmtId="0" fontId="65" fillId="36" borderId="19" applyNumberFormat="0" applyAlignment="0" applyProtection="0"/>
    <xf numFmtId="0" fontId="65" fillId="36" borderId="19" applyNumberFormat="0" applyAlignment="0" applyProtection="0"/>
    <xf numFmtId="0" fontId="107" fillId="49" borderId="33" applyNumberFormat="0" applyAlignment="0" applyProtection="0"/>
    <xf numFmtId="0" fontId="107" fillId="49" borderId="33"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45" fillId="49" borderId="19" applyNumberFormat="0" applyAlignment="0" applyProtection="0"/>
    <xf numFmtId="0" fontId="126" fillId="0" borderId="40" applyNumberFormat="0" applyFill="0" applyAlignment="0" applyProtection="0"/>
    <xf numFmtId="0" fontId="17" fillId="58" borderId="32" applyNumberFormat="0" applyFont="0" applyAlignment="0" applyProtection="0"/>
    <xf numFmtId="0" fontId="45" fillId="49" borderId="19" applyNumberFormat="0" applyAlignment="0" applyProtection="0"/>
    <xf numFmtId="0" fontId="65" fillId="36" borderId="19" applyNumberFormat="0" applyAlignment="0" applyProtection="0"/>
    <xf numFmtId="0" fontId="45" fillId="49" borderId="19" applyNumberFormat="0" applyAlignment="0" applyProtection="0"/>
    <xf numFmtId="0" fontId="107" fillId="49" borderId="33" applyNumberFormat="0" applyAlignment="0" applyProtection="0"/>
    <xf numFmtId="38" fontId="53" fillId="0" borderId="31" applyFont="0" applyFill="0" applyBorder="0" applyAlignment="0" applyProtection="0"/>
    <xf numFmtId="0" fontId="127" fillId="0" borderId="40" applyNumberFormat="0" applyFill="0" applyAlignment="0" applyProtection="0"/>
    <xf numFmtId="0" fontId="96"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45" fillId="49" borderId="19" applyNumberFormat="0" applyAlignment="0" applyProtection="0"/>
    <xf numFmtId="0" fontId="45" fillId="49" borderId="19" applyNumberFormat="0" applyAlignment="0" applyProtection="0"/>
    <xf numFmtId="0" fontId="65" fillId="36" borderId="19" applyNumberFormat="0" applyAlignment="0" applyProtection="0"/>
    <xf numFmtId="14" fontId="52" fillId="53" borderId="11" applyFill="0" applyBorder="0">
      <alignment horizontal="right"/>
    </xf>
    <xf numFmtId="5" fontId="17" fillId="0" borderId="0" applyFont="0" applyFill="0" applyBorder="0" applyAlignment="0" applyProtection="0"/>
    <xf numFmtId="0" fontId="64" fillId="36" borderId="19" applyNumberFormat="0" applyAlignment="0" applyProtection="0"/>
    <xf numFmtId="14" fontId="52" fillId="53" borderId="23" applyFill="0" applyBorder="0">
      <alignment horizontal="right"/>
    </xf>
    <xf numFmtId="0" fontId="107" fillId="49" borderId="33" applyNumberFormat="0" applyAlignment="0" applyProtection="0"/>
    <xf numFmtId="0" fontId="64" fillId="36" borderId="19" applyNumberFormat="0" applyAlignment="0" applyProtection="0"/>
    <xf numFmtId="39" fontId="76" fillId="0" borderId="9" applyAlignment="0"/>
    <xf numFmtId="0" fontId="65" fillId="36"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42" fontId="17" fillId="0" borderId="0"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26"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43" fontId="1" fillId="0" borderId="0" applyFont="0" applyFill="0" applyBorder="0" applyAlignment="0" applyProtection="0"/>
    <xf numFmtId="44" fontId="17" fillId="0" borderId="0" applyFont="0" applyFill="0" applyBorder="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64" fillId="36" borderId="19" applyNumberFormat="0" applyAlignment="0" applyProtection="0"/>
    <xf numFmtId="0" fontId="107" fillId="49" borderId="33" applyNumberFormat="0" applyAlignment="0" applyProtection="0"/>
    <xf numFmtId="0" fontId="107" fillId="49" borderId="33" applyNumberFormat="0" applyAlignment="0" applyProtection="0"/>
    <xf numFmtId="44" fontId="17" fillId="0" borderId="0" applyFont="0" applyFill="0" applyBorder="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0" fontId="65" fillId="36" borderId="19" applyNumberFormat="0" applyAlignment="0" applyProtection="0"/>
    <xf numFmtId="39" fontId="76" fillId="0" borderId="27" applyAlignment="0"/>
    <xf numFmtId="0" fontId="79" fillId="0" borderId="29">
      <alignment horizontal="left" vertical="center"/>
    </xf>
    <xf numFmtId="0" fontId="45" fillId="49" borderId="19" applyNumberFormat="0" applyAlignment="0" applyProtection="0"/>
    <xf numFmtId="0" fontId="107" fillId="49" borderId="33" applyNumberFormat="0" applyAlignment="0" applyProtection="0"/>
    <xf numFmtId="0" fontId="45"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8" fillId="52" borderId="31">
      <alignment horizontal="center" vertical="center" wrapText="1"/>
      <protection hidden="1"/>
    </xf>
    <xf numFmtId="0" fontId="65" fillId="36" borderId="19" applyNumberFormat="0" applyAlignment="0" applyProtection="0"/>
    <xf numFmtId="0" fontId="107" fillId="49" borderId="33" applyNumberFormat="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65" fillId="36" borderId="19" applyNumberFormat="0" applyAlignment="0" applyProtection="0"/>
    <xf numFmtId="10" fontId="53" fillId="54" borderId="31" applyNumberFormat="0" applyBorder="0" applyAlignment="0" applyProtection="0"/>
    <xf numFmtId="0" fontId="96" fillId="49" borderId="33" applyNumberFormat="0" applyAlignment="0" applyProtection="0"/>
    <xf numFmtId="0" fontId="127" fillId="0" borderId="40" applyNumberFormat="0" applyFill="0" applyAlignment="0" applyProtection="0"/>
    <xf numFmtId="0" fontId="46"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64" fillId="36" borderId="19" applyNumberFormat="0" applyAlignment="0" applyProtection="0"/>
    <xf numFmtId="0" fontId="46" fillId="49" borderId="19" applyNumberFormat="0" applyAlignment="0" applyProtection="0"/>
    <xf numFmtId="0" fontId="107" fillId="49" borderId="33" applyNumberFormat="0" applyAlignment="0" applyProtection="0"/>
    <xf numFmtId="39" fontId="76" fillId="0" borderId="27" applyAlignment="0"/>
    <xf numFmtId="0" fontId="17" fillId="58" borderId="32" applyNumberFormat="0" applyFont="0" applyAlignment="0" applyProtection="0"/>
    <xf numFmtId="0" fontId="107" fillId="49" borderId="33" applyNumberFormat="0" applyAlignment="0" applyProtection="0"/>
    <xf numFmtId="0" fontId="46" fillId="49"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46" fillId="49" borderId="19" applyNumberFormat="0" applyAlignment="0" applyProtection="0"/>
    <xf numFmtId="0" fontId="126" fillId="0" borderId="40" applyNumberFormat="0" applyFill="0" applyAlignment="0" applyProtection="0"/>
    <xf numFmtId="0" fontId="64" fillId="36" borderId="19" applyNumberFormat="0" applyAlignment="0" applyProtection="0"/>
    <xf numFmtId="0" fontId="126" fillId="0" borderId="40" applyNumberFormat="0" applyFill="0" applyAlignment="0" applyProtection="0"/>
    <xf numFmtId="0" fontId="45" fillId="49"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14" fontId="52" fillId="53" borderId="23" applyFill="0" applyBorder="0">
      <alignment horizontal="right"/>
    </xf>
    <xf numFmtId="0" fontId="17" fillId="58" borderId="32" applyNumberFormat="0" applyFont="0" applyAlignment="0" applyProtection="0"/>
    <xf numFmtId="0" fontId="31" fillId="58" borderId="32" applyNumberFormat="0" applyFont="0" applyAlignment="0" applyProtection="0"/>
    <xf numFmtId="0" fontId="127" fillId="0" borderId="40" applyNumberFormat="0" applyFill="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126" fillId="0" borderId="40" applyNumberFormat="0" applyFill="0" applyAlignment="0" applyProtection="0"/>
    <xf numFmtId="0" fontId="46" fillId="49" borderId="19" applyNumberFormat="0" applyAlignment="0" applyProtection="0"/>
    <xf numFmtId="0" fontId="45" fillId="49"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127" fillId="0" borderId="40" applyNumberFormat="0" applyFill="0" applyAlignment="0" applyProtection="0"/>
    <xf numFmtId="0" fontId="64" fillId="36" borderId="19" applyNumberFormat="0" applyAlignment="0" applyProtection="0"/>
    <xf numFmtId="0" fontId="46" fillId="49" borderId="19" applyNumberFormat="0" applyAlignment="0" applyProtection="0"/>
    <xf numFmtId="0" fontId="65" fillId="36" borderId="19" applyNumberFormat="0" applyAlignment="0" applyProtection="0"/>
    <xf numFmtId="0" fontId="79" fillId="0" borderId="29">
      <alignment horizontal="left" vertical="center"/>
    </xf>
    <xf numFmtId="0" fontId="45"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26" fillId="0" borderId="40" applyNumberFormat="0" applyFill="0" applyAlignment="0" applyProtection="0"/>
    <xf numFmtId="0" fontId="17" fillId="58" borderId="32" applyNumberFormat="0" applyFont="0" applyAlignment="0" applyProtection="0"/>
    <xf numFmtId="0" fontId="45" fillId="49" borderId="19" applyNumberFormat="0" applyAlignment="0" applyProtection="0"/>
    <xf numFmtId="0" fontId="46" fillId="49" borderId="19" applyNumberFormat="0" applyAlignment="0" applyProtection="0"/>
    <xf numFmtId="14" fontId="52" fillId="53" borderId="23" applyFill="0" applyBorder="0">
      <alignment horizontal="right"/>
    </xf>
    <xf numFmtId="0" fontId="127" fillId="0" borderId="40" applyNumberFormat="0" applyFill="0" applyAlignment="0" applyProtection="0"/>
    <xf numFmtId="0" fontId="96" fillId="49" borderId="33" applyNumberFormat="0" applyAlignment="0" applyProtection="0"/>
    <xf numFmtId="0" fontId="64" fillId="36" borderId="19" applyNumberFormat="0" applyAlignment="0" applyProtection="0"/>
    <xf numFmtId="0" fontId="127" fillId="0" borderId="40" applyNumberFormat="0" applyFill="0" applyAlignment="0" applyProtection="0"/>
    <xf numFmtId="0" fontId="64" fillId="36" borderId="19" applyNumberFormat="0" applyAlignment="0" applyProtection="0"/>
    <xf numFmtId="5" fontId="17" fillId="0" borderId="0" applyFont="0" applyFill="0" applyBorder="0" applyAlignment="0" applyProtection="0"/>
    <xf numFmtId="0" fontId="127" fillId="0" borderId="40" applyNumberFormat="0" applyFill="0" applyAlignment="0" applyProtection="0"/>
    <xf numFmtId="0" fontId="127" fillId="0" borderId="40" applyNumberFormat="0" applyFill="0" applyAlignment="0" applyProtection="0"/>
    <xf numFmtId="0" fontId="65" fillId="36"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14" fontId="52" fillId="53" borderId="23" applyFill="0" applyBorder="0">
      <alignment horizontal="right"/>
    </xf>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38" fontId="53" fillId="0" borderId="31" applyFont="0" applyFill="0" applyBorder="0" applyAlignment="0" applyProtection="0"/>
    <xf numFmtId="0" fontId="46" fillId="49" borderId="19" applyNumberFormat="0" applyAlignment="0" applyProtection="0"/>
    <xf numFmtId="0" fontId="96" fillId="49" borderId="33" applyNumberFormat="0" applyAlignment="0" applyProtection="0"/>
    <xf numFmtId="0" fontId="17" fillId="58" borderId="32" applyNumberFormat="0" applyFont="0" applyAlignment="0" applyProtection="0"/>
    <xf numFmtId="0" fontId="96" fillId="49" borderId="33" applyNumberFormat="0" applyAlignment="0" applyProtection="0"/>
    <xf numFmtId="0" fontId="45" fillId="49" borderId="19" applyNumberFormat="0" applyAlignment="0" applyProtection="0"/>
    <xf numFmtId="0" fontId="17" fillId="58" borderId="32" applyNumberFormat="0" applyFont="0" applyAlignment="0" applyProtection="0"/>
    <xf numFmtId="0" fontId="96"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38" fontId="53" fillId="0" borderId="31" applyFont="0" applyFill="0" applyBorder="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315" fontId="63" fillId="0" borderId="31">
      <protection locked="0"/>
    </xf>
    <xf numFmtId="0" fontId="127" fillId="0" borderId="40" applyNumberFormat="0" applyFill="0" applyAlignment="0" applyProtection="0"/>
    <xf numFmtId="0" fontId="127" fillId="0" borderId="40" applyNumberFormat="0" applyFill="0" applyAlignment="0" applyProtection="0"/>
    <xf numFmtId="7" fontId="17" fillId="0" borderId="0"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38" fontId="53" fillId="0" borderId="31" applyFont="0" applyFill="0" applyBorder="0" applyAlignment="0" applyProtection="0"/>
    <xf numFmtId="14" fontId="52" fillId="53" borderId="23" applyFill="0" applyBorder="0">
      <alignment horizontal="right"/>
    </xf>
    <xf numFmtId="14" fontId="52" fillId="53" borderId="23" applyFill="0" applyBorder="0">
      <alignment horizontal="right"/>
    </xf>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26" fillId="0" borderId="40" applyNumberFormat="0" applyFill="0" applyAlignment="0" applyProtection="0"/>
    <xf numFmtId="0" fontId="79" fillId="0" borderId="29">
      <alignment horizontal="left" vertical="center"/>
    </xf>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79" fillId="0" borderId="29">
      <alignment horizontal="left" vertical="center"/>
    </xf>
    <xf numFmtId="0" fontId="46" fillId="49" borderId="19" applyNumberFormat="0" applyAlignment="0" applyProtection="0"/>
    <xf numFmtId="0" fontId="96" fillId="49" borderId="33" applyNumberFormat="0" applyAlignment="0" applyProtection="0"/>
    <xf numFmtId="0" fontId="65" fillId="36" borderId="19" applyNumberFormat="0" applyAlignment="0" applyProtection="0"/>
    <xf numFmtId="0" fontId="17" fillId="58" borderId="32" applyNumberFormat="0" applyFont="0" applyAlignment="0" applyProtection="0"/>
    <xf numFmtId="7" fontId="17" fillId="0" borderId="0" applyFont="0" applyFill="0" applyBorder="0" applyAlignment="0" applyProtection="0"/>
    <xf numFmtId="0" fontId="126" fillId="0" borderId="40" applyNumberFormat="0" applyFill="0" applyAlignment="0" applyProtection="0"/>
    <xf numFmtId="0" fontId="17" fillId="58" borderId="32" applyNumberFormat="0" applyFont="0" applyAlignment="0" applyProtection="0"/>
    <xf numFmtId="0" fontId="17" fillId="0" borderId="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64" fillId="36" borderId="19" applyNumberFormat="0" applyAlignment="0" applyProtection="0"/>
    <xf numFmtId="0" fontId="107" fillId="49" borderId="33" applyNumberFormat="0" applyAlignment="0" applyProtection="0"/>
    <xf numFmtId="0" fontId="46"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65" fillId="36" borderId="19" applyNumberFormat="0" applyAlignment="0" applyProtection="0"/>
    <xf numFmtId="0" fontId="64" fillId="36" borderId="19" applyNumberFormat="0" applyAlignment="0" applyProtection="0"/>
    <xf numFmtId="0" fontId="17" fillId="58" borderId="32" applyNumberFormat="0" applyFont="0" applyAlignment="0" applyProtection="0"/>
    <xf numFmtId="37" fontId="119" fillId="0" borderId="47" applyFill="0" applyBorder="0" applyAlignment="0">
      <alignment horizontal="left"/>
    </xf>
    <xf numFmtId="0" fontId="107" fillId="49" borderId="33" applyNumberFormat="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96" fillId="49" borderId="33" applyNumberFormat="0" applyAlignment="0" applyProtection="0"/>
    <xf numFmtId="0" fontId="107" fillId="49" borderId="33" applyNumberFormat="0" applyAlignment="0" applyProtection="0"/>
    <xf numFmtId="7" fontId="17" fillId="0" borderId="0" applyFont="0" applyFill="0" applyBorder="0" applyAlignment="0" applyProtection="0"/>
    <xf numFmtId="44" fontId="17" fillId="0" borderId="0" applyFont="0" applyFill="0" applyBorder="0" applyAlignment="0" applyProtection="0"/>
    <xf numFmtId="0" fontId="17" fillId="58" borderId="32" applyNumberFormat="0" applyFont="0" applyAlignment="0" applyProtection="0"/>
    <xf numFmtId="44" fontId="17" fillId="0" borderId="0" applyFont="0" applyFill="0" applyBorder="0" applyAlignment="0" applyProtection="0"/>
    <xf numFmtId="14" fontId="52" fillId="53" borderId="11" applyFill="0" applyBorder="0">
      <alignment horizontal="right"/>
    </xf>
    <xf numFmtId="0" fontId="46"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96" fillId="49" borderId="33" applyNumberFormat="0" applyAlignment="0" applyProtection="0"/>
    <xf numFmtId="5" fontId="17" fillId="0" borderId="0" applyFont="0" applyFill="0" applyBorder="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45" fillId="49" borderId="19" applyNumberFormat="0" applyAlignment="0" applyProtection="0"/>
    <xf numFmtId="0" fontId="126" fillId="0" borderId="40" applyNumberFormat="0" applyFill="0" applyAlignment="0" applyProtection="0"/>
    <xf numFmtId="0" fontId="108" fillId="52" borderId="31">
      <alignment horizontal="center" vertical="center" wrapText="1"/>
      <protection hidden="1"/>
    </xf>
    <xf numFmtId="0" fontId="46"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14" fontId="52" fillId="53" borderId="23" applyFill="0" applyBorder="0">
      <alignment horizontal="right"/>
    </xf>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45" fillId="49" borderId="19" applyNumberFormat="0" applyAlignment="0" applyProtection="0"/>
    <xf numFmtId="0" fontId="108" fillId="52" borderId="31">
      <alignment horizontal="center" vertical="center" wrapText="1"/>
      <protection hidden="1"/>
    </xf>
    <xf numFmtId="0" fontId="17" fillId="0" borderId="0"/>
    <xf numFmtId="0" fontId="127" fillId="0" borderId="40" applyNumberFormat="0" applyFill="0" applyAlignment="0" applyProtection="0"/>
    <xf numFmtId="0" fontId="64" fillId="36" borderId="19" applyNumberFormat="0" applyAlignment="0" applyProtection="0"/>
    <xf numFmtId="42" fontId="17" fillId="0" borderId="0" applyFont="0" applyFill="0" applyBorder="0" applyAlignment="0" applyProtection="0"/>
    <xf numFmtId="0" fontId="64" fillId="36"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07" fillId="49" borderId="33" applyNumberFormat="0" applyAlignment="0" applyProtection="0"/>
    <xf numFmtId="7" fontId="17" fillId="0" borderId="0" applyFont="0" applyFill="0" applyBorder="0" applyAlignment="0" applyProtection="0"/>
    <xf numFmtId="0" fontId="79" fillId="0" borderId="29">
      <alignment horizontal="left" vertical="center"/>
    </xf>
    <xf numFmtId="0" fontId="127" fillId="0" borderId="40" applyNumberFormat="0" applyFill="0" applyAlignment="0" applyProtection="0"/>
    <xf numFmtId="38" fontId="53" fillId="0" borderId="8" applyFont="0" applyFill="0" applyBorder="0" applyAlignment="0" applyProtection="0"/>
    <xf numFmtId="0" fontId="65" fillId="36" borderId="19" applyNumberFormat="0" applyAlignment="0" applyProtection="0"/>
    <xf numFmtId="0" fontId="107" fillId="49" borderId="33" applyNumberFormat="0" applyAlignment="0" applyProtection="0"/>
    <xf numFmtId="0" fontId="45" fillId="49"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96"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8" fillId="52" borderId="31">
      <alignment horizontal="center" vertical="center" wrapText="1"/>
      <protection hidden="1"/>
    </xf>
    <xf numFmtId="0" fontId="65" fillId="36" borderId="19" applyNumberFormat="0" applyAlignment="0" applyProtection="0"/>
    <xf numFmtId="0" fontId="17" fillId="58" borderId="32" applyNumberFormat="0" applyFont="0" applyAlignment="0" applyProtection="0"/>
    <xf numFmtId="0" fontId="96" fillId="49" borderId="33" applyNumberFormat="0" applyAlignment="0" applyProtection="0"/>
    <xf numFmtId="0" fontId="46" fillId="49" borderId="19" applyNumberFormat="0" applyAlignment="0" applyProtection="0"/>
    <xf numFmtId="0" fontId="65" fillId="36" borderId="19" applyNumberFormat="0" applyAlignment="0" applyProtection="0"/>
    <xf numFmtId="0" fontId="65" fillId="36" borderId="19" applyNumberFormat="0" applyAlignment="0" applyProtection="0"/>
    <xf numFmtId="39" fontId="76" fillId="0" borderId="9" applyAlignment="0"/>
    <xf numFmtId="14" fontId="52" fillId="53" borderId="23" applyFill="0" applyBorder="0">
      <alignment horizontal="right"/>
    </xf>
    <xf numFmtId="0" fontId="126"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0" fontId="79" fillId="0" borderId="10">
      <alignment horizontal="left" vertical="center"/>
    </xf>
    <xf numFmtId="0" fontId="126" fillId="0" borderId="40" applyNumberFormat="0" applyFill="0" applyAlignment="0" applyProtection="0"/>
    <xf numFmtId="0" fontId="64" fillId="36" borderId="19" applyNumberFormat="0" applyAlignment="0" applyProtection="0"/>
    <xf numFmtId="0" fontId="31" fillId="58" borderId="32" applyNumberFormat="0" applyFont="0" applyAlignment="0" applyProtection="0"/>
    <xf numFmtId="0" fontId="107" fillId="49" borderId="33" applyNumberFormat="0" applyAlignment="0" applyProtection="0"/>
    <xf numFmtId="0" fontId="65" fillId="36" borderId="19" applyNumberFormat="0" applyAlignment="0" applyProtection="0"/>
    <xf numFmtId="0" fontId="126" fillId="0" borderId="40" applyNumberFormat="0" applyFill="0" applyAlignment="0" applyProtection="0"/>
    <xf numFmtId="10" fontId="53" fillId="54" borderId="31" applyNumberFormat="0" applyBorder="0" applyAlignment="0" applyProtection="0"/>
    <xf numFmtId="0" fontId="45"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107" fillId="49" borderId="33" applyNumberFormat="0" applyAlignment="0" applyProtection="0"/>
    <xf numFmtId="0" fontId="46" fillId="49" borderId="19" applyNumberFormat="0" applyAlignment="0" applyProtection="0"/>
    <xf numFmtId="0" fontId="64"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44" fontId="17" fillId="0" borderId="0" applyFont="0" applyFill="0" applyBorder="0" applyAlignment="0" applyProtection="0"/>
    <xf numFmtId="0" fontId="64" fillId="36" borderId="19" applyNumberFormat="0" applyAlignment="0" applyProtection="0"/>
    <xf numFmtId="0" fontId="96" fillId="49" borderId="33" applyNumberFormat="0" applyAlignment="0" applyProtection="0"/>
    <xf numFmtId="38" fontId="53" fillId="0" borderId="31" applyFont="0" applyFill="0" applyBorder="0" applyAlignment="0" applyProtection="0"/>
    <xf numFmtId="0" fontId="79" fillId="0" borderId="29">
      <alignment horizontal="left" vertical="center"/>
    </xf>
    <xf numFmtId="0" fontId="127" fillId="0" borderId="40" applyNumberFormat="0" applyFill="0" applyAlignment="0" applyProtection="0"/>
    <xf numFmtId="44" fontId="17" fillId="0" borderId="0" applyFont="0" applyFill="0" applyBorder="0" applyAlignment="0" applyProtection="0"/>
    <xf numFmtId="0" fontId="17" fillId="58" borderId="32" applyNumberFormat="0" applyFont="0" applyAlignment="0" applyProtection="0"/>
    <xf numFmtId="0" fontId="65" fillId="36" borderId="19" applyNumberFormat="0" applyAlignment="0" applyProtection="0"/>
    <xf numFmtId="0" fontId="46" fillId="49" borderId="19" applyNumberFormat="0" applyAlignment="0" applyProtection="0"/>
    <xf numFmtId="0" fontId="126" fillId="0" borderId="40" applyNumberFormat="0" applyFill="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96" fillId="49" borderId="33" applyNumberFormat="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14" fontId="52" fillId="53" borderId="23" applyFill="0" applyBorder="0">
      <alignment horizontal="right"/>
    </xf>
    <xf numFmtId="0" fontId="108" fillId="52" borderId="31">
      <alignment horizontal="center" vertical="center" wrapText="1"/>
      <protection hidden="1"/>
    </xf>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31" fillId="58" borderId="32" applyNumberFormat="0" applyFont="0" applyAlignment="0" applyProtection="0"/>
    <xf numFmtId="0" fontId="64" fillId="36" borderId="19" applyNumberFormat="0" applyAlignment="0" applyProtection="0"/>
    <xf numFmtId="0" fontId="96"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10" fontId="53" fillId="54" borderId="8" applyNumberFormat="0" applyBorder="0" applyAlignment="0" applyProtection="0"/>
    <xf numFmtId="0" fontId="64"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64" fillId="36" borderId="19" applyNumberFormat="0" applyAlignment="0" applyProtection="0"/>
    <xf numFmtId="14" fontId="52" fillId="53" borderId="23" applyFill="0" applyBorder="0">
      <alignment horizontal="right"/>
    </xf>
    <xf numFmtId="14" fontId="52" fillId="53" borderId="23" applyFill="0" applyBorder="0">
      <alignment horizontal="right"/>
    </xf>
    <xf numFmtId="0" fontId="46" fillId="49" borderId="19"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65" fillId="36"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07" fillId="49" borderId="33" applyNumberFormat="0" applyAlignment="0" applyProtection="0"/>
    <xf numFmtId="0" fontId="45" fillId="49" borderId="19" applyNumberFormat="0" applyAlignment="0" applyProtection="0"/>
    <xf numFmtId="0" fontId="107" fillId="49" borderId="33" applyNumberFormat="0" applyAlignment="0" applyProtection="0"/>
    <xf numFmtId="0" fontId="45" fillId="49" borderId="19" applyNumberFormat="0" applyAlignment="0" applyProtection="0"/>
    <xf numFmtId="0" fontId="64" fillId="36" borderId="19" applyNumberFormat="0" applyAlignment="0" applyProtection="0"/>
    <xf numFmtId="0" fontId="17" fillId="58" borderId="32" applyNumberFormat="0" applyFont="0" applyAlignment="0" applyProtection="0"/>
    <xf numFmtId="0" fontId="96" fillId="49" borderId="33"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14" fontId="52" fillId="53" borderId="11" applyFill="0" applyBorder="0">
      <alignment horizontal="right"/>
    </xf>
    <xf numFmtId="10" fontId="53" fillId="54" borderId="31" applyNumberFormat="0" applyBorder="0" applyAlignment="0" applyProtection="0"/>
    <xf numFmtId="0" fontId="46"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96" fillId="49" borderId="33" applyNumberFormat="0" applyAlignment="0" applyProtection="0"/>
    <xf numFmtId="0" fontId="65" fillId="36" borderId="19" applyNumberFormat="0" applyAlignment="0" applyProtection="0"/>
    <xf numFmtId="0" fontId="107" fillId="49" borderId="33" applyNumberFormat="0" applyAlignment="0" applyProtection="0"/>
    <xf numFmtId="0" fontId="107" fillId="49" borderId="33" applyNumberFormat="0" applyAlignment="0" applyProtection="0"/>
    <xf numFmtId="0" fontId="108" fillId="52" borderId="8">
      <alignment horizontal="center" vertical="center" wrapText="1"/>
      <protection hidden="1"/>
    </xf>
    <xf numFmtId="0" fontId="65" fillId="36" borderId="19" applyNumberFormat="0" applyAlignment="0" applyProtection="0"/>
    <xf numFmtId="0" fontId="45" fillId="49" borderId="19" applyNumberFormat="0" applyAlignment="0" applyProtection="0"/>
    <xf numFmtId="0" fontId="107" fillId="49" borderId="33" applyNumberFormat="0" applyAlignment="0" applyProtection="0"/>
    <xf numFmtId="0" fontId="65" fillId="36" borderId="19" applyNumberFormat="0" applyAlignment="0" applyProtection="0"/>
    <xf numFmtId="0" fontId="126" fillId="0" borderId="40" applyNumberFormat="0" applyFill="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38" fontId="53" fillId="0" borderId="31" applyFont="0" applyFill="0" applyBorder="0" applyAlignment="0" applyProtection="0"/>
    <xf numFmtId="0" fontId="46" fillId="49" borderId="19" applyNumberFormat="0" applyAlignment="0" applyProtection="0"/>
    <xf numFmtId="0" fontId="107" fillId="49" borderId="33" applyNumberFormat="0" applyAlignment="0" applyProtection="0"/>
    <xf numFmtId="0" fontId="127" fillId="0" borderId="40" applyNumberFormat="0" applyFill="0" applyAlignment="0" applyProtection="0"/>
    <xf numFmtId="0" fontId="65" fillId="36"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46" fillId="49" borderId="19" applyNumberFormat="0" applyAlignment="0" applyProtection="0"/>
    <xf numFmtId="0" fontId="96"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8" fontId="17" fillId="0" borderId="0" applyFont="0" applyFill="0" applyBorder="0" applyAlignment="0" applyProtection="0"/>
    <xf numFmtId="0" fontId="65" fillId="36"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96" fillId="49" borderId="33" applyNumberFormat="0" applyAlignment="0" applyProtection="0"/>
    <xf numFmtId="0" fontId="127" fillId="0" borderId="40" applyNumberFormat="0" applyFill="0" applyAlignment="0" applyProtection="0"/>
    <xf numFmtId="8" fontId="17" fillId="0" borderId="0" applyFont="0" applyFill="0" applyBorder="0" applyAlignment="0" applyProtection="0"/>
    <xf numFmtId="0" fontId="107" fillId="49" borderId="33" applyNumberFormat="0" applyAlignment="0" applyProtection="0"/>
    <xf numFmtId="7" fontId="17" fillId="0" borderId="0" applyFont="0" applyFill="0" applyBorder="0" applyAlignment="0" applyProtection="0"/>
    <xf numFmtId="0" fontId="126" fillId="0" borderId="40" applyNumberFormat="0" applyFill="0" applyAlignment="0" applyProtection="0"/>
    <xf numFmtId="0" fontId="96" fillId="49" borderId="33" applyNumberFormat="0" applyAlignment="0" applyProtection="0"/>
    <xf numFmtId="0" fontId="45"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38" fontId="53" fillId="0" borderId="31" applyFont="0" applyFill="0" applyBorder="0" applyAlignment="0" applyProtection="0"/>
    <xf numFmtId="0" fontId="64" fillId="36" borderId="19" applyNumberFormat="0" applyAlignment="0" applyProtection="0"/>
    <xf numFmtId="0" fontId="17" fillId="58" borderId="32" applyNumberFormat="0" applyFont="0" applyAlignment="0" applyProtection="0"/>
    <xf numFmtId="42" fontId="17" fillId="0" borderId="0" applyFont="0" applyFill="0" applyBorder="0" applyAlignment="0" applyProtection="0"/>
    <xf numFmtId="0" fontId="65" fillId="36"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42" fontId="17" fillId="0" borderId="0" applyFont="0" applyFill="0" applyBorder="0" applyAlignment="0" applyProtection="0"/>
    <xf numFmtId="0" fontId="107"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0" fontId="108" fillId="52" borderId="31">
      <alignment horizontal="center" vertical="center" wrapText="1"/>
      <protection hidden="1"/>
    </xf>
    <xf numFmtId="0" fontId="126" fillId="0" borderId="40" applyNumberFormat="0" applyFill="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64" fillId="36"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45" fillId="49" borderId="19" applyNumberFormat="0" applyAlignment="0" applyProtection="0"/>
    <xf numFmtId="0" fontId="65" fillId="36" borderId="19" applyNumberFormat="0" applyAlignment="0" applyProtection="0"/>
    <xf numFmtId="0" fontId="126" fillId="0" borderId="40" applyNumberFormat="0" applyFill="0" applyAlignment="0" applyProtection="0"/>
    <xf numFmtId="0" fontId="107" fillId="49" borderId="33" applyNumberFormat="0" applyAlignment="0" applyProtection="0"/>
    <xf numFmtId="0" fontId="126" fillId="0" borderId="40" applyNumberFormat="0" applyFill="0" applyAlignment="0" applyProtection="0"/>
    <xf numFmtId="0" fontId="17" fillId="58" borderId="32" applyNumberFormat="0" applyFont="0" applyAlignment="0" applyProtection="0"/>
    <xf numFmtId="0" fontId="96" fillId="49" borderId="33" applyNumberFormat="0" applyAlignment="0" applyProtection="0"/>
    <xf numFmtId="0" fontId="79" fillId="0" borderId="10">
      <alignment horizontal="left" vertical="center"/>
    </xf>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8" fillId="52" borderId="31">
      <alignment horizontal="center" vertical="center" wrapText="1"/>
      <protection hidden="1"/>
    </xf>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64" fillId="36" borderId="19"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8" fontId="17" fillId="0" borderId="0" applyFont="0" applyFill="0" applyBorder="0" applyAlignment="0" applyProtection="0"/>
    <xf numFmtId="0" fontId="46" fillId="49" borderId="19" applyNumberFormat="0" applyAlignment="0" applyProtection="0"/>
    <xf numFmtId="0" fontId="17" fillId="58" borderId="32" applyNumberFormat="0" applyFont="0" applyAlignment="0" applyProtection="0"/>
    <xf numFmtId="0" fontId="45" fillId="49"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0" fontId="108" fillId="52" borderId="8">
      <alignment horizontal="center" vertical="center" wrapText="1"/>
      <protection hidden="1"/>
    </xf>
    <xf numFmtId="0" fontId="17" fillId="58" borderId="32" applyNumberFormat="0" applyFont="0" applyAlignment="0" applyProtection="0"/>
    <xf numFmtId="0" fontId="65" fillId="36"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45" fillId="49" borderId="19" applyNumberFormat="0" applyAlignment="0" applyProtection="0"/>
    <xf numFmtId="0" fontId="127" fillId="0" borderId="40" applyNumberFormat="0" applyFill="0" applyAlignment="0" applyProtection="0"/>
    <xf numFmtId="0" fontId="65" fillId="36" borderId="19" applyNumberFormat="0" applyAlignment="0" applyProtection="0"/>
    <xf numFmtId="0" fontId="65" fillId="36" borderId="19" applyNumberFormat="0" applyAlignment="0" applyProtection="0"/>
    <xf numFmtId="0" fontId="45" fillId="49" borderId="19" applyNumberFormat="0" applyAlignment="0" applyProtection="0"/>
    <xf numFmtId="0" fontId="107" fillId="49" borderId="33" applyNumberFormat="0" applyAlignment="0" applyProtection="0"/>
    <xf numFmtId="0" fontId="96" fillId="49" borderId="33" applyNumberFormat="0" applyAlignment="0" applyProtection="0"/>
    <xf numFmtId="0" fontId="45"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38" fontId="53" fillId="0" borderId="31" applyFont="0" applyFill="0" applyBorder="0" applyAlignment="0" applyProtection="0"/>
    <xf numFmtId="14" fontId="52" fillId="53" borderId="23" applyFill="0" applyBorder="0">
      <alignment horizontal="right"/>
    </xf>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42" fontId="17" fillId="0" borderId="0" applyFont="0" applyFill="0" applyBorder="0" applyAlignment="0" applyProtection="0"/>
    <xf numFmtId="0" fontId="64" fillId="36" borderId="19"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96" fillId="49" borderId="33" applyNumberFormat="0" applyAlignment="0" applyProtection="0"/>
    <xf numFmtId="0" fontId="126"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42" fontId="17" fillId="0" borderId="0" applyFont="0" applyFill="0" applyBorder="0" applyAlignment="0" applyProtection="0"/>
    <xf numFmtId="0" fontId="17" fillId="58" borderId="32" applyNumberFormat="0" applyFont="0" applyAlignment="0" applyProtection="0"/>
    <xf numFmtId="14" fontId="52" fillId="53" borderId="11" applyFill="0" applyBorder="0">
      <alignment horizontal="right"/>
    </xf>
    <xf numFmtId="0" fontId="127" fillId="0" borderId="40" applyNumberFormat="0" applyFill="0" applyAlignment="0" applyProtection="0"/>
    <xf numFmtId="0" fontId="107" fillId="49" borderId="33" applyNumberFormat="0" applyAlignment="0" applyProtection="0"/>
    <xf numFmtId="0" fontId="127" fillId="0" borderId="40" applyNumberFormat="0" applyFill="0" applyAlignment="0" applyProtection="0"/>
    <xf numFmtId="14" fontId="52" fillId="53" borderId="23" applyFill="0" applyBorder="0">
      <alignment horizontal="right"/>
    </xf>
    <xf numFmtId="0" fontId="65" fillId="36" borderId="19" applyNumberFormat="0" applyAlignment="0" applyProtection="0"/>
    <xf numFmtId="0" fontId="127" fillId="0" borderId="40" applyNumberFormat="0" applyFill="0" applyAlignment="0" applyProtection="0"/>
    <xf numFmtId="0" fontId="96" fillId="49" borderId="33" applyNumberFormat="0" applyAlignment="0" applyProtection="0"/>
    <xf numFmtId="0" fontId="64" fillId="36" borderId="19" applyNumberFormat="0" applyAlignment="0" applyProtection="0"/>
    <xf numFmtId="5" fontId="17" fillId="0" borderId="0" applyFont="0" applyFill="0" applyBorder="0" applyAlignment="0" applyProtection="0"/>
    <xf numFmtId="0" fontId="79" fillId="0" borderId="29">
      <alignment horizontal="left" vertical="center"/>
    </xf>
    <xf numFmtId="0" fontId="45" fillId="49" borderId="19" applyNumberFormat="0" applyAlignment="0" applyProtection="0"/>
    <xf numFmtId="0" fontId="65" fillId="36" borderId="19" applyNumberFormat="0" applyAlignment="0" applyProtection="0"/>
    <xf numFmtId="0" fontId="107" fillId="49" borderId="33" applyNumberFormat="0" applyAlignment="0" applyProtection="0"/>
    <xf numFmtId="5" fontId="17" fillId="0" borderId="0" applyFont="0" applyFill="0" applyBorder="0" applyAlignment="0" applyProtection="0"/>
    <xf numFmtId="38" fontId="53" fillId="0" borderId="31" applyFont="0" applyFill="0" applyBorder="0" applyAlignment="0" applyProtection="0"/>
    <xf numFmtId="42" fontId="17" fillId="0" borderId="0" applyFont="0" applyFill="0" applyBorder="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26" fillId="0" borderId="40" applyNumberFormat="0" applyFill="0" applyAlignment="0" applyProtection="0"/>
    <xf numFmtId="0" fontId="17" fillId="58" borderId="32" applyNumberFormat="0" applyFont="0" applyAlignment="0" applyProtection="0"/>
    <xf numFmtId="0" fontId="107" fillId="49" borderId="33" applyNumberFormat="0" applyAlignment="0" applyProtection="0"/>
    <xf numFmtId="0" fontId="45" fillId="49" borderId="19" applyNumberFormat="0" applyAlignment="0" applyProtection="0"/>
    <xf numFmtId="0" fontId="127" fillId="0" borderId="40" applyNumberFormat="0" applyFill="0" applyAlignment="0" applyProtection="0"/>
    <xf numFmtId="0" fontId="64" fillId="36" borderId="19" applyNumberFormat="0" applyAlignment="0" applyProtection="0"/>
    <xf numFmtId="0" fontId="17" fillId="58" borderId="32" applyNumberFormat="0" applyFont="0" applyAlignment="0" applyProtection="0"/>
    <xf numFmtId="0" fontId="31"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46" fillId="49" borderId="19" applyNumberFormat="0" applyAlignment="0" applyProtection="0"/>
    <xf numFmtId="0" fontId="108" fillId="52" borderId="31">
      <alignment horizontal="center" vertical="center" wrapText="1"/>
      <protection hidden="1"/>
    </xf>
    <xf numFmtId="0" fontId="46" fillId="49" borderId="19" applyNumberFormat="0" applyAlignment="0" applyProtection="0"/>
    <xf numFmtId="44" fontId="17" fillId="0" borderId="0" applyFont="0" applyFill="0" applyBorder="0" applyAlignment="0" applyProtection="0"/>
    <xf numFmtId="0" fontId="64" fillId="36" borderId="19"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45" fillId="49" borderId="19" applyNumberFormat="0" applyAlignment="0" applyProtection="0"/>
    <xf numFmtId="0" fontId="17" fillId="58" borderId="32" applyNumberFormat="0" applyFont="0" applyAlignment="0" applyProtection="0"/>
    <xf numFmtId="0" fontId="64" fillId="36" borderId="19" applyNumberFormat="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44" fontId="17" fillId="0" borderId="0" applyFont="0" applyFill="0" applyBorder="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65" fillId="36" borderId="19" applyNumberFormat="0" applyAlignment="0" applyProtection="0"/>
    <xf numFmtId="14" fontId="52" fillId="53" borderId="23" applyFill="0" applyBorder="0">
      <alignment horizontal="right"/>
    </xf>
    <xf numFmtId="0" fontId="107" fillId="49" borderId="33" applyNumberFormat="0" applyAlignment="0" applyProtection="0"/>
    <xf numFmtId="0" fontId="17" fillId="58" borderId="32" applyNumberFormat="0" applyFont="0" applyAlignment="0" applyProtection="0"/>
    <xf numFmtId="38" fontId="53" fillId="0" borderId="31" applyFont="0" applyFill="0" applyBorder="0" applyAlignment="0" applyProtection="0"/>
    <xf numFmtId="0" fontId="127" fillId="0" borderId="40" applyNumberFormat="0" applyFill="0" applyAlignment="0" applyProtection="0"/>
    <xf numFmtId="14" fontId="52" fillId="53" borderId="23" applyFill="0" applyBorder="0">
      <alignment horizontal="right"/>
    </xf>
    <xf numFmtId="0" fontId="65" fillId="36" borderId="19" applyNumberFormat="0" applyAlignment="0" applyProtection="0"/>
    <xf numFmtId="0" fontId="108" fillId="52" borderId="31">
      <alignment horizontal="center" vertical="center" wrapText="1"/>
      <protection hidden="1"/>
    </xf>
    <xf numFmtId="0" fontId="46"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31"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17" fillId="58" borderId="32" applyNumberFormat="0" applyFont="0" applyAlignment="0" applyProtection="0"/>
    <xf numFmtId="0" fontId="46" fillId="49" borderId="19" applyNumberFormat="0" applyAlignment="0" applyProtection="0"/>
    <xf numFmtId="0" fontId="127" fillId="0" borderId="40" applyNumberFormat="0" applyFill="0" applyAlignment="0" applyProtection="0"/>
    <xf numFmtId="0" fontId="45" fillId="49"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107" fillId="49" borderId="33" applyNumberFormat="0" applyAlignment="0" applyProtection="0"/>
    <xf numFmtId="0" fontId="65" fillId="36" borderId="19" applyNumberFormat="0" applyAlignment="0" applyProtection="0"/>
    <xf numFmtId="42" fontId="17" fillId="0" borderId="0" applyFont="0" applyFill="0" applyBorder="0" applyAlignment="0" applyProtection="0"/>
    <xf numFmtId="0" fontId="45" fillId="49" borderId="19" applyNumberFormat="0" applyAlignment="0" applyProtection="0"/>
    <xf numFmtId="0" fontId="107" fillId="49" borderId="33" applyNumberFormat="0" applyAlignment="0" applyProtection="0"/>
    <xf numFmtId="0" fontId="108" fillId="52" borderId="8">
      <alignment horizontal="center" vertical="center" wrapText="1"/>
      <protection hidden="1"/>
    </xf>
    <xf numFmtId="0" fontId="96" fillId="49" borderId="33" applyNumberFormat="0" applyAlignment="0" applyProtection="0"/>
    <xf numFmtId="6" fontId="17" fillId="0" borderId="0" applyFont="0" applyFill="0" applyBorder="0" applyProtection="0">
      <alignment horizontal="right"/>
    </xf>
    <xf numFmtId="0" fontId="65" fillId="36" borderId="19" applyNumberFormat="0" applyAlignment="0" applyProtection="0"/>
    <xf numFmtId="37" fontId="119" fillId="0" borderId="47" applyFill="0" applyBorder="0" applyAlignment="0">
      <alignment horizontal="left"/>
    </xf>
    <xf numFmtId="0" fontId="46" fillId="49" borderId="19" applyNumberFormat="0" applyAlignment="0" applyProtection="0"/>
    <xf numFmtId="6" fontId="17" fillId="0" borderId="0" applyFont="0" applyFill="0" applyBorder="0" applyProtection="0">
      <alignment horizontal="right"/>
    </xf>
    <xf numFmtId="0" fontId="96" fillId="49" borderId="33" applyNumberFormat="0" applyAlignment="0" applyProtection="0"/>
    <xf numFmtId="0" fontId="65" fillId="36" borderId="19" applyNumberFormat="0" applyAlignment="0" applyProtection="0"/>
    <xf numFmtId="44" fontId="17" fillId="0" borderId="0" applyFont="0" applyFill="0" applyBorder="0" applyAlignment="0" applyProtection="0"/>
    <xf numFmtId="7" fontId="17" fillId="0" borderId="0" applyFont="0" applyFill="0" applyBorder="0" applyAlignment="0" applyProtection="0"/>
    <xf numFmtId="0" fontId="45" fillId="49" borderId="19" applyNumberFormat="0" applyAlignment="0" applyProtection="0"/>
    <xf numFmtId="0" fontId="107" fillId="49" borderId="33" applyNumberFormat="0" applyAlignment="0" applyProtection="0"/>
    <xf numFmtId="0" fontId="107" fillId="49" borderId="33" applyNumberFormat="0" applyAlignment="0" applyProtection="0"/>
    <xf numFmtId="0" fontId="64" fillId="36" borderId="19" applyNumberFormat="0" applyAlignment="0" applyProtection="0"/>
    <xf numFmtId="8" fontId="17" fillId="0" borderId="0" applyFont="0" applyFill="0" applyBorder="0" applyAlignment="0" applyProtection="0"/>
    <xf numFmtId="38" fontId="53" fillId="0" borderId="31" applyFont="0" applyFill="0" applyBorder="0" applyAlignment="0" applyProtection="0"/>
    <xf numFmtId="0" fontId="127" fillId="0" borderId="40" applyNumberFormat="0" applyFill="0" applyAlignment="0" applyProtection="0"/>
    <xf numFmtId="0" fontId="107" fillId="49" borderId="33" applyNumberFormat="0" applyAlignment="0" applyProtection="0"/>
    <xf numFmtId="0" fontId="107" fillId="49" borderId="33" applyNumberFormat="0" applyAlignment="0" applyProtection="0"/>
    <xf numFmtId="37" fontId="119" fillId="0" borderId="47" applyFill="0" applyBorder="0" applyAlignment="0">
      <alignment horizontal="left"/>
    </xf>
    <xf numFmtId="0" fontId="46" fillId="49" borderId="19" applyNumberFormat="0" applyAlignment="0" applyProtection="0"/>
    <xf numFmtId="0" fontId="46" fillId="49" borderId="19" applyNumberFormat="0" applyAlignment="0" applyProtection="0"/>
    <xf numFmtId="0" fontId="96" fillId="49" borderId="33" applyNumberFormat="0" applyAlignment="0" applyProtection="0"/>
    <xf numFmtId="0" fontId="126" fillId="0" borderId="40" applyNumberFormat="0" applyFill="0" applyAlignment="0" applyProtection="0"/>
    <xf numFmtId="0" fontId="17"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108" fillId="52" borderId="31">
      <alignment horizontal="center" vertical="center" wrapText="1"/>
      <protection hidden="1"/>
    </xf>
    <xf numFmtId="0" fontId="17" fillId="58" borderId="32" applyNumberFormat="0" applyFont="0" applyAlignment="0" applyProtection="0"/>
    <xf numFmtId="0" fontId="17" fillId="58" borderId="32" applyNumberFormat="0" applyFont="0" applyAlignment="0" applyProtection="0"/>
    <xf numFmtId="10" fontId="53" fillId="54" borderId="31" applyNumberFormat="0" applyBorder="0" applyAlignment="0" applyProtection="0"/>
    <xf numFmtId="0" fontId="64" fillId="36"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65" fillId="36" borderId="19" applyNumberFormat="0" applyAlignment="0" applyProtection="0"/>
    <xf numFmtId="0" fontId="17" fillId="58" borderId="32" applyNumberFormat="0" applyFont="0" applyAlignment="0" applyProtection="0"/>
    <xf numFmtId="0" fontId="45" fillId="49" borderId="19" applyNumberFormat="0" applyAlignment="0" applyProtection="0"/>
    <xf numFmtId="0" fontId="107"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45" fillId="49" borderId="19" applyNumberFormat="0" applyAlignment="0" applyProtection="0"/>
    <xf numFmtId="0" fontId="65" fillId="36" borderId="19" applyNumberFormat="0" applyAlignment="0" applyProtection="0"/>
    <xf numFmtId="0" fontId="45" fillId="49" borderId="19" applyNumberFormat="0" applyAlignment="0" applyProtection="0"/>
    <xf numFmtId="0" fontId="65" fillId="36"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14" fontId="52" fillId="53" borderId="11" applyFill="0" applyBorder="0">
      <alignment horizontal="right"/>
    </xf>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46" fillId="49" borderId="19" applyNumberFormat="0" applyAlignment="0" applyProtection="0"/>
    <xf numFmtId="0" fontId="17" fillId="58" borderId="32" applyNumberFormat="0" applyFont="0" applyAlignment="0" applyProtection="0"/>
    <xf numFmtId="8" fontId="17" fillId="0" borderId="0" applyFont="0" applyFill="0" applyBorder="0" applyAlignment="0" applyProtection="0"/>
    <xf numFmtId="0" fontId="126" fillId="0" borderId="40" applyNumberFormat="0" applyFill="0" applyAlignment="0" applyProtection="0"/>
    <xf numFmtId="0" fontId="17" fillId="58" borderId="32" applyNumberFormat="0" applyFont="0" applyAlignment="0" applyProtection="0"/>
    <xf numFmtId="37" fontId="119" fillId="0" borderId="47" applyFill="0" applyBorder="0" applyAlignment="0">
      <alignment horizontal="left"/>
    </xf>
    <xf numFmtId="0" fontId="17" fillId="58" borderId="32" applyNumberFormat="0" applyFont="0" applyAlignment="0" applyProtection="0"/>
    <xf numFmtId="0" fontId="17" fillId="58" borderId="32" applyNumberFormat="0" applyFont="0" applyAlignment="0" applyProtection="0"/>
    <xf numFmtId="14" fontId="52" fillId="53" borderId="23" applyFill="0" applyBorder="0">
      <alignment horizontal="right"/>
    </xf>
    <xf numFmtId="0" fontId="65" fillId="36"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46" fillId="49" borderId="19" applyNumberFormat="0" applyAlignment="0" applyProtection="0"/>
    <xf numFmtId="14" fontId="52" fillId="53" borderId="23" applyFill="0" applyBorder="0">
      <alignment horizontal="right"/>
    </xf>
    <xf numFmtId="0" fontId="46" fillId="49" borderId="19"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10" fontId="53" fillId="54" borderId="31" applyNumberFormat="0" applyBorder="0" applyAlignment="0" applyProtection="0"/>
    <xf numFmtId="0" fontId="96" fillId="49" borderId="33" applyNumberFormat="0" applyAlignment="0" applyProtection="0"/>
    <xf numFmtId="0" fontId="31"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46" fillId="49"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45" fillId="49" borderId="19" applyNumberFormat="0" applyAlignment="0" applyProtection="0"/>
    <xf numFmtId="8" fontId="17" fillId="0" borderId="0" applyFont="0" applyFill="0" applyBorder="0" applyAlignment="0" applyProtection="0"/>
    <xf numFmtId="0" fontId="127" fillId="0" borderId="40" applyNumberFormat="0" applyFill="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45" fillId="49" borderId="19" applyNumberFormat="0" applyAlignment="0" applyProtection="0"/>
    <xf numFmtId="0" fontId="64" fillId="36" borderId="19" applyNumberFormat="0" applyAlignment="0" applyProtection="0"/>
    <xf numFmtId="0" fontId="45" fillId="49" borderId="19" applyNumberFormat="0" applyAlignment="0" applyProtection="0"/>
    <xf numFmtId="0" fontId="96" fillId="49" borderId="33" applyNumberFormat="0" applyAlignment="0" applyProtection="0"/>
    <xf numFmtId="14" fontId="52" fillId="53" borderId="23" applyFill="0" applyBorder="0">
      <alignment horizontal="right"/>
    </xf>
    <xf numFmtId="0" fontId="127" fillId="0" borderId="40" applyNumberFormat="0" applyFill="0" applyAlignment="0" applyProtection="0"/>
    <xf numFmtId="14" fontId="52" fillId="53" borderId="23" applyFill="0" applyBorder="0">
      <alignment horizontal="right"/>
    </xf>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14" fontId="52" fillId="53" borderId="23" applyFill="0" applyBorder="0">
      <alignment horizontal="right"/>
    </xf>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10" fontId="53" fillId="54" borderId="31" applyNumberFormat="0" applyBorder="0" applyAlignment="0" applyProtection="0"/>
    <xf numFmtId="0" fontId="79" fillId="0" borderId="29">
      <alignment horizontal="left" vertical="center"/>
    </xf>
    <xf numFmtId="0" fontId="17" fillId="58" borderId="32" applyNumberFormat="0" applyFont="0" applyAlignment="0" applyProtection="0"/>
    <xf numFmtId="38" fontId="53" fillId="0" borderId="31" applyFont="0" applyFill="0" applyBorder="0" applyAlignment="0" applyProtection="0"/>
    <xf numFmtId="38" fontId="53" fillId="0" borderId="31" applyFont="0" applyFill="0" applyBorder="0" applyAlignment="0" applyProtection="0"/>
    <xf numFmtId="38" fontId="53" fillId="0" borderId="31"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108" fillId="52" borderId="31">
      <alignment horizontal="center" vertical="center" wrapText="1"/>
      <protection hidden="1"/>
    </xf>
    <xf numFmtId="0" fontId="127"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43" fontId="1" fillId="0" borderId="0" applyFont="0" applyFill="0" applyBorder="0" applyAlignment="0" applyProtection="0"/>
    <xf numFmtId="0" fontId="64" fillId="36" borderId="19" applyNumberFormat="0" applyAlignment="0" applyProtection="0"/>
    <xf numFmtId="0" fontId="46" fillId="49" borderId="19" applyNumberFormat="0" applyAlignment="0" applyProtection="0"/>
    <xf numFmtId="0" fontId="64" fillId="36"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46" fillId="49" borderId="19" applyNumberFormat="0" applyAlignment="0" applyProtection="0"/>
    <xf numFmtId="0" fontId="65" fillId="36" borderId="19" applyNumberFormat="0" applyAlignment="0" applyProtection="0"/>
    <xf numFmtId="0" fontId="96" fillId="49" borderId="33" applyNumberFormat="0" applyAlignment="0" applyProtection="0"/>
    <xf numFmtId="0" fontId="127" fillId="0" borderId="40" applyNumberFormat="0" applyFill="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107" fillId="49" borderId="33" applyNumberFormat="0" applyAlignment="0" applyProtection="0"/>
    <xf numFmtId="14" fontId="52" fillId="53" borderId="23" applyFill="0" applyBorder="0">
      <alignment horizontal="right"/>
    </xf>
    <xf numFmtId="0" fontId="107" fillId="49" borderId="33" applyNumberFormat="0" applyAlignment="0" applyProtection="0"/>
    <xf numFmtId="38" fontId="53" fillId="0" borderId="31" applyFont="0" applyFill="0" applyBorder="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46" fillId="49" borderId="19" applyNumberFormat="0" applyAlignment="0" applyProtection="0"/>
    <xf numFmtId="0" fontId="17" fillId="0" borderId="0"/>
    <xf numFmtId="0" fontId="107" fillId="49" borderId="33" applyNumberFormat="0" applyAlignment="0" applyProtection="0"/>
    <xf numFmtId="0" fontId="107" fillId="49" borderId="33" applyNumberFormat="0" applyAlignment="0" applyProtection="0"/>
    <xf numFmtId="0" fontId="126" fillId="0" borderId="40" applyNumberFormat="0" applyFill="0" applyAlignment="0" applyProtection="0"/>
    <xf numFmtId="0" fontId="65" fillId="36" borderId="19" applyNumberFormat="0" applyAlignment="0" applyProtection="0"/>
    <xf numFmtId="14" fontId="52" fillId="53" borderId="23" applyFill="0" applyBorder="0">
      <alignment horizontal="right"/>
    </xf>
    <xf numFmtId="14" fontId="52" fillId="53" borderId="23" applyFill="0" applyBorder="0">
      <alignment horizontal="right"/>
    </xf>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46"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0" fontId="46" fillId="49" borderId="19" applyNumberFormat="0" applyAlignment="0" applyProtection="0"/>
    <xf numFmtId="0" fontId="65" fillId="36" borderId="19" applyNumberFormat="0" applyAlignment="0" applyProtection="0"/>
    <xf numFmtId="0" fontId="31" fillId="58" borderId="32" applyNumberFormat="0" applyFont="0" applyAlignment="0" applyProtection="0"/>
    <xf numFmtId="0" fontId="65" fillId="36"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31" fillId="58" borderId="32" applyNumberFormat="0" applyFont="0" applyAlignment="0" applyProtection="0"/>
    <xf numFmtId="0" fontId="46" fillId="49"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45" fillId="49" borderId="19" applyNumberFormat="0" applyAlignment="0" applyProtection="0"/>
    <xf numFmtId="0" fontId="107" fillId="49" borderId="33"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17" fillId="58" borderId="32" applyNumberFormat="0" applyFont="0" applyAlignment="0" applyProtection="0"/>
    <xf numFmtId="5" fontId="17" fillId="0" borderId="0" applyFont="0" applyFill="0" applyBorder="0" applyAlignment="0" applyProtection="0"/>
    <xf numFmtId="0" fontId="65" fillId="36" borderId="19" applyNumberFormat="0" applyAlignment="0" applyProtection="0"/>
    <xf numFmtId="38" fontId="53" fillId="0" borderId="31" applyFont="0" applyFill="0" applyBorder="0" applyAlignment="0" applyProtection="0"/>
    <xf numFmtId="0" fontId="64" fillId="36" borderId="19" applyNumberFormat="0" applyAlignment="0" applyProtection="0"/>
    <xf numFmtId="0" fontId="17" fillId="58" borderId="32" applyNumberFormat="0" applyFont="0" applyAlignment="0" applyProtection="0"/>
    <xf numFmtId="0" fontId="31"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126" fillId="0" borderId="40" applyNumberFormat="0" applyFill="0" applyAlignment="0" applyProtection="0"/>
    <xf numFmtId="0" fontId="64" fillId="36" borderId="19" applyNumberFormat="0" applyAlignment="0" applyProtection="0"/>
    <xf numFmtId="0" fontId="79" fillId="0" borderId="29">
      <alignment horizontal="left" vertical="center"/>
    </xf>
    <xf numFmtId="0" fontId="65" fillId="36" borderId="19" applyNumberFormat="0" applyAlignment="0" applyProtection="0"/>
    <xf numFmtId="0" fontId="65" fillId="36" borderId="19" applyNumberFormat="0" applyAlignment="0" applyProtection="0"/>
    <xf numFmtId="0" fontId="107" fillId="49" borderId="33" applyNumberFormat="0" applyAlignment="0" applyProtection="0"/>
    <xf numFmtId="0" fontId="64" fillId="36"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45" fillId="49" borderId="19" applyNumberFormat="0" applyAlignment="0" applyProtection="0"/>
    <xf numFmtId="0" fontId="107"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07" fillId="49" borderId="33" applyNumberFormat="0" applyAlignment="0" applyProtection="0"/>
    <xf numFmtId="10" fontId="53" fillId="54" borderId="31" applyNumberFormat="0" applyBorder="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65" fillId="36"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65" fillId="36"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46" fillId="49" borderId="19" applyNumberFormat="0" applyAlignment="0" applyProtection="0"/>
    <xf numFmtId="39" fontId="76" fillId="0" borderId="27" applyAlignment="0"/>
    <xf numFmtId="0" fontId="65" fillId="36"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96" fillId="49" borderId="33" applyNumberFormat="0" applyAlignment="0" applyProtection="0"/>
    <xf numFmtId="14" fontId="52" fillId="53" borderId="23" applyFill="0" applyBorder="0">
      <alignment horizontal="right"/>
    </xf>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14" fontId="52" fillId="53" borderId="11" applyFill="0" applyBorder="0">
      <alignment horizontal="right"/>
    </xf>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79" fillId="0" borderId="10">
      <alignment horizontal="left" vertical="center"/>
    </xf>
    <xf numFmtId="38" fontId="53" fillId="0" borderId="8"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31" fillId="58" borderId="32" applyNumberFormat="0" applyFon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8" fillId="52" borderId="8">
      <alignment horizontal="center" vertical="center" wrapText="1"/>
      <protection hidden="1"/>
    </xf>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126" fillId="0" borderId="40" applyNumberFormat="0" applyFill="0" applyAlignment="0" applyProtection="0"/>
    <xf numFmtId="0" fontId="107" fillId="49" borderId="33" applyNumberFormat="0" applyAlignment="0" applyProtection="0"/>
    <xf numFmtId="0" fontId="65" fillId="36" borderId="19" applyNumberFormat="0" applyAlignment="0" applyProtection="0"/>
    <xf numFmtId="5" fontId="17" fillId="0" borderId="0" applyFont="0" applyFill="0" applyBorder="0" applyAlignment="0" applyProtection="0"/>
    <xf numFmtId="14" fontId="52" fillId="53" borderId="23" applyFill="0" applyBorder="0">
      <alignment horizontal="right"/>
    </xf>
    <xf numFmtId="0" fontId="46" fillId="49" borderId="19" applyNumberFormat="0" applyAlignment="0" applyProtection="0"/>
    <xf numFmtId="0" fontId="65" fillId="36"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31"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14" fontId="52" fillId="53" borderId="23" applyFill="0" applyBorder="0">
      <alignment horizontal="right"/>
    </xf>
    <xf numFmtId="0" fontId="96" fillId="49" borderId="33"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107" fillId="49" borderId="33" applyNumberFormat="0" applyAlignment="0" applyProtection="0"/>
    <xf numFmtId="0" fontId="127" fillId="0" borderId="40" applyNumberFormat="0" applyFill="0" applyAlignment="0" applyProtection="0"/>
    <xf numFmtId="14" fontId="52" fillId="53" borderId="23" applyFill="0" applyBorder="0">
      <alignment horizontal="right"/>
    </xf>
    <xf numFmtId="0" fontId="107" fillId="49" borderId="33"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46" fillId="49"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14" fontId="52" fillId="53" borderId="23" applyFill="0" applyBorder="0">
      <alignment horizontal="right"/>
    </xf>
    <xf numFmtId="0" fontId="17" fillId="58" borderId="32" applyNumberFormat="0" applyFont="0" applyAlignment="0" applyProtection="0"/>
    <xf numFmtId="0" fontId="127"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127" fillId="0" borderId="40" applyNumberFormat="0" applyFill="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08" fillId="52" borderId="31">
      <alignment horizontal="center" vertical="center" wrapText="1"/>
      <protection hidden="1"/>
    </xf>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38" fontId="53" fillId="0" borderId="31" applyFont="0" applyFill="0" applyBorder="0" applyAlignment="0" applyProtection="0"/>
    <xf numFmtId="38" fontId="53" fillId="0" borderId="31" applyFont="0" applyFill="0" applyBorder="0" applyAlignment="0" applyProtection="0"/>
    <xf numFmtId="10" fontId="53" fillId="54" borderId="31" applyNumberFormat="0" applyBorder="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08" fillId="52" borderId="31">
      <alignment horizontal="center" vertical="center" wrapText="1"/>
      <protection hidden="1"/>
    </xf>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38" fontId="53" fillId="0" borderId="31" applyFont="0" applyFill="0" applyBorder="0" applyAlignment="0" applyProtection="0"/>
    <xf numFmtId="38" fontId="53" fillId="0" borderId="31" applyFont="0" applyFill="0" applyBorder="0" applyAlignment="0" applyProtection="0"/>
    <xf numFmtId="0" fontId="79" fillId="0" borderId="29">
      <alignment horizontal="left" vertical="center"/>
    </xf>
    <xf numFmtId="39" fontId="76" fillId="0" borderId="27" applyAlignment="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14" fontId="52" fillId="53" borderId="23" applyFill="0" applyBorder="0">
      <alignment horizontal="right"/>
    </xf>
    <xf numFmtId="14" fontId="52" fillId="53" borderId="23" applyFill="0" applyBorder="0">
      <alignment horizontal="right"/>
    </xf>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64" fillId="36" borderId="19" applyNumberFormat="0" applyAlignment="0" applyProtection="0"/>
    <xf numFmtId="5" fontId="17" fillId="0" borderId="0" applyFont="0" applyFill="0" applyBorder="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39" fontId="76" fillId="0" borderId="27" applyAlignment="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79" fillId="0" borderId="29">
      <alignment horizontal="left" vertical="center"/>
    </xf>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10" fontId="53" fillId="54" borderId="31" applyNumberFormat="0" applyBorder="0" applyAlignment="0" applyProtection="0"/>
    <xf numFmtId="39" fontId="76" fillId="0" borderId="27" applyAlignment="0"/>
    <xf numFmtId="0" fontId="79" fillId="0" borderId="29">
      <alignment horizontal="left" vertical="center"/>
    </xf>
    <xf numFmtId="10" fontId="53" fillId="54" borderId="31" applyNumberFormat="0" applyBorder="0" applyAlignment="0" applyProtection="0"/>
    <xf numFmtId="38" fontId="53" fillId="0" borderId="31" applyFont="0" applyFill="0" applyBorder="0" applyAlignment="0" applyProtection="0"/>
    <xf numFmtId="38" fontId="53" fillId="0" borderId="31" applyFont="0" applyFill="0" applyBorder="0" applyAlignment="0" applyProtection="0"/>
    <xf numFmtId="38" fontId="53" fillId="0" borderId="31"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08" fillId="52" borderId="31">
      <alignment horizontal="center" vertical="center" wrapText="1"/>
      <protection hidden="1"/>
    </xf>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7" fillId="58" borderId="32" applyNumberFormat="0" applyFont="0" applyAlignment="0" applyProtection="0"/>
    <xf numFmtId="14" fontId="52" fillId="53" borderId="23" applyFill="0" applyBorder="0">
      <alignment horizontal="right"/>
    </xf>
    <xf numFmtId="38" fontId="53" fillId="0" borderId="31" applyFont="0" applyFill="0" applyBorder="0" applyAlignment="0" applyProtection="0"/>
    <xf numFmtId="0" fontId="17" fillId="58" borderId="32" applyNumberFormat="0" applyFont="0" applyAlignment="0" applyProtection="0"/>
    <xf numFmtId="0" fontId="65" fillId="36" borderId="19" applyNumberFormat="0" applyAlignment="0" applyProtection="0"/>
    <xf numFmtId="43" fontId="1" fillId="0" borderId="0" applyFont="0" applyFill="0" applyBorder="0" applyAlignment="0" applyProtection="0"/>
    <xf numFmtId="39" fontId="76" fillId="0" borderId="27" applyAlignment="0"/>
    <xf numFmtId="0" fontId="64" fillId="36"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46" fillId="49"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46" fillId="49" borderId="19" applyNumberFormat="0" applyAlignment="0" applyProtection="0"/>
    <xf numFmtId="0" fontId="107" fillId="49" borderId="33" applyNumberFormat="0" applyAlignment="0" applyProtection="0"/>
    <xf numFmtId="0" fontId="46" fillId="49" borderId="19" applyNumberFormat="0" applyAlignment="0" applyProtection="0"/>
    <xf numFmtId="0" fontId="64" fillId="36"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45" fillId="49" borderId="19" applyNumberFormat="0" applyAlignment="0" applyProtection="0"/>
    <xf numFmtId="0" fontId="127" fillId="0" borderId="40" applyNumberFormat="0" applyFill="0" applyAlignment="0" applyProtection="0"/>
    <xf numFmtId="0" fontId="45"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96" fillId="49" borderId="33" applyNumberFormat="0" applyAlignment="0" applyProtection="0"/>
    <xf numFmtId="0" fontId="79" fillId="0" borderId="29">
      <alignment horizontal="left" vertical="center"/>
    </xf>
    <xf numFmtId="42" fontId="17" fillId="0" borderId="0" applyFont="0" applyFill="0" applyBorder="0" applyAlignment="0" applyProtection="0"/>
    <xf numFmtId="0" fontId="64" fillId="36"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107" fillId="49" borderId="33" applyNumberFormat="0" applyAlignment="0" applyProtection="0"/>
    <xf numFmtId="14" fontId="52" fillId="53" borderId="23" applyFill="0" applyBorder="0">
      <alignment horizontal="right"/>
    </xf>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46" fillId="49" borderId="19" applyNumberFormat="0" applyAlignment="0" applyProtection="0"/>
    <xf numFmtId="0" fontId="107" fillId="49" borderId="33" applyNumberFormat="0" applyAlignment="0" applyProtection="0"/>
    <xf numFmtId="0" fontId="107" fillId="49" borderId="33" applyNumberFormat="0" applyAlignment="0" applyProtection="0"/>
    <xf numFmtId="0" fontId="65" fillId="36" borderId="19" applyNumberFormat="0" applyAlignment="0" applyProtection="0"/>
    <xf numFmtId="0" fontId="107" fillId="49" borderId="33" applyNumberFormat="0" applyAlignment="0" applyProtection="0"/>
    <xf numFmtId="0" fontId="65" fillId="36" borderId="19" applyNumberFormat="0" applyAlignment="0" applyProtection="0"/>
    <xf numFmtId="0" fontId="45" fillId="49" borderId="19" applyNumberFormat="0" applyAlignment="0" applyProtection="0"/>
    <xf numFmtId="0" fontId="46" fillId="49" borderId="19" applyNumberFormat="0" applyAlignment="0" applyProtection="0"/>
    <xf numFmtId="8" fontId="17" fillId="0" borderId="0" applyFont="0" applyFill="0" applyBorder="0" applyAlignment="0" applyProtection="0"/>
    <xf numFmtId="0" fontId="45" fillId="49" borderId="19" applyNumberFormat="0" applyAlignment="0" applyProtection="0"/>
    <xf numFmtId="0" fontId="65" fillId="36" borderId="19" applyNumberFormat="0" applyAlignment="0" applyProtection="0"/>
    <xf numFmtId="0" fontId="107" fillId="49" borderId="33" applyNumberFormat="0" applyAlignment="0" applyProtection="0"/>
    <xf numFmtId="0" fontId="65" fillId="36" borderId="19" applyNumberFormat="0" applyAlignment="0" applyProtection="0"/>
    <xf numFmtId="0" fontId="17" fillId="58" borderId="32" applyNumberFormat="0" applyFont="0" applyAlignment="0" applyProtection="0"/>
    <xf numFmtId="0" fontId="45"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38" fontId="53" fillId="0" borderId="31"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107" fillId="49" borderId="33" applyNumberFormat="0" applyAlignment="0" applyProtection="0"/>
    <xf numFmtId="0" fontId="107" fillId="49" borderId="33" applyNumberFormat="0" applyAlignment="0" applyProtection="0"/>
    <xf numFmtId="0" fontId="45" fillId="49" borderId="19" applyNumberFormat="0" applyAlignment="0" applyProtection="0"/>
    <xf numFmtId="0" fontId="107" fillId="49" borderId="33" applyNumberFormat="0" applyAlignment="0" applyProtection="0"/>
    <xf numFmtId="0" fontId="46" fillId="49" borderId="19" applyNumberFormat="0" applyAlignment="0" applyProtection="0"/>
    <xf numFmtId="0" fontId="45" fillId="49" borderId="19" applyNumberFormat="0" applyAlignment="0" applyProtection="0"/>
    <xf numFmtId="0" fontId="96" fillId="49" borderId="33" applyNumberFormat="0" applyAlignment="0" applyProtection="0"/>
    <xf numFmtId="0" fontId="65" fillId="36"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65" fillId="36"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14" fontId="52" fillId="53" borderId="23" applyFill="0" applyBorder="0">
      <alignment horizontal="right"/>
    </xf>
    <xf numFmtId="0" fontId="126" fillId="0" borderId="40" applyNumberFormat="0" applyFill="0" applyAlignment="0" applyProtection="0"/>
    <xf numFmtId="0" fontId="126" fillId="0" borderId="40" applyNumberFormat="0" applyFill="0" applyAlignment="0" applyProtection="0"/>
    <xf numFmtId="0" fontId="96"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0" fontId="64" fillId="36" borderId="19"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45" fillId="49" borderId="19" applyNumberFormat="0" applyAlignment="0" applyProtection="0"/>
    <xf numFmtId="0" fontId="45" fillId="49"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65" fillId="36" borderId="19" applyNumberFormat="0" applyAlignment="0" applyProtection="0"/>
    <xf numFmtId="0" fontId="107" fillId="49" borderId="33" applyNumberFormat="0" applyAlignment="0" applyProtection="0"/>
    <xf numFmtId="0" fontId="65" fillId="36" borderId="19" applyNumberFormat="0" applyAlignment="0" applyProtection="0"/>
    <xf numFmtId="0" fontId="107" fillId="49" borderId="33" applyNumberFormat="0" applyAlignment="0" applyProtection="0"/>
    <xf numFmtId="0" fontId="46" fillId="49" borderId="19" applyNumberFormat="0" applyAlignment="0" applyProtection="0"/>
    <xf numFmtId="0" fontId="46" fillId="49" borderId="19" applyNumberFormat="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45"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38" fontId="53" fillId="0" borderId="31" applyFont="0" applyFill="0" applyBorder="0" applyAlignment="0" applyProtection="0"/>
    <xf numFmtId="0" fontId="96" fillId="49" borderId="33"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46" fillId="49" borderId="19" applyNumberFormat="0" applyAlignment="0" applyProtection="0"/>
    <xf numFmtId="0" fontId="45" fillId="49" borderId="19" applyNumberFormat="0" applyAlignment="0" applyProtection="0"/>
    <xf numFmtId="0" fontId="96"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0" fontId="96"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46" fillId="49" borderId="19" applyNumberFormat="0" applyAlignment="0" applyProtection="0"/>
    <xf numFmtId="0" fontId="64" fillId="36" borderId="19" applyNumberFormat="0" applyAlignment="0" applyProtection="0"/>
    <xf numFmtId="0" fontId="46" fillId="49" borderId="19" applyNumberFormat="0" applyAlignment="0" applyProtection="0"/>
    <xf numFmtId="0" fontId="45" fillId="49"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08" fillId="52" borderId="8">
      <alignment horizontal="center" vertical="center" wrapText="1"/>
      <protection hidden="1"/>
    </xf>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31"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38" fontId="53" fillId="0" borderId="8" applyFont="0" applyFill="0" applyBorder="0" applyAlignment="0" applyProtection="0"/>
    <xf numFmtId="10" fontId="53" fillId="54" borderId="8" applyNumberFormat="0" applyBorder="0" applyAlignment="0" applyProtection="0"/>
    <xf numFmtId="39" fontId="76" fillId="0" borderId="9" applyAlignment="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31"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126" fillId="0" borderId="40" applyNumberFormat="0" applyFill="0" applyAlignment="0" applyProtection="0"/>
    <xf numFmtId="0" fontId="46"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14" fontId="52" fillId="53" borderId="23" applyFill="0" applyBorder="0">
      <alignment horizontal="right"/>
    </xf>
    <xf numFmtId="0" fontId="17" fillId="58" borderId="32" applyNumberFormat="0" applyFont="0" applyAlignment="0" applyProtection="0"/>
    <xf numFmtId="0" fontId="46" fillId="49" borderId="19" applyNumberFormat="0" applyAlignment="0" applyProtection="0"/>
    <xf numFmtId="0" fontId="126" fillId="0" borderId="40" applyNumberFormat="0" applyFill="0" applyAlignment="0" applyProtection="0"/>
    <xf numFmtId="0" fontId="17" fillId="58" borderId="32" applyNumberFormat="0" applyFont="0" applyAlignment="0" applyProtection="0"/>
    <xf numFmtId="38" fontId="53" fillId="0" borderId="31" applyFont="0" applyFill="0" applyBorder="0" applyAlignment="0" applyProtection="0"/>
    <xf numFmtId="0" fontId="45" fillId="49" borderId="19" applyNumberFormat="0" applyAlignment="0" applyProtection="0"/>
    <xf numFmtId="0" fontId="107" fillId="49" borderId="33" applyNumberFormat="0" applyAlignment="0" applyProtection="0"/>
    <xf numFmtId="14" fontId="52" fillId="53" borderId="23" applyFill="0" applyBorder="0">
      <alignment horizontal="right"/>
    </xf>
    <xf numFmtId="0" fontId="127" fillId="0" borderId="40" applyNumberFormat="0" applyFill="0" applyAlignment="0" applyProtection="0"/>
    <xf numFmtId="0" fontId="65" fillId="36"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96" fillId="49" borderId="33" applyNumberFormat="0" applyAlignment="0" applyProtection="0"/>
    <xf numFmtId="0" fontId="65" fillId="36" borderId="19" applyNumberFormat="0" applyAlignment="0" applyProtection="0"/>
    <xf numFmtId="0" fontId="45" fillId="49" borderId="19"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45" fillId="49" borderId="19" applyNumberFormat="0" applyAlignment="0" applyProtection="0"/>
    <xf numFmtId="0" fontId="17" fillId="58" borderId="32" applyNumberFormat="0" applyFont="0" applyAlignment="0" applyProtection="0"/>
    <xf numFmtId="14" fontId="52" fillId="53" borderId="23" applyFill="0" applyBorder="0">
      <alignment horizontal="right"/>
    </xf>
    <xf numFmtId="0" fontId="64" fillId="36" borderId="19" applyNumberFormat="0" applyAlignment="0" applyProtection="0"/>
    <xf numFmtId="0" fontId="17" fillId="58" borderId="32" applyNumberFormat="0" applyFont="0" applyAlignment="0" applyProtection="0"/>
    <xf numFmtId="0" fontId="96" fillId="49" borderId="33" applyNumberFormat="0" applyAlignment="0" applyProtection="0"/>
    <xf numFmtId="14" fontId="52" fillId="53" borderId="23" applyFill="0" applyBorder="0">
      <alignment horizontal="right"/>
    </xf>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46" fillId="49" borderId="19" applyNumberFormat="0" applyAlignment="0" applyProtection="0"/>
    <xf numFmtId="38" fontId="53" fillId="0" borderId="8" applyFont="0" applyFill="0" applyBorder="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107" fillId="49" borderId="33"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5" fontId="17" fillId="0" borderId="0" applyFont="0" applyFill="0" applyBorder="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31"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14" fontId="52" fillId="53" borderId="11" applyFill="0" applyBorder="0">
      <alignment horizontal="right"/>
    </xf>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45" fillId="49"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31"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14" fontId="52" fillId="53" borderId="23" applyFill="0" applyBorder="0">
      <alignment horizontal="right"/>
    </xf>
    <xf numFmtId="0" fontId="96" fillId="49" borderId="33" applyNumberFormat="0" applyAlignment="0" applyProtection="0"/>
    <xf numFmtId="14" fontId="52" fillId="53" borderId="11" applyFill="0" applyBorder="0">
      <alignment horizontal="right"/>
    </xf>
    <xf numFmtId="0" fontId="17" fillId="58" borderId="32" applyNumberFormat="0" applyFont="0" applyAlignment="0" applyProtection="0"/>
    <xf numFmtId="14" fontId="52" fillId="53" borderId="23" applyFill="0" applyBorder="0">
      <alignment horizontal="right"/>
    </xf>
    <xf numFmtId="0" fontId="64" fillId="36" borderId="19" applyNumberFormat="0" applyAlignment="0" applyProtection="0"/>
    <xf numFmtId="0" fontId="17" fillId="58" borderId="32" applyNumberFormat="0" applyFont="0" applyAlignment="0" applyProtection="0"/>
    <xf numFmtId="0" fontId="45"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46" fillId="49" borderId="19" applyNumberFormat="0" applyAlignment="0" applyProtection="0"/>
    <xf numFmtId="0" fontId="64" fillId="36" borderId="19" applyNumberFormat="0" applyAlignment="0" applyProtection="0"/>
    <xf numFmtId="0" fontId="46" fillId="49" borderId="19" applyNumberFormat="0" applyAlignment="0" applyProtection="0"/>
    <xf numFmtId="0" fontId="65" fillId="36" borderId="19" applyNumberFormat="0" applyAlignment="0" applyProtection="0"/>
    <xf numFmtId="0" fontId="17" fillId="0" borderId="0"/>
    <xf numFmtId="0" fontId="65" fillId="36" borderId="19" applyNumberFormat="0" applyAlignment="0" applyProtection="0"/>
    <xf numFmtId="0" fontId="45" fillId="49" borderId="19" applyNumberFormat="0" applyAlignment="0" applyProtection="0"/>
    <xf numFmtId="0" fontId="107" fillId="49" borderId="33" applyNumberFormat="0" applyAlignment="0" applyProtection="0"/>
    <xf numFmtId="0" fontId="45"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39" fontId="76" fillId="0" borderId="27" applyAlignment="0"/>
    <xf numFmtId="0" fontId="64"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107" fillId="49" borderId="33" applyNumberFormat="0" applyAlignment="0" applyProtection="0"/>
    <xf numFmtId="0" fontId="107" fillId="49" borderId="33" applyNumberFormat="0" applyAlignment="0" applyProtection="0"/>
    <xf numFmtId="14" fontId="52" fillId="53" borderId="23" applyFill="0" applyBorder="0">
      <alignment horizontal="right"/>
    </xf>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46"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46" fillId="49" borderId="19" applyNumberFormat="0" applyAlignment="0" applyProtection="0"/>
    <xf numFmtId="14" fontId="52" fillId="53" borderId="23" applyFill="0" applyBorder="0">
      <alignment horizontal="right"/>
    </xf>
    <xf numFmtId="0" fontId="65" fillId="36"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45" fillId="49"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107" fillId="49" borderId="33" applyNumberFormat="0" applyAlignment="0" applyProtection="0"/>
    <xf numFmtId="0" fontId="65" fillId="36"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45" fillId="49" borderId="19" applyNumberFormat="0" applyAlignment="0" applyProtection="0"/>
    <xf numFmtId="0" fontId="127" fillId="0" borderId="40" applyNumberFormat="0" applyFill="0" applyAlignment="0" applyProtection="0"/>
    <xf numFmtId="0" fontId="31" fillId="58" borderId="32" applyNumberFormat="0" applyFont="0" applyAlignment="0" applyProtection="0"/>
    <xf numFmtId="0" fontId="127" fillId="0" borderId="40" applyNumberFormat="0" applyFill="0" applyAlignment="0" applyProtection="0"/>
    <xf numFmtId="0" fontId="65" fillId="36"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14" fontId="52" fillId="53" borderId="23" applyFill="0" applyBorder="0">
      <alignment horizontal="right"/>
    </xf>
    <xf numFmtId="0" fontId="45"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14" fontId="52" fillId="53" borderId="23" applyFill="0" applyBorder="0">
      <alignment horizontal="right"/>
    </xf>
    <xf numFmtId="0" fontId="46" fillId="49" borderId="19" applyNumberFormat="0" applyAlignment="0" applyProtection="0"/>
    <xf numFmtId="14" fontId="52" fillId="53" borderId="23" applyFill="0" applyBorder="0">
      <alignment horizontal="right"/>
    </xf>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7" fontId="17" fillId="0" borderId="0" applyFont="0" applyFill="0" applyBorder="0" applyAlignment="0" applyProtection="0"/>
    <xf numFmtId="0" fontId="65" fillId="36" borderId="19" applyNumberFormat="0" applyAlignment="0" applyProtection="0"/>
    <xf numFmtId="0" fontId="65" fillId="36" borderId="19" applyNumberFormat="0" applyAlignment="0" applyProtection="0"/>
    <xf numFmtId="0" fontId="126"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6" fontId="17" fillId="0" borderId="0"/>
    <xf numFmtId="7" fontId="53" fillId="0" borderId="0"/>
    <xf numFmtId="7" fontId="53" fillId="0" borderId="0"/>
    <xf numFmtId="0" fontId="17" fillId="58" borderId="32" applyNumberFormat="0" applyFont="0" applyAlignment="0" applyProtection="0"/>
    <xf numFmtId="42" fontId="62" fillId="0" borderId="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31" fillId="58" borderId="32" applyNumberFormat="0" applyFon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65" fillId="36"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31" fillId="58" borderId="32" applyNumberFormat="0" applyFont="0" applyAlignment="0" applyProtection="0"/>
    <xf numFmtId="0" fontId="127" fillId="0" borderId="40" applyNumberFormat="0" applyFill="0" applyAlignment="0" applyProtection="0"/>
    <xf numFmtId="0" fontId="46" fillId="49" borderId="19" applyNumberFormat="0" applyAlignment="0" applyProtection="0"/>
    <xf numFmtId="0" fontId="107" fillId="49" borderId="33" applyNumberFormat="0" applyAlignment="0" applyProtection="0"/>
    <xf numFmtId="0" fontId="64" fillId="36"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127" fillId="0" borderId="40" applyNumberFormat="0" applyFill="0" applyAlignment="0" applyProtection="0"/>
    <xf numFmtId="10" fontId="53" fillId="54" borderId="8" applyNumberFormat="0" applyBorder="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107" fillId="49" borderId="33" applyNumberFormat="0" applyAlignment="0" applyProtection="0"/>
    <xf numFmtId="0" fontId="65" fillId="36" borderId="19" applyNumberFormat="0" applyAlignment="0" applyProtection="0"/>
    <xf numFmtId="0" fontId="107" fillId="49" borderId="33" applyNumberFormat="0" applyAlignment="0" applyProtection="0"/>
    <xf numFmtId="0" fontId="65" fillId="36" borderId="19" applyNumberFormat="0" applyAlignment="0" applyProtection="0"/>
    <xf numFmtId="14" fontId="52" fillId="53" borderId="23" applyFill="0" applyBorder="0">
      <alignment horizontal="right"/>
    </xf>
    <xf numFmtId="0" fontId="107" fillId="49" borderId="33" applyNumberFormat="0" applyAlignment="0" applyProtection="0"/>
    <xf numFmtId="0" fontId="65" fillId="36" borderId="19" applyNumberFormat="0" applyAlignment="0" applyProtection="0"/>
    <xf numFmtId="0" fontId="46" fillId="49" borderId="19" applyNumberFormat="0" applyAlignment="0" applyProtection="0"/>
    <xf numFmtId="0" fontId="65" fillId="36" borderId="19" applyNumberFormat="0" applyAlignment="0" applyProtection="0"/>
    <xf numFmtId="0" fontId="64" fillId="36" borderId="19" applyNumberFormat="0" applyAlignment="0" applyProtection="0"/>
    <xf numFmtId="0" fontId="96" fillId="49" borderId="33" applyNumberFormat="0" applyAlignment="0" applyProtection="0"/>
    <xf numFmtId="0" fontId="126" fillId="0" borderId="40" applyNumberFormat="0" applyFill="0" applyAlignment="0" applyProtection="0"/>
    <xf numFmtId="0" fontId="107" fillId="49" borderId="33" applyNumberFormat="0" applyAlignment="0" applyProtection="0"/>
    <xf numFmtId="14" fontId="52" fillId="53" borderId="23" applyFill="0" applyBorder="0">
      <alignment horizontal="right"/>
    </xf>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14" fontId="52" fillId="53" borderId="11" applyFill="0" applyBorder="0">
      <alignment horizontal="right"/>
    </xf>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39" fontId="76" fillId="0" borderId="9" applyAlignment="0"/>
    <xf numFmtId="0" fontId="79" fillId="0" borderId="10">
      <alignment horizontal="left" vertical="center"/>
    </xf>
    <xf numFmtId="10" fontId="53" fillId="54" borderId="8" applyNumberFormat="0" applyBorder="0" applyAlignment="0" applyProtection="0"/>
    <xf numFmtId="38" fontId="53" fillId="0" borderId="8"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31" fillId="58" borderId="32" applyNumberFormat="0" applyFon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8" fillId="52" borderId="8">
      <alignment horizontal="center" vertical="center" wrapText="1"/>
      <protection hidden="1"/>
    </xf>
    <xf numFmtId="0" fontId="127" fillId="0" borderId="40" applyNumberFormat="0" applyFill="0" applyAlignment="0" applyProtection="0"/>
    <xf numFmtId="0" fontId="127" fillId="0" borderId="40" applyNumberFormat="0" applyFill="0" applyAlignment="0" applyProtection="0"/>
    <xf numFmtId="0" fontId="46" fillId="49"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14" fontId="52" fillId="53" borderId="23" applyFill="0" applyBorder="0">
      <alignment horizontal="right"/>
    </xf>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0" fontId="96"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39" fontId="76" fillId="0" borderId="27" applyAlignment="0"/>
    <xf numFmtId="0" fontId="96" fillId="49" borderId="33" applyNumberFormat="0" applyAlignment="0" applyProtection="0"/>
    <xf numFmtId="0" fontId="17" fillId="58" borderId="32" applyNumberFormat="0" applyFont="0" applyAlignment="0" applyProtection="0"/>
    <xf numFmtId="14" fontId="52" fillId="53" borderId="11" applyFill="0" applyBorder="0">
      <alignment horizontal="right"/>
    </xf>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96" fillId="49" borderId="33" applyNumberFormat="0" applyAlignment="0" applyProtection="0"/>
    <xf numFmtId="0" fontId="127" fillId="0" borderId="40" applyNumberFormat="0" applyFill="0" applyAlignment="0" applyProtection="0"/>
    <xf numFmtId="41" fontId="22" fillId="0" borderId="0" applyFill="0" applyBorder="0" applyAlignment="0" applyProtection="0">
      <alignment horizontal="right" vertical="top"/>
    </xf>
    <xf numFmtId="39" fontId="76" fillId="0" borderId="9" applyAlignment="0"/>
    <xf numFmtId="0" fontId="79" fillId="0" borderId="10">
      <alignment horizontal="left" vertical="center"/>
    </xf>
    <xf numFmtId="10" fontId="53" fillId="54" borderId="8" applyNumberFormat="0" applyBorder="0" applyAlignment="0" applyProtection="0"/>
    <xf numFmtId="38" fontId="53" fillId="0" borderId="8"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31" fillId="58" borderId="32" applyNumberFormat="0" applyFon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8" fillId="52" borderId="8">
      <alignment horizontal="center" vertical="center" wrapText="1"/>
      <protection hidden="1"/>
    </xf>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127" fillId="0" borderId="40" applyNumberFormat="0" applyFill="0" applyAlignment="0" applyProtection="0"/>
    <xf numFmtId="14" fontId="52" fillId="53" borderId="23" applyFill="0" applyBorder="0">
      <alignment horizontal="right"/>
    </xf>
    <xf numFmtId="0" fontId="107"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46" fillId="49"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08" fillId="52" borderId="8">
      <alignment horizontal="center" vertical="center" wrapText="1"/>
      <protection hidden="1"/>
    </xf>
    <xf numFmtId="14" fontId="52" fillId="53" borderId="23" applyFill="0" applyBorder="0">
      <alignment horizontal="right"/>
    </xf>
    <xf numFmtId="0" fontId="17" fillId="58" borderId="32" applyNumberFormat="0" applyFont="0" applyAlignment="0" applyProtection="0"/>
    <xf numFmtId="0" fontId="64" fillId="36" borderId="19" applyNumberFormat="0" applyAlignment="0" applyProtection="0"/>
    <xf numFmtId="0" fontId="127" fillId="0" borderId="40" applyNumberFormat="0" applyFill="0" applyAlignment="0" applyProtection="0"/>
    <xf numFmtId="0" fontId="107" fillId="49" borderId="33" applyNumberFormat="0" applyAlignment="0" applyProtection="0"/>
    <xf numFmtId="14" fontId="52" fillId="53" borderId="23" applyFill="0" applyBorder="0">
      <alignment horizontal="right"/>
    </xf>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46" fillId="49"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44" fontId="17" fillId="0" borderId="0" applyFont="0" applyFill="0" applyBorder="0" applyAlignment="0" applyProtection="0"/>
    <xf numFmtId="0" fontId="127" fillId="0" borderId="40" applyNumberFormat="0" applyFill="0" applyAlignment="0" applyProtection="0"/>
    <xf numFmtId="42" fontId="17" fillId="0" borderId="0" applyFont="0" applyFill="0" applyBorder="0" applyAlignment="0" applyProtection="0"/>
    <xf numFmtId="0" fontId="127"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14" fontId="52" fillId="53" borderId="11" applyFill="0" applyBorder="0">
      <alignment horizontal="right"/>
    </xf>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8" fontId="17" fillId="0" borderId="0" applyFont="0" applyFill="0" applyBorder="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46" fillId="49"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96" fillId="49" borderId="33"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108" fillId="52" borderId="8">
      <alignment horizontal="center" vertical="center" wrapText="1"/>
      <protection hidden="1"/>
    </xf>
    <xf numFmtId="0" fontId="46" fillId="49" borderId="19" applyNumberFormat="0" applyAlignment="0" applyProtection="0"/>
    <xf numFmtId="0" fontId="17" fillId="58" borderId="32" applyNumberFormat="0" applyFont="0" applyAlignment="0" applyProtection="0"/>
    <xf numFmtId="0" fontId="108" fillId="52" borderId="31">
      <alignment horizontal="center" vertical="center" wrapText="1"/>
      <protection hidden="1"/>
    </xf>
    <xf numFmtId="0" fontId="127" fillId="0" borderId="40" applyNumberFormat="0" applyFill="0" applyAlignment="0" applyProtection="0"/>
    <xf numFmtId="0" fontId="96" fillId="49" borderId="33" applyNumberFormat="0" applyAlignment="0" applyProtection="0"/>
    <xf numFmtId="0" fontId="126"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26" fillId="0" borderId="40" applyNumberFormat="0" applyFill="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04" fillId="0" borderId="0" applyFont="0" applyFill="0" applyBorder="0" applyAlignment="0" applyProtection="0"/>
    <xf numFmtId="42" fontId="110" fillId="0" borderId="0" applyFill="0" applyBorder="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45"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64" fillId="36" borderId="19" applyNumberFormat="0" applyAlignment="0" applyProtection="0"/>
    <xf numFmtId="14" fontId="52" fillId="53" borderId="23" applyFill="0" applyBorder="0">
      <alignment horizontal="right"/>
    </xf>
    <xf numFmtId="0" fontId="46" fillId="49" borderId="19" applyNumberFormat="0" applyAlignment="0" applyProtection="0"/>
    <xf numFmtId="0" fontId="17" fillId="58" borderId="32" applyNumberFormat="0" applyFont="0" applyAlignment="0" applyProtection="0"/>
    <xf numFmtId="0" fontId="96" fillId="49" borderId="33" applyNumberFormat="0" applyAlignment="0" applyProtection="0"/>
    <xf numFmtId="14" fontId="52" fillId="53" borderId="23" applyFill="0" applyBorder="0">
      <alignment horizontal="right"/>
    </xf>
    <xf numFmtId="0" fontId="107" fillId="49" borderId="33" applyNumberFormat="0" applyAlignment="0" applyProtection="0"/>
    <xf numFmtId="0" fontId="46" fillId="49" borderId="19" applyNumberFormat="0" applyAlignment="0" applyProtection="0"/>
    <xf numFmtId="14" fontId="52" fillId="53" borderId="23" applyFill="0" applyBorder="0">
      <alignment horizontal="right"/>
    </xf>
    <xf numFmtId="0" fontId="46" fillId="49" borderId="19" applyNumberFormat="0" applyAlignment="0" applyProtection="0"/>
    <xf numFmtId="0" fontId="127" fillId="0" borderId="40" applyNumberFormat="0" applyFill="0" applyAlignment="0" applyProtection="0"/>
    <xf numFmtId="14" fontId="52" fillId="53" borderId="23" applyFill="0" applyBorder="0">
      <alignment horizontal="right"/>
    </xf>
    <xf numFmtId="0" fontId="64" fillId="36" borderId="19" applyNumberFormat="0" applyAlignment="0" applyProtection="0"/>
    <xf numFmtId="0" fontId="107" fillId="49" borderId="33" applyNumberFormat="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64" fillId="36" borderId="19" applyNumberFormat="0" applyAlignment="0" applyProtection="0"/>
    <xf numFmtId="0" fontId="65" fillId="36" borderId="19" applyNumberFormat="0" applyAlignment="0" applyProtection="0"/>
    <xf numFmtId="0" fontId="31" fillId="58" borderId="32" applyNumberFormat="0" applyFont="0" applyAlignment="0" applyProtection="0"/>
    <xf numFmtId="0" fontId="64" fillId="36"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65" fillId="36" borderId="19" applyNumberFormat="0" applyAlignment="0" applyProtection="0"/>
    <xf numFmtId="0" fontId="107" fillId="49" borderId="33" applyNumberFormat="0" applyAlignment="0" applyProtection="0"/>
    <xf numFmtId="0" fontId="17" fillId="0" borderId="0"/>
    <xf numFmtId="0" fontId="64" fillId="36" borderId="19" applyNumberFormat="0" applyAlignment="0" applyProtection="0"/>
    <xf numFmtId="0" fontId="64" fillId="36" borderId="19"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96"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65" fillId="36" borderId="19" applyNumberFormat="0" applyAlignment="0" applyProtection="0"/>
    <xf numFmtId="0" fontId="107" fillId="49" borderId="33" applyNumberFormat="0" applyAlignment="0" applyProtection="0"/>
    <xf numFmtId="0" fontId="45" fillId="49"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07" fillId="49" borderId="33" applyNumberFormat="0" applyAlignment="0" applyProtection="0"/>
    <xf numFmtId="7" fontId="17" fillId="0" borderId="0" applyFont="0" applyFill="0" applyBorder="0" applyAlignment="0" applyProtection="0"/>
    <xf numFmtId="0" fontId="79" fillId="0" borderId="29">
      <alignment horizontal="left" vertical="center"/>
    </xf>
    <xf numFmtId="0" fontId="126"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96"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08" fillId="52" borderId="31">
      <alignment horizontal="center" vertical="center" wrapText="1"/>
      <protection hidden="1"/>
    </xf>
    <xf numFmtId="0" fontId="107" fillId="49" borderId="33" applyNumberFormat="0" applyAlignment="0" applyProtection="0"/>
    <xf numFmtId="0" fontId="107" fillId="49" borderId="33"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96" fillId="49" borderId="33" applyNumberFormat="0" applyAlignment="0" applyProtection="0"/>
    <xf numFmtId="7" fontId="17" fillId="0" borderId="0" applyFont="0" applyFill="0" applyBorder="0" applyAlignment="0" applyProtection="0"/>
    <xf numFmtId="0" fontId="127" fillId="0" borderId="40" applyNumberFormat="0" applyFill="0" applyAlignment="0" applyProtection="0"/>
    <xf numFmtId="0" fontId="64" fillId="36" borderId="19" applyNumberFormat="0" applyAlignment="0" applyProtection="0"/>
    <xf numFmtId="0" fontId="127" fillId="0" borderId="40" applyNumberFormat="0" applyFill="0" applyAlignment="0" applyProtection="0"/>
    <xf numFmtId="0" fontId="96" fillId="49" borderId="33" applyNumberFormat="0" applyAlignment="0" applyProtection="0"/>
    <xf numFmtId="0" fontId="64" fillId="36" borderId="19" applyNumberFormat="0" applyAlignment="0" applyProtection="0"/>
    <xf numFmtId="0" fontId="107" fillId="49" borderId="33" applyNumberFormat="0" applyAlignment="0" applyProtection="0"/>
    <xf numFmtId="10" fontId="53" fillId="54" borderId="8" applyNumberFormat="0" applyBorder="0" applyAlignment="0" applyProtection="0"/>
    <xf numFmtId="0" fontId="107" fillId="49" borderId="33" applyNumberFormat="0" applyAlignment="0" applyProtection="0"/>
    <xf numFmtId="0" fontId="108" fillId="52" borderId="31">
      <alignment horizontal="center" vertical="center" wrapText="1"/>
      <protection hidden="1"/>
    </xf>
    <xf numFmtId="0" fontId="45"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14" fontId="52" fillId="53" borderId="23" applyFill="0" applyBorder="0">
      <alignment horizontal="right"/>
    </xf>
    <xf numFmtId="0" fontId="46" fillId="49" borderId="19" applyNumberFormat="0" applyAlignment="0" applyProtection="0"/>
    <xf numFmtId="0" fontId="64"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39" fontId="76" fillId="0" borderId="27" applyAlignment="0"/>
    <xf numFmtId="0" fontId="107" fillId="49" borderId="33"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96" fillId="49" borderId="33" applyNumberFormat="0" applyAlignment="0" applyProtection="0"/>
    <xf numFmtId="7" fontId="17" fillId="0" borderId="0" applyFont="0" applyFill="0" applyBorder="0" applyAlignment="0" applyProtection="0"/>
    <xf numFmtId="38" fontId="53" fillId="0" borderId="31" applyFont="0" applyFill="0" applyBorder="0" applyAlignment="0" applyProtection="0"/>
    <xf numFmtId="0" fontId="17" fillId="58" borderId="32" applyNumberFormat="0" applyFont="0" applyAlignment="0" applyProtection="0"/>
    <xf numFmtId="0" fontId="65" fillId="36" borderId="19" applyNumberFormat="0" applyAlignment="0" applyProtection="0"/>
    <xf numFmtId="0" fontId="46" fillId="49" borderId="19" applyNumberFormat="0" applyAlignment="0" applyProtection="0"/>
    <xf numFmtId="0" fontId="17" fillId="58" borderId="32" applyNumberFormat="0" applyFon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58" borderId="32" applyNumberFormat="0" applyFont="0" applyAlignment="0" applyProtection="0"/>
    <xf numFmtId="0" fontId="96"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45" fillId="49" borderId="19" applyNumberFormat="0" applyAlignment="0" applyProtection="0"/>
    <xf numFmtId="0" fontId="64" fillId="36" borderId="19" applyNumberFormat="0" applyAlignment="0" applyProtection="0"/>
    <xf numFmtId="0" fontId="64" fillId="36" borderId="19" applyNumberFormat="0" applyAlignment="0" applyProtection="0"/>
    <xf numFmtId="14" fontId="52" fillId="53" borderId="23" applyFill="0" applyBorder="0">
      <alignment horizontal="right"/>
    </xf>
    <xf numFmtId="0" fontId="65" fillId="36"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45" fillId="49" borderId="19"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107" fillId="49" borderId="33" applyNumberFormat="0" applyAlignment="0" applyProtection="0"/>
    <xf numFmtId="0" fontId="64" fillId="36" borderId="19" applyNumberFormat="0" applyAlignment="0" applyProtection="0"/>
    <xf numFmtId="0" fontId="96"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0" fontId="96" fillId="49" borderId="33" applyNumberFormat="0" applyAlignment="0" applyProtection="0"/>
    <xf numFmtId="0" fontId="64" fillId="36" borderId="19" applyNumberFormat="0" applyAlignment="0" applyProtection="0"/>
    <xf numFmtId="0" fontId="107" fillId="49" borderId="33" applyNumberFormat="0" applyAlignment="0" applyProtection="0"/>
    <xf numFmtId="0" fontId="107" fillId="49" borderId="33" applyNumberFormat="0" applyAlignment="0" applyProtection="0"/>
    <xf numFmtId="0" fontId="65" fillId="36"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64" fillId="36" borderId="19" applyNumberFormat="0" applyAlignment="0" applyProtection="0"/>
    <xf numFmtId="0" fontId="107" fillId="49" borderId="33" applyNumberFormat="0" applyAlignment="0" applyProtection="0"/>
    <xf numFmtId="8" fontId="17" fillId="0" borderId="0" applyFont="0" applyFill="0" applyBorder="0" applyAlignment="0" applyProtection="0"/>
    <xf numFmtId="0" fontId="65" fillId="36" borderId="19" applyNumberFormat="0" applyAlignment="0" applyProtection="0"/>
    <xf numFmtId="0" fontId="127" fillId="0" borderId="40" applyNumberFormat="0" applyFill="0" applyAlignment="0" applyProtection="0"/>
    <xf numFmtId="0" fontId="96" fillId="49" borderId="33" applyNumberFormat="0" applyAlignment="0" applyProtection="0"/>
    <xf numFmtId="0" fontId="65" fillId="36" borderId="19" applyNumberFormat="0" applyAlignment="0" applyProtection="0"/>
    <xf numFmtId="0" fontId="96" fillId="49" borderId="33" applyNumberFormat="0" applyAlignment="0" applyProtection="0"/>
    <xf numFmtId="0" fontId="127" fillId="0" borderId="40" applyNumberFormat="0" applyFill="0" applyAlignment="0" applyProtection="0"/>
    <xf numFmtId="14" fontId="52" fillId="53" borderId="11" applyFill="0" applyBorder="0">
      <alignment horizontal="right"/>
    </xf>
    <xf numFmtId="0" fontId="17" fillId="58" borderId="32" applyNumberFormat="0" applyFont="0" applyAlignment="0" applyProtection="0"/>
    <xf numFmtId="0" fontId="65" fillId="36" borderId="19" applyNumberFormat="0" applyAlignment="0" applyProtection="0"/>
    <xf numFmtId="0" fontId="96" fillId="49" borderId="33" applyNumberFormat="0" applyAlignment="0" applyProtection="0"/>
    <xf numFmtId="0" fontId="96" fillId="49" borderId="33"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65" fillId="36"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96" fillId="49" borderId="33" applyNumberFormat="0" applyAlignment="0" applyProtection="0"/>
    <xf numFmtId="0" fontId="65" fillId="36" borderId="19" applyNumberFormat="0" applyAlignment="0" applyProtection="0"/>
    <xf numFmtId="0" fontId="107" fillId="49" borderId="33" applyNumberFormat="0" applyAlignment="0" applyProtection="0"/>
    <xf numFmtId="0" fontId="107" fillId="49" borderId="33" applyNumberFormat="0" applyAlignment="0" applyProtection="0"/>
    <xf numFmtId="10" fontId="53" fillId="54" borderId="31" applyNumberFormat="0" applyBorder="0" applyAlignment="0" applyProtection="0"/>
    <xf numFmtId="0" fontId="127" fillId="0" borderId="40" applyNumberFormat="0" applyFill="0" applyAlignment="0" applyProtection="0"/>
    <xf numFmtId="0" fontId="107" fillId="49" borderId="33" applyNumberFormat="0" applyAlignment="0" applyProtection="0"/>
    <xf numFmtId="14" fontId="52" fillId="53" borderId="23" applyFill="0" applyBorder="0">
      <alignment horizontal="right"/>
    </xf>
    <xf numFmtId="0" fontId="17" fillId="58" borderId="32" applyNumberFormat="0" applyFont="0" applyAlignment="0" applyProtection="0"/>
    <xf numFmtId="37" fontId="119" fillId="0" borderId="47" applyFill="0" applyBorder="0" applyAlignment="0">
      <alignment horizontal="left"/>
    </xf>
    <xf numFmtId="0" fontId="127" fillId="0" borderId="40" applyNumberFormat="0" applyFill="0" applyAlignment="0" applyProtection="0"/>
    <xf numFmtId="0" fontId="107" fillId="49" borderId="33"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96" fillId="49" borderId="33" applyNumberFormat="0" applyAlignment="0" applyProtection="0"/>
    <xf numFmtId="0" fontId="45"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126" fillId="0" borderId="40" applyNumberFormat="0" applyFill="0" applyAlignment="0" applyProtection="0"/>
    <xf numFmtId="0" fontId="96" fillId="49" borderId="33" applyNumberFormat="0" applyAlignment="0" applyProtection="0"/>
    <xf numFmtId="0" fontId="107" fillId="49" borderId="33" applyNumberFormat="0" applyAlignment="0" applyProtection="0"/>
    <xf numFmtId="0" fontId="46" fillId="49" borderId="19" applyNumberFormat="0" applyAlignment="0" applyProtection="0"/>
    <xf numFmtId="0" fontId="107" fillId="49" borderId="33" applyNumberFormat="0" applyAlignment="0" applyProtection="0"/>
    <xf numFmtId="0" fontId="64" fillId="36" borderId="19" applyNumberFormat="0" applyAlignment="0" applyProtection="0"/>
    <xf numFmtId="14" fontId="52" fillId="53" borderId="23" applyFill="0" applyBorder="0">
      <alignment horizontal="right"/>
    </xf>
    <xf numFmtId="0" fontId="64" fillId="36" borderId="19" applyNumberFormat="0" applyAlignment="0" applyProtection="0"/>
    <xf numFmtId="14" fontId="52" fillId="53" borderId="23" applyFill="0" applyBorder="0">
      <alignment horizontal="right"/>
    </xf>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45" fillId="49" borderId="19"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08" fillId="52" borderId="31">
      <alignment horizontal="center" vertical="center" wrapText="1"/>
      <protection hidden="1"/>
    </xf>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38" fontId="53" fillId="0" borderId="31" applyFont="0" applyFill="0" applyBorder="0" applyAlignment="0" applyProtection="0"/>
    <xf numFmtId="38" fontId="53" fillId="0" borderId="31" applyFont="0" applyFill="0" applyBorder="0" applyAlignment="0" applyProtection="0"/>
    <xf numFmtId="10" fontId="53" fillId="54" borderId="31" applyNumberFormat="0" applyBorder="0" applyAlignment="0" applyProtection="0"/>
    <xf numFmtId="0" fontId="31" fillId="58" borderId="32" applyNumberFormat="0" applyFont="0" applyAlignment="0" applyProtection="0"/>
    <xf numFmtId="0" fontId="79" fillId="0" borderId="29">
      <alignment horizontal="left" vertical="center"/>
    </xf>
    <xf numFmtId="39" fontId="76" fillId="0" borderId="27" applyAlignment="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14" fontId="52" fillId="53" borderId="23" applyFill="0" applyBorder="0">
      <alignment horizontal="right"/>
    </xf>
    <xf numFmtId="14" fontId="52" fillId="53" borderId="23" applyFill="0" applyBorder="0">
      <alignment horizontal="right"/>
    </xf>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46" fillId="49" borderId="19" applyNumberFormat="0" applyAlignment="0" applyProtection="0"/>
    <xf numFmtId="0" fontId="107" fillId="49" borderId="33" applyNumberFormat="0" applyAlignment="0" applyProtection="0"/>
    <xf numFmtId="0" fontId="46" fillId="49" borderId="19" applyNumberFormat="0" applyAlignment="0" applyProtection="0"/>
    <xf numFmtId="0" fontId="65" fillId="36" borderId="19" applyNumberFormat="0" applyAlignment="0" applyProtection="0"/>
    <xf numFmtId="10" fontId="53" fillId="54" borderId="31" applyNumberFormat="0" applyBorder="0" applyAlignment="0" applyProtection="0"/>
    <xf numFmtId="38" fontId="53" fillId="0" borderId="31" applyFont="0" applyFill="0" applyBorder="0" applyAlignment="0" applyProtection="0"/>
    <xf numFmtId="39" fontId="76" fillId="0" borderId="9" applyAlignment="0"/>
    <xf numFmtId="0" fontId="31"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0" fontId="45" fillId="49" borderId="19" applyNumberFormat="0" applyAlignment="0" applyProtection="0"/>
    <xf numFmtId="0" fontId="65" fillId="36" borderId="19" applyNumberFormat="0" applyAlignment="0" applyProtection="0"/>
    <xf numFmtId="14" fontId="52" fillId="53" borderId="23" applyFill="0" applyBorder="0">
      <alignment horizontal="right"/>
    </xf>
    <xf numFmtId="14" fontId="52" fillId="53" borderId="23" applyFill="0" applyBorder="0">
      <alignment horizontal="right"/>
    </xf>
    <xf numFmtId="0" fontId="79" fillId="0" borderId="29">
      <alignment horizontal="left" vertical="center"/>
    </xf>
    <xf numFmtId="39" fontId="76" fillId="0" borderId="27" applyAlignment="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46" fillId="49"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127" fillId="0" borderId="40" applyNumberFormat="0" applyFill="0" applyAlignment="0" applyProtection="0"/>
    <xf numFmtId="39" fontId="76" fillId="0" borderId="27" applyAlignment="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39" fontId="76" fillId="0" borderId="27" applyAlignment="0"/>
    <xf numFmtId="0" fontId="79" fillId="0" borderId="29">
      <alignment horizontal="left" vertical="center"/>
    </xf>
    <xf numFmtId="0" fontId="127"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65" fillId="36" borderId="19" applyNumberFormat="0" applyAlignment="0" applyProtection="0"/>
    <xf numFmtId="0" fontId="79" fillId="0" borderId="29">
      <alignment horizontal="left" vertical="center"/>
    </xf>
    <xf numFmtId="10" fontId="53" fillId="54" borderId="31" applyNumberFormat="0" applyBorder="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38" fontId="53" fillId="0" borderId="31" applyFont="0" applyFill="0" applyBorder="0" applyAlignment="0" applyProtection="0"/>
    <xf numFmtId="38" fontId="53" fillId="0" borderId="31" applyFont="0" applyFill="0" applyBorder="0" applyAlignment="0" applyProtection="0"/>
    <xf numFmtId="0" fontId="126"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46" fillId="49" borderId="19" applyNumberFormat="0" applyAlignment="0" applyProtection="0"/>
    <xf numFmtId="0" fontId="46" fillId="49" borderId="19"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45" fillId="49" borderId="19" applyNumberFormat="0" applyAlignment="0" applyProtection="0"/>
    <xf numFmtId="0" fontId="108" fillId="52" borderId="31">
      <alignment horizontal="center" vertical="center" wrapText="1"/>
      <protection hidden="1"/>
    </xf>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64" fillId="36" borderId="19"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07" fillId="49" borderId="33" applyNumberFormat="0" applyAlignment="0" applyProtection="0"/>
    <xf numFmtId="0" fontId="107" fillId="49" borderId="33" applyNumberFormat="0" applyAlignment="0" applyProtection="0"/>
    <xf numFmtId="0" fontId="65" fillId="36" borderId="19" applyNumberFormat="0" applyAlignment="0" applyProtection="0"/>
    <xf numFmtId="0" fontId="96" fillId="49" borderId="33" applyNumberFormat="0" applyAlignment="0" applyProtection="0"/>
    <xf numFmtId="0" fontId="65" fillId="36" borderId="19" applyNumberFormat="0" applyAlignment="0" applyProtection="0"/>
    <xf numFmtId="0" fontId="46" fillId="49" borderId="19" applyNumberFormat="0" applyAlignment="0" applyProtection="0"/>
    <xf numFmtId="0" fontId="96" fillId="49" borderId="33" applyNumberFormat="0" applyAlignment="0" applyProtection="0"/>
    <xf numFmtId="0" fontId="17" fillId="58" borderId="32" applyNumberFormat="0" applyFont="0" applyAlignment="0" applyProtection="0"/>
    <xf numFmtId="0" fontId="64" fillId="36" borderId="19" applyNumberFormat="0" applyAlignment="0" applyProtection="0"/>
    <xf numFmtId="0" fontId="126" fillId="0" borderId="40" applyNumberFormat="0" applyFill="0" applyAlignment="0" applyProtection="0"/>
    <xf numFmtId="0" fontId="46" fillId="49" borderId="19" applyNumberFormat="0" applyAlignment="0" applyProtection="0"/>
    <xf numFmtId="0" fontId="96" fillId="49" borderId="3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17" fillId="0" borderId="0"/>
    <xf numFmtId="0" fontId="64" fillId="36" borderId="19" applyNumberFormat="0" applyAlignment="0" applyProtection="0"/>
    <xf numFmtId="43" fontId="17" fillId="0" borderId="0" applyFont="0" applyFill="0" applyBorder="0" applyAlignment="0" applyProtection="0"/>
    <xf numFmtId="43" fontId="1" fillId="0" borderId="0" applyFont="0" applyFill="0" applyBorder="0" applyAlignment="0" applyProtection="0"/>
    <xf numFmtId="0" fontId="65" fillId="36" borderId="19" applyNumberFormat="0" applyAlignment="0" applyProtection="0"/>
    <xf numFmtId="0" fontId="127" fillId="0" borderId="40" applyNumberFormat="0" applyFill="0" applyAlignment="0" applyProtection="0"/>
    <xf numFmtId="0" fontId="64" fillId="36" borderId="19" applyNumberFormat="0" applyAlignment="0" applyProtection="0"/>
    <xf numFmtId="43" fontId="17" fillId="0" borderId="0" applyFont="0" applyFill="0" applyBorder="0" applyAlignment="0" applyProtection="0"/>
    <xf numFmtId="0" fontId="96" fillId="49" borderId="33" applyNumberFormat="0" applyAlignment="0" applyProtection="0"/>
    <xf numFmtId="0" fontId="64" fillId="36" borderId="19" applyNumberFormat="0" applyAlignment="0" applyProtection="0"/>
    <xf numFmtId="0" fontId="64" fillId="36" borderId="1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0" fontId="96" fillId="49" borderId="33" applyNumberFormat="0" applyAlignment="0" applyProtection="0"/>
    <xf numFmtId="43" fontId="17" fillId="0" borderId="0" applyFont="0" applyFill="0" applyBorder="0" applyAlignment="0" applyProtection="0"/>
    <xf numFmtId="0" fontId="17" fillId="58" borderId="32" applyNumberFormat="0" applyFont="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9" fontId="130"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43" fontId="1" fillId="0" borderId="0" applyFont="0" applyFill="0" applyBorder="0" applyAlignment="0" applyProtection="0"/>
    <xf numFmtId="5" fontId="20" fillId="0" borderId="0" applyFont="0" applyFill="0" applyBorder="0" applyAlignment="0" applyProtection="0"/>
    <xf numFmtId="5" fontId="17" fillId="0" borderId="0" applyFont="0" applyFill="0" applyBorder="0" applyAlignment="0" applyProtection="0"/>
    <xf numFmtId="7" fontId="17" fillId="0" borderId="0" applyFont="0" applyFill="0" applyBorder="0" applyAlignment="0" applyProtection="0"/>
    <xf numFmtId="7" fontId="2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76" fontId="88" fillId="57" borderId="0" applyNumberFormat="0" applyFont="0" applyBorder="0" applyAlignment="0">
      <protection locked="0"/>
    </xf>
    <xf numFmtId="44" fontId="17" fillId="0" borderId="0" applyFont="0" applyFill="0" applyBorder="0" applyAlignment="0" applyProtection="0"/>
    <xf numFmtId="44" fontId="17" fillId="0" borderId="0" applyFont="0" applyFill="0" applyBorder="0" applyAlignment="0" applyProtection="0"/>
    <xf numFmtId="14" fontId="52" fillId="53" borderId="23" applyFill="0" applyBorder="0">
      <alignment horizontal="right"/>
    </xf>
    <xf numFmtId="7" fontId="17" fillId="0" borderId="0" applyFont="0" applyFill="0" applyBorder="0" applyAlignment="0" applyProtection="0"/>
    <xf numFmtId="7"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8" fontId="17" fillId="0" borderId="0" applyFont="0" applyFill="0" applyBorder="0" applyAlignment="0" applyProtection="0"/>
    <xf numFmtId="8" fontId="17" fillId="0" borderId="0" applyFont="0" applyFill="0" applyBorder="0" applyAlignment="0" applyProtection="0"/>
    <xf numFmtId="42" fontId="17" fillId="0" borderId="0" applyFont="0" applyFill="0" applyBorder="0" applyAlignment="0" applyProtection="0"/>
    <xf numFmtId="42" fontId="17" fillId="0" borderId="0" applyFont="0" applyFill="0" applyBorder="0" applyAlignment="0" applyProtection="0"/>
    <xf numFmtId="5" fontId="17" fillId="0" borderId="0" applyFont="0" applyFill="0" applyBorder="0" applyAlignment="0" applyProtection="0"/>
    <xf numFmtId="5" fontId="17" fillId="0" borderId="0" applyFont="0" applyFill="0" applyBorder="0" applyAlignment="0" applyProtection="0"/>
    <xf numFmtId="6" fontId="17" fillId="0" borderId="0" applyFont="0" applyFill="0" applyBorder="0" applyProtection="0">
      <alignment horizontal="right"/>
    </xf>
    <xf numFmtId="6" fontId="17" fillId="0" borderId="0" applyFont="0" applyFill="0" applyBorder="0" applyProtection="0">
      <alignment horizontal="right"/>
    </xf>
    <xf numFmtId="5" fontId="17" fillId="0" borderId="0" applyFont="0" applyFill="0" applyBorder="0" applyAlignment="0" applyProtection="0"/>
    <xf numFmtId="42" fontId="17" fillId="0" borderId="0" applyFont="0" applyFill="0" applyBorder="0" applyAlignment="0" applyProtection="0"/>
    <xf numFmtId="8" fontId="17" fillId="0" borderId="0" applyFont="0" applyFill="0" applyBorder="0" applyAlignment="0" applyProtection="0"/>
    <xf numFmtId="7" fontId="17" fillId="0" borderId="0" applyFont="0" applyFill="0" applyBorder="0" applyAlignment="0" applyProtection="0"/>
    <xf numFmtId="14" fontId="52" fillId="53" borderId="23" applyFill="0" applyBorder="0">
      <alignment horizontal="right"/>
    </xf>
    <xf numFmtId="7" fontId="53" fillId="0" borderId="0"/>
    <xf numFmtId="7" fontId="53" fillId="0" borderId="0"/>
    <xf numFmtId="42" fontId="62" fillId="0" borderId="0" applyFill="0" applyBorder="0" applyAlignment="0" applyProtection="0"/>
    <xf numFmtId="41" fontId="22" fillId="0" borderId="0" applyFill="0" applyBorder="0" applyAlignment="0" applyProtection="0">
      <alignment horizontal="right" vertical="top"/>
    </xf>
    <xf numFmtId="176" fontId="88" fillId="57" borderId="0" applyNumberFormat="0" applyFont="0" applyBorder="0" applyAlignment="0">
      <protection locked="0"/>
    </xf>
    <xf numFmtId="44"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04" fillId="0" borderId="0" applyFont="0" applyFill="0" applyBorder="0" applyAlignment="0" applyProtection="0"/>
    <xf numFmtId="42" fontId="110" fillId="0" borderId="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65" fontId="17" fillId="0" borderId="0" applyFont="0" applyFill="0" applyBorder="0" applyAlignment="0" applyProtection="0"/>
    <xf numFmtId="0" fontId="1" fillId="0" borderId="0"/>
    <xf numFmtId="282" fontId="17" fillId="0" borderId="0" applyFont="0" applyFill="0" applyBorder="0" applyProtection="0">
      <alignment horizontal="right"/>
    </xf>
    <xf numFmtId="43" fontId="17" fillId="0" borderId="0" applyFont="0" applyFill="0" applyBorder="0" applyAlignment="0" applyProtection="0"/>
    <xf numFmtId="43" fontId="17" fillId="0" borderId="0" applyFont="0" applyFill="0" applyBorder="0" applyAlignment="0" applyProtection="0"/>
    <xf numFmtId="0" fontId="131"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5" applyNumberFormat="0" applyAlignment="0" applyProtection="0"/>
    <xf numFmtId="0" fontId="8" fillId="3" borderId="4" applyNumberFormat="0" applyAlignment="0" applyProtection="0"/>
    <xf numFmtId="0" fontId="9" fillId="0" borderId="0" applyNumberFormat="0" applyFill="0" applyBorder="0" applyAlignment="0" applyProtection="0"/>
    <xf numFmtId="0" fontId="10" fillId="0" borderId="7" applyNumberFormat="0" applyFill="0" applyAlignment="0" applyProtection="0"/>
    <xf numFmtId="0" fontId="1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1" fillId="28" borderId="0" applyNumberFormat="0" applyBorder="0" applyAlignment="0" applyProtection="0"/>
    <xf numFmtId="43" fontId="120" fillId="0" borderId="0" applyFont="0" applyFill="0" applyBorder="0" applyAlignment="0" applyProtection="0"/>
    <xf numFmtId="43" fontId="1" fillId="0" borderId="0" applyFont="0" applyFill="0" applyBorder="0" applyAlignment="0" applyProtection="0"/>
    <xf numFmtId="0" fontId="17" fillId="0" borderId="0"/>
    <xf numFmtId="0" fontId="1" fillId="0" borderId="0"/>
    <xf numFmtId="43" fontId="31"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43" fontId="17" fillId="0" borderId="0" applyFont="0" applyFill="0" applyBorder="0" applyAlignment="0" applyProtection="0"/>
    <xf numFmtId="9" fontId="31" fillId="0" borderId="0" applyFont="0" applyFill="0" applyBorder="0" applyAlignment="0" applyProtection="0"/>
    <xf numFmtId="43" fontId="17" fillId="0" borderId="0" applyFont="0" applyFill="0" applyBorder="0" applyAlignment="0" applyProtection="0"/>
    <xf numFmtId="0" fontId="1" fillId="0" borderId="0"/>
    <xf numFmtId="43" fontId="1" fillId="0" borderId="0" applyFont="0" applyFill="0" applyBorder="0" applyAlignment="0" applyProtection="0"/>
    <xf numFmtId="0" fontId="120" fillId="0" borderId="0"/>
    <xf numFmtId="9" fontId="120" fillId="0" borderId="0" applyFont="0" applyFill="0" applyBorder="0" applyAlignment="0" applyProtection="0"/>
    <xf numFmtId="43" fontId="17" fillId="0" borderId="0" applyFont="0" applyFill="0" applyBorder="0" applyAlignment="0" applyProtection="0"/>
    <xf numFmtId="0" fontId="1" fillId="0" borderId="0"/>
    <xf numFmtId="0" fontId="120" fillId="0" borderId="0"/>
    <xf numFmtId="43" fontId="120" fillId="0" borderId="0" applyFont="0" applyFill="0" applyBorder="0" applyAlignment="0" applyProtection="0"/>
    <xf numFmtId="9" fontId="120" fillId="0" borderId="0" applyFont="0" applyFill="0" applyBorder="0" applyAlignment="0" applyProtection="0"/>
    <xf numFmtId="0" fontId="13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69" fontId="17" fillId="0" borderId="0" applyFont="0" applyFill="0" applyBorder="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270" fontId="17" fillId="0" borderId="0"/>
    <xf numFmtId="266" fontId="17" fillId="0" borderId="0" applyFont="0" applyFill="0" applyBorder="0" applyAlignment="0" applyProtection="0"/>
    <xf numFmtId="270" fontId="17" fillId="0" borderId="0"/>
    <xf numFmtId="270" fontId="17" fillId="0" borderId="0"/>
    <xf numFmtId="270" fontId="17" fillId="0" borderId="0"/>
    <xf numFmtId="270" fontId="17" fillId="0" borderId="0"/>
    <xf numFmtId="270" fontId="17" fillId="0" borderId="0"/>
    <xf numFmtId="270" fontId="17" fillId="0" borderId="0"/>
    <xf numFmtId="270" fontId="17" fillId="0" borderId="0"/>
    <xf numFmtId="270" fontId="17" fillId="0" borderId="0"/>
    <xf numFmtId="270" fontId="17" fillId="0" borderId="0"/>
    <xf numFmtId="270" fontId="17" fillId="0" borderId="0"/>
    <xf numFmtId="270" fontId="17" fillId="0" borderId="0"/>
    <xf numFmtId="270" fontId="17" fillId="0" borderId="0"/>
    <xf numFmtId="270" fontId="17" fillId="0" borderId="0"/>
    <xf numFmtId="14" fontId="52" fillId="53" borderId="23" applyFill="0" applyBorder="0">
      <alignment horizontal="right"/>
    </xf>
    <xf numFmtId="164" fontId="20" fillId="0" borderId="0" applyFont="0" applyFill="0" applyBorder="0" applyAlignment="0" applyProtection="0"/>
    <xf numFmtId="164" fontId="17" fillId="0" borderId="0" applyFont="0" applyFill="0" applyBorder="0" applyAlignment="0" applyProtection="0"/>
    <xf numFmtId="271" fontId="17" fillId="0" borderId="0" applyFont="0" applyFill="0" applyBorder="0" applyAlignment="0" applyProtection="0"/>
    <xf numFmtId="165" fontId="17" fillId="0" borderId="0" applyFont="0" applyFill="0" applyBorder="0" applyAlignment="0" applyProtection="0"/>
    <xf numFmtId="272" fontId="21" fillId="0" borderId="0" applyFont="0" applyFill="0" applyBorder="0" applyAlignment="0" applyProtection="0"/>
    <xf numFmtId="273" fontId="22" fillId="0" borderId="0" applyFont="0" applyFill="0" applyBorder="0" applyAlignment="0" applyProtection="0"/>
    <xf numFmtId="165" fontId="23" fillId="0" borderId="0" applyFont="0" applyFill="0" applyBorder="0" applyAlignment="0" applyProtection="0"/>
    <xf numFmtId="272" fontId="20" fillId="0" borderId="0" applyFont="0" applyFill="0" applyBorder="0" applyAlignment="0" applyProtection="0"/>
    <xf numFmtId="273" fontId="23" fillId="0" borderId="0" applyFont="0" applyFill="0" applyBorder="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268" fontId="17" fillId="0" borderId="0" applyFont="0" applyFill="0" applyBorder="0" applyAlignment="0" applyProtection="0"/>
    <xf numFmtId="0" fontId="107" fillId="49" borderId="33" applyNumberFormat="0" applyAlignment="0" applyProtection="0"/>
    <xf numFmtId="0" fontId="107" fillId="49" borderId="33" applyNumberFormat="0" applyAlignment="0" applyProtection="0"/>
    <xf numFmtId="275" fontId="17" fillId="0" borderId="0" applyFont="0" applyFill="0" applyBorder="0" applyAlignment="0" applyProtection="0"/>
    <xf numFmtId="276" fontId="17" fillId="0" borderId="0" applyFont="0" applyFill="0" applyBorder="0" applyAlignment="0" applyProtection="0"/>
    <xf numFmtId="275" fontId="17" fillId="0" borderId="0" applyFont="0" applyFill="0" applyBorder="0" applyAlignment="0" applyProtection="0"/>
    <xf numFmtId="275" fontId="17" fillId="0" borderId="0" applyFont="0" applyFill="0" applyBorder="0" applyAlignment="0" applyProtection="0"/>
    <xf numFmtId="275" fontId="17" fillId="0" borderId="0" applyFont="0" applyFill="0" applyBorder="0" applyAlignment="0" applyProtection="0"/>
    <xf numFmtId="275" fontId="18" fillId="0" borderId="0" applyFont="0" applyFill="0" applyBorder="0" applyAlignment="0" applyProtection="0"/>
    <xf numFmtId="275" fontId="17" fillId="0" borderId="0" applyFont="0" applyFill="0" applyBorder="0" applyAlignment="0" applyProtection="0"/>
    <xf numFmtId="275" fontId="17" fillId="0" borderId="0" applyFont="0" applyFill="0" applyBorder="0" applyAlignment="0" applyProtection="0"/>
    <xf numFmtId="0" fontId="107" fillId="49" borderId="33" applyNumberFormat="0" applyAlignment="0" applyProtection="0"/>
    <xf numFmtId="275" fontId="17" fillId="0" borderId="0" applyFont="0" applyFill="0" applyBorder="0" applyAlignment="0" applyProtection="0"/>
    <xf numFmtId="276" fontId="17" fillId="0" borderId="0" applyFont="0" applyFill="0" applyBorder="0" applyAlignment="0" applyProtection="0"/>
    <xf numFmtId="276" fontId="17" fillId="0" borderId="0" applyFont="0" applyFill="0" applyBorder="0" applyAlignment="0" applyProtection="0"/>
    <xf numFmtId="275" fontId="17" fillId="0" borderId="0" applyFont="0" applyFill="0" applyBorder="0" applyAlignment="0" applyProtection="0"/>
    <xf numFmtId="277" fontId="17" fillId="0" borderId="0" applyFont="0" applyFill="0" applyBorder="0" applyAlignment="0" applyProtection="0"/>
    <xf numFmtId="276" fontId="17" fillId="0" borderId="0" applyFont="0" applyFill="0" applyBorder="0" applyAlignment="0" applyProtection="0"/>
    <xf numFmtId="276" fontId="17" fillId="0" borderId="0" applyFont="0" applyFill="0" applyBorder="0" applyAlignment="0" applyProtection="0"/>
    <xf numFmtId="278" fontId="17" fillId="0" borderId="0" applyFont="0" applyFill="0" applyBorder="0" applyAlignment="0" applyProtection="0"/>
    <xf numFmtId="0" fontId="107" fillId="49" borderId="33" applyNumberFormat="0" applyAlignment="0" applyProtection="0"/>
    <xf numFmtId="0" fontId="107" fillId="49" borderId="33" applyNumberFormat="0" applyAlignment="0" applyProtection="0"/>
    <xf numFmtId="276" fontId="17" fillId="0" borderId="0" applyFont="0" applyFill="0" applyBorder="0" applyAlignment="0" applyProtection="0"/>
    <xf numFmtId="0" fontId="107" fillId="49" borderId="33" applyNumberFormat="0" applyAlignment="0" applyProtection="0"/>
    <xf numFmtId="276" fontId="17" fillId="0" borderId="0" applyFont="0" applyFill="0" applyBorder="0" applyAlignment="0" applyProtection="0"/>
    <xf numFmtId="276" fontId="17" fillId="0" borderId="0" applyFont="0" applyFill="0" applyBorder="0" applyAlignment="0" applyProtection="0"/>
    <xf numFmtId="276" fontId="17" fillId="0" borderId="0" applyFont="0" applyFill="0" applyBorder="0" applyAlignment="0" applyProtection="0"/>
    <xf numFmtId="0" fontId="107" fillId="49" borderId="33" applyNumberFormat="0" applyAlignment="0" applyProtection="0"/>
    <xf numFmtId="276" fontId="17" fillId="0" borderId="0" applyFont="0" applyFill="0" applyBorder="0" applyAlignment="0" applyProtection="0"/>
    <xf numFmtId="276" fontId="17" fillId="0" borderId="0" applyFont="0" applyFill="0" applyBorder="0" applyAlignment="0" applyProtection="0"/>
    <xf numFmtId="275" fontId="17" fillId="0" borderId="0" applyFont="0" applyFill="0" applyBorder="0" applyAlignment="0" applyProtection="0"/>
    <xf numFmtId="277" fontId="17" fillId="0" borderId="0" applyFont="0" applyFill="0" applyBorder="0" applyAlignment="0" applyProtection="0"/>
    <xf numFmtId="278" fontId="17" fillId="0" borderId="0" applyFont="0" applyFill="0" applyBorder="0" applyAlignment="0" applyProtection="0"/>
    <xf numFmtId="276" fontId="17" fillId="0" borderId="0" applyFont="0" applyFill="0" applyBorder="0" applyAlignment="0" applyProtection="0"/>
    <xf numFmtId="276" fontId="17" fillId="0" borderId="0" applyFont="0" applyFill="0" applyBorder="0" applyAlignment="0" applyProtection="0"/>
    <xf numFmtId="276" fontId="17" fillId="0" borderId="0" applyFont="0" applyFill="0" applyBorder="0" applyAlignment="0" applyProtection="0"/>
    <xf numFmtId="276" fontId="17" fillId="0" borderId="0" applyFont="0" applyFill="0" applyBorder="0" applyAlignment="0" applyProtection="0"/>
    <xf numFmtId="276" fontId="17" fillId="0" borderId="0" applyFont="0" applyFill="0" applyBorder="0" applyAlignment="0" applyProtection="0"/>
    <xf numFmtId="276" fontId="17" fillId="0" borderId="0" applyFont="0" applyFill="0" applyBorder="0" applyAlignment="0" applyProtection="0"/>
    <xf numFmtId="275" fontId="17" fillId="0" borderId="0" applyFont="0" applyFill="0" applyBorder="0" applyAlignment="0" applyProtection="0"/>
    <xf numFmtId="275" fontId="17" fillId="0" borderId="0" applyFont="0" applyFill="0" applyBorder="0" applyAlignment="0" applyProtection="0"/>
    <xf numFmtId="275" fontId="17" fillId="0" borderId="0" applyFont="0" applyFill="0" applyBorder="0" applyAlignment="0" applyProtection="0"/>
    <xf numFmtId="275" fontId="17" fillId="0" borderId="0" applyFont="0" applyFill="0" applyBorder="0" applyAlignment="0" applyProtection="0"/>
    <xf numFmtId="266" fontId="17" fillId="0" borderId="0" applyFont="0" applyFill="0" applyBorder="0" applyAlignment="0" applyProtection="0"/>
    <xf numFmtId="275" fontId="17" fillId="0" borderId="0" applyFont="0" applyFill="0" applyBorder="0" applyAlignment="0" applyProtection="0"/>
    <xf numFmtId="275" fontId="17" fillId="0" borderId="0" applyFont="0" applyFill="0" applyBorder="0" applyAlignment="0" applyProtection="0"/>
    <xf numFmtId="279" fontId="17" fillId="0" borderId="0" applyFont="0" applyFill="0" applyBorder="0" applyAlignment="0" applyProtection="0"/>
    <xf numFmtId="277" fontId="17" fillId="0" borderId="0" applyFont="0" applyFill="0" applyBorder="0" applyAlignment="0" applyProtection="0"/>
    <xf numFmtId="276" fontId="17" fillId="0" borderId="0" applyFont="0" applyFill="0" applyBorder="0" applyAlignment="0" applyProtection="0"/>
    <xf numFmtId="276" fontId="17" fillId="0" borderId="0" applyFont="0" applyFill="0" applyBorder="0" applyAlignment="0" applyProtection="0"/>
    <xf numFmtId="278" fontId="17" fillId="0" borderId="0" applyFont="0" applyFill="0" applyBorder="0" applyAlignment="0" applyProtection="0"/>
    <xf numFmtId="266" fontId="17" fillId="0" borderId="0" applyFont="0" applyFill="0" applyBorder="0" applyAlignment="0" applyProtection="0"/>
    <xf numFmtId="276" fontId="17" fillId="0" borderId="0" applyFont="0" applyFill="0" applyBorder="0" applyAlignment="0" applyProtection="0"/>
    <xf numFmtId="276" fontId="17" fillId="0" borderId="0" applyFont="0" applyFill="0" applyBorder="0" applyAlignment="0" applyProtection="0"/>
    <xf numFmtId="276" fontId="17" fillId="0" borderId="0" applyFont="0" applyFill="0" applyBorder="0" applyAlignment="0" applyProtection="0"/>
    <xf numFmtId="276" fontId="17" fillId="0" borderId="0" applyFont="0" applyFill="0" applyBorder="0" applyAlignment="0" applyProtection="0"/>
    <xf numFmtId="276" fontId="17" fillId="0" borderId="0" applyFont="0" applyFill="0" applyBorder="0" applyAlignment="0" applyProtection="0"/>
    <xf numFmtId="276" fontId="17" fillId="0" borderId="0" applyFont="0" applyFill="0" applyBorder="0" applyAlignment="0" applyProtection="0"/>
    <xf numFmtId="275" fontId="17" fillId="0" borderId="0" applyFont="0" applyFill="0" applyBorder="0" applyAlignment="0" applyProtection="0"/>
    <xf numFmtId="277" fontId="17" fillId="0" borderId="0" applyFont="0" applyFill="0" applyBorder="0" applyAlignment="0" applyProtection="0"/>
    <xf numFmtId="278" fontId="17" fillId="0" borderId="0" applyFont="0" applyFill="0" applyBorder="0" applyAlignment="0" applyProtection="0"/>
    <xf numFmtId="276" fontId="17" fillId="0" borderId="0" applyFont="0" applyFill="0" applyBorder="0" applyAlignment="0" applyProtection="0"/>
    <xf numFmtId="0" fontId="127" fillId="0" borderId="40" applyNumberFormat="0" applyFill="0" applyAlignment="0" applyProtection="0"/>
    <xf numFmtId="276" fontId="17" fillId="0" borderId="0" applyFont="0" applyFill="0" applyBorder="0" applyAlignment="0" applyProtection="0"/>
    <xf numFmtId="276" fontId="17" fillId="0" borderId="0" applyFont="0" applyFill="0" applyBorder="0" applyAlignment="0" applyProtection="0"/>
    <xf numFmtId="276" fontId="17" fillId="0" borderId="0" applyFont="0" applyFill="0" applyBorder="0" applyAlignment="0" applyProtection="0"/>
    <xf numFmtId="0" fontId="108" fillId="52" borderId="8">
      <alignment horizontal="center" vertical="center" wrapText="1"/>
      <protection hidden="1"/>
    </xf>
    <xf numFmtId="276" fontId="17" fillId="0" borderId="0" applyFont="0" applyFill="0" applyBorder="0" applyAlignment="0" applyProtection="0"/>
    <xf numFmtId="276" fontId="17" fillId="0" borderId="0" applyFont="0" applyFill="0" applyBorder="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31"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38" fontId="53" fillId="0" borderId="8" applyFont="0" applyFill="0" applyBorder="0" applyAlignment="0" applyProtection="0"/>
    <xf numFmtId="10" fontId="53" fillId="54" borderId="8" applyNumberFormat="0" applyBorder="0" applyAlignment="0" applyProtection="0"/>
    <xf numFmtId="39" fontId="76" fillId="0" borderId="9" applyAlignment="0"/>
    <xf numFmtId="176" fontId="88" fillId="57" borderId="0" applyNumberFormat="0" applyFont="0" applyBorder="0" applyAlignment="0">
      <protection locked="0"/>
    </xf>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267" fontId="17" fillId="0" borderId="0" applyFont="0" applyFill="0" applyBorder="0" applyAlignment="0" applyProtection="0"/>
    <xf numFmtId="0" fontId="65" fillId="36" borderId="19" applyNumberFormat="0" applyAlignment="0" applyProtection="0"/>
    <xf numFmtId="0" fontId="65" fillId="36" borderId="19" applyNumberFormat="0" applyAlignment="0" applyProtection="0"/>
    <xf numFmtId="280" fontId="17" fillId="0" borderId="0" applyFont="0" applyFill="0" applyBorder="0" applyAlignment="0" applyProtection="0"/>
    <xf numFmtId="0" fontId="31"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14" fontId="52" fillId="53" borderId="11" applyFill="0" applyBorder="0">
      <alignment horizontal="right"/>
    </xf>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269" fontId="17" fillId="0" borderId="0" applyFont="0" applyFill="0" applyBorder="0" applyAlignment="0" applyProtection="0"/>
    <xf numFmtId="0" fontId="46" fillId="49" borderId="19" applyNumberFormat="0" applyAlignment="0" applyProtection="0"/>
    <xf numFmtId="0" fontId="46" fillId="49" borderId="19" applyNumberFormat="0" applyAlignment="0" applyProtection="0"/>
    <xf numFmtId="281" fontId="17" fillId="0" borderId="0" applyFont="0" applyFill="0" applyBorder="0" applyAlignment="0" applyProtection="0"/>
    <xf numFmtId="0" fontId="46"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269" fontId="17" fillId="0" borderId="0" applyFont="0" applyFill="0" applyBorder="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42" fontId="17" fillId="0" borderId="0" applyFont="0" applyFill="0" applyBorder="0" applyAlignment="0" applyProtection="0"/>
    <xf numFmtId="0" fontId="107" fillId="49" borderId="33" applyNumberFormat="0" applyAlignment="0" applyProtection="0"/>
    <xf numFmtId="266" fontId="17" fillId="0" borderId="0" applyFont="0" applyFill="0" applyBorder="0" applyAlignment="0" applyProtection="0"/>
    <xf numFmtId="266" fontId="17" fillId="0" borderId="0" applyFont="0" applyFill="0" applyBorder="0" applyAlignment="0" applyProtection="0"/>
    <xf numFmtId="42" fontId="17" fillId="0" borderId="0" applyFont="0" applyFill="0" applyBorder="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269" fontId="17" fillId="0" borderId="0" applyFont="0" applyFill="0" applyBorder="0" applyAlignment="0" applyProtection="0"/>
    <xf numFmtId="268" fontId="17" fillId="0" borderId="0" applyFont="0" applyFill="0" applyBorder="0" applyAlignment="0" applyProtection="0"/>
    <xf numFmtId="268" fontId="17" fillId="0" borderId="0" applyFont="0" applyFill="0" applyBorder="0" applyAlignment="0" applyProtection="0"/>
    <xf numFmtId="274" fontId="17" fillId="0" borderId="0" applyFont="0" applyFill="0" applyBorder="0" applyAlignment="0" applyProtection="0"/>
    <xf numFmtId="42" fontId="17" fillId="0" borderId="0" applyFont="0" applyFill="0" applyBorder="0" applyAlignment="0" applyProtection="0"/>
    <xf numFmtId="44" fontId="17" fillId="0" borderId="0" applyFont="0" applyFill="0" applyBorder="0" applyAlignment="0" applyProtection="0"/>
    <xf numFmtId="269" fontId="17" fillId="0" borderId="0" applyFont="0" applyFill="0" applyBorder="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44" fontId="17" fillId="0" borderId="0" applyFont="0" applyFill="0" applyBorder="0" applyAlignment="0" applyProtection="0"/>
    <xf numFmtId="176" fontId="88" fillId="57" borderId="0" applyNumberFormat="0" applyFont="0" applyBorder="0" applyAlignment="0">
      <protection locked="0"/>
    </xf>
    <xf numFmtId="267" fontId="17" fillId="0" borderId="0" applyFont="0" applyFill="0" applyBorder="0" applyAlignment="0" applyProtection="0"/>
    <xf numFmtId="222" fontId="17" fillId="0" borderId="42"/>
    <xf numFmtId="282" fontId="17" fillId="0" borderId="0" applyFont="0" applyFill="0" applyBorder="0" applyProtection="0">
      <alignment horizontal="right"/>
    </xf>
    <xf numFmtId="283" fontId="17" fillId="0" borderId="0" applyFont="0" applyFill="0" applyBorder="0" applyProtection="0">
      <alignment horizontal="right"/>
    </xf>
    <xf numFmtId="14" fontId="52" fillId="53" borderId="23" applyFill="0" applyBorder="0">
      <alignment horizontal="right"/>
    </xf>
    <xf numFmtId="283" fontId="17" fillId="0" borderId="0" applyFont="0" applyFill="0" applyBorder="0" applyProtection="0">
      <alignment horizontal="right"/>
    </xf>
    <xf numFmtId="284" fontId="17" fillId="0" borderId="0" applyFont="0" applyFill="0" applyBorder="0" applyProtection="0">
      <alignment horizontal="right"/>
    </xf>
    <xf numFmtId="44" fontId="17" fillId="0" borderId="0" applyFont="0" applyFill="0" applyBorder="0" applyAlignment="0" applyProtection="0"/>
    <xf numFmtId="14" fontId="52" fillId="53" borderId="23" applyFill="0" applyBorder="0">
      <alignment horizontal="right"/>
    </xf>
    <xf numFmtId="0" fontId="107" fillId="49" borderId="33" applyNumberFormat="0" applyAlignment="0" applyProtection="0"/>
    <xf numFmtId="268" fontId="17" fillId="0" borderId="0" applyFont="0" applyFill="0" applyBorder="0" applyAlignment="0" applyProtection="0"/>
    <xf numFmtId="0" fontId="107" fillId="49" borderId="33" applyNumberFormat="0" applyAlignment="0" applyProtection="0"/>
    <xf numFmtId="0" fontId="107" fillId="49" borderId="33" applyNumberFormat="0" applyAlignment="0" applyProtection="0"/>
    <xf numFmtId="285" fontId="17" fillId="0" borderId="0" applyFont="0" applyFill="0" applyBorder="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285" fontId="17" fillId="0" borderId="0" applyFont="0" applyFill="0" applyBorder="0" applyAlignment="0" applyProtection="0"/>
    <xf numFmtId="38" fontId="53" fillId="0" borderId="8" applyFont="0" applyFill="0" applyBorder="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270" fontId="17" fillId="0" borderId="0" applyFont="0" applyFill="0" applyBorder="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270" fontId="17" fillId="0" borderId="0" applyFont="0" applyFill="0" applyBorder="0" applyAlignment="0" applyProtection="0"/>
    <xf numFmtId="0" fontId="65" fillId="36" borderId="19" applyNumberFormat="0" applyAlignment="0" applyProtection="0"/>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31"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282" fontId="17" fillId="0" borderId="0" applyFont="0" applyFill="0" applyBorder="0" applyProtection="0">
      <alignment horizontal="right"/>
    </xf>
    <xf numFmtId="0" fontId="65" fillId="36" borderId="19" applyNumberFormat="0" applyAlignment="0" applyProtection="0"/>
    <xf numFmtId="14" fontId="52" fillId="53" borderId="11" applyFill="0" applyBorder="0">
      <alignment horizontal="right"/>
    </xf>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6" fillId="49" borderId="19" applyNumberFormat="0" applyAlignment="0" applyProtection="0"/>
    <xf numFmtId="269" fontId="17" fillId="0" borderId="0" applyFont="0" applyFill="0" applyBorder="0" applyAlignment="0" applyProtection="0"/>
    <xf numFmtId="266" fontId="17" fillId="0" borderId="0" applyFont="0" applyFill="0" applyBorder="0" applyAlignment="0" applyProtection="0"/>
    <xf numFmtId="176" fontId="88" fillId="57" borderId="0" applyNumberFormat="0" applyFont="0" applyBorder="0" applyAlignment="0">
      <protection locked="0"/>
    </xf>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176" fontId="88" fillId="57" borderId="0" applyNumberFormat="0" applyFont="0" applyBorder="0" applyAlignment="0">
      <protection locked="0"/>
    </xf>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31"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176" fontId="88" fillId="57" borderId="0" applyNumberFormat="0" applyFont="0" applyBorder="0" applyAlignment="0">
      <protection locked="0"/>
    </xf>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14" fontId="52" fillId="53" borderId="23" applyFill="0" applyBorder="0">
      <alignment horizontal="right"/>
    </xf>
    <xf numFmtId="286" fontId="35" fillId="0" borderId="0" applyFont="0" applyFill="0" applyBorder="0" applyAlignment="0" applyProtection="0"/>
    <xf numFmtId="14" fontId="52" fillId="53" borderId="11" applyFill="0" applyBorder="0">
      <alignment horizontal="right"/>
    </xf>
    <xf numFmtId="287" fontId="55" fillId="0" borderId="0" applyFont="0" applyFill="0" applyBorder="0" applyAlignment="0" applyProtection="0">
      <alignment horizontal="right"/>
    </xf>
    <xf numFmtId="270" fontId="55" fillId="0" borderId="0" applyFont="0" applyFill="0" applyBorder="0" applyAlignment="0" applyProtection="0">
      <alignment horizontal="right"/>
    </xf>
    <xf numFmtId="14" fontId="52" fillId="53" borderId="23" applyFill="0" applyBorder="0">
      <alignment horizontal="right"/>
    </xf>
    <xf numFmtId="6" fontId="17" fillId="0" borderId="0"/>
    <xf numFmtId="165" fontId="53" fillId="0" borderId="0"/>
    <xf numFmtId="166" fontId="62" fillId="0" borderId="0" applyFill="0" applyBorder="0" applyAlignment="0" applyProtection="0"/>
    <xf numFmtId="282" fontId="17" fillId="0" borderId="0" applyFont="0" applyFill="0" applyBorder="0" applyProtection="0">
      <alignment horizontal="right"/>
    </xf>
    <xf numFmtId="176" fontId="88" fillId="57" borderId="0" applyNumberFormat="0" applyFont="0" applyBorder="0" applyAlignment="0">
      <protection locked="0"/>
    </xf>
    <xf numFmtId="176" fontId="88" fillId="57" borderId="0" applyNumberFormat="0" applyFont="0" applyBorder="0" applyAlignment="0">
      <protection locked="0"/>
    </xf>
    <xf numFmtId="176" fontId="88" fillId="57" borderId="0" applyNumberFormat="0" applyFont="0" applyBorder="0" applyAlignment="0">
      <protection locked="0"/>
    </xf>
    <xf numFmtId="176" fontId="88" fillId="57" borderId="0" applyNumberFormat="0" applyFont="0" applyBorder="0" applyAlignment="0">
      <protection locked="0"/>
    </xf>
    <xf numFmtId="282" fontId="17" fillId="0" borderId="0" applyFont="0" applyFill="0" applyBorder="0" applyProtection="0">
      <alignment horizontal="right"/>
    </xf>
    <xf numFmtId="268" fontId="17" fillId="0" borderId="0" applyFont="0" applyFill="0" applyBorder="0" applyAlignment="0" applyProtection="0"/>
    <xf numFmtId="282" fontId="17" fillId="0" borderId="0" applyFont="0" applyFill="0" applyBorder="0" applyProtection="0">
      <alignment horizontal="right"/>
    </xf>
    <xf numFmtId="176" fontId="88" fillId="57" borderId="0" applyNumberFormat="0" applyFont="0" applyBorder="0" applyAlignment="0">
      <protection locked="0"/>
    </xf>
    <xf numFmtId="41" fontId="22" fillId="0" borderId="0" applyFill="0" applyBorder="0" applyAlignment="0" applyProtection="0">
      <alignment horizontal="right" vertical="top"/>
    </xf>
    <xf numFmtId="282" fontId="17" fillId="0" borderId="0" applyFont="0" applyFill="0" applyBorder="0" applyProtection="0">
      <alignment horizontal="right"/>
    </xf>
    <xf numFmtId="268" fontId="17" fillId="0" borderId="0" applyFont="0" applyFill="0" applyBorder="0" applyAlignment="0" applyProtection="0"/>
    <xf numFmtId="268" fontId="17" fillId="0" borderId="0" applyFont="0" applyFill="0" applyBorder="0" applyAlignment="0" applyProtection="0"/>
    <xf numFmtId="176" fontId="88" fillId="57" borderId="0" applyNumberFormat="0" applyFont="0" applyBorder="0" applyAlignment="0">
      <protection locked="0"/>
    </xf>
    <xf numFmtId="288" fontId="17" fillId="0" borderId="0"/>
    <xf numFmtId="289" fontId="17" fillId="0" borderId="0"/>
    <xf numFmtId="290" fontId="17" fillId="0" borderId="0"/>
    <xf numFmtId="291" fontId="17" fillId="0" borderId="0"/>
    <xf numFmtId="269" fontId="17" fillId="0" borderId="0" applyFont="0" applyFill="0" applyBorder="0" applyAlignment="0" applyProtection="0"/>
    <xf numFmtId="44" fontId="17" fillId="0" borderId="0" applyFont="0" applyFill="0" applyBorder="0" applyAlignment="0" applyProtection="0"/>
    <xf numFmtId="265" fontId="31" fillId="0" borderId="0" applyFont="0" applyFill="0" applyBorder="0" applyAlignment="0" applyProtection="0"/>
    <xf numFmtId="44" fontId="17" fillId="0" borderId="0" applyFont="0" applyFill="0" applyBorder="0" applyAlignment="0" applyProtection="0"/>
    <xf numFmtId="42" fontId="17" fillId="0" borderId="0" applyFont="0" applyFill="0" applyBorder="0" applyAlignment="0" applyProtection="0"/>
    <xf numFmtId="269" fontId="17" fillId="0" borderId="0" applyFont="0" applyFill="0" applyBorder="0" applyAlignment="0" applyProtection="0"/>
    <xf numFmtId="267" fontId="17" fillId="0" borderId="0" applyFont="0" applyFill="0" applyBorder="0" applyAlignment="0" applyProtection="0"/>
    <xf numFmtId="269" fontId="17" fillId="0" borderId="0" applyFont="0" applyFill="0" applyBorder="0" applyAlignment="0" applyProtection="0"/>
    <xf numFmtId="8" fontId="17" fillId="0" borderId="0" applyFont="0" applyFill="0" applyBorder="0" applyAlignment="0" applyProtection="0"/>
    <xf numFmtId="0" fontId="107" fillId="49" borderId="33" applyNumberFormat="0" applyAlignment="0" applyProtection="0"/>
    <xf numFmtId="0" fontId="127" fillId="0" borderId="40" applyNumberFormat="0" applyFill="0" applyAlignment="0" applyProtection="0"/>
    <xf numFmtId="292" fontId="17" fillId="0" borderId="0"/>
    <xf numFmtId="288" fontId="17" fillId="0" borderId="0"/>
    <xf numFmtId="289" fontId="17" fillId="0" borderId="0"/>
    <xf numFmtId="290" fontId="17" fillId="0" borderId="0"/>
    <xf numFmtId="291" fontId="17" fillId="0" borderId="0">
      <alignment horizontal="right"/>
    </xf>
    <xf numFmtId="0" fontId="95" fillId="0" borderId="0"/>
    <xf numFmtId="0" fontId="95" fillId="0" borderId="0"/>
    <xf numFmtId="0" fontId="95" fillId="0" borderId="0"/>
    <xf numFmtId="0" fontId="17" fillId="58" borderId="32" applyNumberFormat="0" applyFont="0" applyAlignment="0" applyProtection="0"/>
    <xf numFmtId="266" fontId="17" fillId="0" borderId="0" applyFont="0" applyFill="0" applyBorder="0" applyAlignment="0" applyProtection="0"/>
    <xf numFmtId="0" fontId="17" fillId="0" borderId="0"/>
    <xf numFmtId="266" fontId="17" fillId="0" borderId="0" applyFont="0" applyFill="0" applyBorder="0" applyAlignment="0" applyProtection="0"/>
    <xf numFmtId="0" fontId="31" fillId="0" borderId="0"/>
    <xf numFmtId="0" fontId="17" fillId="0" borderId="0"/>
    <xf numFmtId="0" fontId="31" fillId="0" borderId="0"/>
    <xf numFmtId="0" fontId="31" fillId="0" borderId="0"/>
    <xf numFmtId="0" fontId="31" fillId="0" borderId="0"/>
    <xf numFmtId="0" fontId="17" fillId="0" borderId="0"/>
    <xf numFmtId="0" fontId="65" fillId="36" borderId="19" applyNumberFormat="0" applyAlignment="0" applyProtection="0"/>
    <xf numFmtId="39" fontId="76" fillId="0" borderId="9" applyAlignment="0"/>
    <xf numFmtId="282" fontId="17" fillId="0" borderId="0" applyFont="0" applyFill="0" applyBorder="0" applyProtection="0">
      <alignment horizontal="right"/>
    </xf>
    <xf numFmtId="0" fontId="1" fillId="4" borderId="6" applyNumberFormat="0" applyFont="0" applyAlignment="0" applyProtection="0"/>
    <xf numFmtId="0" fontId="31" fillId="58" borderId="32" applyNumberFormat="0" applyFont="0" applyAlignment="0" applyProtection="0"/>
    <xf numFmtId="0" fontId="107" fillId="49" borderId="33" applyNumberFormat="0" applyAlignment="0" applyProtection="0"/>
    <xf numFmtId="9" fontId="17" fillId="0" borderId="0" applyFont="0" applyFill="0" applyBorder="0" applyAlignment="0" applyProtection="0"/>
    <xf numFmtId="9" fontId="31" fillId="0" borderId="0" applyFont="0" applyFill="0" applyBorder="0" applyAlignment="0" applyProtection="0"/>
    <xf numFmtId="9" fontId="17" fillId="0" borderId="0" applyNumberFormat="0" applyFont="0" applyFill="0" applyBorder="0" applyAlignment="0" applyProtection="0"/>
    <xf numFmtId="9" fontId="31" fillId="0" borderId="0" applyFont="0" applyFill="0" applyBorder="0" applyAlignment="0" applyProtection="0"/>
    <xf numFmtId="9" fontId="17" fillId="0" borderId="0" applyFont="0" applyFill="0" applyBorder="0" applyAlignment="0" applyProtection="0"/>
    <xf numFmtId="43" fontId="17" fillId="0" borderId="0" applyFont="0" applyFill="0" applyBorder="0" applyAlignment="0" applyProtection="0"/>
    <xf numFmtId="0" fontId="136"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136" fillId="0" borderId="0"/>
    <xf numFmtId="43" fontId="104" fillId="0" borderId="0" applyFont="0" applyFill="0" applyBorder="0" applyAlignment="0" applyProtection="0"/>
    <xf numFmtId="166" fontId="110" fillId="0" borderId="0" applyFill="0" applyBorder="0" applyAlignment="0" applyProtection="0"/>
    <xf numFmtId="269" fontId="17" fillId="0" borderId="0"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45" fillId="49" borderId="19" applyNumberFormat="0" applyAlignment="0" applyProtection="0"/>
    <xf numFmtId="0" fontId="107"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282" fontId="17" fillId="0" borderId="0" applyFont="0" applyFill="0" applyBorder="0" applyProtection="0">
      <alignment horizontal="right"/>
    </xf>
    <xf numFmtId="0" fontId="79" fillId="0" borderId="10">
      <alignment horizontal="left" vertical="center"/>
    </xf>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65" fillId="36"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282" fontId="17" fillId="0" borderId="0" applyFont="0" applyFill="0" applyBorder="0" applyProtection="0">
      <alignment horizontal="right"/>
    </xf>
    <xf numFmtId="0" fontId="46" fillId="49" borderId="19" applyNumberFormat="0" applyAlignment="0" applyProtection="0"/>
    <xf numFmtId="0" fontId="127" fillId="0" borderId="40" applyNumberFormat="0" applyFill="0" applyAlignment="0" applyProtection="0"/>
    <xf numFmtId="285" fontId="17" fillId="0" borderId="0"/>
    <xf numFmtId="0" fontId="127" fillId="0" borderId="40" applyNumberFormat="0" applyFill="0" applyAlignment="0" applyProtection="0"/>
    <xf numFmtId="0" fontId="65" fillId="36" borderId="19" applyNumberFormat="0" applyAlignment="0" applyProtection="0"/>
    <xf numFmtId="225" fontId="17" fillId="0" borderId="0"/>
    <xf numFmtId="264" fontId="18" fillId="0" borderId="0"/>
    <xf numFmtId="264" fontId="18" fillId="0" borderId="0"/>
    <xf numFmtId="285" fontId="17" fillId="0" borderId="0"/>
    <xf numFmtId="285" fontId="17" fillId="0" borderId="0"/>
    <xf numFmtId="285" fontId="17" fillId="0" borderId="0"/>
    <xf numFmtId="285" fontId="17" fillId="0" borderId="0"/>
    <xf numFmtId="285" fontId="17" fillId="0" borderId="0"/>
    <xf numFmtId="285" fontId="17" fillId="0" borderId="0"/>
    <xf numFmtId="285" fontId="17" fillId="0" borderId="0"/>
    <xf numFmtId="264" fontId="18" fillId="0" borderId="0"/>
    <xf numFmtId="225" fontId="17" fillId="0" borderId="0"/>
    <xf numFmtId="225" fontId="17" fillId="0" borderId="0"/>
    <xf numFmtId="225" fontId="17" fillId="0" borderId="0"/>
    <xf numFmtId="225" fontId="17" fillId="0" borderId="0"/>
    <xf numFmtId="225" fontId="17" fillId="0" borderId="0"/>
    <xf numFmtId="225" fontId="17" fillId="0" borderId="0"/>
    <xf numFmtId="225" fontId="17" fillId="0" borderId="0"/>
    <xf numFmtId="264" fontId="18" fillId="0" borderId="0"/>
    <xf numFmtId="264" fontId="18" fillId="0" borderId="0"/>
    <xf numFmtId="285" fontId="17" fillId="0" borderId="0"/>
    <xf numFmtId="285" fontId="17" fillId="0" borderId="0"/>
    <xf numFmtId="285" fontId="17" fillId="0" borderId="0"/>
    <xf numFmtId="285" fontId="17" fillId="0" borderId="0"/>
    <xf numFmtId="285" fontId="17" fillId="0" borderId="0"/>
    <xf numFmtId="285" fontId="17" fillId="0" borderId="0"/>
    <xf numFmtId="263" fontId="17" fillId="0" borderId="0"/>
    <xf numFmtId="263" fontId="17" fillId="0" borderId="0"/>
    <xf numFmtId="263" fontId="17" fillId="0" borderId="0"/>
    <xf numFmtId="263" fontId="17" fillId="0" borderId="0"/>
    <xf numFmtId="263" fontId="17" fillId="0" borderId="0"/>
    <xf numFmtId="263" fontId="17" fillId="0" borderId="0"/>
    <xf numFmtId="293" fontId="134" fillId="0" borderId="25" applyBorder="0" applyProtection="0">
      <alignment horizontal="right"/>
    </xf>
    <xf numFmtId="1" fontId="135" fillId="0" borderId="16">
      <alignment horizontal="center"/>
    </xf>
    <xf numFmtId="224" fontId="17" fillId="0" borderId="0" applyFont="0" applyFill="0" applyBorder="0" applyAlignment="0" applyProtection="0"/>
    <xf numFmtId="0" fontId="17" fillId="0" borderId="0"/>
    <xf numFmtId="9" fontId="31" fillId="0" borderId="0" applyFont="0" applyFill="0" applyBorder="0" applyAlignment="0" applyProtection="0"/>
    <xf numFmtId="43" fontId="31" fillId="0" borderId="0" applyFont="0" applyFill="0" applyBorder="0" applyAlignment="0" applyProtection="0"/>
    <xf numFmtId="0" fontId="137" fillId="0" borderId="0" applyNumberFormat="0" applyFill="0" applyBorder="0" applyAlignment="0" applyProtection="0"/>
    <xf numFmtId="43" fontId="133" fillId="0" borderId="0" applyFont="0" applyFill="0" applyBorder="0" applyAlignment="0" applyProtection="0"/>
    <xf numFmtId="9" fontId="133" fillId="0" borderId="0" applyFont="0" applyFill="0" applyBorder="0" applyAlignment="0" applyProtection="0"/>
    <xf numFmtId="0" fontId="133" fillId="0" borderId="0"/>
    <xf numFmtId="44" fontId="17" fillId="0" borderId="0" applyFont="0" applyFill="0" applyBorder="0" applyAlignment="0" applyProtection="0"/>
    <xf numFmtId="44" fontId="17"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14" fontId="52" fillId="53" borderId="11" applyFill="0" applyBorder="0">
      <alignment horizontal="right"/>
    </xf>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39" fontId="76" fillId="0" borderId="9" applyAlignment="0"/>
    <xf numFmtId="0" fontId="79" fillId="0" borderId="10">
      <alignment horizontal="left" vertical="center"/>
    </xf>
    <xf numFmtId="10" fontId="53" fillId="54" borderId="8" applyNumberFormat="0" applyBorder="0" applyAlignment="0" applyProtection="0"/>
    <xf numFmtId="38" fontId="53" fillId="0" borderId="8"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31" fillId="58" borderId="32" applyNumberFormat="0" applyFon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8" fillId="52" borderId="8">
      <alignment horizontal="center" vertical="center" wrapText="1"/>
      <protection hidden="1"/>
    </xf>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267" fontId="17" fillId="0" borderId="0" applyFont="0" applyFill="0" applyBorder="0" applyAlignment="0" applyProtection="0"/>
    <xf numFmtId="0" fontId="65" fillId="36"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31" fillId="58" borderId="32" applyNumberFormat="0" applyFont="0" applyAlignment="0" applyProtection="0"/>
    <xf numFmtId="0" fontId="127" fillId="0" borderId="40" applyNumberFormat="0" applyFill="0" applyAlignment="0" applyProtection="0"/>
    <xf numFmtId="0" fontId="46" fillId="49" borderId="19" applyNumberFormat="0" applyAlignment="0" applyProtection="0"/>
    <xf numFmtId="0" fontId="107" fillId="49" borderId="33" applyNumberFormat="0" applyAlignment="0" applyProtection="0"/>
    <xf numFmtId="269" fontId="17" fillId="0" borderId="0" applyFont="0" applyFill="0" applyBorder="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266" fontId="17" fillId="0" borderId="0" applyFont="0" applyFill="0" applyBorder="0" applyAlignment="0" applyProtection="0"/>
    <xf numFmtId="266" fontId="17" fillId="0" borderId="0" applyFont="0" applyFill="0" applyBorder="0" applyAlignment="0" applyProtection="0"/>
    <xf numFmtId="10" fontId="53" fillId="54" borderId="8" applyNumberFormat="0" applyBorder="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107" fillId="49" borderId="33" applyNumberFormat="0" applyAlignment="0" applyProtection="0"/>
    <xf numFmtId="0" fontId="65" fillId="36" borderId="19" applyNumberFormat="0" applyAlignment="0" applyProtection="0"/>
    <xf numFmtId="0" fontId="107" fillId="49" borderId="33" applyNumberFormat="0" applyAlignment="0" applyProtection="0"/>
    <xf numFmtId="0" fontId="65" fillId="36" borderId="19" applyNumberFormat="0" applyAlignment="0" applyProtection="0"/>
    <xf numFmtId="14" fontId="52" fillId="53" borderId="23" applyFill="0" applyBorder="0">
      <alignment horizontal="right"/>
    </xf>
    <xf numFmtId="0" fontId="107" fillId="49" borderId="33" applyNumberFormat="0" applyAlignment="0" applyProtection="0"/>
    <xf numFmtId="0" fontId="65" fillId="36" borderId="19" applyNumberFormat="0" applyAlignment="0" applyProtection="0"/>
    <xf numFmtId="176" fontId="88" fillId="57" borderId="0" applyNumberFormat="0" applyFont="0" applyBorder="0" applyAlignment="0">
      <protection locked="0"/>
    </xf>
    <xf numFmtId="268" fontId="17" fillId="0" borderId="0" applyFont="0" applyFill="0" applyBorder="0" applyAlignment="0" applyProtection="0"/>
    <xf numFmtId="0" fontId="65" fillId="36" borderId="19" applyNumberFormat="0" applyAlignment="0" applyProtection="0"/>
    <xf numFmtId="225" fontId="113" fillId="0" borderId="42" applyBorder="0" applyProtection="0">
      <alignment horizontal="right" vertical="center"/>
    </xf>
    <xf numFmtId="0" fontId="114" fillId="62" borderId="42" applyBorder="0" applyProtection="0">
      <alignment horizontal="centerContinuous" vertical="center"/>
    </xf>
    <xf numFmtId="0" fontId="96" fillId="49" borderId="33" applyNumberFormat="0" applyAlignment="0" applyProtection="0"/>
    <xf numFmtId="267" fontId="17" fillId="0" borderId="0" applyFont="0" applyFill="0" applyBorder="0" applyAlignment="0" applyProtection="0"/>
    <xf numFmtId="267" fontId="17" fillId="0" borderId="0" applyFont="0" applyFill="0" applyBorder="0" applyAlignment="0" applyProtection="0"/>
    <xf numFmtId="0" fontId="107" fillId="49" borderId="33" applyNumberFormat="0" applyAlignment="0" applyProtection="0"/>
    <xf numFmtId="14" fontId="52" fillId="53" borderId="23" applyFill="0" applyBorder="0">
      <alignment horizontal="right"/>
    </xf>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14" fontId="52" fillId="53" borderId="11" applyFill="0" applyBorder="0">
      <alignment horizontal="right"/>
    </xf>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39" fontId="76" fillId="0" borderId="9" applyAlignment="0"/>
    <xf numFmtId="0" fontId="79" fillId="0" borderId="10">
      <alignment horizontal="left" vertical="center"/>
    </xf>
    <xf numFmtId="10" fontId="53" fillId="54" borderId="8" applyNumberFormat="0" applyBorder="0" applyAlignment="0" applyProtection="0"/>
    <xf numFmtId="38" fontId="53" fillId="0" borderId="8"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31" fillId="58" borderId="32" applyNumberFormat="0" applyFon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8" fillId="52" borderId="8">
      <alignment horizontal="center" vertical="center" wrapText="1"/>
      <protection hidden="1"/>
    </xf>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46"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268" fontId="17" fillId="0" borderId="0" applyFont="0" applyFill="0" applyBorder="0" applyAlignment="0" applyProtection="0"/>
    <xf numFmtId="0" fontId="17" fillId="58" borderId="32" applyNumberFormat="0" applyFont="0" applyAlignment="0" applyProtection="0"/>
    <xf numFmtId="14" fontId="52" fillId="53" borderId="23" applyFill="0" applyBorder="0">
      <alignment horizontal="right"/>
    </xf>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266" fontId="17" fillId="0" borderId="0" applyFont="0" applyFill="0" applyBorder="0" applyAlignment="0" applyProtection="0"/>
    <xf numFmtId="267" fontId="17" fillId="0" borderId="0" applyFont="0" applyFill="0" applyBorder="0" applyAlignment="0" applyProtection="0"/>
    <xf numFmtId="293" fontId="134" fillId="0" borderId="42" applyBorder="0" applyProtection="0">
      <alignment horizontal="right"/>
    </xf>
    <xf numFmtId="0" fontId="46" fillId="49"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27" fillId="0" borderId="40" applyNumberFormat="0" applyFill="0" applyAlignment="0" applyProtection="0"/>
    <xf numFmtId="267" fontId="17" fillId="0" borderId="0" applyFont="0" applyFill="0" applyBorder="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14" fontId="52" fillId="53" borderId="11" applyFill="0" applyBorder="0">
      <alignment horizontal="right"/>
    </xf>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39" fontId="76" fillId="0" borderId="9" applyAlignment="0"/>
    <xf numFmtId="0" fontId="79" fillId="0" borderId="10">
      <alignment horizontal="left" vertical="center"/>
    </xf>
    <xf numFmtId="10" fontId="53" fillId="54" borderId="8" applyNumberFormat="0" applyBorder="0" applyAlignment="0" applyProtection="0"/>
    <xf numFmtId="38" fontId="53" fillId="0" borderId="8"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31" fillId="58" borderId="32" applyNumberFormat="0" applyFon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8" fillId="52" borderId="8">
      <alignment horizontal="center" vertical="center" wrapText="1"/>
      <protection hidden="1"/>
    </xf>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282" fontId="17" fillId="0" borderId="0" applyFont="0" applyFill="0" applyBorder="0" applyProtection="0">
      <alignment horizontal="right"/>
    </xf>
    <xf numFmtId="0" fontId="17" fillId="58" borderId="32" applyNumberFormat="0" applyFont="0" applyAlignment="0" applyProtection="0"/>
    <xf numFmtId="0" fontId="79" fillId="0" borderId="10">
      <alignment horizontal="left" vertical="center"/>
    </xf>
    <xf numFmtId="282" fontId="17" fillId="0" borderId="0" applyFont="0" applyFill="0" applyBorder="0" applyProtection="0">
      <alignment horizontal="right"/>
    </xf>
    <xf numFmtId="0" fontId="107" fillId="49" borderId="33" applyNumberFormat="0" applyAlignment="0" applyProtection="0"/>
    <xf numFmtId="269" fontId="17" fillId="0" borderId="0" applyFont="0" applyFill="0" applyBorder="0" applyAlignment="0" applyProtection="0"/>
    <xf numFmtId="0" fontId="127" fillId="0" borderId="40" applyNumberFormat="0" applyFill="0" applyAlignment="0" applyProtection="0"/>
    <xf numFmtId="0" fontId="107" fillId="49" borderId="33" applyNumberFormat="0" applyAlignment="0" applyProtection="0"/>
    <xf numFmtId="0" fontId="127" fillId="0" borderId="40" applyNumberFormat="0" applyFill="0" applyAlignment="0" applyProtection="0"/>
    <xf numFmtId="14" fontId="52" fillId="53" borderId="23" applyFill="0" applyBorder="0">
      <alignment horizontal="right"/>
    </xf>
    <xf numFmtId="0" fontId="107" fillId="49" borderId="33" applyNumberFormat="0" applyAlignment="0" applyProtection="0"/>
    <xf numFmtId="0" fontId="107" fillId="49" borderId="33" applyNumberFormat="0" applyAlignment="0" applyProtection="0"/>
    <xf numFmtId="267" fontId="17" fillId="0" borderId="0" applyFont="0" applyFill="0" applyBorder="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08" fillId="52" borderId="8">
      <alignment horizontal="center" vertical="center" wrapText="1"/>
      <protection hidden="1"/>
    </xf>
    <xf numFmtId="14" fontId="52" fillId="53" borderId="23" applyFill="0" applyBorder="0">
      <alignment horizontal="right"/>
    </xf>
    <xf numFmtId="0" fontId="107" fillId="49" borderId="33" applyNumberFormat="0" applyAlignment="0" applyProtection="0"/>
    <xf numFmtId="268" fontId="17" fillId="0" borderId="0" applyFont="0" applyFill="0" applyBorder="0" applyAlignment="0" applyProtection="0"/>
    <xf numFmtId="267" fontId="17" fillId="0" borderId="0" applyFont="0" applyFill="0" applyBorder="0" applyAlignment="0" applyProtection="0"/>
    <xf numFmtId="0" fontId="31"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268" fontId="17" fillId="0" borderId="0" applyFont="0" applyFill="0" applyBorder="0" applyAlignment="0" applyProtection="0"/>
    <xf numFmtId="266" fontId="17" fillId="0" borderId="0" applyFont="0" applyFill="0" applyBorder="0" applyAlignment="0" applyProtection="0"/>
    <xf numFmtId="0" fontId="107" fillId="49" borderId="33" applyNumberFormat="0" applyAlignment="0" applyProtection="0"/>
    <xf numFmtId="14" fontId="52" fillId="53" borderId="23" applyFill="0" applyBorder="0">
      <alignment horizontal="right"/>
    </xf>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46" fillId="49" borderId="19" applyNumberFormat="0" applyAlignment="0" applyProtection="0"/>
    <xf numFmtId="267" fontId="17" fillId="0" borderId="0" applyFont="0" applyFill="0" applyBorder="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267" fontId="17" fillId="0" borderId="0" applyFont="0" applyFill="0" applyBorder="0" applyAlignment="0" applyProtection="0"/>
    <xf numFmtId="0" fontId="17" fillId="58" borderId="32" applyNumberFormat="0" applyFont="0" applyAlignment="0" applyProtection="0"/>
    <xf numFmtId="268" fontId="17" fillId="0" borderId="0" applyFont="0" applyFill="0" applyBorder="0" applyAlignment="0" applyProtection="0"/>
    <xf numFmtId="0" fontId="107"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14" fontId="52" fillId="53" borderId="11" applyFill="0" applyBorder="0">
      <alignment horizontal="right"/>
    </xf>
    <xf numFmtId="0" fontId="17" fillId="0" borderId="15" applyNumberFormat="0" applyFont="0" applyFill="0" applyAlignment="0" applyProtection="0"/>
    <xf numFmtId="0" fontId="17" fillId="0" borderId="15" applyNumberFormat="0" applyFont="0" applyFill="0" applyAlignment="0" applyProtection="0"/>
    <xf numFmtId="0" fontId="17" fillId="0" borderId="15" applyNumberFormat="0" applyFont="0" applyFill="0" applyAlignment="0" applyProtection="0"/>
    <xf numFmtId="0" fontId="17" fillId="0" borderId="15" applyNumberFormat="0" applyFont="0" applyFill="0" applyAlignment="0" applyProtection="0"/>
    <xf numFmtId="0" fontId="17" fillId="0" borderId="15" applyNumberFormat="0" applyFont="0" applyFill="0" applyAlignment="0" applyProtection="0"/>
    <xf numFmtId="14" fontId="52" fillId="53" borderId="11" applyFill="0" applyBorder="0">
      <alignment horizontal="right"/>
    </xf>
    <xf numFmtId="0" fontId="20" fillId="0" borderId="18" applyNumberFormat="0" applyFont="0" applyFill="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14" fontId="52" fillId="53" borderId="11" applyFill="0" applyBorder="0">
      <alignment horizontal="right"/>
    </xf>
    <xf numFmtId="222" fontId="17" fillId="0" borderId="25"/>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225" fontId="113" fillId="0" borderId="25" applyBorder="0" applyProtection="0">
      <alignment horizontal="right" vertical="center"/>
    </xf>
    <xf numFmtId="0" fontId="114" fillId="62" borderId="25" applyBorder="0" applyProtection="0">
      <alignment horizontal="centerContinuous" vertical="center"/>
    </xf>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08" fillId="52" borderId="8">
      <alignment horizontal="center" vertical="center" wrapText="1"/>
      <protection hidden="1"/>
    </xf>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38" fontId="53" fillId="0" borderId="8" applyFont="0" applyFill="0" applyBorder="0" applyAlignment="0" applyProtection="0"/>
    <xf numFmtId="38" fontId="53" fillId="0" borderId="8" applyFont="0" applyFill="0" applyBorder="0" applyAlignment="0" applyProtection="0"/>
    <xf numFmtId="10" fontId="53" fillId="54" borderId="8" applyNumberFormat="0" applyBorder="0" applyAlignment="0" applyProtection="0"/>
    <xf numFmtId="0" fontId="79" fillId="0" borderId="10">
      <alignment horizontal="left" vertical="center"/>
    </xf>
    <xf numFmtId="39" fontId="76" fillId="0" borderId="9" applyAlignment="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14" fontId="52" fillId="53" borderId="11" applyFill="0" applyBorder="0">
      <alignment horizontal="right"/>
    </xf>
    <xf numFmtId="14" fontId="52" fillId="53" borderId="11" applyFill="0" applyBorder="0">
      <alignment horizontal="right"/>
    </xf>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14" fontId="52" fillId="53" borderId="11" applyFill="0" applyBorder="0">
      <alignment horizontal="right"/>
    </xf>
    <xf numFmtId="14" fontId="52" fillId="53" borderId="11" applyFill="0" applyBorder="0">
      <alignment horizontal="right"/>
    </xf>
    <xf numFmtId="14" fontId="52" fillId="53" borderId="11" applyFill="0" applyBorder="0">
      <alignment horizontal="right"/>
    </xf>
    <xf numFmtId="14" fontId="52" fillId="53" borderId="11" applyFill="0" applyBorder="0">
      <alignment horizontal="right"/>
    </xf>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39" fontId="76" fillId="0" borderId="9" applyAlignment="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79" fillId="0" borderId="10">
      <alignment horizontal="left" vertical="center"/>
    </xf>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10" fontId="53" fillId="54" borderId="8" applyNumberFormat="0" applyBorder="0" applyAlignment="0" applyProtection="0"/>
    <xf numFmtId="39" fontId="76" fillId="0" borderId="9" applyAlignment="0"/>
    <xf numFmtId="0" fontId="79" fillId="0" borderId="10">
      <alignment horizontal="left" vertical="center"/>
    </xf>
    <xf numFmtId="10" fontId="53" fillId="54" borderId="8" applyNumberFormat="0" applyBorder="0" applyAlignment="0" applyProtection="0"/>
    <xf numFmtId="38" fontId="53" fillId="0" borderId="8" applyFont="0" applyFill="0" applyBorder="0" applyAlignment="0" applyProtection="0"/>
    <xf numFmtId="38" fontId="53" fillId="0" borderId="8" applyFont="0" applyFill="0" applyBorder="0" applyAlignment="0" applyProtection="0"/>
    <xf numFmtId="38" fontId="53" fillId="0" borderId="8" applyFont="0" applyFill="0" applyBorder="0" applyAlignment="0" applyProtection="0"/>
    <xf numFmtId="38" fontId="53" fillId="0" borderId="8"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08" fillId="52" borderId="8">
      <alignment horizontal="center" vertical="center" wrapText="1"/>
      <protection hidden="1"/>
    </xf>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8" fillId="52" borderId="8">
      <alignment horizontal="center" vertical="center" wrapText="1"/>
      <protection hidden="1"/>
    </xf>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14" fontId="52" fillId="53" borderId="11" applyFill="0" applyBorder="0">
      <alignment horizontal="right"/>
    </xf>
    <xf numFmtId="14" fontId="52" fillId="53" borderId="11" applyFill="0" applyBorder="0">
      <alignment horizontal="right"/>
    </xf>
    <xf numFmtId="43" fontId="1" fillId="0" borderId="0" applyFont="0" applyFill="0" applyBorder="0" applyAlignment="0" applyProtection="0"/>
    <xf numFmtId="43" fontId="1"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0" fontId="107" fillId="49" borderId="33" applyNumberFormat="0" applyAlignment="0" applyProtection="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07" fillId="49" borderId="33" applyNumberFormat="0" applyAlignment="0" applyProtection="0"/>
    <xf numFmtId="9" fontId="17" fillId="0" borderId="0" applyFont="0" applyFill="0" applyBorder="0" applyAlignment="0" applyProtection="0"/>
    <xf numFmtId="0" fontId="17" fillId="0" borderId="0"/>
    <xf numFmtId="0" fontId="107" fillId="49" borderId="33" applyNumberFormat="0" applyAlignment="0" applyProtection="0"/>
    <xf numFmtId="9" fontId="17" fillId="0" borderId="0" applyFont="0" applyFill="0" applyBorder="0" applyAlignment="0" applyProtection="0"/>
    <xf numFmtId="0" fontId="17" fillId="0" borderId="0"/>
    <xf numFmtId="0" fontId="107" fillId="49" borderId="33" applyNumberFormat="0" applyAlignment="0" applyProtection="0"/>
    <xf numFmtId="0" fontId="107" fillId="49" borderId="33" applyNumberFormat="0" applyAlignment="0" applyProtection="0"/>
    <xf numFmtId="0" fontId="17" fillId="0" borderId="0"/>
    <xf numFmtId="43" fontId="1" fillId="0" borderId="0" applyFont="0" applyFill="0" applyBorder="0" applyAlignment="0" applyProtection="0"/>
    <xf numFmtId="0" fontId="107" fillId="49" borderId="33" applyNumberFormat="0" applyAlignment="0" applyProtection="0"/>
    <xf numFmtId="0" fontId="17" fillId="0" borderId="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43" fontId="17" fillId="0" borderId="0" applyFont="0" applyFill="0" applyBorder="0" applyAlignment="0" applyProtection="0"/>
    <xf numFmtId="297" fontId="143" fillId="0" borderId="0"/>
    <xf numFmtId="0" fontId="17" fillId="0" borderId="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08" fillId="52" borderId="31">
      <alignment horizontal="center" vertical="center" wrapText="1"/>
      <protection hidden="1"/>
    </xf>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5" fontId="20" fillId="0" borderId="0" applyFont="0" applyFill="0" applyBorder="0" applyAlignment="0" applyProtection="0"/>
    <xf numFmtId="5" fontId="17" fillId="0" borderId="0" applyFont="0" applyFill="0" applyBorder="0" applyAlignment="0" applyProtection="0"/>
    <xf numFmtId="7" fontId="17" fillId="0" borderId="0" applyFont="0" applyFill="0" applyBorder="0" applyAlignment="0" applyProtection="0"/>
    <xf numFmtId="7" fontId="23" fillId="0" borderId="0" applyFont="0" applyFill="0" applyBorder="0" applyAlignment="0" applyProtection="0"/>
    <xf numFmtId="38" fontId="53" fillId="0" borderId="31" applyFont="0" applyFill="0" applyBorder="0" applyAlignment="0" applyProtection="0"/>
    <xf numFmtId="38" fontId="53" fillId="0" borderId="31" applyFont="0" applyFill="0" applyBorder="0" applyAlignment="0" applyProtection="0"/>
    <xf numFmtId="43" fontId="17" fillId="0" borderId="0" applyFont="0" applyFill="0" applyBorder="0" applyAlignment="0" applyProtection="0"/>
    <xf numFmtId="0" fontId="120" fillId="0" borderId="0" applyFont="0" applyFill="0" applyBorder="0" applyAlignment="0" applyProtection="0"/>
    <xf numFmtId="0" fontId="17" fillId="0" borderId="0"/>
    <xf numFmtId="38" fontId="53" fillId="0" borderId="31" applyFont="0" applyFill="0" applyBorder="0" applyAlignment="0" applyProtection="0"/>
    <xf numFmtId="38" fontId="53" fillId="0" borderId="31" applyFont="0" applyFill="0" applyBorder="0" applyAlignment="0" applyProtection="0"/>
    <xf numFmtId="10" fontId="53" fillId="54" borderId="31" applyNumberFormat="0" applyBorder="0" applyAlignment="0" applyProtection="0"/>
    <xf numFmtId="176" fontId="88" fillId="57" borderId="0" applyNumberFormat="0" applyFont="0" applyBorder="0" applyAlignment="0">
      <protection locked="0"/>
    </xf>
    <xf numFmtId="176" fontId="88" fillId="57" borderId="0" applyNumberFormat="0" applyFont="0" applyBorder="0" applyAlignment="0">
      <protection locked="0"/>
    </xf>
    <xf numFmtId="0" fontId="79" fillId="0" borderId="29">
      <alignment horizontal="left" vertical="center"/>
    </xf>
    <xf numFmtId="39" fontId="76" fillId="0" borderId="27" applyAlignment="0"/>
    <xf numFmtId="10" fontId="53" fillId="54" borderId="31" applyNumberFormat="0" applyBorder="0" applyAlignment="0" applyProtection="0"/>
    <xf numFmtId="176" fontId="88" fillId="57" borderId="0" applyNumberFormat="0" applyFont="0" applyBorder="0" applyAlignment="0">
      <protection locked="0"/>
    </xf>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79" fillId="0" borderId="29">
      <alignment horizontal="left" vertical="center"/>
    </xf>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39" fontId="76" fillId="0" borderId="27" applyAlignment="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43" fontId="17" fillId="0" borderId="0" applyFont="0" applyFill="0" applyBorder="0" applyAlignment="0" applyProtection="0"/>
    <xf numFmtId="296" fontId="143" fillId="0" borderId="0"/>
    <xf numFmtId="0" fontId="17" fillId="0" borderId="0"/>
    <xf numFmtId="176" fontId="88" fillId="57" borderId="0" applyNumberFormat="0" applyFont="0" applyBorder="0" applyAlignment="0">
      <protection locked="0"/>
    </xf>
    <xf numFmtId="44" fontId="17" fillId="0" borderId="0" applyFont="0" applyFill="0" applyBorder="0" applyAlignment="0" applyProtection="0"/>
    <xf numFmtId="44" fontId="17" fillId="0" borderId="0" applyFont="0" applyFill="0" applyBorder="0" applyAlignment="0" applyProtection="0"/>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7" fontId="17" fillId="0" borderId="0" applyFont="0" applyFill="0" applyBorder="0" applyAlignment="0" applyProtection="0"/>
    <xf numFmtId="43" fontId="17" fillId="0" borderId="0" applyFont="0" applyFill="0" applyBorder="0" applyAlignment="0" applyProtection="0"/>
    <xf numFmtId="0" fontId="120" fillId="0" borderId="0" applyFont="0" applyFill="0" applyBorder="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17" fillId="0" borderId="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44" fontId="17" fillId="0" borderId="0" applyFont="0" applyFill="0" applyBorder="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44" fontId="17" fillId="0" borderId="0" applyFont="0" applyFill="0" applyBorder="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14" fontId="52" fillId="53" borderId="11" applyFill="0" applyBorder="0">
      <alignment horizontal="right"/>
    </xf>
    <xf numFmtId="7" fontId="17" fillId="0" borderId="0" applyFont="0" applyFill="0" applyBorder="0" applyAlignment="0" applyProtection="0"/>
    <xf numFmtId="7" fontId="17" fillId="0" borderId="0" applyFont="0" applyFill="0" applyBorder="0" applyAlignment="0" applyProtection="0"/>
    <xf numFmtId="43" fontId="17" fillId="0" borderId="0" applyFont="0" applyFill="0" applyBorder="0" applyAlignment="0" applyProtection="0"/>
    <xf numFmtId="295" fontId="142" fillId="0" borderId="0" applyFill="0" applyBorder="0" applyAlignment="0"/>
    <xf numFmtId="0" fontId="17" fillId="0" borderId="0"/>
    <xf numFmtId="7" fontId="17" fillId="0" borderId="0" applyFont="0" applyFill="0" applyBorder="0" applyAlignment="0" applyProtection="0"/>
    <xf numFmtId="7"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3" fontId="17" fillId="0" borderId="0" applyFont="0" applyFill="0" applyBorder="0" applyAlignment="0" applyProtection="0"/>
    <xf numFmtId="16" fontId="144" fillId="0" borderId="37">
      <alignment horizontal="center"/>
    </xf>
    <xf numFmtId="8" fontId="17" fillId="0" borderId="0" applyFont="0" applyFill="0" applyBorder="0" applyAlignment="0" applyProtection="0"/>
    <xf numFmtId="42"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8" fontId="17" fillId="0" borderId="0" applyFont="0" applyFill="0" applyBorder="0" applyAlignment="0" applyProtection="0"/>
    <xf numFmtId="0" fontId="17" fillId="0" borderId="0" applyNumberFormat="0" applyFont="0" applyBorder="0" applyAlignment="0"/>
    <xf numFmtId="8" fontId="17" fillId="0" borderId="0" applyFont="0" applyFill="0" applyBorder="0" applyAlignment="0" applyProtection="0"/>
    <xf numFmtId="0" fontId="90" fillId="0" borderId="16">
      <protection hidden="1"/>
    </xf>
    <xf numFmtId="0" fontId="143" fillId="49" borderId="16" applyNumberFormat="0" applyFont="0" applyBorder="0" applyAlignment="0" applyProtection="0">
      <protection hidden="1"/>
    </xf>
    <xf numFmtId="299" fontId="145" fillId="0" borderId="0"/>
    <xf numFmtId="0" fontId="146" fillId="0" borderId="25" applyNumberFormat="0" applyFill="0" applyAlignment="0" applyProtection="0"/>
    <xf numFmtId="0" fontId="120" fillId="0" borderId="0" applyFont="0" applyFill="0" applyBorder="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0" fontId="149" fillId="0" borderId="0" applyNumberFormat="0" applyFill="0" applyBorder="0" applyAlignment="0" applyProtection="0">
      <alignment vertical="top"/>
      <protection locked="0"/>
    </xf>
    <xf numFmtId="186" fontId="150" fillId="0" borderId="0" applyFont="0" applyFill="0" applyBorder="0" applyAlignment="0" applyProtection="0"/>
    <xf numFmtId="0" fontId="55" fillId="0" borderId="0" applyFont="0" applyFill="0" applyBorder="0" applyAlignment="0" applyProtection="0">
      <alignment horizontal="right"/>
    </xf>
    <xf numFmtId="0" fontId="55" fillId="0" borderId="0" applyFont="0" applyFill="0" applyBorder="0" applyAlignment="0" applyProtection="0">
      <alignment horizontal="right"/>
    </xf>
    <xf numFmtId="37" fontId="17" fillId="0" borderId="0" applyFill="0" applyBorder="0" applyAlignment="0" applyProtection="0"/>
    <xf numFmtId="2" fontId="17" fillId="0" borderId="0" applyFill="0" applyBorder="0" applyAlignment="0" applyProtection="0"/>
    <xf numFmtId="0" fontId="55" fillId="0" borderId="0" applyFont="0" applyFill="0" applyBorder="0" applyAlignment="0" applyProtection="0">
      <alignment horizontal="right"/>
    </xf>
    <xf numFmtId="300" fontId="143" fillId="0" borderId="0"/>
    <xf numFmtId="0" fontId="55" fillId="0" borderId="0" applyFont="0" applyFill="0" applyBorder="0" applyAlignment="0" applyProtection="0">
      <alignment horizontal="right"/>
    </xf>
    <xf numFmtId="0" fontId="55" fillId="0" borderId="0" applyFont="0" applyFill="0" applyBorder="0" applyAlignment="0" applyProtection="0">
      <alignment horizontal="right"/>
    </xf>
    <xf numFmtId="301" fontId="17" fillId="0" borderId="0" applyFill="0" applyBorder="0" applyAlignment="0" applyProtection="0"/>
    <xf numFmtId="302" fontId="151" fillId="0" borderId="0">
      <alignment horizontal="right"/>
    </xf>
    <xf numFmtId="0" fontId="120" fillId="0" borderId="0" applyFont="0" applyFill="0" applyBorder="0" applyAlignment="0" applyProtection="0"/>
    <xf numFmtId="0" fontId="17" fillId="0" borderId="0" applyFont="0" applyFill="0" applyBorder="0" applyAlignment="0" applyProtection="0"/>
    <xf numFmtId="303" fontId="17" fillId="0" borderId="0" applyFill="0" applyBorder="0" applyAlignment="0" applyProtection="0"/>
    <xf numFmtId="42" fontId="17" fillId="0" borderId="0" applyFont="0" applyFill="0" applyBorder="0" applyAlignment="0" applyProtection="0"/>
    <xf numFmtId="0" fontId="55" fillId="0" borderId="0" applyFont="0" applyFill="0" applyBorder="0" applyAlignment="0" applyProtection="0"/>
    <xf numFmtId="42" fontId="17" fillId="0" borderId="0" applyFont="0" applyFill="0" applyBorder="0" applyAlignment="0" applyProtection="0"/>
    <xf numFmtId="0" fontId="152" fillId="64" borderId="44" applyNumberFormat="0" applyBorder="0" applyAlignment="0">
      <alignment horizontal="center"/>
      <protection hidden="1"/>
    </xf>
    <xf numFmtId="37" fontId="146" fillId="65" borderId="45" applyNumberFormat="0" applyAlignment="0">
      <alignment horizontal="left"/>
    </xf>
    <xf numFmtId="0" fontId="55" fillId="0" borderId="26" applyNumberFormat="0" applyFont="0" applyFill="0" applyAlignment="0" applyProtection="0"/>
    <xf numFmtId="0" fontId="95" fillId="0" borderId="0" applyNumberFormat="0" applyFill="0" applyBorder="0" applyAlignment="0" applyProtection="0"/>
    <xf numFmtId="303" fontId="17" fillId="0" borderId="0" applyFill="0" applyBorder="0" applyAlignment="0" applyProtection="0"/>
    <xf numFmtId="303" fontId="17" fillId="0" borderId="0" applyFill="0" applyBorder="0" applyAlignment="0" applyProtection="0"/>
    <xf numFmtId="2" fontId="17" fillId="0" borderId="0" applyFill="0" applyBorder="0" applyAlignment="0" applyProtection="0"/>
    <xf numFmtId="2" fontId="17" fillId="0" borderId="0" applyFont="0" applyFill="0" applyBorder="0" applyAlignment="0" applyProtection="0"/>
    <xf numFmtId="38" fontId="153" fillId="0" borderId="16" applyBorder="0"/>
    <xf numFmtId="2" fontId="17" fillId="0" borderId="0"/>
    <xf numFmtId="38" fontId="53" fillId="56" borderId="0" applyNumberFormat="0" applyBorder="0" applyAlignment="0" applyProtection="0"/>
    <xf numFmtId="0" fontId="55" fillId="0" borderId="0" applyFont="0" applyFill="0" applyBorder="0" applyAlignment="0" applyProtection="0">
      <alignment horizontal="right"/>
    </xf>
    <xf numFmtId="0" fontId="154" fillId="0" borderId="0" applyNumberFormat="0" applyFill="0" applyBorder="0" applyAlignment="0" applyProtection="0"/>
    <xf numFmtId="1" fontId="155" fillId="0" borderId="0" applyNumberFormat="0" applyFill="0" applyBorder="0" applyAlignment="0" applyProtection="0"/>
    <xf numFmtId="294" fontId="120" fillId="0" borderId="0"/>
    <xf numFmtId="304" fontId="120" fillId="0" borderId="0"/>
    <xf numFmtId="305" fontId="120" fillId="0" borderId="0"/>
    <xf numFmtId="10" fontId="53" fillId="54" borderId="31" applyNumberFormat="0" applyBorder="0" applyAlignment="0" applyProtection="0"/>
    <xf numFmtId="38" fontId="156" fillId="0" borderId="0"/>
    <xf numFmtId="38" fontId="157" fillId="0" borderId="0"/>
    <xf numFmtId="38" fontId="158" fillId="0" borderId="0"/>
    <xf numFmtId="38" fontId="159" fillId="0" borderId="0"/>
    <xf numFmtId="0" fontId="160" fillId="0" borderId="0"/>
    <xf numFmtId="0" fontId="160" fillId="0" borderId="0"/>
    <xf numFmtId="0" fontId="161" fillId="0" borderId="16">
      <alignment horizontal="left"/>
      <protection locked="0"/>
    </xf>
    <xf numFmtId="17" fontId="162" fillId="0" borderId="0">
      <alignment horizontal="center"/>
    </xf>
    <xf numFmtId="41" fontId="17" fillId="0" borderId="0" applyFont="0" applyFill="0" applyBorder="0" applyAlignment="0" applyProtection="0"/>
    <xf numFmtId="38" fontId="54" fillId="0" borderId="0" applyFont="0" applyFill="0" applyBorder="0" applyAlignment="0" applyProtection="0"/>
    <xf numFmtId="0" fontId="163" fillId="0" borderId="0" applyBorder="0"/>
    <xf numFmtId="41" fontId="17" fillId="0" borderId="0" applyFont="0" applyFill="0" applyBorder="0" applyAlignment="0" applyProtection="0"/>
    <xf numFmtId="43" fontId="17" fillId="0" borderId="0" applyFont="0" applyFill="0" applyBorder="0" applyAlignment="0" applyProtection="0"/>
    <xf numFmtId="306" fontId="17" fillId="0" borderId="0" applyFont="0" applyFill="0" applyBorder="0" applyAlignment="0" applyProtection="0"/>
    <xf numFmtId="307" fontId="17" fillId="0" borderId="0" applyFont="0" applyFill="0" applyBorder="0" applyAlignment="0" applyProtection="0"/>
    <xf numFmtId="308" fontId="17" fillId="0" borderId="0" applyFont="0" applyFill="0" applyBorder="0" applyAlignment="0" applyProtection="0"/>
    <xf numFmtId="166" fontId="17" fillId="0" borderId="0" applyFont="0" applyFill="0" applyBorder="0" applyAlignment="0" applyProtection="0"/>
    <xf numFmtId="167" fontId="17" fillId="0" borderId="0" applyFont="0" applyFill="0" applyBorder="0" applyAlignment="0" applyProtection="0"/>
    <xf numFmtId="0" fontId="55" fillId="0" borderId="0" applyFont="0" applyFill="0" applyBorder="0" applyAlignment="0" applyProtection="0">
      <alignment horizontal="right"/>
    </xf>
    <xf numFmtId="294" fontId="120" fillId="0" borderId="0"/>
    <xf numFmtId="304" fontId="120" fillId="0" borderId="0"/>
    <xf numFmtId="305" fontId="120" fillId="0" borderId="0"/>
    <xf numFmtId="309" fontId="120" fillId="0" borderId="0">
      <alignment horizontal="right"/>
    </xf>
    <xf numFmtId="0" fontId="140" fillId="0" borderId="0" applyNumberFormat="0" applyFill="0" applyBorder="0" applyAlignment="0" applyProtection="0"/>
    <xf numFmtId="0" fontId="140" fillId="0" borderId="0" applyNumberFormat="0" applyFill="0" applyBorder="0" applyAlignment="0" applyProtection="0"/>
    <xf numFmtId="0" fontId="22" fillId="0" borderId="0"/>
    <xf numFmtId="0" fontId="143" fillId="0" borderId="0">
      <alignment horizontal="right"/>
    </xf>
    <xf numFmtId="0" fontId="143" fillId="0" borderId="0">
      <alignment horizontal="right"/>
    </xf>
    <xf numFmtId="10" fontId="17" fillId="0" borderId="0" applyFont="0" applyFill="0" applyBorder="0" applyAlignment="0" applyProtection="0"/>
    <xf numFmtId="310" fontId="150" fillId="0" borderId="0" applyFont="0" applyFill="0" applyBorder="0" applyAlignment="0" applyProtection="0"/>
    <xf numFmtId="311" fontId="61" fillId="0" borderId="0">
      <protection locked="0"/>
    </xf>
    <xf numFmtId="312" fontId="61" fillId="0" borderId="0">
      <protection locked="0"/>
    </xf>
    <xf numFmtId="9" fontId="17" fillId="0" borderId="0" applyFont="0" applyFill="0" applyBorder="0" applyAlignment="0" applyProtection="0"/>
    <xf numFmtId="3" fontId="17" fillId="0" borderId="0" applyFont="0" applyFill="0" applyBorder="0" applyAlignment="0" applyProtection="0"/>
    <xf numFmtId="313" fontId="143" fillId="0" borderId="0"/>
    <xf numFmtId="314" fontId="143" fillId="0" borderId="0"/>
    <xf numFmtId="5" fontId="17" fillId="0" borderId="0" applyFont="0" applyFill="0" applyBorder="0" applyAlignment="0" applyProtection="0"/>
    <xf numFmtId="0" fontId="164" fillId="0" borderId="16" applyNumberFormat="0" applyFill="0" applyBorder="0" applyAlignment="0" applyProtection="0">
      <protection hidden="1"/>
    </xf>
    <xf numFmtId="4" fontId="40" fillId="66" borderId="46" applyNumberFormat="0" applyProtection="0">
      <alignment horizontal="left" vertical="center" indent="1"/>
    </xf>
    <xf numFmtId="41" fontId="17" fillId="0" borderId="0" applyFont="0" applyFill="0" applyBorder="0" applyAlignment="0" applyProtection="0"/>
    <xf numFmtId="37" fontId="17" fillId="0" borderId="0" applyFill="0" applyBorder="0" applyAlignment="0" applyProtection="0"/>
    <xf numFmtId="0" fontId="141" fillId="0" borderId="0"/>
    <xf numFmtId="0" fontId="17" fillId="0" borderId="0"/>
    <xf numFmtId="37" fontId="119" fillId="0" borderId="43" applyFill="0" applyBorder="0" applyAlignment="0">
      <alignment horizontal="left"/>
    </xf>
    <xf numFmtId="315" fontId="63" fillId="0" borderId="31">
      <protection locked="0"/>
    </xf>
    <xf numFmtId="315" fontId="63" fillId="0" borderId="0">
      <protection locked="0"/>
    </xf>
    <xf numFmtId="0" fontId="30" fillId="49" borderId="16"/>
    <xf numFmtId="41" fontId="17" fillId="0" borderId="0" applyFont="0" applyFill="0" applyBorder="0" applyAlignment="0" applyProtection="0"/>
    <xf numFmtId="43" fontId="17" fillId="0" borderId="0" applyFont="0" applyFill="0" applyBorder="0" applyAlignment="0" applyProtection="0"/>
    <xf numFmtId="299" fontId="165" fillId="0" borderId="0"/>
    <xf numFmtId="316" fontId="165" fillId="0" borderId="0">
      <alignment horizontal="right"/>
    </xf>
    <xf numFmtId="264" fontId="22" fillId="0" borderId="0" applyFont="0" applyFill="0" applyBorder="0" applyAlignment="0" applyProtection="0"/>
    <xf numFmtId="317" fontId="17" fillId="0" borderId="0" applyFont="0" applyFill="0" applyBorder="0" applyAlignment="0" applyProtection="0"/>
    <xf numFmtId="264" fontId="22" fillId="0" borderId="0" applyFont="0" applyFill="0" applyBorder="0" applyAlignment="0" applyProtection="0"/>
    <xf numFmtId="318" fontId="143" fillId="0" borderId="0"/>
    <xf numFmtId="3" fontId="17" fillId="0" borderId="0" applyFont="0" applyFill="0" applyBorder="0" applyAlignment="0" applyProtection="0"/>
    <xf numFmtId="37" fontId="17" fillId="0" borderId="0" applyFill="0" applyBorder="0" applyAlignment="0" applyProtection="0"/>
    <xf numFmtId="0" fontId="166" fillId="0" borderId="0" applyProtection="0">
      <alignment horizontal="left"/>
    </xf>
    <xf numFmtId="43" fontId="1" fillId="0" borderId="0" applyFont="0" applyFill="0" applyBorder="0" applyAlignment="0" applyProtection="0"/>
    <xf numFmtId="0" fontId="140" fillId="0" borderId="0" applyNumberFormat="0" applyFill="0" applyBorder="0" applyAlignment="0" applyProtection="0"/>
    <xf numFmtId="43" fontId="17" fillId="0" borderId="0" applyFont="0" applyFill="0" applyBorder="0" applyAlignment="0" applyProtection="0"/>
    <xf numFmtId="0" fontId="167" fillId="0" borderId="0" applyFill="0" applyBorder="0" applyProtection="0">
      <alignment horizontal="left"/>
    </xf>
    <xf numFmtId="0" fontId="17" fillId="0" borderId="0" applyFont="0" applyFill="0" applyBorder="0" applyAlignment="0" applyProtection="0"/>
    <xf numFmtId="265" fontId="17" fillId="0" borderId="0" applyFont="0" applyFill="0" applyBorder="0" applyAlignment="0" applyProtection="0"/>
    <xf numFmtId="8" fontId="17" fillId="0" borderId="0" applyFont="0" applyFill="0" applyBorder="0" applyAlignment="0" applyProtection="0"/>
    <xf numFmtId="265" fontId="17" fillId="0" borderId="0" applyFont="0" applyFill="0" applyBorder="0" applyAlignment="0" applyProtection="0"/>
    <xf numFmtId="319" fontId="168" fillId="0" borderId="0" applyFont="0" applyFill="0" applyBorder="0" applyAlignment="0" applyProtection="0"/>
    <xf numFmtId="265" fontId="169" fillId="0" borderId="0" applyFont="0" applyFill="0" applyBorder="0" applyAlignment="0" applyProtection="0"/>
    <xf numFmtId="320" fontId="31" fillId="0" borderId="0" applyFill="0" applyBorder="0" applyAlignment="0" applyProtection="0"/>
    <xf numFmtId="320" fontId="31" fillId="0" borderId="0" applyFill="0" applyBorder="0" applyAlignment="0" applyProtection="0"/>
    <xf numFmtId="0" fontId="55" fillId="0" borderId="0" applyFont="0" applyFill="0" applyBorder="0" applyAlignment="0" applyProtection="0">
      <alignment horizontal="right"/>
    </xf>
    <xf numFmtId="0" fontId="140" fillId="0" borderId="0" applyNumberFormat="0" applyFill="0" applyBorder="0" applyAlignment="0" applyProtection="0"/>
    <xf numFmtId="0" fontId="1" fillId="0" borderId="0"/>
    <xf numFmtId="0" fontId="22" fillId="0" borderId="0"/>
    <xf numFmtId="8" fontId="17" fillId="0" borderId="0" applyFont="0" applyFill="0" applyBorder="0" applyAlignment="0" applyProtection="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42" fontId="17" fillId="0" borderId="0" applyFont="0" applyFill="0" applyBorder="0" applyAlignment="0" applyProtection="0"/>
    <xf numFmtId="0" fontId="57" fillId="0" borderId="0"/>
    <xf numFmtId="0" fontId="141" fillId="0" borderId="0"/>
    <xf numFmtId="0" fontId="138" fillId="0" borderId="0"/>
    <xf numFmtId="0" fontId="40" fillId="0" borderId="0" applyNumberFormat="0" applyFill="0" applyBorder="0" applyAlignment="0" applyProtection="0"/>
    <xf numFmtId="9" fontId="138" fillId="0" borderId="0" applyFont="0" applyFill="0" applyBorder="0" applyAlignment="0" applyProtection="0"/>
    <xf numFmtId="303" fontId="17" fillId="0" borderId="0" applyFill="0" applyBorder="0" applyAlignment="0" applyProtection="0"/>
    <xf numFmtId="42"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ill="0" applyBorder="0" applyAlignment="0" applyProtection="0"/>
    <xf numFmtId="43" fontId="17" fillId="0" borderId="0" applyFont="0" applyFill="0" applyBorder="0" applyAlignment="0" applyProtection="0"/>
    <xf numFmtId="43" fontId="17" fillId="0" borderId="0" applyFill="0" applyBorder="0" applyAlignment="0" applyProtection="0"/>
    <xf numFmtId="43" fontId="17" fillId="0" borderId="0" applyFill="0" applyBorder="0" applyAlignment="0" applyProtection="0"/>
    <xf numFmtId="43" fontId="17" fillId="0" borderId="0" applyFill="0" applyBorder="0" applyAlignment="0" applyProtection="0"/>
    <xf numFmtId="43" fontId="17" fillId="0" borderId="0" applyFill="0" applyBorder="0" applyAlignment="0" applyProtection="0"/>
    <xf numFmtId="43" fontId="17" fillId="0" borderId="0" applyFill="0" applyBorder="0" applyAlignment="0" applyProtection="0"/>
    <xf numFmtId="43" fontId="17" fillId="0" borderId="0" applyFill="0" applyBorder="0" applyAlignment="0" applyProtection="0"/>
    <xf numFmtId="43" fontId="17" fillId="0" borderId="0" applyFill="0" applyBorder="0" applyAlignment="0" applyProtection="0"/>
    <xf numFmtId="43" fontId="17" fillId="0" borderId="0" applyFill="0" applyBorder="0" applyAlignment="0" applyProtection="0"/>
    <xf numFmtId="43" fontId="2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6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ill="0" applyBorder="0" applyAlignment="0" applyProtection="0"/>
    <xf numFmtId="40" fontId="141" fillId="0" borderId="0" applyFont="0" applyFill="0" applyBorder="0" applyAlignment="0" applyProtection="0"/>
    <xf numFmtId="0" fontId="80" fillId="0" borderId="30"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5" fontId="17" fillId="0" borderId="0" applyFont="0" applyFill="0" applyBorder="0" applyAlignment="0" applyProtection="0"/>
    <xf numFmtId="5" fontId="17" fillId="0" borderId="0" applyFont="0" applyFill="0" applyBorder="0" applyAlignment="0" applyProtection="0"/>
    <xf numFmtId="5" fontId="17" fillId="0" borderId="0" applyFont="0" applyFill="0" applyBorder="0" applyAlignment="0" applyProtection="0"/>
    <xf numFmtId="5" fontId="17" fillId="0" borderId="0" applyFont="0" applyFill="0" applyBorder="0" applyAlignment="0" applyProtection="0"/>
    <xf numFmtId="1" fontId="155" fillId="0" borderId="0" applyNumberFormat="0" applyFill="0" applyBorder="0" applyAlignment="0" applyProtection="0"/>
    <xf numFmtId="2" fontId="17" fillId="0" borderId="0" applyFill="0" applyBorder="0" applyAlignment="0" applyProtection="0"/>
    <xf numFmtId="2" fontId="17" fillId="0" borderId="0" applyFill="0" applyBorder="0" applyAlignment="0" applyProtection="0"/>
    <xf numFmtId="37" fontId="17" fillId="0" borderId="0" applyFill="0" applyBorder="0" applyAlignment="0" applyProtection="0"/>
    <xf numFmtId="1" fontId="155" fillId="0" borderId="0" applyNumberFormat="0" applyFill="0" applyBorder="0" applyAlignment="0" applyProtection="0"/>
    <xf numFmtId="303" fontId="17" fillId="0" borderId="0" applyFill="0" applyBorder="0" applyAlignment="0" applyProtection="0"/>
    <xf numFmtId="43" fontId="17" fillId="0" borderId="0" applyFont="0" applyFill="0" applyBorder="0" applyAlignment="0" applyProtection="0"/>
    <xf numFmtId="1" fontId="155" fillId="0" borderId="0" applyNumberFormat="0" applyFill="0" applyBorder="0" applyAlignment="0" applyProtection="0"/>
    <xf numFmtId="0" fontId="55" fillId="0" borderId="0" applyFont="0" applyFill="0" applyBorder="0" applyAlignment="0" applyProtection="0">
      <alignment horizontal="right"/>
    </xf>
    <xf numFmtId="2" fontId="17" fillId="0" borderId="0" applyFill="0" applyBorder="0" applyAlignment="0" applyProtection="0"/>
    <xf numFmtId="37" fontId="17" fillId="0" borderId="0" applyFill="0" applyBorder="0" applyAlignment="0" applyProtection="0"/>
    <xf numFmtId="1" fontId="155" fillId="0" borderId="0" applyNumberFormat="0" applyFill="0" applyBorder="0" applyAlignment="0" applyProtection="0"/>
    <xf numFmtId="1" fontId="155" fillId="0" borderId="0" applyNumberFormat="0" applyFill="0" applyBorder="0" applyAlignment="0" applyProtection="0"/>
    <xf numFmtId="37" fontId="17" fillId="0" borderId="0" applyFill="0" applyBorder="0" applyAlignment="0" applyProtection="0"/>
    <xf numFmtId="6" fontId="17" fillId="0" borderId="0" applyFont="0" applyFill="0" applyBorder="0" applyProtection="0">
      <alignment horizontal="right"/>
    </xf>
    <xf numFmtId="2" fontId="17" fillId="0" borderId="0" applyFill="0" applyBorder="0" applyAlignment="0" applyProtection="0"/>
    <xf numFmtId="1" fontId="155" fillId="0" borderId="0" applyNumberFormat="0" applyFill="0" applyBorder="0" applyAlignment="0" applyProtection="0"/>
    <xf numFmtId="2" fontId="17" fillId="0" borderId="0" applyFill="0" applyBorder="0" applyAlignment="0" applyProtection="0"/>
    <xf numFmtId="6" fontId="17" fillId="0" borderId="0" applyFont="0" applyFill="0" applyBorder="0" applyProtection="0">
      <alignment horizontal="right"/>
    </xf>
    <xf numFmtId="0" fontId="55" fillId="0" borderId="0" applyFont="0" applyFill="0" applyBorder="0" applyAlignment="0" applyProtection="0">
      <alignment horizontal="right"/>
    </xf>
    <xf numFmtId="37" fontId="17" fillId="0" borderId="0" applyFill="0" applyBorder="0" applyAlignment="0" applyProtection="0"/>
    <xf numFmtId="303" fontId="17" fillId="0" borderId="0" applyFill="0" applyBorder="0" applyAlignment="0" applyProtection="0"/>
    <xf numFmtId="0" fontId="55" fillId="0" borderId="0" applyFont="0" applyFill="0" applyBorder="0" applyAlignment="0" applyProtection="0">
      <alignment horizontal="right"/>
    </xf>
    <xf numFmtId="37" fontId="17" fillId="0" borderId="0" applyFill="0" applyBorder="0" applyAlignment="0" applyProtection="0"/>
    <xf numFmtId="0" fontId="55" fillId="0" borderId="0" applyFont="0" applyFill="0" applyBorder="0" applyAlignment="0" applyProtection="0">
      <alignment horizontal="right"/>
    </xf>
    <xf numFmtId="2" fontId="17" fillId="0" borderId="0" applyFill="0" applyBorder="0" applyAlignment="0" applyProtection="0"/>
    <xf numFmtId="1" fontId="155" fillId="0" borderId="0" applyNumberFormat="0" applyFill="0" applyBorder="0" applyAlignment="0" applyProtection="0"/>
    <xf numFmtId="37" fontId="17" fillId="0" borderId="0" applyFill="0" applyBorder="0" applyAlignment="0" applyProtection="0"/>
    <xf numFmtId="2" fontId="17" fillId="0" borderId="0" applyFill="0" applyBorder="0" applyAlignment="0" applyProtection="0"/>
    <xf numFmtId="0" fontId="55" fillId="0" borderId="0" applyFont="0" applyFill="0" applyBorder="0" applyAlignment="0" applyProtection="0">
      <alignment horizontal="right"/>
    </xf>
    <xf numFmtId="1" fontId="155" fillId="0" borderId="0" applyNumberFormat="0" applyFill="0" applyBorder="0" applyAlignment="0" applyProtection="0"/>
    <xf numFmtId="303" fontId="17" fillId="0" borderId="0" applyFill="0" applyBorder="0" applyAlignment="0" applyProtection="0"/>
    <xf numFmtId="0" fontId="55" fillId="0" borderId="0" applyFont="0" applyFill="0" applyBorder="0" applyAlignment="0" applyProtection="0">
      <alignment horizontal="right"/>
    </xf>
    <xf numFmtId="303" fontId="17" fillId="0" borderId="0" applyFill="0" applyBorder="0" applyAlignment="0" applyProtection="0"/>
    <xf numFmtId="303" fontId="17" fillId="0" borderId="0" applyFill="0" applyBorder="0" applyAlignment="0" applyProtection="0"/>
    <xf numFmtId="0" fontId="17" fillId="0" borderId="0"/>
    <xf numFmtId="5" fontId="17" fillId="0" borderId="0" applyFont="0" applyFill="0" applyBorder="0" applyAlignment="0" applyProtection="0"/>
    <xf numFmtId="5" fontId="17" fillId="0" borderId="0" applyFont="0" applyFill="0" applyBorder="0" applyAlignment="0" applyProtection="0"/>
    <xf numFmtId="5" fontId="17" fillId="0" borderId="0" applyFont="0" applyFill="0" applyBorder="0" applyAlignment="0" applyProtection="0"/>
    <xf numFmtId="5" fontId="17" fillId="0" borderId="0" applyFont="0" applyFill="0" applyBorder="0" applyAlignment="0" applyProtection="0"/>
    <xf numFmtId="42" fontId="17" fillId="0" borderId="0" applyFont="0" applyFill="0" applyBorder="0" applyAlignment="0" applyProtection="0"/>
    <xf numFmtId="42" fontId="17" fillId="0" borderId="0" applyFont="0" applyFill="0" applyBorder="0" applyAlignment="0" applyProtection="0"/>
    <xf numFmtId="42" fontId="17" fillId="0" borderId="0" applyFont="0" applyFill="0" applyBorder="0" applyAlignment="0" applyProtection="0"/>
    <xf numFmtId="8" fontId="17" fillId="0" borderId="0" applyFont="0" applyFill="0" applyBorder="0" applyAlignment="0" applyProtection="0"/>
    <xf numFmtId="8" fontId="17" fillId="0" borderId="0" applyFont="0" applyFill="0" applyBorder="0" applyAlignment="0" applyProtection="0"/>
    <xf numFmtId="8" fontId="17" fillId="0" borderId="0" applyFont="0" applyFill="0" applyBorder="0" applyAlignment="0" applyProtection="0"/>
    <xf numFmtId="42" fontId="17" fillId="0" borderId="0" applyFont="0" applyFill="0" applyBorder="0" applyAlignment="0" applyProtection="0"/>
    <xf numFmtId="8" fontId="17" fillId="0" borderId="0" applyFont="0" applyFill="0" applyBorder="0" applyAlignment="0" applyProtection="0"/>
    <xf numFmtId="7" fontId="17" fillId="0" borderId="0" applyFont="0" applyFill="0" applyBorder="0" applyAlignment="0" applyProtection="0"/>
    <xf numFmtId="7" fontId="17" fillId="0" borderId="0" applyFont="0" applyFill="0" applyBorder="0" applyAlignment="0" applyProtection="0"/>
    <xf numFmtId="7" fontId="17" fillId="0" borderId="0" applyFont="0" applyFill="0" applyBorder="0" applyAlignment="0" applyProtection="0"/>
    <xf numFmtId="14" fontId="52" fillId="53" borderId="23" applyFill="0" applyBorder="0">
      <alignment horizontal="right"/>
    </xf>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7" fontId="17" fillId="0" borderId="0" applyFont="0" applyFill="0" applyBorder="0" applyAlignment="0" applyProtection="0"/>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14" fontId="52" fillId="53" borderId="11" applyFill="0" applyBorder="0">
      <alignment horizontal="right"/>
    </xf>
    <xf numFmtId="7" fontId="53" fillId="0" borderId="0"/>
    <xf numFmtId="7" fontId="53" fillId="0" borderId="0"/>
    <xf numFmtId="42" fontId="62" fillId="0" borderId="0" applyFill="0" applyBorder="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39" fontId="76" fillId="0" borderId="27" applyAlignment="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79" fillId="0" borderId="29">
      <alignment horizontal="left" vertical="center"/>
    </xf>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176" fontId="88" fillId="57" borderId="0" applyNumberFormat="0" applyFont="0" applyBorder="0" applyAlignment="0">
      <protection locked="0"/>
    </xf>
    <xf numFmtId="176" fontId="88" fillId="57" borderId="0" applyNumberFormat="0" applyFont="0" applyBorder="0" applyAlignment="0">
      <protection locked="0"/>
    </xf>
    <xf numFmtId="10" fontId="53" fillId="54" borderId="31" applyNumberFormat="0" applyBorder="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39" fontId="76" fillId="0" borderId="27" applyAlignment="0"/>
    <xf numFmtId="0" fontId="79" fillId="0" borderId="29">
      <alignment horizontal="left" vertical="center"/>
    </xf>
    <xf numFmtId="41" fontId="22" fillId="0" borderId="0" applyFill="0" applyBorder="0" applyAlignment="0" applyProtection="0">
      <alignment horizontal="right" vertical="top"/>
    </xf>
    <xf numFmtId="176" fontId="88" fillId="57" borderId="0" applyNumberFormat="0" applyFont="0" applyBorder="0" applyAlignment="0">
      <protection locked="0"/>
    </xf>
    <xf numFmtId="10" fontId="53" fillId="54" borderId="31" applyNumberFormat="0" applyBorder="0" applyAlignment="0" applyProtection="0"/>
    <xf numFmtId="176" fontId="88" fillId="57" borderId="0" applyNumberFormat="0" applyFont="0" applyBorder="0" applyAlignment="0">
      <protection locked="0"/>
    </xf>
    <xf numFmtId="38" fontId="53" fillId="0" borderId="31" applyFont="0" applyFill="0" applyBorder="0" applyAlignment="0" applyProtection="0"/>
    <xf numFmtId="38" fontId="53" fillId="0" borderId="31"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xf numFmtId="38" fontId="53" fillId="0" borderId="31" applyFont="0" applyFill="0" applyBorder="0" applyAlignment="0" applyProtection="0"/>
    <xf numFmtId="38" fontId="53" fillId="0" borderId="31"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04" fillId="0" borderId="0" applyFont="0" applyFill="0" applyBorder="0" applyAlignment="0" applyProtection="0"/>
    <xf numFmtId="42" fontId="110" fillId="0" borderId="0" applyFill="0" applyBorder="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43" fontId="17" fillId="0" borderId="0" applyFont="0" applyFill="0" applyBorder="0" applyAlignment="0" applyProtection="0"/>
    <xf numFmtId="43" fontId="17" fillId="0" borderId="0" applyFont="0" applyFill="0" applyBorder="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43" fontId="1" fillId="0" borderId="0" applyFont="0" applyFill="0" applyBorder="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0" fontId="17" fillId="0" borderId="0"/>
    <xf numFmtId="298" fontId="143" fillId="0" borderId="0"/>
    <xf numFmtId="43"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39" fillId="0" borderId="0"/>
    <xf numFmtId="43" fontId="17" fillId="0" borderId="0" applyFont="0" applyFill="0" applyBorder="0" applyAlignment="0" applyProtection="0"/>
    <xf numFmtId="0" fontId="17" fillId="0" borderId="0"/>
    <xf numFmtId="9" fontId="17" fillId="0" borderId="0" applyFont="0" applyFill="0" applyBorder="0" applyAlignment="0" applyProtection="0"/>
    <xf numFmtId="9"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43" fontId="1" fillId="0" borderId="0" applyFont="0" applyFill="0" applyBorder="0" applyAlignment="0" applyProtection="0"/>
    <xf numFmtId="5" fontId="20" fillId="0" borderId="0" applyFont="0" applyFill="0" applyBorder="0" applyAlignment="0" applyProtection="0"/>
    <xf numFmtId="5" fontId="17" fillId="0" borderId="0" applyFont="0" applyFill="0" applyBorder="0" applyAlignment="0" applyProtection="0"/>
    <xf numFmtId="7" fontId="17" fillId="0" borderId="0" applyFont="0" applyFill="0" applyBorder="0" applyAlignment="0" applyProtection="0"/>
    <xf numFmtId="7" fontId="23" fillId="0" borderId="0" applyFont="0" applyFill="0" applyBorder="0" applyAlignment="0" applyProtection="0"/>
    <xf numFmtId="176" fontId="88" fillId="57" borderId="0" applyNumberFormat="0" applyFont="0" applyBorder="0" applyAlignment="0">
      <protection locked="0"/>
    </xf>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4" fontId="52" fillId="53" borderId="23" applyFill="0" applyBorder="0">
      <alignment horizontal="right"/>
    </xf>
    <xf numFmtId="7" fontId="17" fillId="0" borderId="0" applyFont="0" applyFill="0" applyBorder="0" applyAlignment="0" applyProtection="0"/>
    <xf numFmtId="7"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8" fontId="17" fillId="0" borderId="0" applyFont="0" applyFill="0" applyBorder="0" applyAlignment="0" applyProtection="0"/>
    <xf numFmtId="8" fontId="17" fillId="0" borderId="0" applyFont="0" applyFill="0" applyBorder="0" applyAlignment="0" applyProtection="0"/>
    <xf numFmtId="42" fontId="17" fillId="0" borderId="0" applyFont="0" applyFill="0" applyBorder="0" applyAlignment="0" applyProtection="0"/>
    <xf numFmtId="42" fontId="17" fillId="0" borderId="0" applyFont="0" applyFill="0" applyBorder="0" applyAlignment="0" applyProtection="0"/>
    <xf numFmtId="5" fontId="17" fillId="0" borderId="0" applyFont="0" applyFill="0" applyBorder="0" applyAlignment="0" applyProtection="0"/>
    <xf numFmtId="5" fontId="17" fillId="0" borderId="0" applyFont="0" applyFill="0" applyBorder="0" applyAlignment="0" applyProtection="0"/>
    <xf numFmtId="6" fontId="17" fillId="0" borderId="0" applyFont="0" applyFill="0" applyBorder="0" applyProtection="0">
      <alignment horizontal="right"/>
    </xf>
    <xf numFmtId="6" fontId="17" fillId="0" borderId="0" applyFont="0" applyFill="0" applyBorder="0" applyProtection="0">
      <alignment horizontal="right"/>
    </xf>
    <xf numFmtId="5" fontId="17" fillId="0" borderId="0" applyFont="0" applyFill="0" applyBorder="0" applyAlignment="0" applyProtection="0"/>
    <xf numFmtId="42" fontId="17" fillId="0" borderId="0" applyFont="0" applyFill="0" applyBorder="0" applyAlignment="0" applyProtection="0"/>
    <xf numFmtId="8" fontId="17" fillId="0" borderId="0" applyFont="0" applyFill="0" applyBorder="0" applyAlignment="0" applyProtection="0"/>
    <xf numFmtId="7" fontId="17" fillId="0" borderId="0" applyFont="0" applyFill="0" applyBorder="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14" fontId="52" fillId="53" borderId="23" applyFill="0" applyBorder="0">
      <alignment horizontal="right"/>
    </xf>
    <xf numFmtId="7" fontId="53" fillId="0" borderId="0"/>
    <xf numFmtId="7" fontId="53" fillId="0" borderId="0"/>
    <xf numFmtId="42" fontId="62" fillId="0" borderId="0" applyFill="0" applyBorder="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41" fontId="22" fillId="0" borderId="0" applyFill="0" applyBorder="0" applyAlignment="0" applyProtection="0">
      <alignment horizontal="right" vertical="top"/>
    </xf>
    <xf numFmtId="176" fontId="88" fillId="57" borderId="0" applyNumberFormat="0" applyFont="0" applyBorder="0" applyAlignment="0">
      <protection locked="0"/>
    </xf>
    <xf numFmtId="44" fontId="17" fillId="0" borderId="0" applyFont="0" applyFill="0" applyBorder="0" applyAlignment="0" applyProtection="0"/>
    <xf numFmtId="38" fontId="53" fillId="0" borderId="31" applyFont="0" applyFill="0" applyBorder="0" applyAlignment="0" applyProtection="0"/>
    <xf numFmtId="38" fontId="53" fillId="0" borderId="31"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04" fillId="0" borderId="0" applyFont="0" applyFill="0" applyBorder="0" applyAlignment="0" applyProtection="0"/>
    <xf numFmtId="42" fontId="110" fillId="0" borderId="0" applyFill="0" applyBorder="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0" fontId="79" fillId="0" borderId="29">
      <alignment horizontal="left" vertical="center"/>
    </xf>
    <xf numFmtId="0" fontId="64"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96" fillId="49" borderId="33" applyNumberFormat="0" applyAlignment="0" applyProtection="0"/>
    <xf numFmtId="39" fontId="76" fillId="0" borderId="27" applyAlignment="0"/>
    <xf numFmtId="0" fontId="17" fillId="58" borderId="32" applyNumberFormat="0" applyFont="0" applyAlignment="0" applyProtection="0"/>
    <xf numFmtId="0" fontId="46" fillId="49" borderId="19"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96" fillId="49" borderId="33" applyNumberFormat="0" applyAlignment="0" applyProtection="0"/>
    <xf numFmtId="0" fontId="126" fillId="0" borderId="40" applyNumberFormat="0" applyFill="0" applyAlignment="0" applyProtection="0"/>
    <xf numFmtId="0" fontId="65" fillId="36" borderId="19" applyNumberFormat="0" applyAlignment="0" applyProtection="0"/>
    <xf numFmtId="0" fontId="64" fillId="36" borderId="19" applyNumberFormat="0" applyAlignment="0" applyProtection="0"/>
    <xf numFmtId="5" fontId="17" fillId="0" borderId="0" applyFont="0" applyFill="0" applyBorder="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108" fillId="52" borderId="31">
      <alignment horizontal="center" vertical="center" wrapText="1"/>
      <protection hidden="1"/>
    </xf>
    <xf numFmtId="0" fontId="46" fillId="49" borderId="19" applyNumberFormat="0" applyAlignment="0" applyProtection="0"/>
    <xf numFmtId="14" fontId="52" fillId="53" borderId="23" applyFill="0" applyBorder="0">
      <alignment horizontal="right"/>
    </xf>
    <xf numFmtId="0" fontId="65" fillId="36" borderId="19" applyNumberFormat="0" applyAlignment="0" applyProtection="0"/>
    <xf numFmtId="0" fontId="107" fillId="49" borderId="33" applyNumberFormat="0" applyAlignment="0" applyProtection="0"/>
    <xf numFmtId="0" fontId="79" fillId="0" borderId="29">
      <alignment horizontal="left" vertical="center"/>
    </xf>
    <xf numFmtId="0" fontId="46" fillId="49" borderId="19" applyNumberFormat="0" applyAlignment="0" applyProtection="0"/>
    <xf numFmtId="0" fontId="46" fillId="49" borderId="19" applyNumberFormat="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45" fillId="49" borderId="19" applyNumberFormat="0" applyAlignment="0" applyProtection="0"/>
    <xf numFmtId="0" fontId="45" fillId="49"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38" fontId="53" fillId="0" borderId="31" applyFont="0" applyFill="0" applyBorder="0" applyAlignment="0" applyProtection="0"/>
    <xf numFmtId="8" fontId="17" fillId="0" borderId="0" applyFont="0" applyFill="0" applyBorder="0" applyAlignment="0" applyProtection="0"/>
    <xf numFmtId="0" fontId="127" fillId="0" borderId="40" applyNumberFormat="0" applyFill="0" applyAlignment="0" applyProtection="0"/>
    <xf numFmtId="0" fontId="17" fillId="58" borderId="32" applyNumberFormat="0" applyFont="0" applyAlignment="0" applyProtection="0"/>
    <xf numFmtId="39" fontId="76" fillId="0" borderId="27" applyAlignment="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17" fillId="0" borderId="0"/>
    <xf numFmtId="14" fontId="52" fillId="53" borderId="23" applyFill="0" applyBorder="0">
      <alignment horizontal="right"/>
    </xf>
    <xf numFmtId="0" fontId="46" fillId="49"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64"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107" fillId="49" borderId="33" applyNumberFormat="0" applyAlignment="0" applyProtection="0"/>
    <xf numFmtId="0" fontId="107" fillId="49" borderId="33" applyNumberFormat="0" applyAlignment="0" applyProtection="0"/>
    <xf numFmtId="0" fontId="46" fillId="49" borderId="19" applyNumberFormat="0" applyAlignment="0" applyProtection="0"/>
    <xf numFmtId="37" fontId="119" fillId="0" borderId="47" applyFill="0" applyBorder="0" applyAlignment="0">
      <alignment horizontal="left"/>
    </xf>
    <xf numFmtId="0" fontId="17" fillId="58" borderId="32" applyNumberFormat="0" applyFont="0" applyAlignment="0" applyProtection="0"/>
    <xf numFmtId="0" fontId="127"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39" fontId="76" fillId="0" borderId="27" applyAlignment="0"/>
    <xf numFmtId="0" fontId="46" fillId="49" borderId="19" applyNumberFormat="0" applyAlignment="0" applyProtection="0"/>
    <xf numFmtId="0" fontId="17" fillId="58" borderId="32" applyNumberFormat="0" applyFont="0" applyAlignment="0" applyProtection="0"/>
    <xf numFmtId="0" fontId="64" fillId="36" borderId="19" applyNumberFormat="0" applyAlignment="0" applyProtection="0"/>
    <xf numFmtId="0" fontId="17" fillId="58" borderId="32" applyNumberFormat="0" applyFont="0" applyAlignment="0" applyProtection="0"/>
    <xf numFmtId="14" fontId="52" fillId="53" borderId="23" applyFill="0" applyBorder="0">
      <alignment horizontal="right"/>
    </xf>
    <xf numFmtId="0" fontId="17" fillId="58" borderId="32" applyNumberFormat="0" applyFont="0" applyAlignment="0" applyProtection="0"/>
    <xf numFmtId="0" fontId="65" fillId="36"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126" fillId="0" borderId="40" applyNumberFormat="0" applyFill="0" applyAlignment="0" applyProtection="0"/>
    <xf numFmtId="38" fontId="53" fillId="0" borderId="8" applyFont="0" applyFill="0" applyBorder="0" applyAlignment="0" applyProtection="0"/>
    <xf numFmtId="0" fontId="45"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64" fillId="36" borderId="19" applyNumberFormat="0" applyAlignment="0" applyProtection="0"/>
    <xf numFmtId="0" fontId="126" fillId="0" borderId="40" applyNumberFormat="0" applyFill="0" applyAlignment="0" applyProtection="0"/>
    <xf numFmtId="0" fontId="46" fillId="49" borderId="19" applyNumberFormat="0" applyAlignment="0" applyProtection="0"/>
    <xf numFmtId="0" fontId="65" fillId="36" borderId="19" applyNumberFormat="0" applyAlignment="0" applyProtection="0"/>
    <xf numFmtId="0" fontId="96" fillId="49" borderId="33" applyNumberFormat="0" applyAlignment="0" applyProtection="0"/>
    <xf numFmtId="0" fontId="46" fillId="49" borderId="19" applyNumberFormat="0" applyAlignment="0" applyProtection="0"/>
    <xf numFmtId="0" fontId="65" fillId="36" borderId="19" applyNumberFormat="0" applyAlignment="0" applyProtection="0"/>
    <xf numFmtId="0" fontId="65" fillId="36" borderId="19" applyNumberFormat="0" applyAlignment="0" applyProtection="0"/>
    <xf numFmtId="14" fontId="52" fillId="53" borderId="23" applyFill="0" applyBorder="0">
      <alignment horizontal="right"/>
    </xf>
    <xf numFmtId="0" fontId="127" fillId="0" borderId="40" applyNumberFormat="0" applyFill="0" applyAlignment="0" applyProtection="0"/>
    <xf numFmtId="0" fontId="127" fillId="0" borderId="40" applyNumberFormat="0" applyFill="0" applyAlignment="0" applyProtection="0"/>
    <xf numFmtId="0" fontId="45" fillId="49"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0" fontId="46" fillId="49" borderId="19" applyNumberFormat="0" applyAlignment="0" applyProtection="0"/>
    <xf numFmtId="14" fontId="52" fillId="53" borderId="23" applyFill="0" applyBorder="0">
      <alignment horizontal="right"/>
    </xf>
    <xf numFmtId="0" fontId="65" fillId="36"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65" fillId="36" borderId="19" applyNumberFormat="0" applyAlignment="0" applyProtection="0"/>
    <xf numFmtId="0" fontId="46" fillId="49" borderId="19" applyNumberFormat="0" applyAlignment="0" applyProtection="0"/>
    <xf numFmtId="0" fontId="96" fillId="49" borderId="33" applyNumberFormat="0" applyAlignment="0" applyProtection="0"/>
    <xf numFmtId="0" fontId="127" fillId="0" borderId="40" applyNumberFormat="0" applyFill="0" applyAlignment="0" applyProtection="0"/>
    <xf numFmtId="38" fontId="53" fillId="0" borderId="31" applyFont="0" applyFill="0" applyBorder="0" applyAlignment="0" applyProtection="0"/>
    <xf numFmtId="0" fontId="17" fillId="58" borderId="32" applyNumberFormat="0" applyFont="0" applyAlignment="0" applyProtection="0"/>
    <xf numFmtId="0" fontId="127" fillId="0" borderId="40" applyNumberFormat="0" applyFill="0" applyAlignment="0" applyProtection="0"/>
    <xf numFmtId="0" fontId="65" fillId="36" borderId="19" applyNumberFormat="0" applyAlignment="0" applyProtection="0"/>
    <xf numFmtId="0" fontId="46" fillId="49"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46" fillId="49" borderId="19" applyNumberFormat="0" applyAlignment="0" applyProtection="0"/>
    <xf numFmtId="0" fontId="96"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46" fillId="49"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65" fillId="36" borderId="19" applyNumberFormat="0" applyAlignment="0" applyProtection="0"/>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65" fillId="36"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46" fillId="49" borderId="19" applyNumberFormat="0" applyAlignment="0" applyProtection="0"/>
    <xf numFmtId="0" fontId="107" fillId="49" borderId="33" applyNumberFormat="0" applyAlignment="0" applyProtection="0"/>
    <xf numFmtId="0" fontId="127" fillId="0" borderId="40" applyNumberFormat="0" applyFill="0" applyAlignment="0" applyProtection="0"/>
    <xf numFmtId="0" fontId="96" fillId="49" borderId="33" applyNumberFormat="0" applyAlignment="0" applyProtection="0"/>
    <xf numFmtId="0" fontId="45"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107"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107" fillId="49" borderId="33" applyNumberFormat="0" applyAlignment="0" applyProtection="0"/>
    <xf numFmtId="0" fontId="127" fillId="0" borderId="40" applyNumberFormat="0" applyFill="0" applyAlignment="0" applyProtection="0"/>
    <xf numFmtId="14" fontId="52" fillId="53" borderId="23" applyFill="0" applyBorder="0">
      <alignment horizontal="right"/>
    </xf>
    <xf numFmtId="0" fontId="46"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0" fontId="46" fillId="49" borderId="19" applyNumberFormat="0" applyAlignment="0" applyProtection="0"/>
    <xf numFmtId="43" fontId="1" fillId="0" borderId="0" applyFont="0" applyFill="0" applyBorder="0" applyAlignment="0" applyProtection="0"/>
    <xf numFmtId="0" fontId="107" fillId="49" borderId="33"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96" fillId="49" borderId="33" applyNumberFormat="0" applyAlignment="0" applyProtection="0"/>
    <xf numFmtId="0" fontId="107" fillId="49" borderId="33" applyNumberFormat="0" applyAlignment="0" applyProtection="0"/>
    <xf numFmtId="10" fontId="53" fillId="54" borderId="31" applyNumberFormat="0" applyBorder="0" applyAlignment="0" applyProtection="0"/>
    <xf numFmtId="0" fontId="64" fillId="36" borderId="19"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7" fillId="58" borderId="32" applyNumberFormat="0" applyFont="0" applyAlignment="0" applyProtection="0"/>
    <xf numFmtId="0" fontId="45" fillId="49"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07" fillId="49" borderId="33" applyNumberFormat="0" applyAlignment="0" applyProtection="0"/>
    <xf numFmtId="0" fontId="96"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65" fillId="36"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96"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45" fillId="49" borderId="19" applyNumberFormat="0" applyAlignment="0" applyProtection="0"/>
    <xf numFmtId="0" fontId="31" fillId="58" borderId="32" applyNumberFormat="0" applyFont="0" applyAlignment="0" applyProtection="0"/>
    <xf numFmtId="0" fontId="64" fillId="36" borderId="19" applyNumberFormat="0" applyAlignment="0" applyProtection="0"/>
    <xf numFmtId="0" fontId="107" fillId="49" borderId="33" applyNumberFormat="0" applyAlignment="0" applyProtection="0"/>
    <xf numFmtId="0" fontId="64" fillId="36" borderId="19" applyNumberFormat="0" applyAlignment="0" applyProtection="0"/>
    <xf numFmtId="0" fontId="17" fillId="58" borderId="32" applyNumberFormat="0" applyFont="0" applyAlignment="0" applyProtection="0"/>
    <xf numFmtId="10" fontId="53" fillId="54" borderId="31" applyNumberFormat="0" applyBorder="0" applyAlignment="0" applyProtection="0"/>
    <xf numFmtId="0" fontId="107"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46" fillId="49" borderId="19" applyNumberFormat="0" applyAlignment="0" applyProtection="0"/>
    <xf numFmtId="0" fontId="45" fillId="49" borderId="19" applyNumberFormat="0" applyAlignment="0" applyProtection="0"/>
    <xf numFmtId="0" fontId="65" fillId="36"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14" fontId="52" fillId="53" borderId="23" applyFill="0" applyBorder="0">
      <alignment horizontal="right"/>
    </xf>
    <xf numFmtId="0" fontId="46"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10" fontId="53" fillId="54" borderId="31" applyNumberFormat="0" applyBorder="0" applyAlignment="0" applyProtection="0"/>
    <xf numFmtId="0" fontId="65" fillId="36" borderId="19" applyNumberFormat="0" applyAlignment="0" applyProtection="0"/>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45" fillId="49"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65" fillId="36" borderId="19" applyNumberFormat="0" applyAlignment="0" applyProtection="0"/>
    <xf numFmtId="0" fontId="96" fillId="49" borderId="33" applyNumberFormat="0" applyAlignment="0" applyProtection="0"/>
    <xf numFmtId="0" fontId="127" fillId="0" borderId="40" applyNumberFormat="0" applyFill="0" applyAlignment="0" applyProtection="0"/>
    <xf numFmtId="0" fontId="107" fillId="49" borderId="33" applyNumberFormat="0" applyAlignment="0" applyProtection="0"/>
    <xf numFmtId="0" fontId="46" fillId="49" borderId="19" applyNumberFormat="0" applyAlignment="0" applyProtection="0"/>
    <xf numFmtId="0" fontId="65" fillId="36" borderId="19" applyNumberFormat="0" applyAlignment="0" applyProtection="0"/>
    <xf numFmtId="0" fontId="107" fillId="49" borderId="33" applyNumberFormat="0" applyAlignment="0" applyProtection="0"/>
    <xf numFmtId="0" fontId="127" fillId="0" borderId="40" applyNumberFormat="0" applyFill="0" applyAlignment="0" applyProtection="0"/>
    <xf numFmtId="0" fontId="46" fillId="49" borderId="19" applyNumberFormat="0" applyAlignment="0" applyProtection="0"/>
    <xf numFmtId="0" fontId="17" fillId="58" borderId="32" applyNumberFormat="0" applyFont="0" applyAlignment="0" applyProtection="0"/>
    <xf numFmtId="0" fontId="96" fillId="49" borderId="33" applyNumberFormat="0" applyAlignment="0" applyProtection="0"/>
    <xf numFmtId="0" fontId="79" fillId="0" borderId="29">
      <alignment horizontal="left" vertical="center"/>
    </xf>
    <xf numFmtId="14" fontId="52" fillId="53" borderId="23" applyFill="0" applyBorder="0">
      <alignment horizontal="right"/>
    </xf>
    <xf numFmtId="0" fontId="65" fillId="36" borderId="19" applyNumberFormat="0" applyAlignment="0" applyProtection="0"/>
    <xf numFmtId="0" fontId="46" fillId="49" borderId="19" applyNumberFormat="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65" fillId="36" borderId="19" applyNumberFormat="0" applyAlignment="0" applyProtection="0"/>
    <xf numFmtId="0" fontId="65" fillId="36" borderId="19" applyNumberFormat="0" applyAlignment="0" applyProtection="0"/>
    <xf numFmtId="0" fontId="31" fillId="58" borderId="32" applyNumberFormat="0" applyFont="0" applyAlignment="0" applyProtection="0"/>
    <xf numFmtId="0" fontId="17" fillId="58" borderId="32" applyNumberFormat="0" applyFon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38" fontId="53" fillId="0" borderId="31" applyFont="0" applyFill="0" applyBorder="0" applyAlignment="0" applyProtection="0"/>
    <xf numFmtId="0" fontId="107" fillId="49" borderId="33" applyNumberFormat="0" applyAlignment="0" applyProtection="0"/>
    <xf numFmtId="0" fontId="65" fillId="36" borderId="19" applyNumberFormat="0" applyAlignment="0" applyProtection="0"/>
    <xf numFmtId="14" fontId="52" fillId="53" borderId="23" applyFill="0" applyBorder="0">
      <alignment horizontal="right"/>
    </xf>
    <xf numFmtId="0" fontId="46" fillId="49" borderId="19" applyNumberFormat="0" applyAlignment="0" applyProtection="0"/>
    <xf numFmtId="0" fontId="46" fillId="49" borderId="19" applyNumberFormat="0" applyAlignment="0" applyProtection="0"/>
    <xf numFmtId="0" fontId="107" fillId="49" borderId="33" applyNumberFormat="0" applyAlignment="0" applyProtection="0"/>
    <xf numFmtId="0" fontId="127" fillId="0" borderId="40" applyNumberFormat="0" applyFill="0" applyAlignment="0" applyProtection="0"/>
    <xf numFmtId="0" fontId="64" fillId="36" borderId="19" applyNumberFormat="0" applyAlignment="0" applyProtection="0"/>
    <xf numFmtId="0" fontId="64" fillId="36"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127" fillId="0" borderId="40" applyNumberFormat="0" applyFill="0" applyAlignment="0" applyProtection="0"/>
    <xf numFmtId="0" fontId="65" fillId="36" borderId="19" applyNumberFormat="0" applyAlignment="0" applyProtection="0"/>
    <xf numFmtId="0" fontId="127" fillId="0" borderId="40" applyNumberFormat="0" applyFill="0" applyAlignment="0" applyProtection="0"/>
    <xf numFmtId="0" fontId="65" fillId="36" borderId="19" applyNumberFormat="0" applyAlignment="0" applyProtection="0"/>
    <xf numFmtId="0" fontId="65" fillId="36" borderId="19" applyNumberFormat="0" applyAlignment="0" applyProtection="0"/>
    <xf numFmtId="39" fontId="76" fillId="0" borderId="9" applyAlignment="0"/>
    <xf numFmtId="0" fontId="107" fillId="49" borderId="33" applyNumberFormat="0" applyAlignment="0" applyProtection="0"/>
    <xf numFmtId="0" fontId="65" fillId="36" borderId="19" applyNumberFormat="0" applyAlignment="0" applyProtection="0"/>
    <xf numFmtId="0" fontId="45" fillId="49" borderId="19" applyNumberFormat="0" applyAlignment="0" applyProtection="0"/>
    <xf numFmtId="0" fontId="96" fillId="49" borderId="33" applyNumberFormat="0" applyAlignment="0" applyProtection="0"/>
    <xf numFmtId="0" fontId="127" fillId="0" borderId="40" applyNumberFormat="0" applyFill="0" applyAlignment="0" applyProtection="0"/>
    <xf numFmtId="0" fontId="64" fillId="36" borderId="19" applyNumberFormat="0" applyAlignment="0" applyProtection="0"/>
    <xf numFmtId="0" fontId="126"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46" fillId="49" borderId="19" applyNumberFormat="0" applyAlignment="0" applyProtection="0"/>
    <xf numFmtId="0" fontId="17" fillId="58" borderId="32" applyNumberFormat="0" applyFont="0" applyAlignment="0" applyProtection="0"/>
    <xf numFmtId="0" fontId="64" fillId="36"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96" fillId="49" borderId="33" applyNumberFormat="0" applyAlignment="0" applyProtection="0"/>
    <xf numFmtId="0" fontId="96" fillId="49" borderId="33" applyNumberFormat="0" applyAlignment="0" applyProtection="0"/>
    <xf numFmtId="0" fontId="45"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96" fillId="49" borderId="33" applyNumberFormat="0" applyAlignment="0" applyProtection="0"/>
    <xf numFmtId="0" fontId="64" fillId="36" borderId="19" applyNumberFormat="0" applyAlignment="0" applyProtection="0"/>
    <xf numFmtId="0" fontId="17" fillId="58" borderId="32" applyNumberFormat="0" applyFont="0" applyAlignment="0" applyProtection="0"/>
    <xf numFmtId="0" fontId="64" fillId="36" borderId="19" applyNumberFormat="0" applyAlignment="0" applyProtection="0"/>
    <xf numFmtId="0" fontId="126" fillId="0" borderId="40" applyNumberFormat="0" applyFill="0" applyAlignment="0" applyProtection="0"/>
    <xf numFmtId="0" fontId="65" fillId="36"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17" fillId="58" borderId="32" applyNumberFormat="0" applyFont="0" applyAlignment="0" applyProtection="0"/>
    <xf numFmtId="0" fontId="64" fillId="36" borderId="19" applyNumberFormat="0" applyAlignment="0" applyProtection="0"/>
    <xf numFmtId="0" fontId="45" fillId="49"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46" fillId="49"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38" fontId="53" fillId="0" borderId="31" applyFont="0" applyFill="0" applyBorder="0" applyAlignment="0" applyProtection="0"/>
    <xf numFmtId="0" fontId="127" fillId="0" borderId="40" applyNumberFormat="0" applyFill="0" applyAlignment="0" applyProtection="0"/>
    <xf numFmtId="0" fontId="107" fillId="49" borderId="33" applyNumberFormat="0" applyAlignment="0" applyProtection="0"/>
    <xf numFmtId="0" fontId="65" fillId="36"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0" fontId="126" fillId="0" borderId="40" applyNumberFormat="0" applyFill="0" applyAlignment="0" applyProtection="0"/>
    <xf numFmtId="0" fontId="46"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65" fillId="36"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14" fontId="52" fillId="53" borderId="11" applyFill="0" applyBorder="0">
      <alignment horizontal="right"/>
    </xf>
    <xf numFmtId="0" fontId="17" fillId="58" borderId="32" applyNumberFormat="0" applyFont="0" applyAlignment="0" applyProtection="0"/>
    <xf numFmtId="0" fontId="65" fillId="36" borderId="19" applyNumberFormat="0" applyAlignment="0" applyProtection="0"/>
    <xf numFmtId="0" fontId="107" fillId="49" borderId="33" applyNumberFormat="0" applyAlignment="0" applyProtection="0"/>
    <xf numFmtId="0" fontId="46" fillId="49" borderId="19" applyNumberFormat="0" applyAlignment="0" applyProtection="0"/>
    <xf numFmtId="0" fontId="127" fillId="0" borderId="40" applyNumberFormat="0" applyFill="0" applyAlignment="0" applyProtection="0"/>
    <xf numFmtId="0" fontId="96" fillId="49" borderId="33" applyNumberFormat="0" applyAlignment="0" applyProtection="0"/>
    <xf numFmtId="37" fontId="119" fillId="0" borderId="47" applyFill="0" applyBorder="0" applyAlignment="0">
      <alignment horizontal="left"/>
    </xf>
    <xf numFmtId="0" fontId="46" fillId="49" borderId="19" applyNumberFormat="0" applyAlignment="0" applyProtection="0"/>
    <xf numFmtId="0" fontId="96" fillId="49" borderId="33" applyNumberFormat="0" applyAlignment="0" applyProtection="0"/>
    <xf numFmtId="0" fontId="127" fillId="0" borderId="40" applyNumberFormat="0" applyFill="0" applyAlignment="0" applyProtection="0"/>
    <xf numFmtId="0" fontId="107" fillId="49" borderId="33" applyNumberForma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0" fontId="107" fillId="49" borderId="33" applyNumberFormat="0" applyAlignment="0" applyProtection="0"/>
    <xf numFmtId="0" fontId="46" fillId="49" borderId="19" applyNumberFormat="0" applyAlignment="0" applyProtection="0"/>
    <xf numFmtId="0" fontId="46" fillId="49" borderId="19" applyNumberFormat="0" applyAlignment="0" applyProtection="0"/>
    <xf numFmtId="0" fontId="107" fillId="49" borderId="33"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38" fontId="53" fillId="0" borderId="8" applyFont="0" applyFill="0" applyBorder="0" applyAlignment="0" applyProtection="0"/>
    <xf numFmtId="0" fontId="96" fillId="49" borderId="33" applyNumberFormat="0" applyAlignment="0" applyProtection="0"/>
    <xf numFmtId="0" fontId="17" fillId="58" borderId="32" applyNumberFormat="0" applyFont="0" applyAlignment="0" applyProtection="0"/>
    <xf numFmtId="0" fontId="126" fillId="0" borderId="40" applyNumberFormat="0" applyFill="0" applyAlignment="0" applyProtection="0"/>
    <xf numFmtId="14" fontId="52" fillId="53" borderId="23" applyFill="0" applyBorder="0">
      <alignment horizontal="right"/>
    </xf>
    <xf numFmtId="0" fontId="96"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14" fontId="52" fillId="53" borderId="23" applyFill="0" applyBorder="0">
      <alignment horizontal="right"/>
    </xf>
    <xf numFmtId="0" fontId="127" fillId="0" borderId="40" applyNumberFormat="0" applyFill="0" applyAlignment="0" applyProtection="0"/>
    <xf numFmtId="38" fontId="53" fillId="0" borderId="31" applyFont="0" applyFill="0" applyBorder="0" applyAlignment="0" applyProtection="0"/>
    <xf numFmtId="0" fontId="107" fillId="49" borderId="33" applyNumberFormat="0" applyAlignment="0" applyProtection="0"/>
    <xf numFmtId="0" fontId="65" fillId="36" borderId="19" applyNumberFormat="0" applyAlignment="0" applyProtection="0"/>
    <xf numFmtId="0" fontId="127" fillId="0" borderId="40" applyNumberFormat="0" applyFill="0" applyAlignment="0" applyProtection="0"/>
    <xf numFmtId="0" fontId="64" fillId="36" borderId="19" applyNumberFormat="0" applyAlignment="0" applyProtection="0"/>
    <xf numFmtId="0" fontId="107" fillId="49" borderId="33" applyNumberFormat="0" applyAlignment="0" applyProtection="0"/>
    <xf numFmtId="0" fontId="45" fillId="49" borderId="19" applyNumberFormat="0" applyAlignment="0" applyProtection="0"/>
    <xf numFmtId="38" fontId="53" fillId="0" borderId="31" applyFont="0" applyFill="0" applyBorder="0" applyAlignment="0" applyProtection="0"/>
    <xf numFmtId="0" fontId="45" fillId="49" borderId="19" applyNumberFormat="0" applyAlignment="0" applyProtection="0"/>
    <xf numFmtId="0" fontId="17" fillId="58" borderId="32" applyNumberFormat="0" applyFont="0" applyAlignment="0" applyProtection="0"/>
    <xf numFmtId="0" fontId="65" fillId="36" borderId="19" applyNumberFormat="0" applyAlignment="0" applyProtection="0"/>
    <xf numFmtId="14" fontId="52" fillId="53" borderId="23" applyFill="0" applyBorder="0">
      <alignment horizontal="right"/>
    </xf>
    <xf numFmtId="0" fontId="45"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31"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65" fillId="36" borderId="19" applyNumberFormat="0" applyAlignment="0" applyProtection="0"/>
    <xf numFmtId="0" fontId="126" fillId="0" borderId="40" applyNumberFormat="0" applyFill="0" applyAlignment="0" applyProtection="0"/>
    <xf numFmtId="222" fontId="17" fillId="0" borderId="25"/>
    <xf numFmtId="0" fontId="107" fillId="49" borderId="33" applyNumberFormat="0" applyAlignment="0" applyProtection="0"/>
    <xf numFmtId="10" fontId="53" fillId="54" borderId="31" applyNumberFormat="0" applyBorder="0" applyAlignment="0" applyProtection="0"/>
    <xf numFmtId="0" fontId="65" fillId="36" borderId="19" applyNumberFormat="0" applyAlignment="0" applyProtection="0"/>
    <xf numFmtId="0" fontId="96" fillId="49" borderId="33" applyNumberFormat="0" applyAlignment="0" applyProtection="0"/>
    <xf numFmtId="0" fontId="17" fillId="58" borderId="32" applyNumberFormat="0" applyFont="0" applyAlignment="0" applyProtection="0"/>
    <xf numFmtId="0" fontId="96" fillId="49" borderId="33" applyNumberFormat="0" applyAlignment="0" applyProtection="0"/>
    <xf numFmtId="0" fontId="65" fillId="36" borderId="19" applyNumberFormat="0" applyAlignment="0" applyProtection="0"/>
    <xf numFmtId="0" fontId="17" fillId="58" borderId="32" applyNumberFormat="0" applyFont="0" applyAlignment="0" applyProtection="0"/>
    <xf numFmtId="0" fontId="64" fillId="36" borderId="19" applyNumberFormat="0" applyAlignment="0" applyProtection="0"/>
    <xf numFmtId="0" fontId="107" fillId="49" borderId="33" applyNumberFormat="0" applyAlignment="0" applyProtection="0"/>
    <xf numFmtId="0" fontId="64" fillId="36" borderId="19" applyNumberFormat="0" applyAlignment="0" applyProtection="0"/>
    <xf numFmtId="0" fontId="126" fillId="0" borderId="40" applyNumberFormat="0" applyFill="0" applyAlignment="0" applyProtection="0"/>
    <xf numFmtId="0" fontId="46" fillId="49" borderId="19" applyNumberFormat="0" applyAlignment="0" applyProtection="0"/>
    <xf numFmtId="0" fontId="65" fillId="36" borderId="19" applyNumberFormat="0" applyAlignment="0" applyProtection="0"/>
    <xf numFmtId="0" fontId="107" fillId="49" borderId="33" applyNumberFormat="0" applyAlignment="0" applyProtection="0"/>
    <xf numFmtId="0" fontId="64" fillId="36" borderId="19" applyNumberFormat="0" applyAlignment="0" applyProtection="0"/>
    <xf numFmtId="0" fontId="127" fillId="0" borderId="40" applyNumberFormat="0" applyFill="0" applyAlignment="0" applyProtection="0"/>
    <xf numFmtId="38" fontId="53" fillId="0" borderId="31" applyFont="0" applyFill="0" applyBorder="0" applyAlignment="0" applyProtection="0"/>
    <xf numFmtId="0" fontId="17" fillId="58" borderId="32" applyNumberFormat="0" applyFont="0" applyAlignment="0" applyProtection="0"/>
    <xf numFmtId="0" fontId="127" fillId="0" borderId="40" applyNumberFormat="0" applyFill="0" applyAlignment="0" applyProtection="0"/>
    <xf numFmtId="0" fontId="107" fillId="49" borderId="33" applyNumberFormat="0" applyAlignment="0" applyProtection="0"/>
    <xf numFmtId="0" fontId="65" fillId="36" borderId="19" applyNumberFormat="0" applyAlignment="0" applyProtection="0"/>
    <xf numFmtId="0" fontId="126" fillId="0" borderId="40" applyNumberFormat="0" applyFill="0" applyAlignment="0" applyProtection="0"/>
    <xf numFmtId="0" fontId="65" fillId="36" borderId="19" applyNumberFormat="0" applyAlignment="0" applyProtection="0"/>
    <xf numFmtId="0" fontId="46"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127" fillId="0" borderId="40" applyNumberFormat="0" applyFill="0" applyAlignment="0" applyProtection="0"/>
    <xf numFmtId="14" fontId="52" fillId="53" borderId="23" applyFill="0" applyBorder="0">
      <alignment horizontal="right"/>
    </xf>
    <xf numFmtId="0" fontId="126" fillId="0" borderId="40" applyNumberFormat="0" applyFill="0" applyAlignment="0" applyProtection="0"/>
    <xf numFmtId="0" fontId="65" fillId="36" borderId="19" applyNumberFormat="0" applyAlignment="0" applyProtection="0"/>
    <xf numFmtId="0" fontId="17" fillId="58" borderId="32" applyNumberFormat="0" applyFont="0" applyAlignment="0" applyProtection="0"/>
    <xf numFmtId="0" fontId="96" fillId="49" borderId="33" applyNumberFormat="0" applyAlignment="0" applyProtection="0"/>
    <xf numFmtId="14" fontId="52" fillId="53" borderId="23" applyFill="0" applyBorder="0">
      <alignment horizontal="right"/>
    </xf>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26"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127" fillId="0" borderId="40" applyNumberFormat="0" applyFill="0" applyAlignment="0" applyProtection="0"/>
    <xf numFmtId="0" fontId="65" fillId="36" borderId="19" applyNumberFormat="0" applyAlignment="0" applyProtection="0"/>
    <xf numFmtId="0" fontId="46" fillId="49" borderId="19" applyNumberFormat="0" applyAlignment="0" applyProtection="0"/>
    <xf numFmtId="0" fontId="96" fillId="49" borderId="33" applyNumberFormat="0" applyAlignment="0" applyProtection="0"/>
    <xf numFmtId="0" fontId="65" fillId="36"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26" fillId="0" borderId="40" applyNumberFormat="0" applyFill="0" applyAlignment="0" applyProtection="0"/>
    <xf numFmtId="0" fontId="107" fillId="49" borderId="33" applyNumberFormat="0" applyAlignment="0" applyProtection="0"/>
    <xf numFmtId="0" fontId="31"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45" fillId="49"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46" fillId="49" borderId="19" applyNumberFormat="0" applyAlignment="0" applyProtection="0"/>
    <xf numFmtId="0" fontId="65" fillId="36" borderId="19" applyNumberFormat="0" applyAlignment="0" applyProtection="0"/>
    <xf numFmtId="10" fontId="53" fillId="54" borderId="31" applyNumberFormat="0" applyBorder="0" applyAlignment="0" applyProtection="0"/>
    <xf numFmtId="0" fontId="107"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45" fillId="49" borderId="19" applyNumberFormat="0" applyAlignment="0" applyProtection="0"/>
    <xf numFmtId="0" fontId="65" fillId="36"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96" fillId="49" borderId="33" applyNumberFormat="0" applyAlignment="0" applyProtection="0"/>
    <xf numFmtId="0" fontId="107" fillId="49" borderId="33" applyNumberFormat="0" applyAlignment="0" applyProtection="0"/>
    <xf numFmtId="0" fontId="126"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14" fontId="52" fillId="53" borderId="23" applyFill="0" applyBorder="0">
      <alignment horizontal="right"/>
    </xf>
    <xf numFmtId="0" fontId="107" fillId="49" borderId="33" applyNumberFormat="0" applyAlignment="0" applyProtection="0"/>
    <xf numFmtId="0" fontId="126"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45" fillId="49" borderId="19" applyNumberFormat="0" applyAlignment="0" applyProtection="0"/>
    <xf numFmtId="0" fontId="45" fillId="49" borderId="19" applyNumberFormat="0" applyAlignment="0" applyProtection="0"/>
    <xf numFmtId="38" fontId="53" fillId="0" borderId="31" applyFont="0" applyFill="0" applyBorder="0" applyAlignment="0" applyProtection="0"/>
    <xf numFmtId="39" fontId="76" fillId="0" borderId="27" applyAlignment="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14" fontId="52" fillId="53" borderId="23" applyFill="0" applyBorder="0">
      <alignment horizontal="right"/>
    </xf>
    <xf numFmtId="0" fontId="17" fillId="58" borderId="32" applyNumberFormat="0" applyFont="0" applyAlignment="0" applyProtection="0"/>
    <xf numFmtId="0" fontId="127" fillId="0" borderId="40" applyNumberFormat="0" applyFill="0" applyAlignment="0" applyProtection="0"/>
    <xf numFmtId="0" fontId="45" fillId="49" borderId="19" applyNumberFormat="0" applyAlignment="0" applyProtection="0"/>
    <xf numFmtId="14" fontId="52" fillId="53" borderId="23" applyFill="0" applyBorder="0">
      <alignment horizontal="right"/>
    </xf>
    <xf numFmtId="0" fontId="96" fillId="49" borderId="33" applyNumberFormat="0" applyAlignment="0" applyProtection="0"/>
    <xf numFmtId="0" fontId="45" fillId="49" borderId="19" applyNumberFormat="0" applyAlignment="0" applyProtection="0"/>
    <xf numFmtId="0" fontId="107" fillId="49" borderId="33" applyNumberFormat="0" applyAlignment="0" applyProtection="0"/>
    <xf numFmtId="0" fontId="64" fillId="36" borderId="19" applyNumberFormat="0" applyAlignment="0" applyProtection="0"/>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64" fillId="36"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26" fillId="0" borderId="40" applyNumberFormat="0" applyFill="0" applyAlignment="0" applyProtection="0"/>
    <xf numFmtId="0" fontId="65" fillId="36" borderId="19" applyNumberFormat="0" applyAlignment="0" applyProtection="0"/>
    <xf numFmtId="0" fontId="107" fillId="49" borderId="33" applyNumberFormat="0" applyAlignment="0" applyProtection="0"/>
    <xf numFmtId="0" fontId="45" fillId="49"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107" fillId="49" borderId="33" applyNumberFormat="0" applyAlignment="0" applyProtection="0"/>
    <xf numFmtId="0" fontId="46" fillId="49" borderId="19" applyNumberFormat="0" applyAlignment="0" applyProtection="0"/>
    <xf numFmtId="0" fontId="17" fillId="58" borderId="32" applyNumberFormat="0" applyFont="0" applyAlignment="0" applyProtection="0"/>
    <xf numFmtId="0" fontId="64"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127" fillId="0" borderId="40" applyNumberFormat="0" applyFill="0" applyAlignment="0" applyProtection="0"/>
    <xf numFmtId="14" fontId="52" fillId="53" borderId="23" applyFill="0" applyBorder="0">
      <alignment horizontal="right"/>
    </xf>
    <xf numFmtId="0" fontId="127"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7" fillId="58" borderId="32" applyNumberFormat="0" applyFont="0" applyAlignment="0" applyProtection="0"/>
    <xf numFmtId="0" fontId="65" fillId="36" borderId="19" applyNumberFormat="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96" fillId="49" borderId="33" applyNumberFormat="0" applyAlignment="0" applyProtection="0"/>
    <xf numFmtId="0" fontId="107" fillId="49" borderId="33" applyNumberFormat="0" applyAlignment="0" applyProtection="0"/>
    <xf numFmtId="8" fontId="17" fillId="0" borderId="0" applyFont="0" applyFill="0" applyBorder="0" applyAlignment="0" applyProtection="0"/>
    <xf numFmtId="0" fontId="127" fillId="0" borderId="40" applyNumberFormat="0" applyFill="0" applyAlignment="0" applyProtection="0"/>
    <xf numFmtId="10" fontId="53" fillId="54" borderId="31" applyNumberFormat="0" applyBorder="0" applyAlignment="0" applyProtection="0"/>
    <xf numFmtId="39" fontId="76" fillId="0" borderId="27" applyAlignment="0"/>
    <xf numFmtId="0" fontId="64"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14" fontId="52" fillId="53" borderId="23" applyFill="0" applyBorder="0">
      <alignment horizontal="right"/>
    </xf>
    <xf numFmtId="14" fontId="52" fillId="53" borderId="23" applyFill="0" applyBorder="0">
      <alignment horizontal="right"/>
    </xf>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38" fontId="53" fillId="0" borderId="31" applyFont="0" applyFill="0" applyBorder="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126" fillId="0" borderId="40" applyNumberFormat="0" applyFill="0" applyAlignment="0" applyProtection="0"/>
    <xf numFmtId="0" fontId="64"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64" fillId="36" borderId="19" applyNumberFormat="0" applyAlignment="0" applyProtection="0"/>
    <xf numFmtId="0" fontId="65" fillId="36" borderId="19" applyNumberFormat="0" applyAlignment="0" applyProtection="0"/>
    <xf numFmtId="0" fontId="107" fillId="49" borderId="33" applyNumberFormat="0" applyAlignment="0" applyProtection="0"/>
    <xf numFmtId="0" fontId="45" fillId="49" borderId="19" applyNumberFormat="0" applyAlignment="0" applyProtection="0"/>
    <xf numFmtId="0" fontId="65" fillId="36" borderId="19" applyNumberFormat="0" applyAlignment="0" applyProtection="0"/>
    <xf numFmtId="0" fontId="96"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46" fillId="49" borderId="19" applyNumberFormat="0" applyAlignment="0" applyProtection="0"/>
    <xf numFmtId="10" fontId="53" fillId="54" borderId="31" applyNumberFormat="0" applyBorder="0" applyAlignment="0" applyProtection="0"/>
    <xf numFmtId="38" fontId="53" fillId="0" borderId="31" applyFont="0" applyFill="0" applyBorder="0" applyAlignment="0" applyProtection="0"/>
    <xf numFmtId="0" fontId="127" fillId="0" borderId="40" applyNumberFormat="0" applyFill="0" applyAlignment="0" applyProtection="0"/>
    <xf numFmtId="0" fontId="17" fillId="58" borderId="32" applyNumberFormat="0" applyFont="0" applyAlignment="0" applyProtection="0"/>
    <xf numFmtId="0" fontId="65" fillId="36" borderId="19" applyNumberFormat="0" applyAlignment="0" applyProtection="0"/>
    <xf numFmtId="0" fontId="96" fillId="49" borderId="33" applyNumberFormat="0" applyAlignment="0" applyProtection="0"/>
    <xf numFmtId="0" fontId="126" fillId="0" borderId="40" applyNumberFormat="0" applyFill="0" applyAlignment="0" applyProtection="0"/>
    <xf numFmtId="0" fontId="127" fillId="0" borderId="40" applyNumberFormat="0" applyFill="0" applyAlignment="0" applyProtection="0"/>
    <xf numFmtId="0" fontId="96" fillId="49" borderId="33" applyNumberFormat="0" applyAlignment="0" applyProtection="0"/>
    <xf numFmtId="38" fontId="53" fillId="0" borderId="31" applyFont="0" applyFill="0" applyBorder="0" applyAlignment="0" applyProtection="0"/>
    <xf numFmtId="0" fontId="17" fillId="58" borderId="32" applyNumberFormat="0" applyFont="0" applyAlignment="0" applyProtection="0"/>
    <xf numFmtId="7" fontId="17" fillId="0" borderId="0" applyFont="0" applyFill="0" applyBorder="0" applyAlignment="0" applyProtection="0"/>
    <xf numFmtId="0" fontId="127" fillId="0" borderId="40" applyNumberFormat="0" applyFill="0" applyAlignment="0" applyProtection="0"/>
    <xf numFmtId="0" fontId="65" fillId="36" borderId="19" applyNumberFormat="0" applyAlignment="0" applyProtection="0"/>
    <xf numFmtId="0" fontId="45" fillId="49" borderId="19" applyNumberFormat="0" applyAlignment="0" applyProtection="0"/>
    <xf numFmtId="0" fontId="46" fillId="49" borderId="19" applyNumberFormat="0" applyAlignment="0" applyProtection="0"/>
    <xf numFmtId="0" fontId="108" fillId="52" borderId="31">
      <alignment horizontal="center" vertical="center" wrapText="1"/>
      <protection hidden="1"/>
    </xf>
    <xf numFmtId="0" fontId="46"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127" fillId="0" borderId="40" applyNumberFormat="0" applyFill="0" applyAlignment="0" applyProtection="0"/>
    <xf numFmtId="0" fontId="65" fillId="36" borderId="19" applyNumberFormat="0" applyAlignment="0" applyProtection="0"/>
    <xf numFmtId="0" fontId="31" fillId="58" borderId="32" applyNumberFormat="0" applyFont="0" applyAlignment="0" applyProtection="0"/>
    <xf numFmtId="0" fontId="127" fillId="0" borderId="40" applyNumberFormat="0" applyFill="0" applyAlignment="0" applyProtection="0"/>
    <xf numFmtId="0" fontId="65" fillId="36" borderId="19" applyNumberFormat="0" applyAlignment="0" applyProtection="0"/>
    <xf numFmtId="0" fontId="108" fillId="52" borderId="31">
      <alignment horizontal="center" vertical="center" wrapText="1"/>
      <protection hidden="1"/>
    </xf>
    <xf numFmtId="0" fontId="107" fillId="49" borderId="33" applyNumberFormat="0" applyAlignment="0" applyProtection="0"/>
    <xf numFmtId="0" fontId="17" fillId="58" borderId="32" applyNumberFormat="0" applyFont="0" applyAlignment="0" applyProtection="0"/>
    <xf numFmtId="0" fontId="45" fillId="49" borderId="19" applyNumberFormat="0" applyAlignment="0" applyProtection="0"/>
    <xf numFmtId="38" fontId="53" fillId="0" borderId="31" applyFont="0" applyFill="0" applyBorder="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0" fontId="46"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127" fillId="0" borderId="40" applyNumberFormat="0" applyFill="0" applyAlignment="0" applyProtection="0"/>
    <xf numFmtId="0" fontId="64" fillId="36"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64"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225" fontId="113" fillId="0" borderId="25" applyBorder="0" applyProtection="0">
      <alignment horizontal="right" vertical="center"/>
    </xf>
    <xf numFmtId="0" fontId="114" fillId="62" borderId="25" applyBorder="0" applyProtection="0">
      <alignment horizontal="centerContinuous" vertical="center"/>
    </xf>
    <xf numFmtId="0" fontId="46" fillId="49"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39" fontId="76" fillId="0" borderId="9" applyAlignment="0"/>
    <xf numFmtId="0" fontId="17" fillId="58" borderId="32" applyNumberFormat="0" applyFont="0" applyAlignment="0" applyProtection="0"/>
    <xf numFmtId="0" fontId="65" fillId="36" borderId="19" applyNumberFormat="0" applyAlignment="0" applyProtection="0"/>
    <xf numFmtId="0" fontId="126" fillId="0" borderId="40" applyNumberFormat="0" applyFill="0" applyAlignment="0" applyProtection="0"/>
    <xf numFmtId="0" fontId="65" fillId="36" borderId="19" applyNumberFormat="0" applyAlignment="0" applyProtection="0"/>
    <xf numFmtId="0" fontId="107" fillId="49" borderId="33" applyNumberFormat="0" applyAlignment="0" applyProtection="0"/>
    <xf numFmtId="0" fontId="65" fillId="36" borderId="19" applyNumberFormat="0" applyAlignment="0" applyProtection="0"/>
    <xf numFmtId="0" fontId="65" fillId="36" borderId="19" applyNumberFormat="0" applyAlignment="0" applyProtection="0"/>
    <xf numFmtId="0" fontId="107" fillId="49" borderId="33" applyNumberFormat="0" applyAlignment="0" applyProtection="0"/>
    <xf numFmtId="0" fontId="126" fillId="0" borderId="40" applyNumberFormat="0" applyFill="0" applyAlignment="0" applyProtection="0"/>
    <xf numFmtId="0" fontId="17" fillId="58" borderId="32" applyNumberFormat="0" applyFont="0" applyAlignment="0" applyProtection="0"/>
    <xf numFmtId="0" fontId="64"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14" fontId="52" fillId="53" borderId="23" applyFill="0" applyBorder="0">
      <alignment horizontal="right"/>
    </xf>
    <xf numFmtId="0" fontId="107" fillId="49" borderId="33" applyNumberFormat="0" applyAlignment="0" applyProtection="0"/>
    <xf numFmtId="0" fontId="64" fillId="36" borderId="19" applyNumberFormat="0" applyAlignment="0" applyProtection="0"/>
    <xf numFmtId="0" fontId="126"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96" fillId="49" borderId="33" applyNumberFormat="0" applyAlignment="0" applyProtection="0"/>
    <xf numFmtId="0" fontId="45" fillId="49" borderId="19"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10" fontId="53" fillId="54" borderId="8" applyNumberFormat="0" applyBorder="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107" fillId="49" borderId="33" applyNumberFormat="0" applyAlignment="0" applyProtection="0"/>
    <xf numFmtId="0" fontId="126" fillId="0" borderId="40" applyNumberFormat="0" applyFill="0" applyAlignment="0" applyProtection="0"/>
    <xf numFmtId="0" fontId="65" fillId="36" borderId="19" applyNumberFormat="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107" fillId="49" borderId="33" applyNumberFormat="0" applyAlignment="0" applyProtection="0"/>
    <xf numFmtId="0" fontId="96" fillId="49" borderId="33" applyNumberFormat="0" applyAlignment="0" applyProtection="0"/>
    <xf numFmtId="0" fontId="64" fillId="36" borderId="19" applyNumberFormat="0" applyAlignment="0" applyProtection="0"/>
    <xf numFmtId="0" fontId="17" fillId="58" borderId="32" applyNumberFormat="0" applyFont="0" applyAlignment="0" applyProtection="0"/>
    <xf numFmtId="0" fontId="64" fillId="36" borderId="19" applyNumberFormat="0" applyAlignment="0" applyProtection="0"/>
    <xf numFmtId="0" fontId="127" fillId="0" borderId="40" applyNumberFormat="0" applyFill="0" applyAlignment="0" applyProtection="0"/>
    <xf numFmtId="0" fontId="107" fillId="49" borderId="33" applyNumberFormat="0" applyAlignment="0" applyProtection="0"/>
    <xf numFmtId="293" fontId="134" fillId="0" borderId="25" applyBorder="0" applyProtection="0">
      <alignment horizontal="right"/>
    </xf>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65" fillId="36" borderId="19" applyNumberFormat="0" applyAlignment="0" applyProtection="0"/>
    <xf numFmtId="0" fontId="17" fillId="58" borderId="32" applyNumberFormat="0" applyFont="0" applyAlignment="0" applyProtection="0"/>
    <xf numFmtId="8" fontId="17" fillId="0" borderId="0" applyFont="0" applyFill="0" applyBorder="0" applyAlignment="0" applyProtection="0"/>
    <xf numFmtId="0" fontId="17" fillId="58" borderId="32" applyNumberFormat="0" applyFont="0" applyAlignment="0" applyProtection="0"/>
    <xf numFmtId="42" fontId="17" fillId="0" borderId="0" applyFont="0" applyFill="0" applyBorder="0" applyAlignment="0" applyProtection="0"/>
    <xf numFmtId="0" fontId="45" fillId="49" borderId="19" applyNumberFormat="0" applyAlignment="0" applyProtection="0"/>
    <xf numFmtId="0" fontId="96" fillId="49" borderId="33" applyNumberFormat="0" applyAlignment="0" applyProtection="0"/>
    <xf numFmtId="0" fontId="126" fillId="0" borderId="40" applyNumberFormat="0" applyFill="0" applyAlignment="0" applyProtection="0"/>
    <xf numFmtId="0" fontId="17" fillId="58" borderId="32" applyNumberFormat="0" applyFont="0" applyAlignment="0" applyProtection="0"/>
    <xf numFmtId="0" fontId="45" fillId="49" borderId="19" applyNumberFormat="0" applyAlignment="0" applyProtection="0"/>
    <xf numFmtId="0" fontId="45"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127" fillId="0" borderId="40" applyNumberFormat="0" applyFill="0" applyAlignment="0" applyProtection="0"/>
    <xf numFmtId="0" fontId="65" fillId="36" borderId="19" applyNumberFormat="0" applyAlignment="0" applyProtection="0"/>
    <xf numFmtId="0" fontId="126" fillId="0" borderId="40" applyNumberFormat="0" applyFill="0" applyAlignment="0" applyProtection="0"/>
    <xf numFmtId="0" fontId="127" fillId="0" borderId="40" applyNumberFormat="0" applyFill="0" applyAlignment="0" applyProtection="0"/>
    <xf numFmtId="0" fontId="65" fillId="36" borderId="19"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96" fillId="49" borderId="33" applyNumberFormat="0" applyAlignment="0" applyProtection="0"/>
    <xf numFmtId="0" fontId="127" fillId="0" borderId="40" applyNumberFormat="0" applyFill="0" applyAlignment="0" applyProtection="0"/>
    <xf numFmtId="14" fontId="52" fillId="53" borderId="23" applyFill="0" applyBorder="0">
      <alignment horizontal="right"/>
    </xf>
    <xf numFmtId="0" fontId="127" fillId="0" borderId="40" applyNumberFormat="0" applyFill="0" applyAlignment="0" applyProtection="0"/>
    <xf numFmtId="0" fontId="96" fillId="49" borderId="33" applyNumberFormat="0" applyAlignment="0" applyProtection="0"/>
    <xf numFmtId="0" fontId="96" fillId="49" borderId="33" applyNumberFormat="0" applyAlignment="0" applyProtection="0"/>
    <xf numFmtId="0" fontId="127" fillId="0" borderId="40" applyNumberFormat="0" applyFill="0" applyAlignment="0" applyProtection="0"/>
    <xf numFmtId="0" fontId="107" fillId="49" borderId="33" applyNumberFormat="0" applyAlignment="0" applyProtection="0"/>
    <xf numFmtId="39" fontId="76" fillId="0" borderId="27" applyAlignment="0"/>
    <xf numFmtId="0" fontId="107" fillId="49" borderId="33" applyNumberFormat="0" applyAlignment="0" applyProtection="0"/>
    <xf numFmtId="14" fontId="52" fillId="53" borderId="23" applyFill="0" applyBorder="0">
      <alignment horizontal="right"/>
    </xf>
    <xf numFmtId="0" fontId="96" fillId="49" borderId="33" applyNumberFormat="0" applyAlignment="0" applyProtection="0"/>
    <xf numFmtId="0" fontId="126" fillId="0" borderId="40" applyNumberFormat="0" applyFill="0" applyAlignment="0" applyProtection="0"/>
    <xf numFmtId="0" fontId="107" fillId="49" borderId="33" applyNumberFormat="0" applyAlignment="0" applyProtection="0"/>
    <xf numFmtId="0" fontId="46" fillId="49" borderId="19" applyNumberFormat="0" applyAlignment="0" applyProtection="0"/>
    <xf numFmtId="0" fontId="107" fillId="49" borderId="33" applyNumberFormat="0" applyAlignment="0" applyProtection="0"/>
    <xf numFmtId="0" fontId="65" fillId="36" borderId="19" applyNumberFormat="0" applyAlignment="0" applyProtection="0"/>
    <xf numFmtId="0" fontId="126" fillId="0" borderId="40" applyNumberFormat="0" applyFill="0" applyAlignment="0" applyProtection="0"/>
    <xf numFmtId="0" fontId="65" fillId="36" borderId="19" applyNumberFormat="0" applyAlignment="0" applyProtection="0"/>
    <xf numFmtId="0" fontId="96"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127" fillId="0" borderId="40" applyNumberFormat="0" applyFill="0" applyAlignment="0" applyProtection="0"/>
    <xf numFmtId="0" fontId="65" fillId="36" borderId="19" applyNumberFormat="0" applyAlignment="0" applyProtection="0"/>
    <xf numFmtId="0" fontId="107" fillId="49" borderId="33" applyNumberFormat="0" applyAlignment="0" applyProtection="0"/>
    <xf numFmtId="0" fontId="127" fillId="0" borderId="40" applyNumberFormat="0" applyFill="0" applyAlignment="0" applyProtection="0"/>
    <xf numFmtId="0" fontId="46" fillId="49" borderId="19" applyNumberFormat="0" applyAlignment="0" applyProtection="0"/>
    <xf numFmtId="0" fontId="127" fillId="0" borderId="40" applyNumberFormat="0" applyFill="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46" fillId="49" borderId="19" applyNumberFormat="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14" fontId="52" fillId="53" borderId="23" applyFill="0" applyBorder="0">
      <alignment horizontal="right"/>
    </xf>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107"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127" fillId="0" borderId="40" applyNumberFormat="0" applyFill="0" applyAlignment="0" applyProtection="0"/>
    <xf numFmtId="0" fontId="107" fillId="49" borderId="33" applyNumberFormat="0" applyAlignment="0" applyProtection="0"/>
    <xf numFmtId="14" fontId="52" fillId="53" borderId="23" applyFill="0" applyBorder="0">
      <alignment horizontal="right"/>
    </xf>
    <xf numFmtId="0" fontId="107" fillId="49" borderId="33" applyNumberFormat="0" applyAlignment="0" applyProtection="0"/>
    <xf numFmtId="14" fontId="52" fillId="53" borderId="23" applyFill="0" applyBorder="0">
      <alignment horizontal="right"/>
    </xf>
    <xf numFmtId="0" fontId="17" fillId="58" borderId="32" applyNumberFormat="0" applyFont="0" applyAlignment="0" applyProtection="0"/>
    <xf numFmtId="0" fontId="127" fillId="0" borderId="40" applyNumberFormat="0" applyFill="0" applyAlignment="0" applyProtection="0"/>
    <xf numFmtId="0" fontId="96" fillId="49" borderId="33" applyNumberFormat="0" applyAlignment="0" applyProtection="0"/>
    <xf numFmtId="0" fontId="126" fillId="0" borderId="40" applyNumberFormat="0" applyFill="0" applyAlignment="0" applyProtection="0"/>
    <xf numFmtId="0" fontId="64"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26" fillId="0" borderId="40" applyNumberFormat="0" applyFill="0" applyAlignment="0" applyProtection="0"/>
    <xf numFmtId="0" fontId="17" fillId="58" borderId="32" applyNumberFormat="0" applyFont="0" applyAlignment="0" applyProtection="0"/>
    <xf numFmtId="0" fontId="127" fillId="0" borderId="40" applyNumberFormat="0" applyFill="0" applyAlignment="0" applyProtection="0"/>
    <xf numFmtId="0" fontId="46" fillId="49" borderId="19" applyNumberFormat="0" applyAlignment="0" applyProtection="0"/>
    <xf numFmtId="0" fontId="45" fillId="49" borderId="19" applyNumberFormat="0" applyAlignment="0" applyProtection="0"/>
    <xf numFmtId="0" fontId="65" fillId="36" borderId="19" applyNumberFormat="0" applyAlignment="0" applyProtection="0"/>
    <xf numFmtId="0" fontId="107" fillId="49" borderId="33" applyNumberFormat="0" applyAlignment="0" applyProtection="0"/>
    <xf numFmtId="0" fontId="46" fillId="49" borderId="19" applyNumberFormat="0" applyAlignment="0" applyProtection="0"/>
    <xf numFmtId="0" fontId="127" fillId="0" borderId="40" applyNumberFormat="0" applyFill="0" applyAlignment="0" applyProtection="0"/>
    <xf numFmtId="0" fontId="45" fillId="49" borderId="19" applyNumberFormat="0" applyAlignment="0" applyProtection="0"/>
    <xf numFmtId="0" fontId="127" fillId="0" borderId="40" applyNumberFormat="0" applyFill="0" applyAlignment="0" applyProtection="0"/>
    <xf numFmtId="0" fontId="65" fillId="36" borderId="19" applyNumberFormat="0" applyAlignment="0" applyProtection="0"/>
    <xf numFmtId="0" fontId="46"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46" fillId="49" borderId="19" applyNumberFormat="0" applyAlignment="0" applyProtection="0"/>
    <xf numFmtId="0" fontId="65" fillId="36" borderId="19" applyNumberFormat="0" applyAlignment="0" applyProtection="0"/>
    <xf numFmtId="0" fontId="107" fillId="49" borderId="33" applyNumberFormat="0" applyAlignment="0" applyProtection="0"/>
    <xf numFmtId="0" fontId="65" fillId="36" borderId="19" applyNumberFormat="0" applyAlignment="0" applyProtection="0"/>
    <xf numFmtId="0" fontId="107" fillId="49" borderId="33" applyNumberFormat="0" applyAlignment="0" applyProtection="0"/>
    <xf numFmtId="0" fontId="65" fillId="36" borderId="19" applyNumberFormat="0" applyAlignment="0" applyProtection="0"/>
    <xf numFmtId="0" fontId="46" fillId="49" borderId="19" applyNumberFormat="0" applyAlignment="0" applyProtection="0"/>
    <xf numFmtId="0" fontId="107" fillId="49" borderId="33" applyNumberFormat="0" applyAlignment="0" applyProtection="0"/>
    <xf numFmtId="0" fontId="46" fillId="49"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27" fillId="0" borderId="40" applyNumberFormat="0" applyFill="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107" fillId="49" borderId="33"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108" fillId="52" borderId="31">
      <alignment horizontal="center" vertical="center" wrapText="1"/>
      <protection hidden="1"/>
    </xf>
    <xf numFmtId="0" fontId="96" fillId="49" borderId="33" applyNumberFormat="0" applyAlignment="0" applyProtection="0"/>
    <xf numFmtId="0" fontId="127"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31"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14" fontId="52" fillId="53" borderId="23" applyFill="0" applyBorder="0">
      <alignment horizontal="right"/>
    </xf>
    <xf numFmtId="7" fontId="17" fillId="0" borderId="0" applyFont="0" applyFill="0" applyBorder="0" applyAlignment="0" applyProtection="0"/>
    <xf numFmtId="0" fontId="127" fillId="0" borderId="40" applyNumberFormat="0" applyFill="0" applyAlignment="0" applyProtection="0"/>
    <xf numFmtId="0" fontId="46" fillId="49" borderId="19" applyNumberFormat="0" applyAlignment="0" applyProtection="0"/>
    <xf numFmtId="0" fontId="96" fillId="49" borderId="33" applyNumberFormat="0" applyAlignment="0" applyProtection="0"/>
    <xf numFmtId="0" fontId="126" fillId="0" borderId="40" applyNumberFormat="0" applyFill="0" applyAlignment="0" applyProtection="0"/>
    <xf numFmtId="0" fontId="126" fillId="0" borderId="40" applyNumberFormat="0" applyFill="0" applyAlignment="0" applyProtection="0"/>
    <xf numFmtId="38" fontId="53" fillId="0" borderId="31" applyFont="0" applyFill="0" applyBorder="0" applyAlignment="0" applyProtection="0"/>
    <xf numFmtId="38" fontId="53" fillId="0" borderId="31" applyFont="0" applyFill="0" applyBorder="0" applyAlignment="0" applyProtection="0"/>
    <xf numFmtId="10" fontId="53" fillId="54" borderId="31" applyNumberFormat="0" applyBorder="0" applyAlignment="0" applyProtection="0"/>
    <xf numFmtId="0" fontId="79" fillId="0" borderId="29">
      <alignment horizontal="left" vertical="center"/>
    </xf>
    <xf numFmtId="39" fontId="76" fillId="0" borderId="27" applyAlignment="0"/>
    <xf numFmtId="0" fontId="107" fillId="49" borderId="33" applyNumberFormat="0" applyAlignment="0" applyProtection="0"/>
    <xf numFmtId="0" fontId="45"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45" fillId="49" borderId="19" applyNumberFormat="0" applyAlignment="0" applyProtection="0"/>
    <xf numFmtId="14" fontId="52" fillId="53" borderId="23" applyFill="0" applyBorder="0">
      <alignment horizontal="right"/>
    </xf>
    <xf numFmtId="0" fontId="126" fillId="0" borderId="40" applyNumberFormat="0" applyFill="0" applyAlignment="0" applyProtection="0"/>
    <xf numFmtId="0" fontId="64" fillId="36" borderId="19" applyNumberFormat="0" applyAlignment="0" applyProtection="0"/>
    <xf numFmtId="0" fontId="96" fillId="49" borderId="33" applyNumberFormat="0" applyAlignment="0" applyProtection="0"/>
    <xf numFmtId="0" fontId="65" fillId="36" borderId="19" applyNumberFormat="0" applyAlignment="0" applyProtection="0"/>
    <xf numFmtId="14" fontId="52" fillId="53" borderId="23" applyFill="0" applyBorder="0">
      <alignment horizontal="right"/>
    </xf>
    <xf numFmtId="14" fontId="52" fillId="53" borderId="23" applyFill="0" applyBorder="0">
      <alignment horizontal="right"/>
    </xf>
    <xf numFmtId="0" fontId="64" fillId="36" borderId="19" applyNumberFormat="0" applyAlignment="0" applyProtection="0"/>
    <xf numFmtId="0" fontId="17" fillId="58" borderId="32" applyNumberFormat="0" applyFont="0" applyAlignment="0" applyProtection="0"/>
    <xf numFmtId="0" fontId="46" fillId="49" borderId="19" applyNumberFormat="0" applyAlignment="0" applyProtection="0"/>
    <xf numFmtId="4" fontId="40" fillId="66" borderId="46" applyNumberFormat="0" applyProtection="0">
      <alignment horizontal="left" vertical="center" indent="1"/>
    </xf>
    <xf numFmtId="0" fontId="107" fillId="49" borderId="33" applyNumberFormat="0" applyAlignment="0" applyProtection="0"/>
    <xf numFmtId="42" fontId="17" fillId="0" borderId="0" applyFont="0" applyFill="0" applyBorder="0" applyAlignment="0" applyProtection="0"/>
    <xf numFmtId="0" fontId="17" fillId="58" borderId="32" applyNumberFormat="0" applyFont="0" applyAlignment="0" applyProtection="0"/>
    <xf numFmtId="0" fontId="96" fillId="49" borderId="33" applyNumberFormat="0" applyAlignment="0" applyProtection="0"/>
    <xf numFmtId="0" fontId="45" fillId="49" borderId="19" applyNumberFormat="0" applyAlignment="0" applyProtection="0"/>
    <xf numFmtId="0" fontId="17" fillId="58" borderId="32" applyNumberFormat="0" applyFont="0" applyAlignment="0" applyProtection="0"/>
    <xf numFmtId="37" fontId="119" fillId="0" borderId="47" applyFill="0" applyBorder="0" applyAlignment="0">
      <alignment horizontal="left"/>
    </xf>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126" fillId="0" borderId="40" applyNumberFormat="0" applyFill="0" applyAlignment="0" applyProtection="0"/>
    <xf numFmtId="0" fontId="46" fillId="49" borderId="19" applyNumberFormat="0" applyAlignment="0" applyProtection="0"/>
    <xf numFmtId="0" fontId="45" fillId="49"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46" fillId="49" borderId="19" applyNumberFormat="0" applyAlignment="0" applyProtection="0"/>
    <xf numFmtId="0" fontId="107" fillId="49" borderId="33" applyNumberFormat="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45" fillId="49" borderId="19" applyNumberFormat="0" applyAlignment="0" applyProtection="0"/>
    <xf numFmtId="0" fontId="107" fillId="49" borderId="33" applyNumberFormat="0" applyAlignment="0" applyProtection="0"/>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0" fontId="107" fillId="49" borderId="33" applyNumberFormat="0" applyAlignment="0" applyProtection="0"/>
    <xf numFmtId="0" fontId="46" fillId="49" borderId="19" applyNumberFormat="0" applyAlignment="0" applyProtection="0"/>
    <xf numFmtId="0" fontId="65" fillId="36" borderId="19" applyNumberFormat="0" applyAlignment="0" applyProtection="0"/>
    <xf numFmtId="14" fontId="52" fillId="53" borderId="23" applyFill="0" applyBorder="0">
      <alignment horizontal="right"/>
    </xf>
    <xf numFmtId="0" fontId="45" fillId="49" borderId="19" applyNumberFormat="0" applyAlignment="0" applyProtection="0"/>
    <xf numFmtId="0" fontId="126" fillId="0" borderId="40" applyNumberFormat="0" applyFill="0" applyAlignment="0" applyProtection="0"/>
    <xf numFmtId="0" fontId="45" fillId="49" borderId="19" applyNumberFormat="0" applyAlignment="0" applyProtection="0"/>
    <xf numFmtId="39" fontId="76" fillId="0" borderId="27" applyAlignment="0"/>
    <xf numFmtId="0" fontId="45" fillId="49" borderId="19" applyNumberFormat="0" applyAlignment="0" applyProtection="0"/>
    <xf numFmtId="7" fontId="17" fillId="0" borderId="0" applyFont="0" applyFill="0" applyBorder="0" applyAlignment="0" applyProtection="0"/>
    <xf numFmtId="0" fontId="17" fillId="58" borderId="32" applyNumberFormat="0" applyFont="0" applyAlignment="0" applyProtection="0"/>
    <xf numFmtId="0" fontId="79" fillId="0" borderId="29">
      <alignment horizontal="left" vertical="center"/>
    </xf>
    <xf numFmtId="0" fontId="46" fillId="49" borderId="19" applyNumberFormat="0" applyAlignment="0" applyProtection="0"/>
    <xf numFmtId="10" fontId="53" fillId="54" borderId="31" applyNumberFormat="0" applyBorder="0" applyAlignment="0" applyProtection="0"/>
    <xf numFmtId="39" fontId="76" fillId="0" borderId="27" applyAlignment="0"/>
    <xf numFmtId="0" fontId="79" fillId="0" borderId="29">
      <alignment horizontal="left" vertical="center"/>
    </xf>
    <xf numFmtId="10" fontId="53" fillId="54" borderId="31" applyNumberFormat="0" applyBorder="0" applyAlignment="0" applyProtection="0"/>
    <xf numFmtId="38" fontId="53" fillId="0" borderId="31" applyFont="0" applyFill="0" applyBorder="0" applyAlignment="0" applyProtection="0"/>
    <xf numFmtId="38" fontId="53" fillId="0" borderId="31" applyFont="0" applyFill="0" applyBorder="0" applyAlignment="0" applyProtection="0"/>
    <xf numFmtId="38" fontId="53" fillId="0" borderId="31" applyFont="0" applyFill="0" applyBorder="0" applyAlignment="0" applyProtection="0"/>
    <xf numFmtId="38" fontId="53" fillId="0" borderId="31" applyFont="0" applyFill="0" applyBorder="0" applyAlignment="0" applyProtection="0"/>
    <xf numFmtId="0" fontId="96" fillId="49" borderId="33" applyNumberFormat="0" applyAlignment="0" applyProtection="0"/>
    <xf numFmtId="0" fontId="46"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65" fillId="36" borderId="19" applyNumberFormat="0" applyAlignment="0" applyProtection="0"/>
    <xf numFmtId="0" fontId="107" fillId="49" borderId="33" applyNumberFormat="0" applyAlignment="0" applyProtection="0"/>
    <xf numFmtId="0" fontId="126" fillId="0" borderId="40" applyNumberFormat="0" applyFill="0" applyAlignment="0" applyProtection="0"/>
    <xf numFmtId="0" fontId="17" fillId="58" borderId="32" applyNumberFormat="0" applyFont="0" applyAlignment="0" applyProtection="0"/>
    <xf numFmtId="14" fontId="52" fillId="53" borderId="23" applyFill="0" applyBorder="0">
      <alignment horizontal="right"/>
    </xf>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107" fillId="49" borderId="33" applyNumberFormat="0" applyAlignment="0" applyProtection="0"/>
    <xf numFmtId="0" fontId="65" fillId="36" borderId="19" applyNumberFormat="0" applyAlignment="0" applyProtection="0"/>
    <xf numFmtId="0" fontId="108" fillId="52" borderId="31">
      <alignment horizontal="center" vertical="center" wrapText="1"/>
      <protection hidden="1"/>
    </xf>
    <xf numFmtId="0" fontId="65" fillId="36"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5" fontId="17" fillId="0" borderId="0" applyFont="0" applyFill="0" applyBorder="0" applyAlignment="0" applyProtection="0"/>
    <xf numFmtId="0" fontId="96" fillId="49" borderId="33" applyNumberFormat="0" applyAlignment="0" applyProtection="0"/>
    <xf numFmtId="0" fontId="46"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45"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45"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65" fillId="36" borderId="19" applyNumberFormat="0" applyAlignment="0" applyProtection="0"/>
    <xf numFmtId="0" fontId="46" fillId="49" borderId="19" applyNumberFormat="0" applyAlignment="0" applyProtection="0"/>
    <xf numFmtId="0" fontId="65" fillId="36"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45"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46" fillId="49" borderId="19" applyNumberFormat="0" applyAlignment="0" applyProtection="0"/>
    <xf numFmtId="0" fontId="107" fillId="49" borderId="33" applyNumberFormat="0" applyAlignment="0" applyProtection="0"/>
    <xf numFmtId="0" fontId="65" fillId="36" borderId="19" applyNumberFormat="0" applyAlignment="0" applyProtection="0"/>
    <xf numFmtId="0" fontId="65" fillId="36" borderId="19" applyNumberFormat="0" applyAlignment="0" applyProtection="0"/>
    <xf numFmtId="0" fontId="108" fillId="52" borderId="31">
      <alignment horizontal="center" vertical="center" wrapText="1"/>
      <protection hidden="1"/>
    </xf>
    <xf numFmtId="0" fontId="107" fillId="49" borderId="33" applyNumberFormat="0" applyAlignment="0" applyProtection="0"/>
    <xf numFmtId="0" fontId="46" fillId="49" borderId="19" applyNumberFormat="0" applyAlignment="0" applyProtection="0"/>
    <xf numFmtId="0" fontId="126" fillId="0" borderId="40" applyNumberFormat="0" applyFill="0" applyAlignment="0" applyProtection="0"/>
    <xf numFmtId="0" fontId="127" fillId="0" borderId="40" applyNumberFormat="0" applyFill="0" applyAlignment="0" applyProtection="0"/>
    <xf numFmtId="14" fontId="52" fillId="53" borderId="11" applyFill="0" applyBorder="0">
      <alignment horizontal="right"/>
    </xf>
    <xf numFmtId="0" fontId="46"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39" fontId="76" fillId="0" borderId="9" applyAlignment="0"/>
    <xf numFmtId="0" fontId="17"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107" fillId="49" borderId="33" applyNumberFormat="0" applyAlignment="0" applyProtection="0"/>
    <xf numFmtId="0" fontId="127" fillId="0" borderId="40" applyNumberFormat="0" applyFill="0" applyAlignment="0" applyProtection="0"/>
    <xf numFmtId="0" fontId="107"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46" fillId="49" borderId="19" applyNumberFormat="0" applyAlignment="0" applyProtection="0"/>
    <xf numFmtId="14" fontId="52" fillId="53" borderId="23" applyFill="0" applyBorder="0">
      <alignment horizontal="right"/>
    </xf>
    <xf numFmtId="14" fontId="52" fillId="53" borderId="23" applyFill="0" applyBorder="0">
      <alignment horizontal="right"/>
    </xf>
    <xf numFmtId="0" fontId="152" fillId="64" borderId="48" applyNumberFormat="0" applyBorder="0" applyAlignment="0">
      <alignment horizontal="center"/>
      <protection hidden="1"/>
    </xf>
    <xf numFmtId="0" fontId="107" fillId="49" borderId="33" applyNumberFormat="0" applyAlignment="0" applyProtection="0"/>
    <xf numFmtId="0" fontId="126"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10" fontId="53" fillId="54" borderId="31" applyNumberFormat="0" applyBorder="0" applyAlignment="0" applyProtection="0"/>
    <xf numFmtId="0" fontId="17" fillId="58" borderId="32" applyNumberFormat="0" applyFont="0" applyAlignment="0" applyProtection="0"/>
    <xf numFmtId="0" fontId="65" fillId="36" borderId="19" applyNumberFormat="0" applyAlignment="0" applyProtection="0"/>
    <xf numFmtId="0" fontId="126"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107" fillId="49" borderId="33" applyNumberFormat="0" applyAlignment="0" applyProtection="0"/>
    <xf numFmtId="0" fontId="79" fillId="0" borderId="29">
      <alignment horizontal="left" vertical="center"/>
    </xf>
    <xf numFmtId="0" fontId="46" fillId="49" borderId="19"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65" fillId="36"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45" fillId="49" borderId="19" applyNumberFormat="0" applyAlignment="0" applyProtection="0"/>
    <xf numFmtId="38" fontId="53" fillId="0" borderId="31" applyFont="0" applyFill="0" applyBorder="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08" fillId="52" borderId="31">
      <alignment horizontal="center" vertical="center" wrapText="1"/>
      <protection hidden="1"/>
    </xf>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26" fillId="0" borderId="40" applyNumberFormat="0" applyFill="0" applyAlignment="0" applyProtection="0"/>
    <xf numFmtId="0" fontId="126" fillId="0" borderId="40" applyNumberFormat="0" applyFill="0" applyAlignment="0" applyProtection="0"/>
    <xf numFmtId="38" fontId="53" fillId="0" borderId="31" applyFont="0" applyFill="0" applyBorder="0" applyAlignment="0" applyProtection="0"/>
    <xf numFmtId="38" fontId="53" fillId="0" borderId="31" applyFont="0" applyFill="0" applyBorder="0" applyAlignment="0" applyProtection="0"/>
    <xf numFmtId="0" fontId="17" fillId="58" borderId="32" applyNumberFormat="0" applyFont="0" applyAlignment="0" applyProtection="0"/>
    <xf numFmtId="0" fontId="46" fillId="49" borderId="19" applyNumberFormat="0" applyAlignment="0" applyProtection="0"/>
    <xf numFmtId="38" fontId="53" fillId="0" borderId="31" applyFont="0" applyFill="0" applyBorder="0" applyAlignment="0" applyProtection="0"/>
    <xf numFmtId="38" fontId="53" fillId="0" borderId="31" applyFont="0" applyFill="0" applyBorder="0" applyAlignment="0" applyProtection="0"/>
    <xf numFmtId="10" fontId="53" fillId="54" borderId="31" applyNumberFormat="0" applyBorder="0" applyAlignment="0" applyProtection="0"/>
    <xf numFmtId="0" fontId="46" fillId="49" borderId="19" applyNumberFormat="0" applyAlignment="0" applyProtection="0"/>
    <xf numFmtId="0" fontId="45" fillId="49" borderId="19" applyNumberFormat="0" applyAlignment="0" applyProtection="0"/>
    <xf numFmtId="0" fontId="79" fillId="0" borderId="29">
      <alignment horizontal="left" vertical="center"/>
    </xf>
    <xf numFmtId="39" fontId="76" fillId="0" borderId="27" applyAlignment="0"/>
    <xf numFmtId="10" fontId="53" fillId="54" borderId="31" applyNumberFormat="0" applyBorder="0" applyAlignment="0" applyProtection="0"/>
    <xf numFmtId="0" fontId="46" fillId="49"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79" fillId="0" borderId="29">
      <alignment horizontal="left" vertical="center"/>
    </xf>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39" fontId="76" fillId="0" borderId="27" applyAlignment="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45" fillId="49" borderId="19" applyNumberFormat="0" applyAlignment="0" applyProtection="0"/>
    <xf numFmtId="38" fontId="53" fillId="0" borderId="31" applyFont="0" applyFill="0" applyBorder="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0" fontId="17" fillId="58" borderId="32" applyNumberFormat="0" applyFont="0" applyAlignment="0" applyProtection="0"/>
    <xf numFmtId="0" fontId="17" fillId="58" borderId="32" applyNumberFormat="0" applyFon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64" fillId="36"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65" fillId="36"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14" fontId="52" fillId="53" borderId="23" applyFill="0" applyBorder="0">
      <alignment horizontal="right"/>
    </xf>
    <xf numFmtId="0" fontId="107" fillId="49" borderId="33" applyNumberFormat="0" applyAlignment="0" applyProtection="0"/>
    <xf numFmtId="8" fontId="17" fillId="0" borderId="0" applyFont="0" applyFill="0" applyBorder="0" applyAlignment="0" applyProtection="0"/>
    <xf numFmtId="0" fontId="107" fillId="49" borderId="33" applyNumberFormat="0" applyAlignment="0" applyProtection="0"/>
    <xf numFmtId="0" fontId="126" fillId="0" borderId="40" applyNumberFormat="0" applyFill="0" applyAlignment="0" applyProtection="0"/>
    <xf numFmtId="38" fontId="53" fillId="0" borderId="31" applyFont="0" applyFill="0" applyBorder="0" applyAlignment="0" applyProtection="0"/>
    <xf numFmtId="0" fontId="65" fillId="36" borderId="19" applyNumberFormat="0" applyAlignment="0" applyProtection="0"/>
    <xf numFmtId="0" fontId="45" fillId="49" borderId="19" applyNumberFormat="0" applyAlignment="0" applyProtection="0"/>
    <xf numFmtId="0" fontId="96" fillId="49" borderId="33" applyNumberFormat="0" applyAlignment="0" applyProtection="0"/>
    <xf numFmtId="0" fontId="65" fillId="36" borderId="19" applyNumberFormat="0" applyAlignment="0" applyProtection="0"/>
    <xf numFmtId="0" fontId="46" fillId="49"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46" fillId="49" borderId="19" applyNumberFormat="0" applyAlignment="0" applyProtection="0"/>
    <xf numFmtId="38" fontId="53" fillId="0" borderId="31" applyFont="0" applyFill="0" applyBorder="0" applyAlignment="0" applyProtection="0"/>
    <xf numFmtId="39" fontId="76" fillId="0" borderId="27" applyAlignment="0"/>
    <xf numFmtId="0" fontId="46" fillId="49" borderId="19" applyNumberFormat="0" applyAlignment="0" applyProtection="0"/>
    <xf numFmtId="0" fontId="45"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10" fontId="53" fillId="54" borderId="31" applyNumberFormat="0" applyBorder="0" applyAlignment="0" applyProtection="0"/>
    <xf numFmtId="0" fontId="127" fillId="0" borderId="40" applyNumberFormat="0" applyFill="0" applyAlignment="0" applyProtection="0"/>
    <xf numFmtId="0" fontId="96" fillId="49" borderId="33" applyNumberFormat="0" applyAlignment="0" applyProtection="0"/>
    <xf numFmtId="0" fontId="152" fillId="64" borderId="48" applyNumberFormat="0" applyBorder="0" applyAlignment="0">
      <alignment horizontal="center"/>
      <protection hidden="1"/>
    </xf>
    <xf numFmtId="0" fontId="107" fillId="49" borderId="33" applyNumberFormat="0" applyAlignment="0" applyProtection="0"/>
    <xf numFmtId="0" fontId="17" fillId="58" borderId="32" applyNumberFormat="0" applyFont="0" applyAlignment="0" applyProtection="0"/>
    <xf numFmtId="0" fontId="64"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64" fillId="36" borderId="19" applyNumberFormat="0" applyAlignment="0" applyProtection="0"/>
    <xf numFmtId="38" fontId="53" fillId="0" borderId="31" applyFont="0" applyFill="0" applyBorder="0" applyAlignment="0" applyProtection="0"/>
    <xf numFmtId="0" fontId="17" fillId="58" borderId="32" applyNumberFormat="0" applyFont="0" applyAlignment="0" applyProtection="0"/>
    <xf numFmtId="10" fontId="53" fillId="54" borderId="31" applyNumberFormat="0" applyBorder="0" applyAlignment="0" applyProtection="0"/>
    <xf numFmtId="0" fontId="17" fillId="58" borderId="32" applyNumberFormat="0" applyFont="0" applyAlignment="0" applyProtection="0"/>
    <xf numFmtId="0" fontId="46" fillId="49" borderId="19" applyNumberFormat="0" applyAlignment="0" applyProtection="0"/>
    <xf numFmtId="0" fontId="107" fillId="49" borderId="33" applyNumberFormat="0" applyAlignment="0" applyProtection="0"/>
    <xf numFmtId="0" fontId="126" fillId="0" borderId="40" applyNumberFormat="0" applyFill="0" applyAlignment="0" applyProtection="0"/>
    <xf numFmtId="0" fontId="107" fillId="49" borderId="33" applyNumberFormat="0" applyAlignment="0" applyProtection="0"/>
    <xf numFmtId="14" fontId="52" fillId="53" borderId="23" applyFill="0" applyBorder="0">
      <alignment horizontal="right"/>
    </xf>
    <xf numFmtId="0" fontId="127" fillId="0" borderId="40" applyNumberFormat="0" applyFill="0" applyAlignment="0" applyProtection="0"/>
    <xf numFmtId="38" fontId="53" fillId="0" borderId="31" applyFont="0" applyFill="0" applyBorder="0" applyAlignment="0" applyProtection="0"/>
    <xf numFmtId="0" fontId="46" fillId="49" borderId="19" applyNumberFormat="0" applyAlignment="0" applyProtection="0"/>
    <xf numFmtId="0" fontId="64"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107" fillId="49" borderId="33" applyNumberFormat="0" applyAlignment="0" applyProtection="0"/>
    <xf numFmtId="0" fontId="96" fillId="49" borderId="33" applyNumberFormat="0" applyAlignment="0" applyProtection="0"/>
    <xf numFmtId="0" fontId="79" fillId="0" borderId="10">
      <alignment horizontal="left" vertical="center"/>
    </xf>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4" fontId="40" fillId="66" borderId="46" applyNumberFormat="0" applyProtection="0">
      <alignment horizontal="left" vertical="center" indent="1"/>
    </xf>
    <xf numFmtId="0" fontId="65" fillId="36"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37" fontId="119" fillId="0" borderId="47" applyFill="0" applyBorder="0" applyAlignment="0">
      <alignment horizontal="left"/>
    </xf>
    <xf numFmtId="315" fontId="63" fillId="0" borderId="31">
      <protection locked="0"/>
    </xf>
    <xf numFmtId="0" fontId="96" fillId="49" borderId="33"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64" fillId="36" borderId="19" applyNumberFormat="0" applyAlignment="0" applyProtection="0"/>
    <xf numFmtId="0" fontId="64" fillId="36" borderId="19" applyNumberFormat="0" applyAlignment="0" applyProtection="0"/>
    <xf numFmtId="0" fontId="127" fillId="0" borderId="40" applyNumberFormat="0" applyFill="0" applyAlignment="0" applyProtection="0"/>
    <xf numFmtId="38" fontId="53" fillId="0" borderId="31" applyFont="0" applyFill="0" applyBorder="0" applyAlignment="0" applyProtection="0"/>
    <xf numFmtId="0" fontId="45" fillId="49" borderId="19" applyNumberFormat="0" applyAlignment="0" applyProtection="0"/>
    <xf numFmtId="0" fontId="17" fillId="58" borderId="32" applyNumberFormat="0" applyFont="0" applyAlignment="0" applyProtection="0"/>
    <xf numFmtId="0" fontId="64" fillId="36"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64" fillId="36" borderId="19" applyNumberFormat="0" applyAlignment="0" applyProtection="0"/>
    <xf numFmtId="14" fontId="52" fillId="53" borderId="23" applyFill="0" applyBorder="0">
      <alignment horizontal="right"/>
    </xf>
    <xf numFmtId="0" fontId="17" fillId="58" borderId="32" applyNumberFormat="0" applyFont="0" applyAlignment="0" applyProtection="0"/>
    <xf numFmtId="0" fontId="46" fillId="49" borderId="19" applyNumberFormat="0" applyAlignment="0" applyProtection="0"/>
    <xf numFmtId="0" fontId="64"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43" fontId="1" fillId="0" borderId="0" applyFont="0" applyFill="0" applyBorder="0" applyAlignment="0" applyProtection="0"/>
    <xf numFmtId="0" fontId="107" fillId="49" borderId="33"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46" fillId="49" borderId="19" applyNumberFormat="0" applyAlignment="0" applyProtection="0"/>
    <xf numFmtId="14" fontId="52" fillId="53" borderId="23" applyFill="0" applyBorder="0">
      <alignment horizontal="right"/>
    </xf>
    <xf numFmtId="0" fontId="96" fillId="49" borderId="33" applyNumberFormat="0" applyAlignment="0" applyProtection="0"/>
    <xf numFmtId="0" fontId="126" fillId="0" borderId="40" applyNumberFormat="0" applyFill="0" applyAlignment="0" applyProtection="0"/>
    <xf numFmtId="0" fontId="65" fillId="36" borderId="19" applyNumberFormat="0" applyAlignment="0" applyProtection="0"/>
    <xf numFmtId="0" fontId="107" fillId="49" borderId="33" applyNumberFormat="0" applyAlignment="0" applyProtection="0"/>
    <xf numFmtId="0" fontId="65" fillId="36" borderId="19" applyNumberFormat="0" applyAlignment="0" applyProtection="0"/>
    <xf numFmtId="0" fontId="64" fillId="36" borderId="19" applyNumberFormat="0" applyAlignment="0" applyProtection="0"/>
    <xf numFmtId="0" fontId="126" fillId="0" borderId="40" applyNumberFormat="0" applyFill="0" applyAlignment="0" applyProtection="0"/>
    <xf numFmtId="0" fontId="64" fillId="36" borderId="19" applyNumberFormat="0" applyAlignment="0" applyProtection="0"/>
    <xf numFmtId="0" fontId="45" fillId="49" borderId="19" applyNumberFormat="0" applyAlignment="0" applyProtection="0"/>
    <xf numFmtId="0" fontId="96" fillId="49" borderId="33" applyNumberFormat="0" applyAlignment="0" applyProtection="0"/>
    <xf numFmtId="0" fontId="96" fillId="49" borderId="33" applyNumberFormat="0" applyAlignment="0" applyProtection="0"/>
    <xf numFmtId="0" fontId="65" fillId="36"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45" fillId="49"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45" fillId="49"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107" fillId="49" borderId="33" applyNumberFormat="0" applyAlignment="0" applyProtection="0"/>
    <xf numFmtId="0" fontId="65" fillId="36" borderId="19"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45"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10" fontId="53" fillId="54" borderId="31" applyNumberFormat="0" applyBorder="0" applyAlignment="0" applyProtection="0"/>
    <xf numFmtId="0" fontId="46" fillId="49" borderId="19" applyNumberFormat="0" applyAlignment="0" applyProtection="0"/>
    <xf numFmtId="0" fontId="107" fillId="49" borderId="33" applyNumberFormat="0" applyAlignment="0" applyProtection="0"/>
    <xf numFmtId="0" fontId="64"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96" fillId="49" borderId="33" applyNumberFormat="0" applyAlignment="0" applyProtection="0"/>
    <xf numFmtId="0" fontId="65" fillId="36" borderId="19" applyNumberFormat="0" applyAlignment="0" applyProtection="0"/>
    <xf numFmtId="0" fontId="65" fillId="36" borderId="19" applyNumberFormat="0" applyAlignment="0" applyProtection="0"/>
    <xf numFmtId="0" fontId="107" fillId="49" borderId="33" applyNumberFormat="0" applyAlignment="0" applyProtection="0"/>
    <xf numFmtId="0" fontId="46" fillId="49" borderId="19" applyNumberFormat="0" applyAlignment="0" applyProtection="0"/>
    <xf numFmtId="0" fontId="46" fillId="49" borderId="19" applyNumberFormat="0" applyAlignment="0" applyProtection="0"/>
    <xf numFmtId="0" fontId="79" fillId="0" borderId="29">
      <alignment horizontal="left" vertical="center"/>
    </xf>
    <xf numFmtId="0" fontId="79" fillId="0" borderId="29">
      <alignment horizontal="left" vertical="center"/>
    </xf>
    <xf numFmtId="0" fontId="127" fillId="0" borderId="40" applyNumberFormat="0" applyFill="0" applyAlignment="0" applyProtection="0"/>
    <xf numFmtId="14" fontId="52" fillId="53" borderId="23" applyFill="0" applyBorder="0">
      <alignment horizontal="right"/>
    </xf>
    <xf numFmtId="0" fontId="64" fillId="36" borderId="19" applyNumberFormat="0" applyAlignment="0" applyProtection="0"/>
    <xf numFmtId="0" fontId="17" fillId="58" borderId="32" applyNumberFormat="0" applyFont="0" applyAlignment="0" applyProtection="0"/>
    <xf numFmtId="38" fontId="53" fillId="0" borderId="8" applyFont="0" applyFill="0" applyBorder="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79" fillId="0" borderId="29">
      <alignment horizontal="left" vertical="center"/>
    </xf>
    <xf numFmtId="0" fontId="17" fillId="58" borderId="32" applyNumberFormat="0" applyFont="0" applyAlignment="0" applyProtection="0"/>
    <xf numFmtId="14" fontId="52" fillId="53" borderId="23" applyFill="0" applyBorder="0">
      <alignment horizontal="right"/>
    </xf>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17" fillId="58" borderId="32" applyNumberFormat="0" applyFont="0" applyAlignment="0" applyProtection="0"/>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14" fontId="52" fillId="53" borderId="23" applyFill="0" applyBorder="0">
      <alignment horizontal="right"/>
    </xf>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39" fontId="76" fillId="0" borderId="27" applyAlignment="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79" fillId="0" borderId="29">
      <alignment horizontal="left" vertical="center"/>
    </xf>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45" fillId="49" borderId="19" applyNumberFormat="0" applyAlignment="0" applyProtection="0"/>
    <xf numFmtId="0" fontId="64" fillId="36" borderId="19" applyNumberFormat="0" applyAlignment="0" applyProtection="0"/>
    <xf numFmtId="10" fontId="53" fillId="54" borderId="31" applyNumberFormat="0" applyBorder="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39" fontId="76" fillId="0" borderId="27" applyAlignment="0"/>
    <xf numFmtId="0" fontId="79" fillId="0" borderId="29">
      <alignment horizontal="left" vertical="center"/>
    </xf>
    <xf numFmtId="0" fontId="17" fillId="58" borderId="32" applyNumberFormat="0" applyFont="0" applyAlignment="0" applyProtection="0"/>
    <xf numFmtId="0" fontId="46" fillId="49" borderId="19" applyNumberFormat="0" applyAlignment="0" applyProtection="0"/>
    <xf numFmtId="10" fontId="53" fillId="54" borderId="31" applyNumberFormat="0" applyBorder="0" applyAlignment="0" applyProtection="0"/>
    <xf numFmtId="0" fontId="64" fillId="36" borderId="19" applyNumberFormat="0" applyAlignment="0" applyProtection="0"/>
    <xf numFmtId="38" fontId="53" fillId="0" borderId="31" applyFont="0" applyFill="0" applyBorder="0" applyAlignment="0" applyProtection="0"/>
    <xf numFmtId="38" fontId="53" fillId="0" borderId="31" applyFont="0" applyFill="0" applyBorder="0" applyAlignment="0" applyProtection="0"/>
    <xf numFmtId="43" fontId="1" fillId="0" borderId="0" applyFont="0" applyFill="0" applyBorder="0" applyAlignment="0" applyProtection="0"/>
    <xf numFmtId="0" fontId="17" fillId="58" borderId="32" applyNumberFormat="0" applyFont="0" applyAlignment="0" applyProtection="0"/>
    <xf numFmtId="38" fontId="53" fillId="0" borderId="31" applyFont="0" applyFill="0" applyBorder="0" applyAlignment="0" applyProtection="0"/>
    <xf numFmtId="38" fontId="53" fillId="0" borderId="31"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65" fillId="36" borderId="19" applyNumberFormat="0" applyAlignment="0" applyProtection="0"/>
    <xf numFmtId="0" fontId="46" fillId="49" borderId="19" applyNumberFormat="0" applyAlignment="0" applyProtection="0"/>
    <xf numFmtId="0" fontId="65" fillId="36"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96" fillId="49" borderId="33" applyNumberFormat="0" applyAlignment="0" applyProtection="0"/>
    <xf numFmtId="0" fontId="65" fillId="36" borderId="19" applyNumberFormat="0" applyAlignment="0" applyProtection="0"/>
    <xf numFmtId="0" fontId="45"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96" fillId="49" borderId="33" applyNumberFormat="0" applyAlignment="0" applyProtection="0"/>
    <xf numFmtId="0" fontId="126" fillId="0" borderId="40" applyNumberFormat="0" applyFill="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14" fontId="52" fillId="53" borderId="23" applyFill="0" applyBorder="0">
      <alignment horizontal="right"/>
    </xf>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45" fillId="49" borderId="19" applyNumberFormat="0" applyAlignment="0" applyProtection="0"/>
    <xf numFmtId="0" fontId="17" fillId="58" borderId="32" applyNumberFormat="0" applyFont="0" applyAlignment="0" applyProtection="0"/>
    <xf numFmtId="5" fontId="17" fillId="0" borderId="0" applyFont="0" applyFill="0" applyBorder="0" applyAlignment="0" applyProtection="0"/>
    <xf numFmtId="0" fontId="45" fillId="49" borderId="19" applyNumberFormat="0" applyAlignment="0" applyProtection="0"/>
    <xf numFmtId="0" fontId="45" fillId="49" borderId="19"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46" fillId="49" borderId="19" applyNumberFormat="0" applyAlignment="0" applyProtection="0"/>
    <xf numFmtId="0" fontId="126" fillId="0" borderId="40" applyNumberFormat="0" applyFill="0" applyAlignment="0" applyProtection="0"/>
    <xf numFmtId="0" fontId="17" fillId="58" borderId="32" applyNumberFormat="0" applyFont="0" applyAlignment="0" applyProtection="0"/>
    <xf numFmtId="0" fontId="31" fillId="58" borderId="32" applyNumberFormat="0" applyFont="0" applyAlignment="0" applyProtection="0"/>
    <xf numFmtId="0" fontId="127" fillId="0" borderId="40" applyNumberFormat="0" applyFill="0" applyAlignment="0" applyProtection="0"/>
    <xf numFmtId="0" fontId="126" fillId="0" borderId="40" applyNumberFormat="0" applyFill="0" applyAlignment="0" applyProtection="0"/>
    <xf numFmtId="0" fontId="17" fillId="58" borderId="32" applyNumberFormat="0" applyFont="0" applyAlignment="0" applyProtection="0"/>
    <xf numFmtId="0" fontId="46" fillId="49" borderId="19" applyNumberFormat="0" applyAlignment="0" applyProtection="0"/>
    <xf numFmtId="0" fontId="96" fillId="49" borderId="33" applyNumberFormat="0" applyAlignment="0" applyProtection="0"/>
    <xf numFmtId="0" fontId="127" fillId="0" borderId="40" applyNumberFormat="0" applyFill="0" applyAlignment="0" applyProtection="0"/>
    <xf numFmtId="0" fontId="31" fillId="58" borderId="32" applyNumberFormat="0" applyFont="0" applyAlignment="0" applyProtection="0"/>
    <xf numFmtId="0" fontId="65" fillId="36"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79" fillId="0" borderId="10">
      <alignment horizontal="left" vertical="center"/>
    </xf>
    <xf numFmtId="0" fontId="127" fillId="0" borderId="40" applyNumberFormat="0" applyFill="0" applyAlignment="0" applyProtection="0"/>
    <xf numFmtId="14" fontId="52" fillId="53" borderId="23" applyFill="0" applyBorder="0">
      <alignment horizontal="right"/>
    </xf>
    <xf numFmtId="0" fontId="17" fillId="58" borderId="32" applyNumberFormat="0" applyFont="0" applyAlignment="0" applyProtection="0"/>
    <xf numFmtId="0" fontId="79" fillId="0" borderId="10">
      <alignment horizontal="left" vertical="center"/>
    </xf>
    <xf numFmtId="0" fontId="126" fillId="0" borderId="40" applyNumberFormat="0" applyFill="0" applyAlignment="0" applyProtection="0"/>
    <xf numFmtId="0" fontId="45" fillId="49"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64" fillId="36"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14" fontId="52" fillId="53" borderId="23" applyFill="0" applyBorder="0">
      <alignment horizontal="right"/>
    </xf>
    <xf numFmtId="0" fontId="107" fillId="49" borderId="33" applyNumberFormat="0" applyAlignment="0" applyProtection="0"/>
    <xf numFmtId="0" fontId="17" fillId="58" borderId="32" applyNumberFormat="0" applyFon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14" fontId="52" fillId="53" borderId="23" applyFill="0" applyBorder="0">
      <alignment horizontal="right"/>
    </xf>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127" fillId="0" borderId="40" applyNumberFormat="0" applyFill="0" applyAlignment="0" applyProtection="0"/>
    <xf numFmtId="38" fontId="53" fillId="0" borderId="31" applyFont="0" applyFill="0" applyBorder="0" applyAlignment="0" applyProtection="0"/>
    <xf numFmtId="38" fontId="53" fillId="0" borderId="31"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4" fontId="40" fillId="66" borderId="46" applyNumberFormat="0" applyProtection="0">
      <alignment horizontal="left" vertical="center" indent="1"/>
    </xf>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64" fillId="36" borderId="19" applyNumberFormat="0" applyAlignment="0" applyProtection="0"/>
    <xf numFmtId="14" fontId="52" fillId="53" borderId="23" applyFill="0" applyBorder="0">
      <alignment horizontal="right"/>
    </xf>
    <xf numFmtId="0" fontId="17" fillId="0" borderId="0"/>
    <xf numFmtId="0" fontId="96" fillId="49" borderId="33" applyNumberFormat="0" applyAlignment="0" applyProtection="0"/>
    <xf numFmtId="0" fontId="64" fillId="36" borderId="19"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96" fillId="49" borderId="33" applyNumberFormat="0" applyAlignment="0" applyProtection="0"/>
    <xf numFmtId="0" fontId="126" fillId="0" borderId="40" applyNumberFormat="0" applyFill="0" applyAlignment="0" applyProtection="0"/>
    <xf numFmtId="39" fontId="76" fillId="0" borderId="9" applyAlignment="0"/>
    <xf numFmtId="0" fontId="45" fillId="49" borderId="19" applyNumberFormat="0" applyAlignment="0" applyProtection="0"/>
    <xf numFmtId="0" fontId="107" fillId="49" borderId="33" applyNumberFormat="0" applyAlignment="0" applyProtection="0"/>
    <xf numFmtId="0" fontId="65" fillId="36" borderId="19" applyNumberFormat="0" applyAlignment="0" applyProtection="0"/>
    <xf numFmtId="39" fontId="76" fillId="0" borderId="27" applyAlignment="0"/>
    <xf numFmtId="0" fontId="17" fillId="58" borderId="32" applyNumberFormat="0" applyFont="0" applyAlignment="0" applyProtection="0"/>
    <xf numFmtId="0" fontId="107" fillId="49" borderId="33" applyNumberFormat="0" applyAlignment="0" applyProtection="0"/>
    <xf numFmtId="0" fontId="45"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45"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65" fillId="36"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07" fillId="49" borderId="33" applyNumberFormat="0" applyAlignment="0" applyProtection="0"/>
    <xf numFmtId="0" fontId="65" fillId="36"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17" fillId="58" borderId="32" applyNumberFormat="0" applyFont="0" applyAlignment="0" applyProtection="0"/>
    <xf numFmtId="0" fontId="107" fillId="49" borderId="33" applyNumberFormat="0" applyAlignment="0" applyProtection="0"/>
    <xf numFmtId="14" fontId="52" fillId="53" borderId="23" applyFill="0" applyBorder="0">
      <alignment horizontal="right"/>
    </xf>
    <xf numFmtId="0" fontId="65" fillId="36" borderId="19" applyNumberFormat="0" applyAlignment="0" applyProtection="0"/>
    <xf numFmtId="0" fontId="127" fillId="0" borderId="40" applyNumberFormat="0" applyFill="0" applyAlignment="0" applyProtection="0"/>
    <xf numFmtId="0" fontId="31" fillId="58" borderId="32" applyNumberFormat="0" applyFont="0" applyAlignment="0" applyProtection="0"/>
    <xf numFmtId="0" fontId="107" fillId="49" borderId="33" applyNumberFormat="0" applyAlignment="0" applyProtection="0"/>
    <xf numFmtId="7" fontId="17" fillId="0" borderId="0" applyFont="0" applyFill="0" applyBorder="0" applyAlignment="0" applyProtection="0"/>
    <xf numFmtId="0" fontId="96"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65" fillId="36" borderId="19" applyNumberFormat="0" applyAlignment="0" applyProtection="0"/>
    <xf numFmtId="0" fontId="79" fillId="0" borderId="29">
      <alignment horizontal="left" vertical="center"/>
    </xf>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45" fillId="49" borderId="19" applyNumberFormat="0" applyAlignment="0" applyProtection="0"/>
    <xf numFmtId="0" fontId="45" fillId="49" borderId="19" applyNumberFormat="0" applyAlignment="0" applyProtection="0"/>
    <xf numFmtId="0" fontId="65" fillId="36" borderId="19" applyNumberFormat="0" applyAlignment="0" applyProtection="0"/>
    <xf numFmtId="0" fontId="107" fillId="49" borderId="33" applyNumberFormat="0" applyAlignment="0" applyProtection="0"/>
    <xf numFmtId="14" fontId="52" fillId="53" borderId="23" applyFill="0" applyBorder="0">
      <alignment horizontal="right"/>
    </xf>
    <xf numFmtId="0" fontId="107" fillId="49" borderId="33" applyNumberFormat="0" applyAlignment="0" applyProtection="0"/>
    <xf numFmtId="0" fontId="126"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64" fillId="36"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45" fillId="49"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14" fontId="52" fillId="53" borderId="23" applyFill="0" applyBorder="0">
      <alignment horizontal="right"/>
    </xf>
    <xf numFmtId="0" fontId="45" fillId="49"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65"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39" fontId="76" fillId="0" borderId="9" applyAlignment="0"/>
    <xf numFmtId="0" fontId="127" fillId="0" borderId="40" applyNumberFormat="0" applyFill="0" applyAlignment="0" applyProtection="0"/>
    <xf numFmtId="0" fontId="65" fillId="36"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45" fillId="49" borderId="19" applyNumberFormat="0" applyAlignment="0" applyProtection="0"/>
    <xf numFmtId="0" fontId="126" fillId="0" borderId="40" applyNumberFormat="0" applyFill="0" applyAlignment="0" applyProtection="0"/>
    <xf numFmtId="0" fontId="46" fillId="49" borderId="19"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45" fillId="49" borderId="19" applyNumberFormat="0" applyAlignment="0" applyProtection="0"/>
    <xf numFmtId="0" fontId="64" fillId="36" borderId="19" applyNumberFormat="0" applyAlignment="0" applyProtection="0"/>
    <xf numFmtId="0" fontId="46" fillId="49" borderId="19" applyNumberFormat="0" applyAlignment="0" applyProtection="0"/>
    <xf numFmtId="0" fontId="96"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26" fillId="0" borderId="40" applyNumberFormat="0" applyFill="0" applyAlignment="0" applyProtection="0"/>
    <xf numFmtId="0" fontId="46" fillId="49" borderId="19" applyNumberFormat="0" applyAlignment="0" applyProtection="0"/>
    <xf numFmtId="0" fontId="107" fillId="49" borderId="33" applyNumberFormat="0" applyAlignment="0" applyProtection="0"/>
    <xf numFmtId="0" fontId="126" fillId="0" borderId="40" applyNumberFormat="0" applyFill="0" applyAlignment="0" applyProtection="0"/>
    <xf numFmtId="0" fontId="46" fillId="49" borderId="19" applyNumberFormat="0" applyAlignment="0" applyProtection="0"/>
    <xf numFmtId="0" fontId="17" fillId="58" borderId="32" applyNumberFormat="0" applyFont="0" applyAlignment="0" applyProtection="0"/>
    <xf numFmtId="0" fontId="96" fillId="49" borderId="33"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96" fillId="49" borderId="33" applyNumberFormat="0" applyAlignment="0" applyProtection="0"/>
    <xf numFmtId="0" fontId="127" fillId="0" borderId="40" applyNumberFormat="0" applyFill="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96" fillId="49" borderId="33" applyNumberFormat="0" applyAlignment="0" applyProtection="0"/>
    <xf numFmtId="0" fontId="126"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65" fillId="36" borderId="19" applyNumberFormat="0" applyAlignment="0" applyProtection="0"/>
    <xf numFmtId="14" fontId="52" fillId="53" borderId="23" applyFill="0" applyBorder="0">
      <alignment horizontal="right"/>
    </xf>
    <xf numFmtId="0" fontId="17" fillId="58" borderId="32" applyNumberFormat="0" applyFont="0" applyAlignment="0" applyProtection="0"/>
    <xf numFmtId="14" fontId="52" fillId="53" borderId="23" applyFill="0" applyBorder="0">
      <alignment horizontal="right"/>
    </xf>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46" fillId="49" borderId="19" applyNumberFormat="0" applyAlignment="0" applyProtection="0"/>
    <xf numFmtId="0" fontId="96" fillId="49" borderId="33" applyNumberFormat="0" applyAlignment="0" applyProtection="0"/>
    <xf numFmtId="0" fontId="45" fillId="49" borderId="19" applyNumberFormat="0" applyAlignment="0" applyProtection="0"/>
    <xf numFmtId="0" fontId="17" fillId="58" borderId="32" applyNumberFormat="0" applyFont="0" applyAlignment="0" applyProtection="0"/>
    <xf numFmtId="5" fontId="17" fillId="0" borderId="0" applyFont="0" applyFill="0" applyBorder="0" applyAlignment="0" applyProtection="0"/>
    <xf numFmtId="0" fontId="96"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38" fontId="53" fillId="0" borderId="31" applyFont="0" applyFill="0" applyBorder="0" applyAlignment="0" applyProtection="0"/>
    <xf numFmtId="0" fontId="79" fillId="0" borderId="10">
      <alignment horizontal="left" vertical="center"/>
    </xf>
    <xf numFmtId="0" fontId="127" fillId="0" borderId="40" applyNumberFormat="0" applyFill="0" applyAlignment="0" applyProtection="0"/>
    <xf numFmtId="0" fontId="17" fillId="58" borderId="32" applyNumberFormat="0" applyFont="0" applyAlignment="0" applyProtection="0"/>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126" fillId="0" borderId="40" applyNumberFormat="0" applyFill="0" applyAlignment="0" applyProtection="0"/>
    <xf numFmtId="0" fontId="17" fillId="58" borderId="32" applyNumberFormat="0" applyFont="0" applyAlignment="0" applyProtection="0"/>
    <xf numFmtId="0" fontId="107"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46" fillId="49"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14" fontId="52" fillId="53" borderId="11" applyFill="0" applyBorder="0">
      <alignment horizontal="right"/>
    </xf>
    <xf numFmtId="0" fontId="127" fillId="0" borderId="40" applyNumberFormat="0" applyFill="0" applyAlignment="0" applyProtection="0"/>
    <xf numFmtId="0" fontId="64" fillId="36"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0" fontId="46" fillId="49" borderId="19" applyNumberFormat="0" applyAlignment="0" applyProtection="0"/>
    <xf numFmtId="0" fontId="65" fillId="36" borderId="19" applyNumberFormat="0" applyAlignment="0" applyProtection="0"/>
    <xf numFmtId="14" fontId="52" fillId="53" borderId="23" applyFill="0" applyBorder="0">
      <alignment horizontal="right"/>
    </xf>
    <xf numFmtId="14" fontId="52" fillId="53" borderId="23" applyFill="0" applyBorder="0">
      <alignment horizontal="right"/>
    </xf>
    <xf numFmtId="0" fontId="46" fillId="49" borderId="19" applyNumberFormat="0" applyAlignment="0" applyProtection="0"/>
    <xf numFmtId="0" fontId="126" fillId="0" borderId="40" applyNumberFormat="0" applyFill="0" applyAlignment="0" applyProtection="0"/>
    <xf numFmtId="0" fontId="127" fillId="0" borderId="40" applyNumberFormat="0" applyFill="0" applyAlignment="0" applyProtection="0"/>
    <xf numFmtId="0" fontId="46"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45" fillId="49"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46" fillId="49"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14" fontId="52" fillId="53" borderId="23" applyFill="0" applyBorder="0">
      <alignment horizontal="right"/>
    </xf>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65" fillId="36" borderId="19" applyNumberFormat="0" applyAlignment="0" applyProtection="0"/>
    <xf numFmtId="0" fontId="107" fillId="49" borderId="33" applyNumberFormat="0" applyAlignment="0" applyProtection="0"/>
    <xf numFmtId="0" fontId="65" fillId="36"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126"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45" fillId="49"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31" fillId="58" borderId="32" applyNumberFormat="0" applyFont="0" applyAlignment="0" applyProtection="0"/>
    <xf numFmtId="0" fontId="127" fillId="0" borderId="40" applyNumberFormat="0" applyFill="0" applyAlignment="0" applyProtection="0"/>
    <xf numFmtId="0" fontId="107" fillId="49" borderId="33" applyNumberFormat="0" applyAlignment="0" applyProtection="0"/>
    <xf numFmtId="0" fontId="107" fillId="49" borderId="33" applyNumberFormat="0" applyAlignment="0" applyProtection="0"/>
    <xf numFmtId="42" fontId="17" fillId="0" borderId="0" applyFont="0" applyFill="0" applyBorder="0" applyAlignment="0" applyProtection="0"/>
    <xf numFmtId="0" fontId="107" fillId="49" borderId="33" applyNumberFormat="0" applyAlignment="0" applyProtection="0"/>
    <xf numFmtId="0" fontId="45"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14" fontId="52" fillId="53" borderId="23" applyFill="0" applyBorder="0">
      <alignment horizontal="right"/>
    </xf>
    <xf numFmtId="0" fontId="127" fillId="0" borderId="40" applyNumberFormat="0" applyFill="0" applyAlignment="0" applyProtection="0"/>
    <xf numFmtId="0" fontId="46"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0" fontId="65" fillId="36" borderId="19" applyNumberFormat="0" applyAlignment="0" applyProtection="0"/>
    <xf numFmtId="0" fontId="96"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107" fillId="49" borderId="33" applyNumberFormat="0" applyAlignment="0" applyProtection="0"/>
    <xf numFmtId="0" fontId="65" fillId="36" borderId="19" applyNumberFormat="0" applyAlignment="0" applyProtection="0"/>
    <xf numFmtId="0" fontId="96" fillId="49" borderId="33" applyNumberFormat="0" applyAlignment="0" applyProtection="0"/>
    <xf numFmtId="0" fontId="46"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127" fillId="0" borderId="40" applyNumberFormat="0" applyFill="0" applyAlignment="0" applyProtection="0"/>
    <xf numFmtId="0" fontId="107" fillId="49" borderId="33" applyNumberFormat="0" applyAlignment="0" applyProtection="0"/>
    <xf numFmtId="0" fontId="46" fillId="49" borderId="19" applyNumberFormat="0" applyAlignment="0" applyProtection="0"/>
    <xf numFmtId="0" fontId="64" fillId="36" borderId="19" applyNumberFormat="0" applyAlignment="0" applyProtection="0"/>
    <xf numFmtId="0" fontId="65" fillId="36" borderId="19" applyNumberFormat="0" applyAlignment="0" applyProtection="0"/>
    <xf numFmtId="14" fontId="52" fillId="53" borderId="23" applyFill="0" applyBorder="0">
      <alignment horizontal="right"/>
    </xf>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96" fillId="49" borderId="33" applyNumberFormat="0" applyAlignment="0" applyProtection="0"/>
    <xf numFmtId="0" fontId="46"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07" fillId="49" borderId="33" applyNumberFormat="0" applyAlignment="0" applyProtection="0"/>
    <xf numFmtId="0" fontId="46" fillId="49"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45" fillId="49" borderId="19" applyNumberFormat="0" applyAlignment="0" applyProtection="0"/>
    <xf numFmtId="0" fontId="45" fillId="49" borderId="19" applyNumberFormat="0" applyAlignment="0" applyProtection="0"/>
    <xf numFmtId="0" fontId="127" fillId="0" borderId="40" applyNumberFormat="0" applyFill="0" applyAlignment="0" applyProtection="0"/>
    <xf numFmtId="0" fontId="64"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45" fillId="49" borderId="19" applyNumberFormat="0" applyAlignment="0" applyProtection="0"/>
    <xf numFmtId="0" fontId="96" fillId="49" borderId="33" applyNumberFormat="0" applyAlignment="0" applyProtection="0"/>
    <xf numFmtId="0" fontId="127" fillId="0" borderId="40" applyNumberFormat="0" applyFill="0" applyAlignment="0" applyProtection="0"/>
    <xf numFmtId="0" fontId="64" fillId="36" borderId="19"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96" fillId="49" borderId="33" applyNumberFormat="0" applyAlignment="0" applyProtection="0"/>
    <xf numFmtId="0" fontId="46" fillId="49" borderId="19" applyNumberFormat="0" applyAlignment="0" applyProtection="0"/>
    <xf numFmtId="42" fontId="17" fillId="0" borderId="0" applyFont="0" applyFill="0" applyBorder="0" applyAlignment="0" applyProtection="0"/>
    <xf numFmtId="0" fontId="45" fillId="49"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46" fillId="49" borderId="19" applyNumberFormat="0" applyAlignment="0" applyProtection="0"/>
    <xf numFmtId="0" fontId="65" fillId="36" borderId="19" applyNumberFormat="0" applyAlignment="0" applyProtection="0"/>
    <xf numFmtId="0" fontId="108" fillId="52" borderId="31">
      <alignment horizontal="center" vertical="center" wrapText="1"/>
      <protection hidden="1"/>
    </xf>
    <xf numFmtId="0" fontId="17" fillId="58" borderId="32" applyNumberFormat="0" applyFont="0" applyAlignment="0" applyProtection="0"/>
    <xf numFmtId="0" fontId="127" fillId="0" borderId="40" applyNumberFormat="0" applyFill="0" applyAlignment="0" applyProtection="0"/>
    <xf numFmtId="0" fontId="107" fillId="49" borderId="33" applyNumberFormat="0" applyAlignment="0" applyProtection="0"/>
    <xf numFmtId="0" fontId="127" fillId="0" borderId="40" applyNumberFormat="0" applyFill="0" applyAlignment="0" applyProtection="0"/>
    <xf numFmtId="0" fontId="64" fillId="36"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46" fillId="49"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14" fontId="52" fillId="53" borderId="23" applyFill="0" applyBorder="0">
      <alignment horizontal="right"/>
    </xf>
    <xf numFmtId="0" fontId="65"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45" fillId="49" borderId="19" applyNumberFormat="0" applyAlignment="0" applyProtection="0"/>
    <xf numFmtId="0" fontId="45" fillId="49" borderId="19" applyNumberFormat="0" applyAlignment="0" applyProtection="0"/>
    <xf numFmtId="39" fontId="76" fillId="0" borderId="9" applyAlignment="0"/>
    <xf numFmtId="39" fontId="76" fillId="0" borderId="27" applyAlignment="0"/>
    <xf numFmtId="0" fontId="46" fillId="49" borderId="19" applyNumberFormat="0" applyAlignment="0" applyProtection="0"/>
    <xf numFmtId="0" fontId="107" fillId="49" borderId="33" applyNumberFormat="0" applyAlignment="0" applyProtection="0"/>
    <xf numFmtId="0" fontId="65" fillId="36" borderId="19" applyNumberFormat="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96"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65" fillId="36"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107" fillId="49" borderId="33" applyNumberFormat="0" applyAlignment="0" applyProtection="0"/>
    <xf numFmtId="0" fontId="64" fillId="36" borderId="19" applyNumberFormat="0" applyAlignment="0" applyProtection="0"/>
    <xf numFmtId="0" fontId="107"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65"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107" fillId="49" borderId="33" applyNumberFormat="0" applyAlignment="0" applyProtection="0"/>
    <xf numFmtId="0" fontId="17" fillId="58" borderId="32" applyNumberFormat="0" applyFont="0" applyAlignment="0" applyProtection="0"/>
    <xf numFmtId="14" fontId="52" fillId="53" borderId="23" applyFill="0" applyBorder="0">
      <alignment horizontal="right"/>
    </xf>
    <xf numFmtId="0" fontId="107" fillId="49" borderId="33" applyNumberFormat="0" applyAlignment="0" applyProtection="0"/>
    <xf numFmtId="0" fontId="65" fillId="36" borderId="19" applyNumberFormat="0" applyAlignment="0" applyProtection="0"/>
    <xf numFmtId="0" fontId="46" fillId="49" borderId="19" applyNumberFormat="0" applyAlignment="0" applyProtection="0"/>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46"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46" fillId="49" borderId="19" applyNumberFormat="0" applyAlignment="0" applyProtection="0"/>
    <xf numFmtId="39" fontId="76" fillId="0" borderId="27" applyAlignment="0"/>
    <xf numFmtId="10" fontId="53" fillId="54" borderId="31" applyNumberFormat="0" applyBorder="0" applyAlignment="0" applyProtection="0"/>
    <xf numFmtId="0" fontId="17" fillId="58" borderId="32" applyNumberFormat="0" applyFont="0" applyAlignment="0" applyProtection="0"/>
    <xf numFmtId="0" fontId="127" fillId="0" borderId="40" applyNumberFormat="0" applyFill="0" applyAlignment="0" applyProtection="0"/>
    <xf numFmtId="0" fontId="107" fillId="49" borderId="33" applyNumberFormat="0" applyAlignment="0" applyProtection="0"/>
    <xf numFmtId="0" fontId="65" fillId="36" borderId="19" applyNumberFormat="0" applyAlignment="0" applyProtection="0"/>
    <xf numFmtId="0" fontId="65" fillId="36" borderId="19" applyNumberFormat="0" applyAlignment="0" applyProtection="0"/>
    <xf numFmtId="14" fontId="52" fillId="53" borderId="23" applyFill="0" applyBorder="0">
      <alignment horizontal="right"/>
    </xf>
    <xf numFmtId="0" fontId="46"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46" fillId="49"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46"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14" fontId="52" fillId="53" borderId="23" applyFill="0" applyBorder="0">
      <alignment horizontal="right"/>
    </xf>
    <xf numFmtId="14" fontId="52" fillId="53" borderId="23" applyFill="0" applyBorder="0">
      <alignment horizontal="right"/>
    </xf>
    <xf numFmtId="38" fontId="53" fillId="0" borderId="31" applyFont="0" applyFill="0" applyBorder="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65" fillId="36" borderId="19" applyNumberFormat="0" applyAlignment="0" applyProtection="0"/>
    <xf numFmtId="0" fontId="126" fillId="0" borderId="40" applyNumberFormat="0" applyFill="0" applyAlignment="0" applyProtection="0"/>
    <xf numFmtId="0" fontId="127" fillId="0" borderId="40" applyNumberFormat="0" applyFill="0" applyAlignment="0" applyProtection="0"/>
    <xf numFmtId="10" fontId="53" fillId="54" borderId="31" applyNumberFormat="0" applyBorder="0" applyAlignment="0" applyProtection="0"/>
    <xf numFmtId="0" fontId="126" fillId="0" borderId="40" applyNumberFormat="0" applyFill="0" applyAlignment="0" applyProtection="0"/>
    <xf numFmtId="0" fontId="108" fillId="52" borderId="31">
      <alignment horizontal="center" vertical="center" wrapText="1"/>
      <protection hidden="1"/>
    </xf>
    <xf numFmtId="0" fontId="108" fillId="52" borderId="31">
      <alignment horizontal="center" vertical="center" wrapText="1"/>
      <protection hidden="1"/>
    </xf>
    <xf numFmtId="0" fontId="96" fillId="49" borderId="33" applyNumberFormat="0" applyAlignment="0" applyProtection="0"/>
    <xf numFmtId="0" fontId="31" fillId="58" borderId="32" applyNumberFormat="0" applyFont="0" applyAlignment="0" applyProtection="0"/>
    <xf numFmtId="0" fontId="127" fillId="0" borderId="40" applyNumberFormat="0" applyFill="0" applyAlignment="0" applyProtection="0"/>
    <xf numFmtId="0" fontId="96" fillId="49" borderId="33" applyNumberFormat="0" applyAlignment="0" applyProtection="0"/>
    <xf numFmtId="8" fontId="17" fillId="0" borderId="0" applyFont="0" applyFill="0" applyBorder="0" applyAlignment="0" applyProtection="0"/>
    <xf numFmtId="0" fontId="107"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46" fillId="49" borderId="19"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46"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64" fillId="36" borderId="19"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08" fillId="52" borderId="31">
      <alignment horizontal="center" vertical="center" wrapText="1"/>
      <protection hidden="1"/>
    </xf>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38" fontId="53" fillId="0" borderId="31" applyFont="0" applyFill="0" applyBorder="0" applyAlignment="0" applyProtection="0"/>
    <xf numFmtId="38" fontId="53" fillId="0" borderId="31" applyFont="0" applyFill="0" applyBorder="0" applyAlignment="0" applyProtection="0"/>
    <xf numFmtId="0" fontId="107" fillId="49" borderId="33" applyNumberFormat="0" applyAlignment="0" applyProtection="0"/>
    <xf numFmtId="0" fontId="127" fillId="0" borderId="40" applyNumberFormat="0" applyFill="0" applyAlignment="0" applyProtection="0"/>
    <xf numFmtId="0" fontId="107" fillId="49" borderId="33" applyNumberFormat="0" applyAlignment="0" applyProtection="0"/>
    <xf numFmtId="38" fontId="53" fillId="0" borderId="31" applyFont="0" applyFill="0" applyBorder="0" applyAlignment="0" applyProtection="0"/>
    <xf numFmtId="38" fontId="53" fillId="0" borderId="31" applyFont="0" applyFill="0" applyBorder="0" applyAlignment="0" applyProtection="0"/>
    <xf numFmtId="10" fontId="53" fillId="54" borderId="31" applyNumberFormat="0" applyBorder="0" applyAlignment="0" applyProtection="0"/>
    <xf numFmtId="0" fontId="17" fillId="58" borderId="32" applyNumberFormat="0" applyFont="0" applyAlignment="0" applyProtection="0"/>
    <xf numFmtId="0" fontId="17" fillId="58" borderId="32" applyNumberFormat="0" applyFont="0" applyAlignment="0" applyProtection="0"/>
    <xf numFmtId="0" fontId="79" fillId="0" borderId="29">
      <alignment horizontal="left" vertical="center"/>
    </xf>
    <xf numFmtId="39" fontId="76" fillId="0" borderId="27" applyAlignment="0"/>
    <xf numFmtId="10" fontId="53" fillId="54" borderId="31" applyNumberFormat="0" applyBorder="0" applyAlignment="0" applyProtection="0"/>
    <xf numFmtId="42" fontId="17" fillId="0" borderId="0" applyFont="0" applyFill="0" applyBorder="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79" fillId="0" borderId="29">
      <alignment horizontal="left" vertical="center"/>
    </xf>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39" fontId="76" fillId="0" borderId="27" applyAlignment="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96" fillId="49" borderId="33" applyNumberFormat="0" applyAlignment="0" applyProtection="0"/>
    <xf numFmtId="0" fontId="108" fillId="52" borderId="31">
      <alignment horizontal="center" vertical="center" wrapText="1"/>
      <protection hidden="1"/>
    </xf>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0" fontId="17" fillId="58" borderId="32" applyNumberFormat="0" applyFon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127" fillId="0" borderId="40" applyNumberFormat="0" applyFill="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14" fontId="52" fillId="53" borderId="23" applyFill="0" applyBorder="0">
      <alignment horizontal="right"/>
    </xf>
    <xf numFmtId="0" fontId="127" fillId="0" borderId="40" applyNumberFormat="0" applyFill="0" applyAlignment="0" applyProtection="0"/>
    <xf numFmtId="38" fontId="53" fillId="0" borderId="31" applyFont="0" applyFill="0" applyBorder="0" applyAlignment="0" applyProtection="0"/>
    <xf numFmtId="0" fontId="17" fillId="58" borderId="32" applyNumberFormat="0" applyFont="0" applyAlignment="0" applyProtection="0"/>
    <xf numFmtId="14" fontId="52" fillId="53" borderId="23" applyFill="0" applyBorder="0">
      <alignment horizontal="right"/>
    </xf>
    <xf numFmtId="0" fontId="126" fillId="0" borderId="40" applyNumberFormat="0" applyFill="0" applyAlignment="0" applyProtection="0"/>
    <xf numFmtId="0" fontId="17" fillId="58" borderId="32" applyNumberFormat="0" applyFont="0" applyAlignment="0" applyProtection="0"/>
    <xf numFmtId="0" fontId="96"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38" fontId="53" fillId="0" borderId="31" applyFont="0" applyFill="0" applyBorder="0" applyAlignment="0" applyProtection="0"/>
    <xf numFmtId="0" fontId="65" fillId="36" borderId="19" applyNumberFormat="0" applyAlignment="0" applyProtection="0"/>
    <xf numFmtId="0" fontId="65" fillId="36" borderId="19" applyNumberFormat="0" applyAlignment="0" applyProtection="0"/>
    <xf numFmtId="0" fontId="46" fillId="49"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96" fillId="49" borderId="33" applyNumberFormat="0" applyAlignment="0" applyProtection="0"/>
    <xf numFmtId="0" fontId="126" fillId="0" borderId="40" applyNumberFormat="0" applyFill="0" applyAlignment="0" applyProtection="0"/>
    <xf numFmtId="0" fontId="17" fillId="58" borderId="32" applyNumberFormat="0" applyFont="0" applyAlignment="0" applyProtection="0"/>
    <xf numFmtId="0" fontId="126" fillId="0" borderId="40" applyNumberFormat="0" applyFill="0" applyAlignment="0" applyProtection="0"/>
    <xf numFmtId="0" fontId="17" fillId="58" borderId="32" applyNumberFormat="0" applyFont="0" applyAlignment="0" applyProtection="0"/>
    <xf numFmtId="10" fontId="53" fillId="54" borderId="8" applyNumberFormat="0" applyBorder="0" applyAlignment="0" applyProtection="0"/>
    <xf numFmtId="0" fontId="107" fillId="49" borderId="33" applyNumberFormat="0" applyAlignment="0" applyProtection="0"/>
    <xf numFmtId="0" fontId="64" fillId="36" borderId="19" applyNumberFormat="0" applyAlignment="0" applyProtection="0"/>
    <xf numFmtId="0" fontId="17" fillId="58" borderId="32" applyNumberFormat="0" applyFont="0" applyAlignment="0" applyProtection="0"/>
    <xf numFmtId="10" fontId="53" fillId="54" borderId="31" applyNumberFormat="0" applyBorder="0" applyAlignment="0" applyProtection="0"/>
    <xf numFmtId="0" fontId="17" fillId="58" borderId="32" applyNumberFormat="0" applyFont="0" applyAlignment="0" applyProtection="0"/>
    <xf numFmtId="0" fontId="127" fillId="0" borderId="40" applyNumberFormat="0" applyFill="0" applyAlignment="0" applyProtection="0"/>
    <xf numFmtId="0" fontId="152" fillId="64" borderId="48" applyNumberFormat="0" applyBorder="0" applyAlignment="0">
      <alignment horizontal="center"/>
      <protection hidden="1"/>
    </xf>
    <xf numFmtId="0" fontId="107" fillId="49" borderId="33" applyNumberFormat="0" applyAlignment="0" applyProtection="0"/>
    <xf numFmtId="0" fontId="127" fillId="0" borderId="40" applyNumberFormat="0" applyFill="0" applyAlignment="0" applyProtection="0"/>
    <xf numFmtId="0" fontId="96" fillId="49" borderId="33" applyNumberFormat="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10" fontId="53" fillId="54" borderId="31" applyNumberFormat="0" applyBorder="0" applyAlignment="0" applyProtection="0"/>
    <xf numFmtId="0" fontId="45" fillId="49"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26" fillId="0" borderId="40" applyNumberFormat="0" applyFill="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14" fontId="52" fillId="53" borderId="23" applyFill="0" applyBorder="0">
      <alignment horizontal="right"/>
    </xf>
    <xf numFmtId="0" fontId="45" fillId="49" borderId="19" applyNumberFormat="0" applyAlignment="0" applyProtection="0"/>
    <xf numFmtId="39" fontId="76" fillId="0" borderId="27" applyAlignment="0"/>
    <xf numFmtId="0" fontId="127" fillId="0" borderId="40" applyNumberFormat="0" applyFill="0" applyAlignment="0" applyProtection="0"/>
    <xf numFmtId="0" fontId="17" fillId="58" borderId="32" applyNumberFormat="0" applyFont="0" applyAlignment="0" applyProtection="0"/>
    <xf numFmtId="0" fontId="127"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38" fontId="53" fillId="0" borderId="31" applyFont="0" applyFill="0" applyBorder="0" applyAlignment="0" applyProtection="0"/>
    <xf numFmtId="14" fontId="52" fillId="53" borderId="23" applyFill="0" applyBorder="0">
      <alignment horizontal="right"/>
    </xf>
    <xf numFmtId="14" fontId="52" fillId="53" borderId="23" applyFill="0" applyBorder="0">
      <alignment horizontal="right"/>
    </xf>
    <xf numFmtId="0" fontId="45" fillId="49" borderId="19" applyNumberFormat="0" applyAlignment="0" applyProtection="0"/>
    <xf numFmtId="0" fontId="45" fillId="49" borderId="19" applyNumberFormat="0" applyAlignment="0" applyProtection="0"/>
    <xf numFmtId="4" fontId="40" fillId="66" borderId="46" applyNumberFormat="0" applyProtection="0">
      <alignment horizontal="left" vertical="center" indent="1"/>
    </xf>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37" fontId="119" fillId="0" borderId="47" applyFill="0" applyBorder="0" applyAlignment="0">
      <alignment horizontal="left"/>
    </xf>
    <xf numFmtId="315" fontId="63" fillId="0" borderId="31">
      <protection locked="0"/>
    </xf>
    <xf numFmtId="0" fontId="46" fillId="49" borderId="19" applyNumberFormat="0" applyAlignment="0" applyProtection="0"/>
    <xf numFmtId="0" fontId="107" fillId="49" borderId="33" applyNumberFormat="0" applyAlignment="0" applyProtection="0"/>
    <xf numFmtId="0" fontId="64" fillId="36" borderId="19" applyNumberFormat="0" applyAlignment="0" applyProtection="0"/>
    <xf numFmtId="0" fontId="46" fillId="49" borderId="19" applyNumberFormat="0" applyAlignment="0" applyProtection="0"/>
    <xf numFmtId="0" fontId="126" fillId="0" borderId="40" applyNumberFormat="0" applyFill="0" applyAlignment="0" applyProtection="0"/>
    <xf numFmtId="10" fontId="53" fillId="54" borderId="31" applyNumberFormat="0" applyBorder="0" applyAlignment="0" applyProtection="0"/>
    <xf numFmtId="0" fontId="17" fillId="58" borderId="32" applyNumberFormat="0" applyFont="0" applyAlignment="0" applyProtection="0"/>
    <xf numFmtId="0" fontId="127" fillId="0" borderId="40" applyNumberFormat="0" applyFill="0" applyAlignment="0" applyProtection="0"/>
    <xf numFmtId="0" fontId="107"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107" fillId="49" borderId="33" applyNumberFormat="0" applyAlignment="0" applyProtection="0"/>
    <xf numFmtId="0" fontId="127" fillId="0" borderId="40" applyNumberFormat="0" applyFill="0" applyAlignment="0" applyProtection="0"/>
    <xf numFmtId="0" fontId="65" fillId="36" borderId="19" applyNumberFormat="0" applyAlignment="0" applyProtection="0"/>
    <xf numFmtId="14" fontId="52" fillId="53" borderId="23" applyFill="0" applyBorder="0">
      <alignment horizontal="right"/>
    </xf>
    <xf numFmtId="0" fontId="65" fillId="36" borderId="19" applyNumberFormat="0" applyAlignment="0" applyProtection="0"/>
    <xf numFmtId="0" fontId="96" fillId="49" borderId="33" applyNumberFormat="0" applyAlignment="0" applyProtection="0"/>
    <xf numFmtId="0" fontId="46" fillId="49" borderId="19" applyNumberFormat="0" applyAlignment="0" applyProtection="0"/>
    <xf numFmtId="0" fontId="96"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10" fontId="53" fillId="54" borderId="31" applyNumberFormat="0" applyBorder="0" applyAlignment="0" applyProtection="0"/>
    <xf numFmtId="0" fontId="46"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127" fillId="0" borderId="40" applyNumberFormat="0" applyFill="0" applyAlignment="0" applyProtection="0"/>
    <xf numFmtId="0" fontId="96" fillId="49" borderId="33" applyNumberFormat="0" applyAlignment="0" applyProtection="0"/>
    <xf numFmtId="0" fontId="45" fillId="49" borderId="19" applyNumberFormat="0" applyAlignment="0" applyProtection="0"/>
    <xf numFmtId="0" fontId="96" fillId="49" borderId="33" applyNumberFormat="0" applyAlignment="0" applyProtection="0"/>
    <xf numFmtId="37" fontId="119" fillId="0" borderId="47" applyFill="0" applyBorder="0" applyAlignment="0">
      <alignment horizontal="left"/>
    </xf>
    <xf numFmtId="0" fontId="126"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8" fontId="17" fillId="0" borderId="0" applyFont="0" applyFill="0" applyBorder="0" applyAlignment="0" applyProtection="0"/>
    <xf numFmtId="0" fontId="17" fillId="58" borderId="32" applyNumberFormat="0" applyFont="0" applyAlignment="0" applyProtection="0"/>
    <xf numFmtId="0" fontId="46" fillId="49"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64" fillId="36" borderId="19" applyNumberFormat="0" applyAlignment="0" applyProtection="0"/>
    <xf numFmtId="39" fontId="76" fillId="0" borderId="27" applyAlignment="0"/>
    <xf numFmtId="0" fontId="127" fillId="0" borderId="40" applyNumberFormat="0" applyFill="0" applyAlignment="0" applyProtection="0"/>
    <xf numFmtId="0" fontId="107" fillId="49" borderId="33" applyNumberForma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38" fontId="53" fillId="0" borderId="31" applyFont="0" applyFill="0" applyBorder="0" applyAlignment="0" applyProtection="0"/>
    <xf numFmtId="10" fontId="53" fillId="54" borderId="31" applyNumberFormat="0" applyBorder="0" applyAlignment="0" applyProtection="0"/>
    <xf numFmtId="14" fontId="52" fillId="53" borderId="23" applyFill="0" applyBorder="0">
      <alignment horizontal="right"/>
    </xf>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107" fillId="49" borderId="33" applyNumberFormat="0" applyAlignment="0" applyProtection="0"/>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14" fontId="52" fillId="53" borderId="23" applyFill="0" applyBorder="0">
      <alignment horizontal="right"/>
    </xf>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39" fontId="76" fillId="0" borderId="27" applyAlignment="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79" fillId="0" borderId="29">
      <alignment horizontal="left" vertical="center"/>
    </xf>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10" fontId="53" fillId="54" borderId="31" applyNumberFormat="0" applyBorder="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39" fontId="76" fillId="0" borderId="27" applyAlignment="0"/>
    <xf numFmtId="0" fontId="79" fillId="0" borderId="29">
      <alignment horizontal="left" vertical="center"/>
    </xf>
    <xf numFmtId="0" fontId="17" fillId="0" borderId="0"/>
    <xf numFmtId="10" fontId="53" fillId="54" borderId="31" applyNumberFormat="0" applyBorder="0" applyAlignment="0" applyProtection="0"/>
    <xf numFmtId="38" fontId="53" fillId="0" borderId="31" applyFont="0" applyFill="0" applyBorder="0" applyAlignment="0" applyProtection="0"/>
    <xf numFmtId="38" fontId="53" fillId="0" borderId="31" applyFont="0" applyFill="0" applyBorder="0" applyAlignment="0" applyProtection="0"/>
    <xf numFmtId="0" fontId="65" fillId="36" borderId="19" applyNumberFormat="0" applyAlignment="0" applyProtection="0"/>
    <xf numFmtId="0" fontId="96" fillId="49" borderId="33" applyNumberFormat="0" applyAlignment="0" applyProtection="0"/>
    <xf numFmtId="38" fontId="53" fillId="0" borderId="31" applyFont="0" applyFill="0" applyBorder="0" applyAlignment="0" applyProtection="0"/>
    <xf numFmtId="38" fontId="53" fillId="0" borderId="31"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64" fillId="36"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96" fillId="49" borderId="33"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96" fillId="49" borderId="33" applyNumberFormat="0" applyAlignment="0" applyProtection="0"/>
    <xf numFmtId="0" fontId="107" fillId="49" borderId="33"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14" fontId="52" fillId="53" borderId="23" applyFill="0" applyBorder="0">
      <alignment horizontal="right"/>
    </xf>
    <xf numFmtId="0" fontId="46" fillId="49" borderId="19" applyNumberFormat="0" applyAlignment="0" applyProtection="0"/>
    <xf numFmtId="0" fontId="65" fillId="36" borderId="19"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14" fontId="52" fillId="53" borderId="23" applyFill="0" applyBorder="0">
      <alignment horizontal="right"/>
    </xf>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64" fillId="36" borderId="19" applyNumberFormat="0" applyAlignment="0" applyProtection="0"/>
    <xf numFmtId="0" fontId="46" fillId="49" borderId="19" applyNumberFormat="0" applyAlignment="0" applyProtection="0"/>
    <xf numFmtId="0" fontId="17" fillId="58" borderId="32" applyNumberFormat="0" applyFont="0" applyAlignment="0" applyProtection="0"/>
    <xf numFmtId="14" fontId="52" fillId="53" borderId="23" applyFill="0" applyBorder="0">
      <alignment horizontal="right"/>
    </xf>
    <xf numFmtId="0" fontId="126" fillId="0" borderId="40" applyNumberFormat="0" applyFill="0" applyAlignment="0" applyProtection="0"/>
    <xf numFmtId="0" fontId="17" fillId="58" borderId="32" applyNumberFormat="0" applyFont="0" applyAlignment="0" applyProtection="0"/>
    <xf numFmtId="0" fontId="96" fillId="49" borderId="33" applyNumberFormat="0" applyAlignment="0" applyProtection="0"/>
    <xf numFmtId="0" fontId="65" fillId="36" borderId="19" applyNumberFormat="0" applyAlignment="0" applyProtection="0"/>
    <xf numFmtId="10" fontId="53" fillId="54" borderId="31" applyNumberFormat="0" applyBorder="0" applyAlignment="0" applyProtection="0"/>
    <xf numFmtId="0" fontId="127" fillId="0" borderId="40" applyNumberFormat="0" applyFill="0" applyAlignment="0" applyProtection="0"/>
    <xf numFmtId="0" fontId="126" fillId="0" borderId="40" applyNumberFormat="0" applyFill="0" applyAlignment="0" applyProtection="0"/>
    <xf numFmtId="38" fontId="53" fillId="0" borderId="31" applyFont="0" applyFill="0" applyBorder="0" applyAlignment="0" applyProtection="0"/>
    <xf numFmtId="0" fontId="107" fillId="49" borderId="33" applyNumberFormat="0" applyAlignment="0" applyProtection="0"/>
    <xf numFmtId="0" fontId="96" fillId="49" borderId="33"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14" fontId="52" fillId="53" borderId="23" applyFill="0" applyBorder="0">
      <alignment horizontal="right"/>
    </xf>
    <xf numFmtId="0" fontId="126" fillId="0" borderId="40" applyNumberFormat="0" applyFill="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38" fontId="53" fillId="0" borderId="31" applyFont="0" applyFill="0" applyBorder="0" applyAlignment="0" applyProtection="0"/>
    <xf numFmtId="0" fontId="65" fillId="36" borderId="19" applyNumberFormat="0" applyAlignment="0" applyProtection="0"/>
    <xf numFmtId="38" fontId="53" fillId="0" borderId="31" applyFont="0" applyFill="0" applyBorder="0" applyAlignment="0" applyProtection="0"/>
    <xf numFmtId="38" fontId="53" fillId="0" borderId="31"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65" fillId="36" borderId="19" applyNumberFormat="0" applyAlignment="0" applyProtection="0"/>
    <xf numFmtId="38" fontId="53" fillId="0" borderId="31" applyFont="0" applyFill="0" applyBorder="0" applyAlignment="0" applyProtection="0"/>
    <xf numFmtId="38" fontId="53" fillId="0" borderId="31" applyFont="0" applyFill="0" applyBorder="0" applyAlignment="0" applyProtection="0"/>
    <xf numFmtId="0" fontId="17" fillId="58" borderId="32" applyNumberFormat="0" applyFont="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45" fillId="49" borderId="19" applyNumberFormat="0" applyAlignment="0" applyProtection="0"/>
    <xf numFmtId="0" fontId="45" fillId="49"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14" fontId="52" fillId="53" borderId="23" applyFill="0" applyBorder="0">
      <alignment horizontal="right"/>
    </xf>
    <xf numFmtId="14" fontId="52" fillId="53" borderId="23" applyFill="0" applyBorder="0">
      <alignment horizontal="right"/>
    </xf>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39" fontId="76" fillId="0" borderId="27" applyAlignment="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79" fillId="0" borderId="29">
      <alignment horizontal="left" vertical="center"/>
    </xf>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10" fontId="53" fillId="54" borderId="31" applyNumberFormat="0" applyBorder="0" applyAlignment="0" applyProtection="0"/>
    <xf numFmtId="39" fontId="76" fillId="0" borderId="27" applyAlignment="0"/>
    <xf numFmtId="0" fontId="79" fillId="0" borderId="29">
      <alignment horizontal="left" vertical="center"/>
    </xf>
    <xf numFmtId="10" fontId="53" fillId="54" borderId="31" applyNumberFormat="0" applyBorder="0" applyAlignment="0" applyProtection="0"/>
    <xf numFmtId="38" fontId="53" fillId="0" borderId="31" applyFont="0" applyFill="0" applyBorder="0" applyAlignment="0" applyProtection="0"/>
    <xf numFmtId="38" fontId="53" fillId="0" borderId="31" applyFont="0" applyFill="0" applyBorder="0" applyAlignment="0" applyProtection="0"/>
    <xf numFmtId="38" fontId="53" fillId="0" borderId="31" applyFont="0" applyFill="0" applyBorder="0" applyAlignment="0" applyProtection="0"/>
    <xf numFmtId="38" fontId="53" fillId="0" borderId="31"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08" fillId="52" borderId="31">
      <alignment horizontal="center" vertical="center" wrapText="1"/>
      <protection hidden="1"/>
    </xf>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14" fontId="52" fillId="53" borderId="23" applyFill="0" applyBorder="0">
      <alignment horizontal="right"/>
    </xf>
    <xf numFmtId="14" fontId="52" fillId="53" borderId="23" applyFill="0" applyBorder="0">
      <alignment horizontal="right"/>
    </xf>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64" fillId="36"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14" fontId="52" fillId="53" borderId="23" applyFill="0" applyBorder="0">
      <alignment horizontal="right"/>
    </xf>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64" fillId="36" borderId="19"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08" fillId="52" borderId="31">
      <alignment horizontal="center" vertical="center" wrapText="1"/>
      <protection hidden="1"/>
    </xf>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38" fontId="53" fillId="0" borderId="31" applyFont="0" applyFill="0" applyBorder="0" applyAlignment="0" applyProtection="0"/>
    <xf numFmtId="38" fontId="53" fillId="0" borderId="31" applyFont="0" applyFill="0" applyBorder="0" applyAlignment="0" applyProtection="0"/>
    <xf numFmtId="0" fontId="46" fillId="49" borderId="19" applyNumberFormat="0" applyAlignment="0" applyProtection="0"/>
    <xf numFmtId="0" fontId="17" fillId="58" borderId="32" applyNumberFormat="0" applyFont="0" applyAlignment="0" applyProtection="0"/>
    <xf numFmtId="38" fontId="53" fillId="0" borderId="31" applyFont="0" applyFill="0" applyBorder="0" applyAlignment="0" applyProtection="0"/>
    <xf numFmtId="38" fontId="53" fillId="0" borderId="31" applyFont="0" applyFill="0" applyBorder="0" applyAlignment="0" applyProtection="0"/>
    <xf numFmtId="10" fontId="53" fillId="54" borderId="31" applyNumberFormat="0" applyBorder="0" applyAlignment="0" applyProtection="0"/>
    <xf numFmtId="0" fontId="79" fillId="0" borderId="29">
      <alignment horizontal="left" vertical="center"/>
    </xf>
    <xf numFmtId="39" fontId="76" fillId="0" borderId="27" applyAlignment="0"/>
    <xf numFmtId="10" fontId="53" fillId="54" borderId="31" applyNumberFormat="0" applyBorder="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79" fillId="0" borderId="29">
      <alignment horizontal="left" vertical="center"/>
    </xf>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39" fontId="76" fillId="0" borderId="27" applyAlignment="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0" fontId="126" fillId="0" borderId="40" applyNumberFormat="0" applyFill="0" applyAlignment="0" applyProtection="0"/>
    <xf numFmtId="0" fontId="127" fillId="0" borderId="40" applyNumberFormat="0" applyFill="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107" fillId="49" borderId="33"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14" fontId="52" fillId="53" borderId="23" applyFill="0" applyBorder="0">
      <alignment horizontal="right"/>
    </xf>
    <xf numFmtId="0" fontId="17" fillId="58" borderId="32" applyNumberFormat="0" applyFont="0" applyAlignment="0" applyProtection="0"/>
    <xf numFmtId="0" fontId="107" fillId="49" borderId="33" applyNumberFormat="0" applyAlignment="0" applyProtection="0"/>
    <xf numFmtId="0" fontId="46" fillId="49" borderId="19" applyNumberFormat="0" applyAlignment="0" applyProtection="0"/>
    <xf numFmtId="7" fontId="17" fillId="0" borderId="0" applyFont="0" applyFill="0" applyBorder="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39" fontId="76" fillId="0" borderId="27" applyAlignment="0"/>
    <xf numFmtId="0" fontId="107" fillId="49" borderId="33" applyNumberFormat="0" applyAlignment="0" applyProtection="0"/>
    <xf numFmtId="0" fontId="45" fillId="49" borderId="19" applyNumberFormat="0" applyAlignment="0" applyProtection="0"/>
    <xf numFmtId="5" fontId="17" fillId="0" borderId="0" applyFont="0" applyFill="0" applyBorder="0" applyAlignment="0" applyProtection="0"/>
    <xf numFmtId="0" fontId="65" fillId="36" borderId="19" applyNumberFormat="0" applyAlignment="0" applyProtection="0"/>
    <xf numFmtId="14" fontId="52" fillId="53" borderId="23" applyFill="0" applyBorder="0">
      <alignment horizontal="right"/>
    </xf>
    <xf numFmtId="0" fontId="96" fillId="49" borderId="33" applyNumberFormat="0" applyAlignment="0" applyProtection="0"/>
    <xf numFmtId="0" fontId="127" fillId="0" borderId="40" applyNumberFormat="0" applyFill="0" applyAlignment="0" applyProtection="0"/>
    <xf numFmtId="0" fontId="65" fillId="36" borderId="19" applyNumberFormat="0" applyAlignment="0" applyProtection="0"/>
    <xf numFmtId="0" fontId="107" fillId="49" borderId="33" applyNumberFormat="0" applyAlignment="0" applyProtection="0"/>
    <xf numFmtId="42" fontId="17" fillId="0" borderId="0"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0" fontId="152" fillId="64" borderId="48" applyNumberFormat="0" applyBorder="0" applyAlignment="0">
      <alignment horizontal="center"/>
      <protection hidden="1"/>
    </xf>
    <xf numFmtId="0" fontId="96" fillId="49" borderId="33" applyNumberFormat="0" applyAlignment="0" applyProtection="0"/>
    <xf numFmtId="8" fontId="17" fillId="0" borderId="0" applyFont="0" applyFill="0" applyBorder="0" applyAlignment="0" applyProtection="0"/>
    <xf numFmtId="0" fontId="96"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31" fillId="58" borderId="32" applyNumberFormat="0" applyFont="0" applyAlignment="0" applyProtection="0"/>
    <xf numFmtId="10" fontId="53" fillId="54" borderId="31" applyNumberFormat="0" applyBorder="0" applyAlignment="0" applyProtection="0"/>
    <xf numFmtId="0" fontId="17" fillId="58" borderId="32" applyNumberFormat="0" applyFont="0" applyAlignment="0" applyProtection="0"/>
    <xf numFmtId="0" fontId="126" fillId="0" borderId="40" applyNumberFormat="0" applyFill="0" applyAlignment="0" applyProtection="0"/>
    <xf numFmtId="0" fontId="64" fillId="36" borderId="19" applyNumberFormat="0" applyAlignment="0" applyProtection="0"/>
    <xf numFmtId="0" fontId="46" fillId="49" borderId="19" applyNumberFormat="0" applyAlignment="0" applyProtection="0"/>
    <xf numFmtId="38" fontId="53" fillId="0" borderId="8" applyFont="0" applyFill="0" applyBorder="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45"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14" fontId="52" fillId="53" borderId="23" applyFill="0" applyBorder="0">
      <alignment horizontal="right"/>
    </xf>
    <xf numFmtId="14" fontId="52" fillId="53" borderId="23" applyFill="0" applyBorder="0">
      <alignment horizontal="right"/>
    </xf>
    <xf numFmtId="0" fontId="96"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45" fillId="49" borderId="19" applyNumberFormat="0" applyAlignment="0" applyProtection="0"/>
    <xf numFmtId="14" fontId="52" fillId="53" borderId="23" applyFill="0" applyBorder="0">
      <alignment horizontal="right"/>
    </xf>
    <xf numFmtId="4" fontId="40" fillId="66" borderId="46" applyNumberFormat="0" applyProtection="0">
      <alignment horizontal="left" vertical="center" indent="1"/>
    </xf>
    <xf numFmtId="0" fontId="17" fillId="58" borderId="32" applyNumberFormat="0" applyFont="0" applyAlignment="0" applyProtection="0"/>
    <xf numFmtId="0" fontId="17" fillId="58" borderId="32" applyNumberFormat="0" applyFont="0" applyAlignment="0" applyProtection="0"/>
    <xf numFmtId="37" fontId="119" fillId="0" borderId="47" applyFill="0" applyBorder="0" applyAlignment="0">
      <alignment horizontal="left"/>
    </xf>
    <xf numFmtId="315" fontId="63" fillId="0" borderId="31">
      <protection locked="0"/>
    </xf>
    <xf numFmtId="0" fontId="45"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42" fontId="17" fillId="0" borderId="0" applyFont="0" applyFill="0" applyBorder="0" applyAlignment="0" applyProtection="0"/>
    <xf numFmtId="0" fontId="17" fillId="58" borderId="32" applyNumberFormat="0" applyFont="0" applyAlignment="0" applyProtection="0"/>
    <xf numFmtId="0" fontId="64" fillId="36"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0" fontId="45" fillId="49" borderId="19" applyNumberFormat="0" applyAlignment="0" applyProtection="0"/>
    <xf numFmtId="0" fontId="107" fillId="49" borderId="33" applyNumberFormat="0" applyAlignment="0" applyProtection="0"/>
    <xf numFmtId="0" fontId="96" fillId="49" borderId="33" applyNumberFormat="0" applyAlignment="0" applyProtection="0"/>
    <xf numFmtId="0" fontId="31"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64" fillId="36" borderId="19" applyNumberFormat="0" applyAlignment="0" applyProtection="0"/>
    <xf numFmtId="0" fontId="65" fillId="36" borderId="19" applyNumberFormat="0" applyAlignment="0" applyProtection="0"/>
    <xf numFmtId="14" fontId="52" fillId="53" borderId="23" applyFill="0" applyBorder="0">
      <alignment horizontal="right"/>
    </xf>
    <xf numFmtId="0" fontId="17" fillId="58" borderId="32" applyNumberFormat="0" applyFont="0" applyAlignment="0" applyProtection="0"/>
    <xf numFmtId="0" fontId="45"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0" fontId="107" fillId="49" borderId="33" applyNumberFormat="0" applyAlignment="0" applyProtection="0"/>
    <xf numFmtId="0" fontId="107" fillId="49" borderId="33" applyNumberFormat="0" applyAlignment="0" applyProtection="0"/>
    <xf numFmtId="0" fontId="64" fillId="36" borderId="19" applyNumberFormat="0" applyAlignment="0" applyProtection="0"/>
    <xf numFmtId="43" fontId="1" fillId="0" borderId="0" applyFont="0" applyFill="0" applyBorder="0" applyAlignment="0" applyProtection="0"/>
    <xf numFmtId="0" fontId="46" fillId="49" borderId="19" applyNumberFormat="0" applyAlignment="0" applyProtection="0"/>
    <xf numFmtId="0" fontId="65" fillId="36" borderId="19" applyNumberFormat="0" applyAlignment="0" applyProtection="0"/>
    <xf numFmtId="0" fontId="126" fillId="0" borderId="40" applyNumberFormat="0" applyFill="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38" fontId="53" fillId="0" borderId="31" applyFont="0" applyFill="0" applyBorder="0" applyAlignment="0" applyProtection="0"/>
    <xf numFmtId="0" fontId="65" fillId="36" borderId="19" applyNumberFormat="0" applyAlignment="0" applyProtection="0"/>
    <xf numFmtId="0" fontId="17" fillId="58" borderId="32" applyNumberFormat="0" applyFont="0" applyAlignment="0" applyProtection="0"/>
    <xf numFmtId="0" fontId="45" fillId="49" borderId="19" applyNumberFormat="0" applyAlignment="0" applyProtection="0"/>
    <xf numFmtId="0" fontId="127" fillId="0" borderId="40" applyNumberFormat="0" applyFill="0" applyAlignment="0" applyProtection="0"/>
    <xf numFmtId="0" fontId="45"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14" fontId="52" fillId="53" borderId="23" applyFill="0" applyBorder="0">
      <alignment horizontal="right"/>
    </xf>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79" fillId="0" borderId="10">
      <alignment horizontal="left" vertical="center"/>
    </xf>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14" fontId="52" fillId="53" borderId="23" applyFill="0" applyBorder="0">
      <alignment horizontal="right"/>
    </xf>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14" fontId="52" fillId="53" borderId="23" applyFill="0" applyBorder="0">
      <alignment horizontal="right"/>
    </xf>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14" fontId="52" fillId="53" borderId="23" applyFill="0" applyBorder="0">
      <alignment horizontal="right"/>
    </xf>
    <xf numFmtId="0" fontId="107" fillId="49" borderId="33"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39" fontId="76" fillId="0" borderId="27" applyAlignment="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79" fillId="0" borderId="29">
      <alignment horizontal="left" vertical="center"/>
    </xf>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10" fontId="53" fillId="54" borderId="31" applyNumberFormat="0" applyBorder="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39" fontId="76" fillId="0" borderId="27" applyAlignment="0"/>
    <xf numFmtId="0" fontId="79" fillId="0" borderId="29">
      <alignment horizontal="left" vertical="center"/>
    </xf>
    <xf numFmtId="0" fontId="96" fillId="49" borderId="33" applyNumberFormat="0" applyAlignment="0" applyProtection="0"/>
    <xf numFmtId="0" fontId="17" fillId="58" borderId="32" applyNumberFormat="0" applyFont="0" applyAlignment="0" applyProtection="0"/>
    <xf numFmtId="10" fontId="53" fillId="54" borderId="31" applyNumberFormat="0" applyBorder="0" applyAlignment="0" applyProtection="0"/>
    <xf numFmtId="38" fontId="53" fillId="0" borderId="31" applyFont="0" applyFill="0" applyBorder="0" applyAlignment="0" applyProtection="0"/>
    <xf numFmtId="38" fontId="53" fillId="0" borderId="31" applyFont="0" applyFill="0" applyBorder="0" applyAlignment="0" applyProtection="0"/>
    <xf numFmtId="0" fontId="126" fillId="0" borderId="40" applyNumberFormat="0" applyFill="0" applyAlignment="0" applyProtection="0"/>
    <xf numFmtId="38" fontId="53" fillId="0" borderId="31" applyFont="0" applyFill="0" applyBorder="0" applyAlignment="0" applyProtection="0"/>
    <xf numFmtId="38" fontId="53" fillId="0" borderId="31"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26" fillId="0" borderId="40" applyNumberFormat="0" applyFill="0" applyAlignment="0" applyProtection="0"/>
    <xf numFmtId="0" fontId="46" fillId="49" borderId="19" applyNumberFormat="0" applyAlignment="0" applyProtection="0"/>
    <xf numFmtId="0" fontId="96"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64" fillId="36" borderId="19"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43" fontId="1" fillId="0" borderId="0" applyFont="0" applyFill="0" applyBorder="0" applyAlignment="0" applyProtection="0"/>
    <xf numFmtId="0" fontId="17" fillId="58" borderId="32" applyNumberFormat="0" applyFont="0" applyAlignment="0" applyProtection="0"/>
    <xf numFmtId="0" fontId="46" fillId="49"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96"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8" fontId="17" fillId="0" borderId="0" applyFont="0" applyFill="0" applyBorder="0" applyAlignment="0" applyProtection="0"/>
    <xf numFmtId="42" fontId="17" fillId="0" borderId="0"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43" fontId="1" fillId="0" borderId="0" applyFont="0" applyFill="0" applyBorder="0" applyAlignment="0" applyProtection="0"/>
    <xf numFmtId="0" fontId="127" fillId="0" borderId="40" applyNumberFormat="0" applyFill="0" applyAlignment="0" applyProtection="0"/>
    <xf numFmtId="0" fontId="45" fillId="49" borderId="19" applyNumberFormat="0" applyAlignment="0" applyProtection="0"/>
    <xf numFmtId="0" fontId="46" fillId="49" borderId="19" applyNumberFormat="0" applyAlignment="0" applyProtection="0"/>
    <xf numFmtId="14" fontId="52" fillId="53" borderId="23" applyFill="0" applyBorder="0">
      <alignment horizontal="right"/>
    </xf>
    <xf numFmtId="0" fontId="17" fillId="58" borderId="32" applyNumberFormat="0" applyFont="0" applyAlignment="0" applyProtection="0"/>
    <xf numFmtId="14" fontId="52" fillId="53" borderId="11" applyFill="0" applyBorder="0">
      <alignment horizontal="right"/>
    </xf>
    <xf numFmtId="0" fontId="107" fillId="49" borderId="33" applyNumberFormat="0" applyAlignment="0" applyProtection="0"/>
    <xf numFmtId="0" fontId="46" fillId="49" borderId="19" applyNumberFormat="0" applyAlignment="0" applyProtection="0"/>
    <xf numFmtId="0" fontId="17" fillId="58" borderId="32" applyNumberFormat="0" applyFont="0" applyAlignment="0" applyProtection="0"/>
    <xf numFmtId="10" fontId="53" fillId="54" borderId="31" applyNumberFormat="0" applyBorder="0" applyAlignment="0" applyProtection="0"/>
    <xf numFmtId="38" fontId="53" fillId="0" borderId="31" applyFont="0" applyFill="0" applyBorder="0" applyAlignment="0" applyProtection="0"/>
    <xf numFmtId="0" fontId="65" fillId="36" borderId="19" applyNumberFormat="0" applyAlignment="0" applyProtection="0"/>
    <xf numFmtId="0" fontId="96" fillId="49" borderId="33"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14" fontId="52" fillId="53" borderId="23" applyFill="0" applyBorder="0">
      <alignment horizontal="right"/>
    </xf>
    <xf numFmtId="0" fontId="65" fillId="36" borderId="19" applyNumberFormat="0" applyAlignment="0" applyProtection="0"/>
    <xf numFmtId="14" fontId="52" fillId="53" borderId="23" applyFill="0" applyBorder="0">
      <alignment horizontal="right"/>
    </xf>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10" fontId="53" fillId="54" borderId="8" applyNumberFormat="0" applyBorder="0" applyAlignment="0" applyProtection="0"/>
    <xf numFmtId="0" fontId="17" fillId="58" borderId="32" applyNumberFormat="0" applyFont="0" applyAlignment="0" applyProtection="0"/>
    <xf numFmtId="38" fontId="53" fillId="0" borderId="31" applyFont="0" applyFill="0" applyBorder="0" applyAlignment="0" applyProtection="0"/>
    <xf numFmtId="38" fontId="53" fillId="0" borderId="31"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27" fillId="0" borderId="40" applyNumberFormat="0" applyFill="0" applyAlignment="0" applyProtection="0"/>
    <xf numFmtId="0" fontId="127" fillId="0" borderId="40" applyNumberFormat="0" applyFill="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45"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46" fillId="49" borderId="19" applyNumberFormat="0" applyAlignment="0" applyProtection="0"/>
    <xf numFmtId="0" fontId="64" fillId="36" borderId="19" applyNumberFormat="0" applyAlignment="0" applyProtection="0"/>
    <xf numFmtId="0" fontId="65" fillId="36" borderId="19" applyNumberFormat="0" applyAlignment="0" applyProtection="0"/>
    <xf numFmtId="0" fontId="108" fillId="52" borderId="31">
      <alignment horizontal="center" vertical="center" wrapText="1"/>
      <protection hidden="1"/>
    </xf>
    <xf numFmtId="0" fontId="45" fillId="49" borderId="19" applyNumberFormat="0" applyAlignment="0" applyProtection="0"/>
    <xf numFmtId="39" fontId="76" fillId="0" borderId="27" applyAlignment="0"/>
    <xf numFmtId="0" fontId="126" fillId="0" borderId="40" applyNumberFormat="0" applyFill="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43" fontId="1" fillId="0" borderId="0" applyFont="0" applyFill="0" applyBorder="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64" fillId="36" borderId="19" applyNumberFormat="0" applyAlignment="0" applyProtection="0"/>
    <xf numFmtId="14" fontId="52" fillId="53" borderId="23" applyFill="0" applyBorder="0">
      <alignment horizontal="right"/>
    </xf>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65" fillId="36" borderId="19" applyNumberFormat="0" applyAlignment="0" applyProtection="0"/>
    <xf numFmtId="0" fontId="17" fillId="0" borderId="0"/>
    <xf numFmtId="0" fontId="17" fillId="58" borderId="32" applyNumberFormat="0" applyFont="0" applyAlignment="0" applyProtection="0"/>
    <xf numFmtId="0" fontId="64" fillId="36" borderId="19" applyNumberFormat="0" applyAlignment="0" applyProtection="0"/>
    <xf numFmtId="0" fontId="17" fillId="58" borderId="32" applyNumberFormat="0" applyFont="0" applyAlignment="0" applyProtection="0"/>
    <xf numFmtId="7" fontId="17" fillId="0" borderId="0" applyFont="0" applyFill="0" applyBorder="0" applyAlignment="0" applyProtection="0"/>
    <xf numFmtId="0" fontId="65" fillId="36" borderId="19" applyNumberFormat="0" applyAlignment="0" applyProtection="0"/>
    <xf numFmtId="0" fontId="126" fillId="0" borderId="40" applyNumberFormat="0" applyFill="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14" fontId="52" fillId="53" borderId="23" applyFill="0" applyBorder="0">
      <alignment horizontal="right"/>
    </xf>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39" fontId="76" fillId="0" borderId="27" applyAlignment="0"/>
    <xf numFmtId="0" fontId="79" fillId="0" borderId="29">
      <alignment horizontal="left" vertical="center"/>
    </xf>
    <xf numFmtId="10" fontId="53" fillId="54" borderId="31" applyNumberFormat="0" applyBorder="0" applyAlignment="0" applyProtection="0"/>
    <xf numFmtId="38" fontId="53" fillId="0" borderId="31"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31" fillId="58" borderId="32" applyNumberFormat="0" applyFon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8" fillId="52" borderId="31">
      <alignment horizontal="center" vertical="center" wrapText="1"/>
      <protection hidden="1"/>
    </xf>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108" fillId="52" borderId="31">
      <alignment horizontal="center" vertical="center" wrapText="1"/>
      <protection hidden="1"/>
    </xf>
    <xf numFmtId="0" fontId="107" fillId="49" borderId="33" applyNumberFormat="0" applyAlignment="0" applyProtection="0"/>
    <xf numFmtId="10" fontId="53" fillId="54" borderId="31" applyNumberFormat="0" applyBorder="0" applyAlignment="0" applyProtection="0"/>
    <xf numFmtId="0" fontId="107" fillId="49" borderId="33" applyNumberFormat="0" applyAlignment="0" applyProtection="0"/>
    <xf numFmtId="0" fontId="45"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64" fillId="36" borderId="19" applyNumberFormat="0" applyAlignment="0" applyProtection="0"/>
    <xf numFmtId="0" fontId="126" fillId="0" borderId="40" applyNumberFormat="0" applyFill="0" applyAlignment="0" applyProtection="0"/>
    <xf numFmtId="0" fontId="46" fillId="49" borderId="19" applyNumberFormat="0" applyAlignment="0" applyProtection="0"/>
    <xf numFmtId="0" fontId="45" fillId="49" borderId="19" applyNumberFormat="0" applyAlignment="0" applyProtection="0"/>
    <xf numFmtId="0" fontId="31" fillId="58" borderId="32" applyNumberFormat="0" applyFont="0" applyAlignment="0" applyProtection="0"/>
    <xf numFmtId="0" fontId="17" fillId="58" borderId="32" applyNumberFormat="0" applyFont="0" applyAlignment="0" applyProtection="0"/>
    <xf numFmtId="38" fontId="53" fillId="0" borderId="31"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26"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26" fillId="0" borderId="40" applyNumberFormat="0" applyFill="0" applyAlignment="0" applyProtection="0"/>
    <xf numFmtId="0" fontId="17" fillId="58" borderId="32" applyNumberFormat="0" applyFont="0" applyAlignment="0" applyProtection="0"/>
    <xf numFmtId="14" fontId="52" fillId="53" borderId="23" applyFill="0" applyBorder="0">
      <alignment horizontal="right"/>
    </xf>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14" fontId="52" fillId="53" borderId="23" applyFill="0" applyBorder="0">
      <alignment horizontal="right"/>
    </xf>
    <xf numFmtId="0" fontId="107" fillId="49" borderId="33" applyNumberFormat="0" applyAlignment="0" applyProtection="0"/>
    <xf numFmtId="0" fontId="127" fillId="0" borderId="40" applyNumberFormat="0" applyFill="0" applyAlignment="0" applyProtection="0"/>
    <xf numFmtId="0" fontId="45" fillId="49" borderId="19" applyNumberFormat="0" applyAlignment="0" applyProtection="0"/>
    <xf numFmtId="0" fontId="17" fillId="58" borderId="32" applyNumberFormat="0" applyFont="0" applyAlignment="0" applyProtection="0"/>
    <xf numFmtId="0" fontId="64" fillId="36"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126" fillId="0" borderId="40" applyNumberFormat="0" applyFill="0" applyAlignment="0" applyProtection="0"/>
    <xf numFmtId="0" fontId="46" fillId="49" borderId="19" applyNumberFormat="0" applyAlignment="0" applyProtection="0"/>
    <xf numFmtId="14" fontId="52" fillId="53" borderId="23" applyFill="0" applyBorder="0">
      <alignment horizontal="right"/>
    </xf>
    <xf numFmtId="0" fontId="46" fillId="49" borderId="19" applyNumberFormat="0" applyAlignment="0" applyProtection="0"/>
    <xf numFmtId="0" fontId="65" fillId="36" borderId="19" applyNumberFormat="0" applyAlignment="0" applyProtection="0"/>
    <xf numFmtId="0" fontId="46" fillId="49" borderId="19" applyNumberFormat="0" applyAlignment="0" applyProtection="0"/>
    <xf numFmtId="0" fontId="107" fillId="49" borderId="33" applyNumberFormat="0" applyAlignment="0" applyProtection="0"/>
    <xf numFmtId="0" fontId="126" fillId="0" borderId="40" applyNumberFormat="0" applyFill="0" applyAlignment="0" applyProtection="0"/>
    <xf numFmtId="0" fontId="126" fillId="0" borderId="40" applyNumberFormat="0" applyFill="0" applyAlignment="0" applyProtection="0"/>
    <xf numFmtId="42" fontId="17" fillId="0" borderId="0" applyFont="0" applyFill="0" applyBorder="0" applyAlignment="0" applyProtection="0"/>
    <xf numFmtId="0" fontId="45" fillId="49" borderId="19" applyNumberFormat="0" applyAlignment="0" applyProtection="0"/>
    <xf numFmtId="0" fontId="107" fillId="49" borderId="33" applyNumberFormat="0" applyAlignment="0" applyProtection="0"/>
    <xf numFmtId="0" fontId="127" fillId="0" borderId="40" applyNumberFormat="0" applyFill="0" applyAlignment="0" applyProtection="0"/>
    <xf numFmtId="0" fontId="65" fillId="36" borderId="19" applyNumberFormat="0" applyAlignment="0" applyProtection="0"/>
    <xf numFmtId="0" fontId="17" fillId="58" borderId="32" applyNumberFormat="0" applyFont="0" applyAlignment="0" applyProtection="0"/>
    <xf numFmtId="14" fontId="52" fillId="53" borderId="23" applyFill="0" applyBorder="0">
      <alignment horizontal="right"/>
    </xf>
    <xf numFmtId="0" fontId="107" fillId="49" borderId="33" applyNumberFormat="0" applyAlignment="0" applyProtection="0"/>
    <xf numFmtId="0" fontId="64" fillId="36" borderId="19"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107" fillId="49" borderId="33" applyNumberFormat="0" applyAlignment="0" applyProtection="0"/>
    <xf numFmtId="0" fontId="46"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64" fillId="36"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14" fontId="52" fillId="53" borderId="23" applyFill="0" applyBorder="0">
      <alignment horizontal="right"/>
    </xf>
    <xf numFmtId="38" fontId="53" fillId="0" borderId="31" applyFont="0" applyFill="0" applyBorder="0" applyAlignment="0" applyProtection="0"/>
    <xf numFmtId="14" fontId="52" fillId="53" borderId="23" applyFill="0" applyBorder="0">
      <alignment horizontal="right"/>
    </xf>
    <xf numFmtId="0" fontId="46" fillId="49" borderId="19" applyNumberFormat="0" applyAlignment="0" applyProtection="0"/>
    <xf numFmtId="0" fontId="65" fillId="36" borderId="19" applyNumberFormat="0" applyAlignment="0" applyProtection="0"/>
    <xf numFmtId="0" fontId="31" fillId="58" borderId="32" applyNumberFormat="0" applyFont="0" applyAlignment="0" applyProtection="0"/>
    <xf numFmtId="0" fontId="126" fillId="0" borderId="40" applyNumberFormat="0" applyFill="0" applyAlignment="0" applyProtection="0"/>
    <xf numFmtId="0" fontId="46" fillId="49" borderId="19" applyNumberFormat="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96" fillId="49" borderId="33" applyNumberFormat="0" applyAlignment="0" applyProtection="0"/>
    <xf numFmtId="0" fontId="65" fillId="36"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14" fontId="52" fillId="53" borderId="23" applyFill="0" applyBorder="0">
      <alignment horizontal="right"/>
    </xf>
    <xf numFmtId="0" fontId="96" fillId="49" borderId="33" applyNumberFormat="0" applyAlignment="0" applyProtection="0"/>
    <xf numFmtId="0" fontId="45" fillId="49" borderId="19" applyNumberFormat="0" applyAlignment="0" applyProtection="0"/>
    <xf numFmtId="0" fontId="96"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107" fillId="49" borderId="33" applyNumberFormat="0" applyAlignment="0" applyProtection="0"/>
    <xf numFmtId="0" fontId="107" fillId="49" borderId="33" applyNumberFormat="0" applyAlignment="0" applyProtection="0"/>
    <xf numFmtId="8" fontId="17" fillId="0" borderId="0" applyFont="0" applyFill="0" applyBorder="0" applyAlignment="0" applyProtection="0"/>
    <xf numFmtId="0" fontId="107" fillId="49" borderId="33" applyNumberFormat="0" applyAlignment="0" applyProtection="0"/>
    <xf numFmtId="0" fontId="45" fillId="49" borderId="19" applyNumberFormat="0" applyAlignment="0" applyProtection="0"/>
    <xf numFmtId="0" fontId="107" fillId="49" borderId="33" applyNumberFormat="0" applyAlignment="0" applyProtection="0"/>
    <xf numFmtId="0" fontId="45"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64" fillId="36" borderId="19" applyNumberFormat="0" applyAlignment="0" applyProtection="0"/>
    <xf numFmtId="0" fontId="17" fillId="58" borderId="32" applyNumberFormat="0" applyFont="0" applyAlignment="0" applyProtection="0"/>
    <xf numFmtId="0" fontId="45"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65" fillId="36"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07" fillId="49" borderId="33" applyNumberFormat="0" applyAlignment="0" applyProtection="0"/>
    <xf numFmtId="14" fontId="52" fillId="53" borderId="23" applyFill="0" applyBorder="0">
      <alignment horizontal="right"/>
    </xf>
    <xf numFmtId="0" fontId="107" fillId="49" borderId="33" applyNumberFormat="0" applyAlignment="0" applyProtection="0"/>
    <xf numFmtId="0" fontId="17" fillId="58" borderId="32" applyNumberFormat="0" applyFont="0" applyAlignment="0" applyProtection="0"/>
    <xf numFmtId="0" fontId="108" fillId="52" borderId="31">
      <alignment horizontal="center" vertical="center" wrapText="1"/>
      <protection hidden="1"/>
    </xf>
    <xf numFmtId="0" fontId="46" fillId="49" borderId="19" applyNumberFormat="0" applyAlignment="0" applyProtection="0"/>
    <xf numFmtId="14" fontId="52" fillId="53" borderId="23" applyFill="0" applyBorder="0">
      <alignment horizontal="right"/>
    </xf>
    <xf numFmtId="14" fontId="52" fillId="53" borderId="23" applyFill="0" applyBorder="0">
      <alignment horizontal="right"/>
    </xf>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14" fontId="52" fillId="53" borderId="23" applyFill="0" applyBorder="0">
      <alignment horizontal="right"/>
    </xf>
    <xf numFmtId="0" fontId="65" fillId="36" borderId="19" applyNumberFormat="0" applyAlignment="0" applyProtection="0"/>
    <xf numFmtId="43" fontId="1" fillId="0" borderId="0" applyFont="0" applyFill="0" applyBorder="0" applyAlignment="0" applyProtection="0"/>
    <xf numFmtId="0" fontId="17" fillId="58" borderId="32" applyNumberFormat="0" applyFont="0" applyAlignment="0" applyProtection="0"/>
    <xf numFmtId="43" fontId="1" fillId="0" borderId="0" applyFont="0" applyFill="0" applyBorder="0" applyAlignment="0" applyProtection="0"/>
    <xf numFmtId="14" fontId="52" fillId="53" borderId="23" applyFill="0" applyBorder="0">
      <alignment horizontal="right"/>
    </xf>
    <xf numFmtId="0" fontId="107" fillId="49" borderId="33" applyNumberFormat="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65"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107" fillId="49" borderId="33" applyNumberFormat="0" applyAlignment="0" applyProtection="0"/>
    <xf numFmtId="43" fontId="1" fillId="0" borderId="0"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14" fontId="52" fillId="53" borderId="11" applyFill="0" applyBorder="0">
      <alignment horizontal="right"/>
    </xf>
    <xf numFmtId="0" fontId="96" fillId="49" borderId="33" applyNumberFormat="0" applyAlignment="0" applyProtection="0"/>
    <xf numFmtId="38" fontId="53" fillId="0" borderId="31" applyFont="0" applyFill="0" applyBorder="0" applyAlignment="0" applyProtection="0"/>
    <xf numFmtId="14" fontId="52" fillId="53" borderId="11" applyFill="0" applyBorder="0">
      <alignment horizontal="right"/>
    </xf>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46" fillId="49" borderId="19" applyNumberFormat="0" applyAlignment="0" applyProtection="0"/>
    <xf numFmtId="0" fontId="64" fillId="36" borderId="19" applyNumberFormat="0" applyAlignment="0" applyProtection="0"/>
    <xf numFmtId="14" fontId="52" fillId="53" borderId="23" applyFill="0" applyBorder="0">
      <alignment horizontal="right"/>
    </xf>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10" fontId="53" fillId="54" borderId="31" applyNumberFormat="0" applyBorder="0" applyAlignment="0" applyProtection="0"/>
    <xf numFmtId="0" fontId="17" fillId="58" borderId="32" applyNumberFormat="0" applyFont="0" applyAlignment="0" applyProtection="0"/>
    <xf numFmtId="0" fontId="64" fillId="36" borderId="19" applyNumberFormat="0" applyAlignment="0" applyProtection="0"/>
    <xf numFmtId="0" fontId="79" fillId="0" borderId="29">
      <alignment horizontal="left" vertical="center"/>
    </xf>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45" fillId="49" borderId="19"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0" borderId="0"/>
    <xf numFmtId="0" fontId="108" fillId="52" borderId="8">
      <alignment horizontal="center" vertical="center" wrapText="1"/>
      <protection hidden="1"/>
    </xf>
    <xf numFmtId="0" fontId="17" fillId="58" borderId="32" applyNumberFormat="0" applyFont="0" applyAlignment="0" applyProtection="0"/>
    <xf numFmtId="0" fontId="17" fillId="58" borderId="32" applyNumberFormat="0" applyFont="0" applyAlignment="0" applyProtection="0"/>
    <xf numFmtId="0" fontId="108" fillId="52" borderId="31">
      <alignment horizontal="center" vertical="center" wrapText="1"/>
      <protection hidden="1"/>
    </xf>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10" fontId="53" fillId="54" borderId="31" applyNumberFormat="0" applyBorder="0" applyAlignment="0" applyProtection="0"/>
    <xf numFmtId="0" fontId="107" fillId="49" borderId="33" applyNumberFormat="0" applyAlignment="0" applyProtection="0"/>
    <xf numFmtId="0" fontId="17" fillId="58" borderId="32" applyNumberFormat="0" applyFont="0" applyAlignment="0" applyProtection="0"/>
    <xf numFmtId="0" fontId="64" fillId="36"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65" fillId="36" borderId="19" applyNumberFormat="0" applyAlignment="0" applyProtection="0"/>
    <xf numFmtId="0" fontId="45" fillId="49"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38" fontId="53" fillId="0" borderId="8" applyFont="0" applyFill="0" applyBorder="0" applyAlignment="0" applyProtection="0"/>
    <xf numFmtId="38" fontId="53" fillId="0" borderId="8" applyFont="0" applyFill="0" applyBorder="0" applyAlignment="0" applyProtection="0"/>
    <xf numFmtId="10" fontId="53" fillId="54" borderId="8" applyNumberFormat="0" applyBorder="0" applyAlignment="0" applyProtection="0"/>
    <xf numFmtId="0" fontId="79" fillId="0" borderId="10">
      <alignment horizontal="left" vertical="center"/>
    </xf>
    <xf numFmtId="39" fontId="76" fillId="0" borderId="9" applyAlignment="0"/>
    <xf numFmtId="0" fontId="46" fillId="49" borderId="19" applyNumberFormat="0" applyAlignment="0" applyProtection="0"/>
    <xf numFmtId="0" fontId="107" fillId="49" borderId="33" applyNumberFormat="0" applyAlignment="0" applyProtection="0"/>
    <xf numFmtId="0" fontId="46" fillId="49" borderId="19" applyNumberFormat="0" applyAlignment="0" applyProtection="0"/>
    <xf numFmtId="0" fontId="65" fillId="36" borderId="19" applyNumberFormat="0" applyAlignment="0" applyProtection="0"/>
    <xf numFmtId="43" fontId="1" fillId="0" borderId="0" applyFont="0" applyFill="0" applyBorder="0" applyAlignment="0" applyProtection="0"/>
    <xf numFmtId="0" fontId="46" fillId="49"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14" fontId="52" fillId="53" borderId="11" applyFill="0" applyBorder="0">
      <alignment horizontal="right"/>
    </xf>
    <xf numFmtId="14" fontId="52" fillId="53" borderId="11" applyFill="0" applyBorder="0">
      <alignment horizontal="right"/>
    </xf>
    <xf numFmtId="14" fontId="52" fillId="53" borderId="23" applyFill="0" applyBorder="0">
      <alignment horizontal="right"/>
    </xf>
    <xf numFmtId="0" fontId="17" fillId="58" borderId="32" applyNumberFormat="0" applyFont="0" applyAlignment="0" applyProtection="0"/>
    <xf numFmtId="0" fontId="17" fillId="58" borderId="32" applyNumberFormat="0" applyFont="0" applyAlignment="0" applyProtection="0"/>
    <xf numFmtId="0" fontId="126" fillId="0" borderId="40" applyNumberFormat="0" applyFill="0" applyAlignment="0" applyProtection="0"/>
    <xf numFmtId="0" fontId="46" fillId="49" borderId="19" applyNumberFormat="0" applyAlignment="0" applyProtection="0"/>
    <xf numFmtId="0" fontId="46" fillId="49" borderId="19" applyNumberFormat="0" applyAlignment="0" applyProtection="0"/>
    <xf numFmtId="14" fontId="52" fillId="53" borderId="23" applyFill="0" applyBorder="0">
      <alignment horizontal="right"/>
    </xf>
    <xf numFmtId="0" fontId="64" fillId="36" borderId="19" applyNumberFormat="0" applyAlignment="0" applyProtection="0"/>
    <xf numFmtId="38" fontId="53" fillId="0" borderId="31" applyFont="0" applyFill="0" applyBorder="0" applyAlignment="0" applyProtection="0"/>
    <xf numFmtId="0" fontId="17" fillId="58" borderId="32" applyNumberFormat="0" applyFont="0" applyAlignment="0" applyProtection="0"/>
    <xf numFmtId="0" fontId="65" fillId="36" borderId="19" applyNumberFormat="0" applyAlignment="0" applyProtection="0"/>
    <xf numFmtId="0" fontId="127" fillId="0" borderId="40" applyNumberFormat="0" applyFill="0" applyAlignment="0" applyProtection="0"/>
    <xf numFmtId="0" fontId="65" fillId="36" borderId="19" applyNumberFormat="0" applyAlignment="0" applyProtection="0"/>
    <xf numFmtId="0" fontId="64"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46" fillId="49" borderId="19" applyNumberFormat="0" applyAlignment="0" applyProtection="0"/>
    <xf numFmtId="14" fontId="52" fillId="53" borderId="23" applyFill="0" applyBorder="0">
      <alignment horizontal="right"/>
    </xf>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14" fontId="52" fillId="53" borderId="23" applyFill="0" applyBorder="0">
      <alignment horizontal="right"/>
    </xf>
    <xf numFmtId="0" fontId="45" fillId="49" borderId="19" applyNumberFormat="0" applyAlignment="0" applyProtection="0"/>
    <xf numFmtId="38" fontId="53" fillId="0" borderId="31" applyFont="0" applyFill="0" applyBorder="0" applyAlignment="0" applyProtection="0"/>
    <xf numFmtId="0" fontId="64" fillId="36" borderId="19" applyNumberFormat="0" applyAlignment="0" applyProtection="0"/>
    <xf numFmtId="14" fontId="52" fillId="53" borderId="23" applyFill="0" applyBorder="0">
      <alignment horizontal="right"/>
    </xf>
    <xf numFmtId="0" fontId="46"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52" fillId="64" borderId="48" applyNumberFormat="0" applyBorder="0" applyAlignment="0">
      <alignment horizontal="center"/>
      <protection hidden="1"/>
    </xf>
    <xf numFmtId="14" fontId="52" fillId="53" borderId="11" applyFill="0" applyBorder="0">
      <alignment horizontal="right"/>
    </xf>
    <xf numFmtId="14" fontId="52" fillId="53" borderId="11" applyFill="0" applyBorder="0">
      <alignment horizontal="right"/>
    </xf>
    <xf numFmtId="14" fontId="52" fillId="53" borderId="11" applyFill="0" applyBorder="0">
      <alignment horizontal="right"/>
    </xf>
    <xf numFmtId="14" fontId="52" fillId="53" borderId="11" applyFill="0" applyBorder="0">
      <alignment horizontal="right"/>
    </xf>
    <xf numFmtId="43" fontId="1" fillId="0" borderId="0" applyFont="0" applyFill="0" applyBorder="0" applyAlignment="0" applyProtection="0"/>
    <xf numFmtId="0" fontId="46"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38" fontId="53" fillId="0" borderId="31" applyFont="0" applyFill="0" applyBorder="0" applyAlignment="0" applyProtection="0"/>
    <xf numFmtId="0" fontId="127" fillId="0" borderId="40" applyNumberFormat="0" applyFill="0" applyAlignment="0" applyProtection="0"/>
    <xf numFmtId="0" fontId="46" fillId="49" borderId="19" applyNumberFormat="0" applyAlignment="0" applyProtection="0"/>
    <xf numFmtId="0" fontId="17" fillId="58" borderId="32" applyNumberFormat="0" applyFont="0" applyAlignment="0" applyProtection="0"/>
    <xf numFmtId="0" fontId="45" fillId="49" borderId="19" applyNumberFormat="0" applyAlignment="0" applyProtection="0"/>
    <xf numFmtId="39" fontId="76" fillId="0" borderId="9" applyAlignment="0"/>
    <xf numFmtId="0" fontId="46" fillId="49" borderId="19" applyNumberFormat="0" applyAlignment="0" applyProtection="0"/>
    <xf numFmtId="0" fontId="64" fillId="36" borderId="19" applyNumberFormat="0" applyAlignment="0" applyProtection="0"/>
    <xf numFmtId="0" fontId="79" fillId="0" borderId="10">
      <alignment horizontal="left" vertical="center"/>
    </xf>
    <xf numFmtId="0" fontId="96" fillId="49" borderId="33" applyNumberFormat="0" applyAlignment="0" applyProtection="0"/>
    <xf numFmtId="0" fontId="46" fillId="49" borderId="19" applyNumberFormat="0" applyAlignment="0" applyProtection="0"/>
    <xf numFmtId="0" fontId="17" fillId="0" borderId="0"/>
    <xf numFmtId="0" fontId="96" fillId="49" borderId="33" applyNumberFormat="0" applyAlignment="0" applyProtection="0"/>
    <xf numFmtId="10" fontId="53" fillId="54" borderId="8" applyNumberFormat="0" applyBorder="0" applyAlignment="0" applyProtection="0"/>
    <xf numFmtId="39" fontId="76" fillId="0" borderId="9" applyAlignment="0"/>
    <xf numFmtId="0" fontId="79" fillId="0" borderId="10">
      <alignment horizontal="left" vertical="center"/>
    </xf>
    <xf numFmtId="10" fontId="53" fillId="54" borderId="8" applyNumberFormat="0" applyBorder="0" applyAlignment="0" applyProtection="0"/>
    <xf numFmtId="38" fontId="53" fillId="0" borderId="8" applyFont="0" applyFill="0" applyBorder="0" applyAlignment="0" applyProtection="0"/>
    <xf numFmtId="38" fontId="53" fillId="0" borderId="8" applyFont="0" applyFill="0" applyBorder="0" applyAlignment="0" applyProtection="0"/>
    <xf numFmtId="38" fontId="53" fillId="0" borderId="8" applyFont="0" applyFill="0" applyBorder="0" applyAlignment="0" applyProtection="0"/>
    <xf numFmtId="38" fontId="53" fillId="0" borderId="8" applyFont="0" applyFill="0" applyBorder="0" applyAlignment="0" applyProtection="0"/>
    <xf numFmtId="0" fontId="107" fillId="49" borderId="33" applyNumberFormat="0" applyAlignment="0" applyProtection="0"/>
    <xf numFmtId="0" fontId="127" fillId="0" borderId="40" applyNumberFormat="0" applyFill="0" applyAlignment="0" applyProtection="0"/>
    <xf numFmtId="0" fontId="46" fillId="49" borderId="19" applyNumberFormat="0" applyAlignment="0" applyProtection="0"/>
    <xf numFmtId="0" fontId="64" fillId="36"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08" fillId="52" borderId="8">
      <alignment horizontal="center" vertical="center" wrapText="1"/>
      <protection hidden="1"/>
    </xf>
    <xf numFmtId="0" fontId="107" fillId="49" borderId="33" applyNumberFormat="0" applyAlignment="0" applyProtection="0"/>
    <xf numFmtId="0" fontId="107" fillId="49" borderId="33" applyNumberFormat="0" applyAlignment="0" applyProtection="0"/>
    <xf numFmtId="14" fontId="52" fillId="53" borderId="23" applyFill="0" applyBorder="0">
      <alignment horizontal="right"/>
    </xf>
    <xf numFmtId="0" fontId="107" fillId="49" borderId="33" applyNumberFormat="0" applyAlignment="0" applyProtection="0"/>
    <xf numFmtId="0" fontId="127" fillId="0" borderId="40" applyNumberFormat="0" applyFill="0" applyAlignment="0" applyProtection="0"/>
    <xf numFmtId="0" fontId="107" fillId="49" borderId="33" applyNumberFormat="0" applyAlignment="0" applyProtection="0"/>
    <xf numFmtId="0" fontId="65" fillId="36"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64" fillId="36"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38" fontId="53" fillId="0" borderId="31" applyFont="0" applyFill="0" applyBorder="0" applyAlignment="0" applyProtection="0"/>
    <xf numFmtId="0" fontId="79" fillId="0" borderId="29">
      <alignment horizontal="left" vertical="center"/>
    </xf>
    <xf numFmtId="0" fontId="65" fillId="36" borderId="19"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8" fillId="52" borderId="8">
      <alignment horizontal="center" vertical="center" wrapText="1"/>
      <protection hidden="1"/>
    </xf>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126" fillId="0" borderId="40" applyNumberFormat="0" applyFill="0" applyAlignment="0" applyProtection="0"/>
    <xf numFmtId="0" fontId="46"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64"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14" fontId="52" fillId="53" borderId="11" applyFill="0" applyBorder="0">
      <alignment horizontal="right"/>
    </xf>
    <xf numFmtId="14" fontId="52" fillId="53" borderId="11" applyFill="0" applyBorder="0">
      <alignment horizontal="right"/>
    </xf>
    <xf numFmtId="0" fontId="107" fillId="49" borderId="33" applyNumberFormat="0" applyAlignment="0" applyProtection="0"/>
    <xf numFmtId="0" fontId="96" fillId="49" borderId="33" applyNumberFormat="0" applyAlignment="0" applyProtection="0"/>
    <xf numFmtId="10" fontId="53" fillId="54" borderId="31" applyNumberFormat="0" applyBorder="0" applyAlignment="0" applyProtection="0"/>
    <xf numFmtId="0" fontId="17" fillId="58" borderId="32" applyNumberFormat="0" applyFont="0" applyAlignment="0" applyProtection="0"/>
    <xf numFmtId="0" fontId="127" fillId="0" borderId="40" applyNumberFormat="0" applyFill="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96" fillId="49" borderId="33" applyNumberFormat="0" applyAlignment="0" applyProtection="0"/>
    <xf numFmtId="0" fontId="65" fillId="36" borderId="19"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65" fillId="36" borderId="19" applyNumberFormat="0" applyAlignment="0" applyProtection="0"/>
    <xf numFmtId="0" fontId="107" fillId="49" borderId="33" applyNumberFormat="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96" fillId="49" borderId="33" applyNumberFormat="0" applyAlignment="0" applyProtection="0"/>
    <xf numFmtId="0" fontId="65" fillId="36" borderId="19" applyNumberFormat="0" applyAlignment="0" applyProtection="0"/>
    <xf numFmtId="0" fontId="65" fillId="36" borderId="19" applyNumberFormat="0" applyAlignment="0" applyProtection="0"/>
    <xf numFmtId="0" fontId="107" fillId="49" borderId="33" applyNumberFormat="0" applyAlignment="0" applyProtection="0"/>
    <xf numFmtId="0" fontId="45" fillId="49"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27" fillId="0" borderId="40" applyNumberFormat="0" applyFill="0" applyAlignment="0" applyProtection="0"/>
    <xf numFmtId="0" fontId="96" fillId="49" borderId="33" applyNumberFormat="0" applyAlignment="0" applyProtection="0"/>
    <xf numFmtId="0" fontId="127" fillId="0" borderId="40" applyNumberFormat="0" applyFill="0" applyAlignment="0" applyProtection="0"/>
    <xf numFmtId="0" fontId="96" fillId="49" borderId="33" applyNumberFormat="0" applyAlignment="0" applyProtection="0"/>
    <xf numFmtId="0" fontId="127" fillId="0" borderId="40" applyNumberFormat="0" applyFill="0" applyAlignment="0" applyProtection="0"/>
    <xf numFmtId="0" fontId="107" fillId="49" borderId="33" applyNumberFormat="0" applyAlignment="0" applyProtection="0"/>
    <xf numFmtId="38" fontId="53" fillId="0" borderId="31" applyFont="0" applyFill="0" applyBorder="0" applyAlignment="0" applyProtection="0"/>
    <xf numFmtId="0" fontId="46" fillId="49" borderId="19" applyNumberFormat="0" applyAlignment="0" applyProtection="0"/>
    <xf numFmtId="0" fontId="45" fillId="49" borderId="19" applyNumberFormat="0" applyAlignment="0" applyProtection="0"/>
    <xf numFmtId="0" fontId="127" fillId="0" borderId="40" applyNumberFormat="0" applyFill="0" applyAlignment="0" applyProtection="0"/>
    <xf numFmtId="14" fontId="52" fillId="53" borderId="11" applyFill="0" applyBorder="0">
      <alignment horizontal="right"/>
    </xf>
    <xf numFmtId="8" fontId="17" fillId="0" borderId="0" applyFont="0" applyFill="0" applyBorder="0" applyAlignment="0" applyProtection="0"/>
    <xf numFmtId="0" fontId="45" fillId="49" borderId="19" applyNumberFormat="0" applyAlignment="0" applyProtection="0"/>
    <xf numFmtId="10" fontId="53" fillId="54" borderId="31" applyNumberFormat="0" applyBorder="0" applyAlignment="0" applyProtection="0"/>
    <xf numFmtId="0" fontId="17" fillId="58" borderId="32" applyNumberFormat="0" applyFont="0" applyAlignment="0" applyProtection="0"/>
    <xf numFmtId="0" fontId="107" fillId="49" borderId="33" applyNumberFormat="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64" fillId="36" borderId="19" applyNumberFormat="0" applyAlignment="0" applyProtection="0"/>
    <xf numFmtId="0" fontId="17" fillId="58" borderId="32" applyNumberFormat="0" applyFont="0" applyAlignment="0" applyProtection="0"/>
    <xf numFmtId="38" fontId="53" fillId="0" borderId="8" applyFont="0" applyFill="0" applyBorder="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45" fillId="49" borderId="19" applyNumberFormat="0" applyAlignment="0" applyProtection="0"/>
    <xf numFmtId="0" fontId="64" fillId="36" borderId="19" applyNumberFormat="0" applyAlignment="0" applyProtection="0"/>
    <xf numFmtId="0" fontId="64" fillId="36" borderId="19" applyNumberFormat="0" applyAlignment="0" applyProtection="0"/>
    <xf numFmtId="0" fontId="46" fillId="49" borderId="19" applyNumberFormat="0" applyAlignment="0" applyProtection="0"/>
    <xf numFmtId="0" fontId="45" fillId="49" borderId="19"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46" fillId="49"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07" fillId="49" borderId="33" applyNumberFormat="0" applyAlignment="0" applyProtection="0"/>
    <xf numFmtId="0" fontId="46" fillId="49" borderId="19" applyNumberFormat="0" applyAlignment="0" applyProtection="0"/>
    <xf numFmtId="0" fontId="96" fillId="49" borderId="33" applyNumberFormat="0" applyAlignment="0" applyProtection="0"/>
    <xf numFmtId="0" fontId="107" fillId="49" borderId="33" applyNumberFormat="0" applyAlignment="0" applyProtection="0"/>
    <xf numFmtId="37" fontId="119" fillId="0" borderId="47" applyFill="0" applyBorder="0" applyAlignment="0">
      <alignment horizontal="left"/>
    </xf>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64" fillId="36"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46" fillId="49" borderId="19" applyNumberFormat="0" applyAlignment="0" applyProtection="0"/>
    <xf numFmtId="0" fontId="17" fillId="58" borderId="32" applyNumberFormat="0" applyFont="0" applyAlignment="0" applyProtection="0"/>
    <xf numFmtId="0" fontId="45" fillId="49"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07"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4" fontId="40" fillId="66" borderId="46" applyNumberFormat="0" applyProtection="0">
      <alignment horizontal="left" vertical="center" indent="1"/>
    </xf>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14" fontId="52" fillId="53" borderId="23" applyFill="0" applyBorder="0">
      <alignment horizontal="right"/>
    </xf>
    <xf numFmtId="0" fontId="17" fillId="58" borderId="32" applyNumberFormat="0" applyFont="0" applyAlignment="0" applyProtection="0"/>
    <xf numFmtId="0" fontId="64" fillId="36" borderId="19" applyNumberFormat="0" applyAlignment="0" applyProtection="0"/>
    <xf numFmtId="0" fontId="64" fillId="36" borderId="19"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31" fillId="58" borderId="32" applyNumberFormat="0" applyFont="0" applyAlignment="0" applyProtection="0"/>
    <xf numFmtId="0" fontId="46"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64" fillId="36" borderId="19" applyNumberFormat="0" applyAlignment="0" applyProtection="0"/>
    <xf numFmtId="0" fontId="79" fillId="0" borderId="29">
      <alignment horizontal="left" vertical="center"/>
    </xf>
    <xf numFmtId="0" fontId="96" fillId="49" borderId="33" applyNumberFormat="0" applyAlignment="0" applyProtection="0"/>
    <xf numFmtId="0" fontId="107" fillId="49" borderId="33" applyNumberFormat="0" applyAlignment="0" applyProtection="0"/>
    <xf numFmtId="0" fontId="65" fillId="36" borderId="19"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65" fillId="36" borderId="19" applyNumberFormat="0" applyAlignment="0" applyProtection="0"/>
    <xf numFmtId="0" fontId="96" fillId="49" borderId="33" applyNumberFormat="0" applyAlignment="0" applyProtection="0"/>
    <xf numFmtId="0" fontId="46" fillId="49" borderId="19" applyNumberFormat="0" applyAlignment="0" applyProtection="0"/>
    <xf numFmtId="0" fontId="45"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64" fillId="36" borderId="19" applyNumberFormat="0" applyAlignment="0" applyProtection="0"/>
    <xf numFmtId="0" fontId="46" fillId="49" borderId="19" applyNumberFormat="0" applyAlignment="0" applyProtection="0"/>
    <xf numFmtId="0" fontId="96" fillId="49" borderId="33" applyNumberFormat="0" applyAlignment="0" applyProtection="0"/>
    <xf numFmtId="0" fontId="96" fillId="49" borderId="33" applyNumberFormat="0" applyAlignment="0" applyProtection="0"/>
    <xf numFmtId="14" fontId="52" fillId="53" borderId="11" applyFill="0" applyBorder="0">
      <alignment horizontal="right"/>
    </xf>
    <xf numFmtId="0" fontId="127" fillId="0" borderId="40" applyNumberFormat="0" applyFill="0" applyAlignment="0" applyProtection="0"/>
    <xf numFmtId="0" fontId="45" fillId="49"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46"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27" fillId="0" borderId="40" applyNumberFormat="0" applyFill="0" applyAlignment="0" applyProtection="0"/>
    <xf numFmtId="39" fontId="76" fillId="0" borderId="27" applyAlignment="0"/>
    <xf numFmtId="0" fontId="127" fillId="0" borderId="40" applyNumberFormat="0" applyFill="0" applyAlignment="0" applyProtection="0"/>
    <xf numFmtId="0" fontId="46" fillId="49" borderId="19" applyNumberFormat="0" applyAlignment="0" applyProtection="0"/>
    <xf numFmtId="0" fontId="65" fillId="36" borderId="19" applyNumberFormat="0" applyAlignment="0" applyProtection="0"/>
    <xf numFmtId="0" fontId="126" fillId="0" borderId="40" applyNumberFormat="0" applyFill="0" applyAlignment="0" applyProtection="0"/>
    <xf numFmtId="0" fontId="107" fillId="49" borderId="33" applyNumberFormat="0" applyAlignment="0" applyProtection="0"/>
    <xf numFmtId="0" fontId="46"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65" fillId="36" borderId="19" applyNumberFormat="0" applyAlignment="0" applyProtection="0"/>
    <xf numFmtId="0" fontId="45" fillId="49" borderId="19" applyNumberFormat="0" applyAlignment="0" applyProtection="0"/>
    <xf numFmtId="0" fontId="45" fillId="49" borderId="19"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96" fillId="49" borderId="33"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65" fillId="36" borderId="19" applyNumberFormat="0" applyAlignment="0" applyProtection="0"/>
    <xf numFmtId="0" fontId="107" fillId="49" borderId="33" applyNumberFormat="0" applyAlignment="0" applyProtection="0"/>
    <xf numFmtId="0" fontId="45"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26"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108" fillId="52" borderId="31">
      <alignment horizontal="center" vertical="center" wrapText="1"/>
      <protection hidden="1"/>
    </xf>
    <xf numFmtId="0" fontId="127" fillId="0" borderId="40" applyNumberFormat="0" applyFill="0" applyAlignment="0" applyProtection="0"/>
    <xf numFmtId="0" fontId="17" fillId="58" borderId="32" applyNumberFormat="0" applyFont="0" applyAlignment="0" applyProtection="0"/>
    <xf numFmtId="0" fontId="126"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64"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38" fontId="53" fillId="0" borderId="31" applyFont="0" applyFill="0" applyBorder="0" applyAlignment="0" applyProtection="0"/>
    <xf numFmtId="0" fontId="65" fillId="36" borderId="19" applyNumberFormat="0" applyAlignment="0" applyProtection="0"/>
    <xf numFmtId="0" fontId="46" fillId="49" borderId="19" applyNumberFormat="0" applyAlignment="0" applyProtection="0"/>
    <xf numFmtId="315" fontId="63" fillId="0" borderId="31">
      <protection locked="0"/>
    </xf>
    <xf numFmtId="14" fontId="52" fillId="53" borderId="23" applyFill="0" applyBorder="0">
      <alignment horizontal="right"/>
    </xf>
    <xf numFmtId="0" fontId="126" fillId="0" borderId="40" applyNumberFormat="0" applyFill="0" applyAlignment="0" applyProtection="0"/>
    <xf numFmtId="0" fontId="127" fillId="0" borderId="40" applyNumberFormat="0" applyFill="0" applyAlignment="0" applyProtection="0"/>
    <xf numFmtId="0" fontId="64" fillId="36" borderId="19" applyNumberFormat="0" applyAlignment="0" applyProtection="0"/>
    <xf numFmtId="0" fontId="127" fillId="0" borderId="40" applyNumberFormat="0" applyFill="0" applyAlignment="0" applyProtection="0"/>
    <xf numFmtId="37" fontId="119" fillId="0" borderId="47" applyFill="0" applyBorder="0" applyAlignment="0">
      <alignment horizontal="left"/>
    </xf>
    <xf numFmtId="14" fontId="52" fillId="53" borderId="23" applyFill="0" applyBorder="0">
      <alignment horizontal="right"/>
    </xf>
    <xf numFmtId="0" fontId="17" fillId="58" borderId="32" applyNumberFormat="0" applyFont="0" applyAlignment="0" applyProtection="0"/>
    <xf numFmtId="0" fontId="46" fillId="49" borderId="19" applyNumberFormat="0" applyAlignment="0" applyProtection="0"/>
    <xf numFmtId="0" fontId="65" fillId="36" borderId="19" applyNumberFormat="0" applyAlignment="0" applyProtection="0"/>
    <xf numFmtId="14" fontId="52" fillId="53" borderId="23" applyFill="0" applyBorder="0">
      <alignment horizontal="right"/>
    </xf>
    <xf numFmtId="0" fontId="107" fillId="49" borderId="33" applyNumberFormat="0" applyAlignment="0" applyProtection="0"/>
    <xf numFmtId="14" fontId="52" fillId="53" borderId="23" applyFill="0" applyBorder="0">
      <alignment horizontal="right"/>
    </xf>
    <xf numFmtId="10" fontId="53" fillId="54" borderId="31" applyNumberFormat="0" applyBorder="0" applyAlignment="0" applyProtection="0"/>
    <xf numFmtId="0" fontId="126" fillId="0" borderId="40" applyNumberFormat="0" applyFill="0" applyAlignment="0" applyProtection="0"/>
    <xf numFmtId="0" fontId="45" fillId="49" borderId="19"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26" fillId="0" borderId="40" applyNumberFormat="0" applyFill="0" applyAlignment="0" applyProtection="0"/>
    <xf numFmtId="0" fontId="107" fillId="49" borderId="33" applyNumberFormat="0" applyAlignment="0" applyProtection="0"/>
    <xf numFmtId="0" fontId="65" fillId="36"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10" fontId="53" fillId="54" borderId="8" applyNumberFormat="0" applyBorder="0" applyAlignment="0" applyProtection="0"/>
    <xf numFmtId="0" fontId="17" fillId="58" borderId="32" applyNumberFormat="0" applyFont="0" applyAlignment="0" applyProtection="0"/>
    <xf numFmtId="0" fontId="46" fillId="49" borderId="19" applyNumberFormat="0" applyAlignment="0" applyProtection="0"/>
    <xf numFmtId="0" fontId="127" fillId="0" borderId="40" applyNumberFormat="0" applyFill="0" applyAlignment="0" applyProtection="0"/>
    <xf numFmtId="0" fontId="64" fillId="36" borderId="19" applyNumberFormat="0" applyAlignment="0" applyProtection="0"/>
    <xf numFmtId="0" fontId="127" fillId="0" borderId="40" applyNumberFormat="0" applyFill="0" applyAlignment="0" applyProtection="0"/>
    <xf numFmtId="5" fontId="17" fillId="0" borderId="0" applyFont="0" applyFill="0" applyBorder="0" applyAlignment="0" applyProtection="0"/>
    <xf numFmtId="0" fontId="127" fillId="0" borderId="40" applyNumberFormat="0" applyFill="0" applyAlignment="0" applyProtection="0"/>
    <xf numFmtId="0" fontId="17" fillId="58" borderId="32" applyNumberFormat="0" applyFont="0" applyAlignment="0" applyProtection="0"/>
    <xf numFmtId="0" fontId="127" fillId="0" borderId="40" applyNumberFormat="0" applyFill="0" applyAlignment="0" applyProtection="0"/>
    <xf numFmtId="0" fontId="127" fillId="0" borderId="40" applyNumberFormat="0" applyFill="0" applyAlignment="0" applyProtection="0"/>
    <xf numFmtId="0" fontId="65" fillId="36" borderId="19" applyNumberFormat="0" applyAlignment="0" applyProtection="0"/>
    <xf numFmtId="0" fontId="126" fillId="0" borderId="40" applyNumberFormat="0" applyFill="0" applyAlignment="0" applyProtection="0"/>
    <xf numFmtId="0" fontId="17" fillId="58" borderId="32" applyNumberFormat="0" applyFont="0" applyAlignment="0" applyProtection="0"/>
    <xf numFmtId="7" fontId="17" fillId="0" borderId="0" applyFont="0" applyFill="0" applyBorder="0" applyAlignment="0" applyProtection="0"/>
    <xf numFmtId="0" fontId="45" fillId="49" borderId="19" applyNumberFormat="0" applyAlignment="0" applyProtection="0"/>
    <xf numFmtId="0" fontId="46" fillId="49" borderId="19" applyNumberFormat="0" applyAlignment="0" applyProtection="0"/>
    <xf numFmtId="0" fontId="64" fillId="36" borderId="19" applyNumberFormat="0" applyAlignment="0" applyProtection="0"/>
    <xf numFmtId="0" fontId="45" fillId="49" borderId="19" applyNumberFormat="0" applyAlignment="0" applyProtection="0"/>
    <xf numFmtId="0" fontId="127" fillId="0" borderId="40" applyNumberFormat="0" applyFill="0" applyAlignment="0" applyProtection="0"/>
    <xf numFmtId="5" fontId="17" fillId="0" borderId="0" applyFont="0" applyFill="0" applyBorder="0" applyAlignment="0" applyProtection="0"/>
    <xf numFmtId="0" fontId="17" fillId="58" borderId="32" applyNumberFormat="0" applyFont="0" applyAlignment="0" applyProtection="0"/>
    <xf numFmtId="0" fontId="45" fillId="49" borderId="19" applyNumberFormat="0" applyAlignment="0" applyProtection="0"/>
    <xf numFmtId="0" fontId="107" fillId="49" borderId="33" applyNumberFormat="0" applyAlignment="0" applyProtection="0"/>
    <xf numFmtId="0" fontId="31" fillId="58" borderId="32" applyNumberFormat="0" applyFon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96"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126" fillId="0" borderId="40" applyNumberFormat="0" applyFill="0" applyAlignment="0" applyProtection="0"/>
    <xf numFmtId="8" fontId="17" fillId="0" borderId="0" applyFont="0" applyFill="0" applyBorder="0" applyAlignment="0" applyProtection="0"/>
    <xf numFmtId="0" fontId="107"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26" fillId="0" borderId="40" applyNumberFormat="0" applyFill="0" applyAlignment="0" applyProtection="0"/>
    <xf numFmtId="0" fontId="96" fillId="49" borderId="33" applyNumberFormat="0" applyAlignment="0" applyProtection="0"/>
    <xf numFmtId="0" fontId="126" fillId="0" borderId="40" applyNumberFormat="0" applyFill="0" applyAlignment="0" applyProtection="0"/>
    <xf numFmtId="38" fontId="53" fillId="0" borderId="31" applyFont="0" applyFill="0" applyBorder="0" applyAlignment="0" applyProtection="0"/>
    <xf numFmtId="0" fontId="107" fillId="49" borderId="33" applyNumberFormat="0" applyAlignment="0" applyProtection="0"/>
    <xf numFmtId="0" fontId="65" fillId="36" borderId="19" applyNumberFormat="0" applyAlignment="0" applyProtection="0"/>
    <xf numFmtId="0" fontId="65" fillId="36" borderId="19" applyNumberFormat="0" applyAlignment="0" applyProtection="0"/>
    <xf numFmtId="0" fontId="126" fillId="0" borderId="40" applyNumberFormat="0" applyFill="0" applyAlignment="0" applyProtection="0"/>
    <xf numFmtId="0" fontId="46" fillId="49" borderId="19" applyNumberFormat="0" applyAlignment="0" applyProtection="0"/>
    <xf numFmtId="0" fontId="126" fillId="0" borderId="40" applyNumberFormat="0" applyFill="0" applyAlignment="0" applyProtection="0"/>
    <xf numFmtId="0" fontId="65" fillId="36" borderId="19" applyNumberFormat="0" applyAlignment="0" applyProtection="0"/>
    <xf numFmtId="0" fontId="96" fillId="49" borderId="33" applyNumberFormat="0" applyAlignment="0" applyProtection="0"/>
    <xf numFmtId="0" fontId="127" fillId="0" borderId="40" applyNumberFormat="0" applyFill="0" applyAlignment="0" applyProtection="0"/>
    <xf numFmtId="0" fontId="64" fillId="36" borderId="19" applyNumberFormat="0" applyAlignment="0" applyProtection="0"/>
    <xf numFmtId="0" fontId="65" fillId="36" borderId="19" applyNumberFormat="0" applyAlignment="0" applyProtection="0"/>
    <xf numFmtId="0" fontId="107" fillId="49" borderId="33" applyNumberFormat="0" applyAlignment="0" applyProtection="0"/>
    <xf numFmtId="0" fontId="45" fillId="49" borderId="19" applyNumberFormat="0" applyAlignment="0" applyProtection="0"/>
    <xf numFmtId="0" fontId="107" fillId="49" borderId="33" applyNumberFormat="0" applyAlignment="0" applyProtection="0"/>
    <xf numFmtId="0" fontId="127"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64" fillId="36" borderId="19" applyNumberFormat="0" applyAlignment="0" applyProtection="0"/>
    <xf numFmtId="0" fontId="127" fillId="0" borderId="40" applyNumberFormat="0" applyFill="0" applyAlignment="0" applyProtection="0"/>
    <xf numFmtId="0" fontId="64" fillId="36" borderId="19" applyNumberFormat="0" applyAlignment="0" applyProtection="0"/>
    <xf numFmtId="0" fontId="127" fillId="0" borderId="40" applyNumberFormat="0" applyFill="0" applyAlignment="0" applyProtection="0"/>
    <xf numFmtId="38" fontId="53" fillId="0" borderId="31" applyFont="0" applyFill="0" applyBorder="0" applyAlignment="0" applyProtection="0"/>
    <xf numFmtId="0" fontId="45" fillId="49" borderId="19" applyNumberFormat="0" applyAlignment="0" applyProtection="0"/>
    <xf numFmtId="0" fontId="64" fillId="36" borderId="19" applyNumberFormat="0" applyAlignment="0" applyProtection="0"/>
    <xf numFmtId="0" fontId="96" fillId="49" borderId="33" applyNumberForma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0" fontId="45" fillId="49" borderId="19" applyNumberFormat="0" applyAlignment="0" applyProtection="0"/>
    <xf numFmtId="0" fontId="46" fillId="49" borderId="19" applyNumberFormat="0" applyAlignment="0" applyProtection="0"/>
    <xf numFmtId="0" fontId="107" fillId="49" borderId="33" applyNumberFormat="0" applyAlignment="0" applyProtection="0"/>
    <xf numFmtId="0" fontId="126" fillId="0" borderId="40" applyNumberFormat="0" applyFill="0" applyAlignment="0" applyProtection="0"/>
    <xf numFmtId="0" fontId="107" fillId="49" borderId="33" applyNumberFormat="0" applyAlignment="0" applyProtection="0"/>
    <xf numFmtId="0" fontId="127" fillId="0" borderId="40" applyNumberFormat="0" applyFill="0" applyAlignment="0" applyProtection="0"/>
    <xf numFmtId="0" fontId="46"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0" fontId="45" fillId="49" borderId="19" applyNumberFormat="0" applyAlignment="0" applyProtection="0"/>
    <xf numFmtId="0" fontId="46" fillId="49" borderId="19" applyNumberFormat="0" applyAlignment="0" applyProtection="0"/>
    <xf numFmtId="0" fontId="108" fillId="52" borderId="8">
      <alignment horizontal="center" vertical="center" wrapText="1"/>
      <protection hidden="1"/>
    </xf>
    <xf numFmtId="0" fontId="46" fillId="49" borderId="19" applyNumberFormat="0" applyAlignment="0" applyProtection="0"/>
    <xf numFmtId="0" fontId="45" fillId="49" borderId="19" applyNumberFormat="0" applyAlignment="0" applyProtection="0"/>
    <xf numFmtId="0" fontId="126" fillId="0" borderId="40" applyNumberFormat="0" applyFill="0" applyAlignment="0" applyProtection="0"/>
    <xf numFmtId="0" fontId="127" fillId="0" borderId="40" applyNumberFormat="0" applyFill="0" applyAlignment="0" applyProtection="0"/>
    <xf numFmtId="0" fontId="64" fillId="36" borderId="19" applyNumberFormat="0" applyAlignment="0" applyProtection="0"/>
    <xf numFmtId="0" fontId="127" fillId="0" borderId="40" applyNumberFormat="0" applyFill="0" applyAlignment="0" applyProtection="0"/>
    <xf numFmtId="0" fontId="31" fillId="58" borderId="32" applyNumberFormat="0" applyFont="0" applyAlignment="0" applyProtection="0"/>
    <xf numFmtId="0" fontId="107" fillId="49" borderId="33" applyNumberFormat="0" applyAlignment="0" applyProtection="0"/>
    <xf numFmtId="0" fontId="79" fillId="0" borderId="29">
      <alignment horizontal="left" vertical="center"/>
    </xf>
    <xf numFmtId="0" fontId="64" fillId="36" borderId="19" applyNumberFormat="0" applyAlignment="0" applyProtection="0"/>
    <xf numFmtId="0" fontId="65" fillId="36" borderId="19" applyNumberFormat="0" applyAlignment="0" applyProtection="0"/>
    <xf numFmtId="0" fontId="46"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65" fillId="36" borderId="19" applyNumberFormat="0" applyAlignment="0" applyProtection="0"/>
    <xf numFmtId="0" fontId="65" fillId="36" borderId="19" applyNumberFormat="0" applyAlignment="0" applyProtection="0"/>
    <xf numFmtId="14" fontId="52" fillId="53" borderId="11" applyFill="0" applyBorder="0">
      <alignment horizontal="right"/>
    </xf>
    <xf numFmtId="0" fontId="45" fillId="49" borderId="19" applyNumberFormat="0" applyAlignment="0" applyProtection="0"/>
    <xf numFmtId="0" fontId="64"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38" fontId="53" fillId="0" borderId="31" applyFont="0" applyFill="0" applyBorder="0" applyAlignment="0" applyProtection="0"/>
    <xf numFmtId="0" fontId="17" fillId="58" borderId="32" applyNumberFormat="0" applyFont="0" applyAlignment="0" applyProtection="0"/>
    <xf numFmtId="14" fontId="52" fillId="53" borderId="23" applyFill="0" applyBorder="0">
      <alignment horizontal="right"/>
    </xf>
    <xf numFmtId="0" fontId="64" fillId="36" borderId="19" applyNumberFormat="0" applyAlignment="0" applyProtection="0"/>
    <xf numFmtId="39" fontId="76" fillId="0" borderId="27" applyAlignment="0"/>
    <xf numFmtId="0" fontId="107" fillId="49" borderId="33" applyNumberFormat="0" applyAlignment="0" applyProtection="0"/>
    <xf numFmtId="39" fontId="76" fillId="0" borderId="27" applyAlignment="0"/>
    <xf numFmtId="14" fontId="52" fillId="53" borderId="23" applyFill="0" applyBorder="0">
      <alignment horizontal="right"/>
    </xf>
    <xf numFmtId="0" fontId="107" fillId="49" borderId="33" applyNumberFormat="0" applyAlignment="0" applyProtection="0"/>
    <xf numFmtId="0" fontId="17" fillId="58" borderId="32" applyNumberFormat="0" applyFont="0" applyAlignment="0" applyProtection="0"/>
    <xf numFmtId="10" fontId="53" fillId="54" borderId="31" applyNumberFormat="0" applyBorder="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45" fillId="49" borderId="19" applyNumberFormat="0" applyAlignment="0" applyProtection="0"/>
    <xf numFmtId="10" fontId="53" fillId="54" borderId="31" applyNumberFormat="0" applyBorder="0" applyAlignment="0" applyProtection="0"/>
    <xf numFmtId="0" fontId="65" fillId="36" borderId="19" applyNumberFormat="0" applyAlignment="0" applyProtection="0"/>
    <xf numFmtId="0" fontId="127" fillId="0" borderId="40" applyNumberFormat="0" applyFill="0" applyAlignment="0" applyProtection="0"/>
    <xf numFmtId="0" fontId="64" fillId="36" borderId="19" applyNumberFormat="0" applyAlignment="0" applyProtection="0"/>
    <xf numFmtId="0" fontId="17" fillId="58" borderId="32" applyNumberFormat="0" applyFont="0" applyAlignment="0" applyProtection="0"/>
    <xf numFmtId="5" fontId="17" fillId="0" borderId="0" applyFont="0" applyFill="0" applyBorder="0" applyAlignment="0" applyProtection="0"/>
    <xf numFmtId="0" fontId="107" fillId="49" borderId="33" applyNumberFormat="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46" fillId="49" borderId="19" applyNumberFormat="0" applyAlignment="0" applyProtection="0"/>
    <xf numFmtId="0" fontId="127" fillId="0" borderId="40" applyNumberFormat="0" applyFill="0" applyAlignment="0" applyProtection="0"/>
    <xf numFmtId="0" fontId="108" fillId="52" borderId="31">
      <alignment horizontal="center" vertical="center" wrapText="1"/>
      <protection hidden="1"/>
    </xf>
    <xf numFmtId="0" fontId="107" fillId="49" borderId="33" applyNumberFormat="0" applyAlignment="0" applyProtection="0"/>
    <xf numFmtId="0" fontId="46" fillId="49" borderId="19" applyNumberFormat="0" applyAlignment="0" applyProtection="0"/>
    <xf numFmtId="0" fontId="96" fillId="49" borderId="33" applyNumberFormat="0" applyAlignment="0" applyProtection="0"/>
    <xf numFmtId="0" fontId="46" fillId="49" borderId="19" applyNumberFormat="0" applyAlignment="0" applyProtection="0"/>
    <xf numFmtId="0" fontId="107" fillId="49" borderId="33" applyNumberFormat="0" applyAlignment="0" applyProtection="0"/>
    <xf numFmtId="0" fontId="127" fillId="0" borderId="40" applyNumberFormat="0" applyFill="0" applyAlignment="0" applyProtection="0"/>
    <xf numFmtId="0" fontId="46" fillId="49" borderId="19" applyNumberFormat="0" applyAlignment="0" applyProtection="0"/>
    <xf numFmtId="0" fontId="46" fillId="49" borderId="19" applyNumberFormat="0" applyAlignment="0" applyProtection="0"/>
    <xf numFmtId="0" fontId="96"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108" fillId="52" borderId="31">
      <alignment horizontal="center" vertical="center" wrapText="1"/>
      <protection hidden="1"/>
    </xf>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46" fillId="49" borderId="19" applyNumberFormat="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46" fillId="49" borderId="19" applyNumberFormat="0" applyAlignment="0" applyProtection="0"/>
    <xf numFmtId="10" fontId="53" fillId="54" borderId="31" applyNumberFormat="0" applyBorder="0" applyAlignment="0" applyProtection="0"/>
    <xf numFmtId="0" fontId="107" fillId="49" borderId="33" applyNumberFormat="0" applyAlignment="0" applyProtection="0"/>
    <xf numFmtId="14" fontId="52" fillId="53" borderId="23" applyFill="0" applyBorder="0">
      <alignment horizontal="right"/>
    </xf>
    <xf numFmtId="0" fontId="64" fillId="36"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96" fillId="49" borderId="33" applyNumberFormat="0" applyAlignment="0" applyProtection="0"/>
    <xf numFmtId="0" fontId="107" fillId="49" borderId="33" applyNumberFormat="0" applyAlignment="0" applyProtection="0"/>
    <xf numFmtId="0" fontId="65" fillId="36" borderId="19" applyNumberFormat="0" applyAlignment="0" applyProtection="0"/>
    <xf numFmtId="39" fontId="76" fillId="0" borderId="27" applyAlignment="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26"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127" fillId="0" borderId="40" applyNumberFormat="0" applyFill="0" applyAlignment="0" applyProtection="0"/>
    <xf numFmtId="0" fontId="46" fillId="49" borderId="19" applyNumberFormat="0" applyAlignment="0" applyProtection="0"/>
    <xf numFmtId="0" fontId="96" fillId="49" borderId="33" applyNumberFormat="0" applyAlignment="0" applyProtection="0"/>
    <xf numFmtId="0" fontId="17" fillId="58" borderId="32" applyNumberFormat="0" applyFont="0" applyAlignment="0" applyProtection="0"/>
    <xf numFmtId="39" fontId="76" fillId="0" borderId="27" applyAlignment="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45"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0" borderId="0"/>
    <xf numFmtId="0" fontId="96" fillId="49" borderId="33" applyNumberFormat="0" applyAlignment="0" applyProtection="0"/>
    <xf numFmtId="0" fontId="65" fillId="36"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65" fillId="36" borderId="19" applyNumberFormat="0" applyAlignment="0" applyProtection="0"/>
    <xf numFmtId="14" fontId="52" fillId="53" borderId="23" applyFill="0" applyBorder="0">
      <alignment horizontal="right"/>
    </xf>
    <xf numFmtId="0" fontId="17" fillId="58" borderId="32" applyNumberFormat="0" applyFont="0" applyAlignment="0" applyProtection="0"/>
    <xf numFmtId="0" fontId="65" fillId="36" borderId="19" applyNumberFormat="0" applyAlignment="0" applyProtection="0"/>
    <xf numFmtId="0" fontId="45" fillId="49" borderId="19" applyNumberFormat="0" applyAlignment="0" applyProtection="0"/>
    <xf numFmtId="0" fontId="17" fillId="58" borderId="32" applyNumberFormat="0" applyFont="0" applyAlignment="0" applyProtection="0"/>
    <xf numFmtId="39" fontId="76" fillId="0" borderId="27" applyAlignment="0"/>
    <xf numFmtId="0" fontId="107" fillId="49" borderId="33" applyNumberForma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46" fillId="49" borderId="19" applyNumberFormat="0" applyAlignment="0" applyProtection="0"/>
    <xf numFmtId="0" fontId="46"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46" fillId="49" borderId="19" applyNumberFormat="0" applyAlignment="0" applyProtection="0"/>
    <xf numFmtId="0" fontId="65" fillId="36" borderId="19" applyNumberFormat="0" applyAlignment="0" applyProtection="0"/>
    <xf numFmtId="0" fontId="107"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45" fillId="49" borderId="19" applyNumberFormat="0" applyAlignment="0" applyProtection="0"/>
    <xf numFmtId="0" fontId="96" fillId="49" borderId="33" applyNumberFormat="0" applyAlignment="0" applyProtection="0"/>
    <xf numFmtId="14" fontId="52" fillId="53" borderId="23" applyFill="0" applyBorder="0">
      <alignment horizontal="right"/>
    </xf>
    <xf numFmtId="0" fontId="96" fillId="49" borderId="33" applyNumberFormat="0" applyAlignment="0" applyProtection="0"/>
    <xf numFmtId="0" fontId="96" fillId="49" borderId="33" applyNumberFormat="0" applyAlignment="0" applyProtection="0"/>
    <xf numFmtId="0" fontId="45" fillId="49"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65" fillId="36" borderId="19" applyNumberFormat="0" applyAlignment="0" applyProtection="0"/>
    <xf numFmtId="0" fontId="65" fillId="36" borderId="19" applyNumberFormat="0" applyAlignment="0" applyProtection="0"/>
    <xf numFmtId="0" fontId="108" fillId="52" borderId="31">
      <alignment horizontal="center" vertical="center" wrapText="1"/>
      <protection hidden="1"/>
    </xf>
    <xf numFmtId="0" fontId="126"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126" fillId="0" borderId="40" applyNumberFormat="0" applyFill="0" applyAlignment="0" applyProtection="0"/>
    <xf numFmtId="0" fontId="65" fillId="36" borderId="19" applyNumberFormat="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96" fillId="49" borderId="33" applyNumberFormat="0" applyAlignment="0" applyProtection="0"/>
    <xf numFmtId="0" fontId="107" fillId="49" borderId="33" applyNumberFormat="0" applyAlignment="0" applyProtection="0"/>
    <xf numFmtId="14" fontId="52" fillId="53" borderId="23" applyFill="0" applyBorder="0">
      <alignment horizontal="right"/>
    </xf>
    <xf numFmtId="0" fontId="17" fillId="58" borderId="32" applyNumberFormat="0" applyFont="0" applyAlignment="0" applyProtection="0"/>
    <xf numFmtId="0" fontId="46" fillId="49"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96" fillId="49" borderId="33" applyNumberFormat="0" applyAlignment="0" applyProtection="0"/>
    <xf numFmtId="0" fontId="65" fillId="36" borderId="19" applyNumberFormat="0" applyAlignment="0" applyProtection="0"/>
    <xf numFmtId="0" fontId="45" fillId="49" borderId="19" applyNumberFormat="0" applyAlignment="0" applyProtection="0"/>
    <xf numFmtId="0" fontId="65" fillId="36" borderId="19" applyNumberFormat="0" applyAlignment="0" applyProtection="0"/>
    <xf numFmtId="0" fontId="45"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17" fillId="58" borderId="32" applyNumberFormat="0" applyFont="0" applyAlignment="0" applyProtection="0"/>
    <xf numFmtId="0" fontId="107" fillId="49" borderId="33" applyNumberFormat="0" applyAlignment="0" applyProtection="0"/>
    <xf numFmtId="0" fontId="65" fillId="36" borderId="19" applyNumberFormat="0" applyAlignment="0" applyProtection="0"/>
    <xf numFmtId="0" fontId="96" fillId="49" borderId="33"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64" fillId="36" borderId="19" applyNumberFormat="0" applyAlignment="0" applyProtection="0"/>
    <xf numFmtId="0" fontId="64" fillId="36" borderId="19" applyNumberFormat="0" applyAlignment="0" applyProtection="0"/>
    <xf numFmtId="0" fontId="107" fillId="49" borderId="33" applyNumberFormat="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45"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45" fillId="49" borderId="19" applyNumberFormat="0" applyAlignment="0" applyProtection="0"/>
    <xf numFmtId="0" fontId="96" fillId="49" borderId="33" applyNumberFormat="0" applyAlignment="0" applyProtection="0"/>
    <xf numFmtId="0" fontId="45" fillId="49" borderId="19" applyNumberFormat="0" applyAlignment="0" applyProtection="0"/>
    <xf numFmtId="0" fontId="17" fillId="58" borderId="32" applyNumberFormat="0" applyFont="0" applyAlignment="0" applyProtection="0"/>
    <xf numFmtId="0" fontId="96" fillId="49" borderId="33" applyNumberFormat="0" applyAlignment="0" applyProtection="0"/>
    <xf numFmtId="0" fontId="65" fillId="36"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17" fillId="58" borderId="32" applyNumberFormat="0" applyFont="0" applyAlignment="0" applyProtection="0"/>
    <xf numFmtId="0" fontId="108" fillId="52" borderId="31">
      <alignment horizontal="center" vertical="center" wrapText="1"/>
      <protection hidden="1"/>
    </xf>
    <xf numFmtId="0" fontId="64" fillId="36" borderId="19" applyNumberFormat="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96" fillId="49" borderId="33" applyNumberFormat="0" applyAlignment="0" applyProtection="0"/>
    <xf numFmtId="0" fontId="45" fillId="49" borderId="19" applyNumberFormat="0" applyAlignment="0" applyProtection="0"/>
    <xf numFmtId="0" fontId="64" fillId="36" borderId="19" applyNumberFormat="0" applyAlignment="0" applyProtection="0"/>
    <xf numFmtId="0" fontId="79" fillId="0" borderId="29">
      <alignment horizontal="left" vertical="center"/>
    </xf>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45"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96" fillId="49" borderId="33" applyNumberFormat="0" applyAlignment="0" applyProtection="0"/>
    <xf numFmtId="0" fontId="126" fillId="0" borderId="40" applyNumberFormat="0" applyFill="0" applyAlignment="0" applyProtection="0"/>
    <xf numFmtId="0" fontId="17" fillId="58" borderId="32" applyNumberFormat="0" applyFont="0" applyAlignment="0" applyProtection="0"/>
    <xf numFmtId="0" fontId="45" fillId="49" borderId="19" applyNumberFormat="0" applyAlignment="0" applyProtection="0"/>
    <xf numFmtId="0" fontId="107" fillId="49" borderId="33" applyNumberFormat="0" applyAlignment="0" applyProtection="0"/>
    <xf numFmtId="0" fontId="65" fillId="36" borderId="19" applyNumberFormat="0" applyAlignment="0" applyProtection="0"/>
    <xf numFmtId="0" fontId="96" fillId="49" borderId="33" applyNumberFormat="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26" fillId="0" borderId="40" applyNumberFormat="0" applyFill="0" applyAlignment="0" applyProtection="0"/>
    <xf numFmtId="14" fontId="52" fillId="53" borderId="23" applyFill="0" applyBorder="0">
      <alignment horizontal="right"/>
    </xf>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17" fillId="58" borderId="32" applyNumberFormat="0" applyFont="0" applyAlignment="0" applyProtection="0"/>
    <xf numFmtId="14" fontId="52" fillId="53" borderId="23" applyFill="0" applyBorder="0">
      <alignment horizontal="right"/>
    </xf>
    <xf numFmtId="0" fontId="45" fillId="49" borderId="19" applyNumberFormat="0" applyAlignment="0" applyProtection="0"/>
    <xf numFmtId="0" fontId="107" fillId="49" borderId="33" applyNumberFormat="0" applyAlignment="0" applyProtection="0"/>
    <xf numFmtId="0" fontId="126"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315" fontId="63" fillId="0" borderId="31">
      <protection locked="0"/>
    </xf>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64" fillId="36" borderId="19" applyNumberFormat="0" applyAlignment="0" applyProtection="0"/>
    <xf numFmtId="0" fontId="17" fillId="58" borderId="32" applyNumberFormat="0" applyFont="0" applyAlignment="0" applyProtection="0"/>
    <xf numFmtId="0" fontId="45" fillId="49"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127" fillId="0" borderId="40" applyNumberFormat="0" applyFill="0" applyAlignment="0" applyProtection="0"/>
    <xf numFmtId="0" fontId="46" fillId="49" borderId="19" applyNumberFormat="0" applyAlignment="0" applyProtection="0"/>
    <xf numFmtId="0" fontId="64" fillId="36"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45" fillId="49" borderId="19" applyNumberFormat="0" applyAlignment="0" applyProtection="0"/>
    <xf numFmtId="0" fontId="107" fillId="49" borderId="33" applyNumberFormat="0" applyAlignment="0" applyProtection="0"/>
    <xf numFmtId="0" fontId="107" fillId="49" borderId="33" applyNumberFormat="0" applyAlignment="0" applyProtection="0"/>
    <xf numFmtId="0" fontId="64" fillId="36" borderId="19"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39" fontId="76" fillId="0" borderId="27" applyAlignment="0"/>
    <xf numFmtId="0" fontId="45" fillId="49" borderId="19" applyNumberFormat="0" applyAlignment="0" applyProtection="0"/>
    <xf numFmtId="0" fontId="126" fillId="0" borderId="40" applyNumberFormat="0" applyFill="0" applyAlignment="0" applyProtection="0"/>
    <xf numFmtId="0" fontId="17" fillId="58" borderId="32" applyNumberFormat="0" applyFont="0" applyAlignment="0" applyProtection="0"/>
    <xf numFmtId="0" fontId="126" fillId="0" borderId="40" applyNumberFormat="0" applyFill="0" applyAlignment="0" applyProtection="0"/>
    <xf numFmtId="0" fontId="96"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107"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5" fontId="17" fillId="0" borderId="0" applyFont="0" applyFill="0" applyBorder="0" applyAlignment="0" applyProtection="0"/>
    <xf numFmtId="0" fontId="107" fillId="49" borderId="33" applyNumberFormat="0" applyAlignment="0" applyProtection="0"/>
    <xf numFmtId="0" fontId="107" fillId="49" borderId="33" applyNumberFormat="0" applyAlignment="0" applyProtection="0"/>
    <xf numFmtId="0" fontId="65" fillId="36" borderId="19" applyNumberFormat="0" applyAlignment="0" applyProtection="0"/>
    <xf numFmtId="0" fontId="31"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96" fillId="49" borderId="33" applyNumberFormat="0" applyAlignment="0" applyProtection="0"/>
    <xf numFmtId="0" fontId="107" fillId="49" borderId="33" applyNumberFormat="0" applyAlignment="0" applyProtection="0"/>
    <xf numFmtId="0" fontId="126" fillId="0" borderId="40" applyNumberFormat="0" applyFill="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46" fillId="49" borderId="19" applyNumberFormat="0" applyAlignment="0" applyProtection="0"/>
    <xf numFmtId="10" fontId="53" fillId="54" borderId="8" applyNumberFormat="0" applyBorder="0" applyAlignment="0" applyProtection="0"/>
    <xf numFmtId="0" fontId="126" fillId="0" borderId="40" applyNumberFormat="0" applyFill="0" applyAlignment="0" applyProtection="0"/>
    <xf numFmtId="0" fontId="45" fillId="49" borderId="19" applyNumberFormat="0" applyAlignment="0" applyProtection="0"/>
    <xf numFmtId="0" fontId="17" fillId="58" borderId="32" applyNumberFormat="0" applyFont="0" applyAlignment="0" applyProtection="0"/>
    <xf numFmtId="0" fontId="45"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45" fillId="49" borderId="19"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38" fontId="53" fillId="0" borderId="31" applyFont="0" applyFill="0" applyBorder="0" applyAlignment="0" applyProtection="0"/>
    <xf numFmtId="0" fontId="96" fillId="49" borderId="33" applyNumberFormat="0" applyAlignment="0" applyProtection="0"/>
    <xf numFmtId="14" fontId="52" fillId="53" borderId="23" applyFill="0" applyBorder="0">
      <alignment horizontal="right"/>
    </xf>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45" fillId="49" borderId="19" applyNumberFormat="0" applyAlignment="0" applyProtection="0"/>
    <xf numFmtId="0" fontId="96" fillId="49" borderId="33" applyNumberFormat="0" applyAlignment="0" applyProtection="0"/>
    <xf numFmtId="0" fontId="96" fillId="49" borderId="33" applyNumberFormat="0" applyAlignment="0" applyProtection="0"/>
    <xf numFmtId="0" fontId="126" fillId="0" borderId="40" applyNumberFormat="0" applyFill="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45" fillId="49" borderId="19" applyNumberFormat="0" applyAlignment="0" applyProtection="0"/>
    <xf numFmtId="10" fontId="53" fillId="54" borderId="31" applyNumberFormat="0" applyBorder="0" applyAlignment="0" applyProtection="0"/>
    <xf numFmtId="0" fontId="64" fillId="36" borderId="19" applyNumberForma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38" fontId="53" fillId="0" borderId="31" applyFont="0" applyFill="0" applyBorder="0" applyAlignment="0" applyProtection="0"/>
    <xf numFmtId="0" fontId="96"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46" fillId="49" borderId="19" applyNumberFormat="0" applyAlignment="0" applyProtection="0"/>
    <xf numFmtId="0" fontId="107" fillId="49" borderId="33" applyNumberFormat="0" applyAlignment="0" applyProtection="0"/>
    <xf numFmtId="0" fontId="64"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0" fontId="126" fillId="0" borderId="40" applyNumberFormat="0" applyFill="0" applyAlignment="0" applyProtection="0"/>
    <xf numFmtId="0" fontId="17" fillId="58" borderId="32" applyNumberFormat="0" applyFont="0" applyAlignment="0" applyProtection="0"/>
    <xf numFmtId="42" fontId="17" fillId="0" borderId="0" applyFont="0" applyFill="0" applyBorder="0" applyAlignment="0" applyProtection="0"/>
    <xf numFmtId="0" fontId="126" fillId="0" borderId="40" applyNumberFormat="0" applyFill="0" applyAlignment="0" applyProtection="0"/>
    <xf numFmtId="0" fontId="107" fillId="49" borderId="33" applyNumberFormat="0" applyAlignment="0" applyProtection="0"/>
    <xf numFmtId="0" fontId="127" fillId="0" borderId="40" applyNumberFormat="0" applyFill="0" applyAlignment="0" applyProtection="0"/>
    <xf numFmtId="0" fontId="107" fillId="49" borderId="33" applyNumberFormat="0" applyAlignment="0" applyProtection="0"/>
    <xf numFmtId="14" fontId="52" fillId="53" borderId="11" applyFill="0" applyBorder="0">
      <alignment horizontal="right"/>
    </xf>
    <xf numFmtId="0" fontId="17" fillId="58" borderId="32" applyNumberFormat="0" applyFont="0" applyAlignment="0" applyProtection="0"/>
    <xf numFmtId="0" fontId="127" fillId="0" borderId="40" applyNumberFormat="0" applyFill="0" applyAlignment="0" applyProtection="0"/>
    <xf numFmtId="14" fontId="52" fillId="53" borderId="23" applyFill="0" applyBorder="0">
      <alignment horizontal="right"/>
    </xf>
    <xf numFmtId="0" fontId="65" fillId="36"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42" fontId="17" fillId="0" borderId="0" applyFont="0" applyFill="0" applyBorder="0" applyAlignment="0" applyProtection="0"/>
    <xf numFmtId="0" fontId="79" fillId="0" borderId="29">
      <alignment horizontal="left" vertical="center"/>
    </xf>
    <xf numFmtId="0" fontId="17" fillId="58" borderId="32" applyNumberFormat="0" applyFont="0" applyAlignment="0" applyProtection="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64" fillId="36"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26" fillId="0" borderId="40" applyNumberFormat="0" applyFill="0" applyAlignment="0" applyProtection="0"/>
    <xf numFmtId="0" fontId="46" fillId="49"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31" fillId="58" borderId="32" applyNumberFormat="0" applyFont="0" applyAlignment="0" applyProtection="0"/>
    <xf numFmtId="0" fontId="65" fillId="36" borderId="19" applyNumberFormat="0" applyAlignment="0" applyProtection="0"/>
    <xf numFmtId="0" fontId="64" fillId="36" borderId="19" applyNumberFormat="0" applyAlignment="0" applyProtection="0"/>
    <xf numFmtId="0" fontId="126" fillId="0" borderId="40" applyNumberFormat="0" applyFill="0" applyAlignment="0" applyProtection="0"/>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45" fillId="49" borderId="19" applyNumberFormat="0" applyAlignment="0" applyProtection="0"/>
    <xf numFmtId="0" fontId="17" fillId="58" borderId="32" applyNumberFormat="0" applyFont="0" applyAlignment="0" applyProtection="0"/>
    <xf numFmtId="38" fontId="53" fillId="0" borderId="31" applyFont="0" applyFill="0" applyBorder="0" applyAlignment="0" applyProtection="0"/>
    <xf numFmtId="0" fontId="127" fillId="0" borderId="40" applyNumberFormat="0" applyFill="0" applyAlignment="0" applyProtection="0"/>
    <xf numFmtId="0" fontId="79" fillId="0" borderId="10">
      <alignment horizontal="left" vertical="center"/>
    </xf>
    <xf numFmtId="14" fontId="52" fillId="53" borderId="23" applyFill="0" applyBorder="0">
      <alignment horizontal="right"/>
    </xf>
    <xf numFmtId="0" fontId="127" fillId="0" borderId="40" applyNumberFormat="0" applyFill="0" applyAlignment="0" applyProtection="0"/>
    <xf numFmtId="0" fontId="46" fillId="49" borderId="19" applyNumberFormat="0" applyAlignment="0" applyProtection="0"/>
    <xf numFmtId="14" fontId="52" fillId="53" borderId="11" applyFill="0" applyBorder="0">
      <alignment horizontal="right"/>
    </xf>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64" fillId="36" borderId="19" applyNumberFormat="0" applyAlignment="0" applyProtection="0"/>
    <xf numFmtId="0" fontId="17" fillId="58" borderId="32" applyNumberFormat="0" applyFont="0" applyAlignment="0" applyProtection="0"/>
    <xf numFmtId="0" fontId="64" fillId="36" borderId="19" applyNumberFormat="0" applyAlignment="0" applyProtection="0"/>
    <xf numFmtId="14" fontId="52" fillId="53" borderId="23" applyFill="0" applyBorder="0">
      <alignment horizontal="right"/>
    </xf>
    <xf numFmtId="0" fontId="17" fillId="58" borderId="32" applyNumberFormat="0" applyFont="0" applyAlignment="0" applyProtection="0"/>
    <xf numFmtId="0" fontId="46" fillId="49" borderId="19" applyNumberFormat="0" applyAlignment="0" applyProtection="0"/>
    <xf numFmtId="0" fontId="65" fillId="36" borderId="19" applyNumberFormat="0" applyAlignment="0" applyProtection="0"/>
    <xf numFmtId="14" fontId="52" fillId="53" borderId="23" applyFill="0" applyBorder="0">
      <alignment horizontal="right"/>
    </xf>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96" fillId="49" borderId="33" applyNumberFormat="0" applyAlignment="0" applyProtection="0"/>
    <xf numFmtId="0" fontId="65" fillId="36" borderId="19" applyNumberFormat="0" applyAlignment="0" applyProtection="0"/>
    <xf numFmtId="0" fontId="127" fillId="0" borderId="40" applyNumberFormat="0" applyFill="0" applyAlignment="0" applyProtection="0"/>
    <xf numFmtId="0" fontId="46" fillId="49" borderId="19" applyNumberFormat="0" applyAlignment="0" applyProtection="0"/>
    <xf numFmtId="38" fontId="53" fillId="0" borderId="8" applyFont="0" applyFill="0" applyBorder="0" applyAlignment="0" applyProtection="0"/>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14" fontId="52" fillId="53" borderId="23" applyFill="0" applyBorder="0">
      <alignment horizontal="right"/>
    </xf>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14" fontId="52" fillId="53" borderId="23" applyFill="0" applyBorder="0">
      <alignment horizontal="right"/>
    </xf>
    <xf numFmtId="0" fontId="127" fillId="0" borderId="40" applyNumberFormat="0" applyFill="0" applyAlignment="0" applyProtection="0"/>
    <xf numFmtId="0" fontId="79" fillId="0" borderId="29">
      <alignment horizontal="left" vertical="center"/>
    </xf>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107"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65" fillId="36" borderId="19" applyNumberFormat="0" applyAlignment="0" applyProtection="0"/>
    <xf numFmtId="0" fontId="64" fillId="36" borderId="19" applyNumberFormat="0" applyAlignment="0" applyProtection="0"/>
    <xf numFmtId="0" fontId="46" fillId="49" borderId="19" applyNumberFormat="0" applyAlignment="0" applyProtection="0"/>
    <xf numFmtId="0" fontId="96"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26"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14" fontId="52" fillId="53" borderId="23" applyFill="0" applyBorder="0">
      <alignment horizontal="right"/>
    </xf>
    <xf numFmtId="0" fontId="46"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65" fillId="36" borderId="19" applyNumberFormat="0" applyAlignment="0" applyProtection="0"/>
    <xf numFmtId="0" fontId="45" fillId="49" borderId="19" applyNumberFormat="0" applyAlignment="0" applyProtection="0"/>
    <xf numFmtId="0" fontId="65" fillId="36" borderId="19" applyNumberFormat="0" applyAlignment="0" applyProtection="0"/>
    <xf numFmtId="42" fontId="17" fillId="0" borderId="0" applyFont="0" applyFill="0" applyBorder="0" applyAlignment="0" applyProtection="0"/>
    <xf numFmtId="0" fontId="45" fillId="49" borderId="19" applyNumberFormat="0" applyAlignment="0" applyProtection="0"/>
    <xf numFmtId="0" fontId="107" fillId="49" borderId="33" applyNumberFormat="0" applyAlignment="0" applyProtection="0"/>
    <xf numFmtId="0" fontId="46" fillId="49" borderId="19" applyNumberFormat="0" applyAlignment="0" applyProtection="0"/>
    <xf numFmtId="0" fontId="107" fillId="49" borderId="33" applyNumberFormat="0" applyAlignment="0" applyProtection="0"/>
    <xf numFmtId="0" fontId="46" fillId="49"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96" fillId="49" borderId="33" applyNumberFormat="0" applyAlignment="0" applyProtection="0"/>
    <xf numFmtId="0" fontId="46"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65" fillId="36" borderId="19"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96" fillId="49" borderId="33" applyNumberFormat="0" applyAlignment="0" applyProtection="0"/>
    <xf numFmtId="14" fontId="52" fillId="53" borderId="23" applyFill="0" applyBorder="0">
      <alignment horizontal="right"/>
    </xf>
    <xf numFmtId="0" fontId="107" fillId="49" borderId="33" applyNumberFormat="0" applyAlignment="0" applyProtection="0"/>
    <xf numFmtId="0" fontId="17" fillId="58" borderId="32" applyNumberFormat="0" applyFont="0" applyAlignment="0" applyProtection="0"/>
    <xf numFmtId="0" fontId="96" fillId="49" borderId="33" applyNumberFormat="0" applyAlignment="0" applyProtection="0"/>
    <xf numFmtId="0" fontId="46" fillId="49"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31" fillId="58" borderId="32" applyNumberFormat="0" applyFont="0" applyAlignment="0" applyProtection="0"/>
    <xf numFmtId="0" fontId="96" fillId="49" borderId="33" applyNumberFormat="0" applyAlignment="0" applyProtection="0"/>
    <xf numFmtId="0" fontId="46" fillId="49" borderId="19" applyNumberFormat="0" applyAlignment="0" applyProtection="0"/>
    <xf numFmtId="0" fontId="17" fillId="58" borderId="32" applyNumberFormat="0" applyFont="0" applyAlignment="0" applyProtection="0"/>
    <xf numFmtId="10" fontId="53" fillId="54" borderId="8" applyNumberFormat="0" applyBorder="0" applyAlignment="0" applyProtection="0"/>
    <xf numFmtId="0" fontId="65" fillId="36" borderId="19" applyNumberFormat="0" applyAlignment="0" applyProtection="0"/>
    <xf numFmtId="0" fontId="17" fillId="58" borderId="32" applyNumberFormat="0" applyFont="0" applyAlignment="0" applyProtection="0"/>
    <xf numFmtId="0" fontId="45" fillId="49"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126" fillId="0" borderId="40" applyNumberFormat="0" applyFill="0" applyAlignment="0" applyProtection="0"/>
    <xf numFmtId="39" fontId="76" fillId="0" borderId="27" applyAlignment="0"/>
    <xf numFmtId="0" fontId="64" fillId="36"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07" fillId="49" borderId="33" applyNumberFormat="0" applyAlignment="0" applyProtection="0"/>
    <xf numFmtId="0" fontId="96" fillId="49" borderId="33" applyNumberFormat="0" applyAlignment="0" applyProtection="0"/>
    <xf numFmtId="38" fontId="53" fillId="0" borderId="8" applyFont="0" applyFill="0" applyBorder="0" applyAlignment="0" applyProtection="0"/>
    <xf numFmtId="10" fontId="53" fillId="54" borderId="31" applyNumberFormat="0" applyBorder="0" applyAlignment="0" applyProtection="0"/>
    <xf numFmtId="0" fontId="46"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96"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38" fontId="53" fillId="0" borderId="31" applyFont="0" applyFill="0" applyBorder="0" applyAlignment="0" applyProtection="0"/>
    <xf numFmtId="0" fontId="65" fillId="36" borderId="19" applyNumberFormat="0" applyAlignment="0" applyProtection="0"/>
    <xf numFmtId="0" fontId="17" fillId="58" borderId="32" applyNumberFormat="0" applyFont="0" applyAlignment="0" applyProtection="0"/>
    <xf numFmtId="0" fontId="45" fillId="49" borderId="19" applyNumberFormat="0" applyAlignment="0" applyProtection="0"/>
    <xf numFmtId="0" fontId="64" fillId="36" borderId="19" applyNumberFormat="0" applyAlignment="0" applyProtection="0"/>
    <xf numFmtId="0" fontId="127" fillId="0" borderId="40" applyNumberFormat="0" applyFill="0" applyAlignment="0" applyProtection="0"/>
    <xf numFmtId="0" fontId="45" fillId="49" borderId="19" applyNumberFormat="0" applyAlignment="0" applyProtection="0"/>
    <xf numFmtId="39" fontId="76" fillId="0" borderId="27" applyAlignment="0"/>
    <xf numFmtId="39" fontId="76" fillId="0" borderId="27" applyAlignment="0"/>
    <xf numFmtId="0" fontId="17" fillId="58" borderId="32" applyNumberFormat="0" applyFont="0" applyAlignment="0" applyProtection="0"/>
    <xf numFmtId="0" fontId="79" fillId="0" borderId="10">
      <alignment horizontal="left" vertical="center"/>
    </xf>
    <xf numFmtId="0" fontId="65" fillId="36" borderId="19" applyNumberFormat="0" applyAlignment="0" applyProtection="0"/>
    <xf numFmtId="0" fontId="65" fillId="36" borderId="19" applyNumberFormat="0" applyAlignment="0" applyProtection="0"/>
    <xf numFmtId="0" fontId="45" fillId="49" borderId="19" applyNumberFormat="0" applyAlignment="0" applyProtection="0"/>
    <xf numFmtId="0" fontId="107" fillId="49" borderId="33" applyNumberFormat="0" applyAlignment="0" applyProtection="0"/>
    <xf numFmtId="0" fontId="79" fillId="0" borderId="10">
      <alignment horizontal="left" vertical="center"/>
    </xf>
    <xf numFmtId="0" fontId="17" fillId="58" borderId="32" applyNumberFormat="0" applyFont="0" applyAlignment="0" applyProtection="0"/>
    <xf numFmtId="0" fontId="65" fillId="36"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45" fillId="49" borderId="19" applyNumberFormat="0" applyAlignment="0" applyProtection="0"/>
    <xf numFmtId="0" fontId="46" fillId="49" borderId="19" applyNumberFormat="0" applyAlignment="0" applyProtection="0"/>
    <xf numFmtId="0" fontId="96"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27" fillId="0" borderId="40" applyNumberFormat="0" applyFill="0" applyAlignment="0" applyProtection="0"/>
    <xf numFmtId="0" fontId="127" fillId="0" borderId="40" applyNumberFormat="0" applyFill="0" applyAlignment="0" applyProtection="0"/>
    <xf numFmtId="0" fontId="46" fillId="49" borderId="19" applyNumberFormat="0" applyAlignment="0" applyProtection="0"/>
    <xf numFmtId="0" fontId="65" fillId="36" borderId="19" applyNumberFormat="0" applyAlignment="0" applyProtection="0"/>
    <xf numFmtId="14" fontId="52" fillId="53" borderId="23" applyFill="0" applyBorder="0">
      <alignment horizontal="right"/>
    </xf>
    <xf numFmtId="0" fontId="17" fillId="58" borderId="32" applyNumberFormat="0" applyFont="0" applyAlignment="0" applyProtection="0"/>
    <xf numFmtId="0" fontId="46" fillId="49" borderId="19"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64" fillId="36" borderId="19" applyNumberFormat="0" applyAlignment="0" applyProtection="0"/>
    <xf numFmtId="0" fontId="126" fillId="0" borderId="40" applyNumberFormat="0" applyFill="0" applyAlignment="0" applyProtection="0"/>
    <xf numFmtId="0" fontId="65" fillId="36" borderId="19" applyNumberFormat="0" applyAlignment="0" applyProtection="0"/>
    <xf numFmtId="10" fontId="53" fillId="54" borderId="31" applyNumberFormat="0" applyBorder="0" applyAlignment="0" applyProtection="0"/>
    <xf numFmtId="0" fontId="17" fillId="58" borderId="32" applyNumberFormat="0" applyFont="0" applyAlignment="0" applyProtection="0"/>
    <xf numFmtId="0" fontId="46" fillId="49" borderId="19" applyNumberFormat="0" applyAlignment="0" applyProtection="0"/>
    <xf numFmtId="0" fontId="126" fillId="0" borderId="40" applyNumberFormat="0" applyFill="0" applyAlignment="0" applyProtection="0"/>
    <xf numFmtId="0" fontId="17" fillId="58" borderId="32" applyNumberFormat="0" applyFont="0" applyAlignment="0" applyProtection="0"/>
    <xf numFmtId="0" fontId="64" fillId="36" borderId="19" applyNumberFormat="0" applyAlignment="0" applyProtection="0"/>
    <xf numFmtId="0" fontId="96"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64" fillId="36"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107" fillId="49" borderId="33" applyNumberFormat="0" applyAlignment="0" applyProtection="0"/>
    <xf numFmtId="0" fontId="127" fillId="0" borderId="40" applyNumberFormat="0" applyFill="0" applyAlignment="0" applyProtection="0"/>
    <xf numFmtId="38" fontId="53" fillId="0" borderId="31" applyFont="0" applyFill="0" applyBorder="0" applyAlignment="0" applyProtection="0"/>
    <xf numFmtId="0" fontId="127" fillId="0" borderId="40" applyNumberFormat="0" applyFill="0" applyAlignment="0" applyProtection="0"/>
    <xf numFmtId="0" fontId="45" fillId="49" borderId="19" applyNumberFormat="0" applyAlignment="0" applyProtection="0"/>
    <xf numFmtId="0" fontId="17" fillId="58" borderId="32" applyNumberFormat="0" applyFont="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64" fillId="36" borderId="19" applyNumberFormat="0" applyAlignment="0" applyProtection="0"/>
    <xf numFmtId="0" fontId="127" fillId="0" borderId="40" applyNumberFormat="0" applyFill="0" applyAlignment="0" applyProtection="0"/>
    <xf numFmtId="5" fontId="17" fillId="0" borderId="0" applyFont="0" applyFill="0" applyBorder="0" applyAlignment="0" applyProtection="0"/>
    <xf numFmtId="0" fontId="64" fillId="36"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64" fillId="36" borderId="19" applyNumberFormat="0" applyAlignment="0" applyProtection="0"/>
    <xf numFmtId="0" fontId="17" fillId="58" borderId="32" applyNumberFormat="0" applyFont="0" applyAlignment="0" applyProtection="0"/>
    <xf numFmtId="0" fontId="64" fillId="36" borderId="19" applyNumberFormat="0" applyAlignment="0" applyProtection="0"/>
    <xf numFmtId="0" fontId="46"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27" fillId="0" borderId="40" applyNumberFormat="0" applyFill="0" applyAlignment="0" applyProtection="0"/>
    <xf numFmtId="0" fontId="127" fillId="0" borderId="40" applyNumberFormat="0" applyFill="0" applyAlignment="0" applyProtection="0"/>
    <xf numFmtId="0" fontId="45"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37" fontId="119" fillId="0" borderId="47" applyFill="0" applyBorder="0" applyAlignment="0">
      <alignment horizontal="left"/>
    </xf>
    <xf numFmtId="0" fontId="65"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96" fillId="49" borderId="33" applyNumberFormat="0" applyAlignment="0" applyProtection="0"/>
    <xf numFmtId="0" fontId="46"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14" fontId="52" fillId="53" borderId="23" applyFill="0" applyBorder="0">
      <alignment horizontal="right"/>
    </xf>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14" fontId="52" fillId="53" borderId="23" applyFill="0" applyBorder="0">
      <alignment horizontal="right"/>
    </xf>
    <xf numFmtId="0" fontId="17" fillId="58" borderId="32" applyNumberFormat="0" applyFont="0" applyAlignment="0" applyProtection="0"/>
    <xf numFmtId="0" fontId="17" fillId="58" borderId="32" applyNumberFormat="0" applyFon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37" fontId="119" fillId="0" borderId="47" applyFill="0" applyBorder="0" applyAlignment="0">
      <alignment horizontal="left"/>
    </xf>
    <xf numFmtId="38" fontId="53" fillId="0" borderId="31" applyFont="0" applyFill="0" applyBorder="0" applyAlignment="0" applyProtection="0"/>
    <xf numFmtId="38" fontId="53" fillId="0" borderId="31"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7" fillId="58" borderId="32" applyNumberFormat="0" applyFont="0" applyAlignment="0" applyProtection="0"/>
    <xf numFmtId="0" fontId="127" fillId="0" borderId="40" applyNumberFormat="0" applyFill="0" applyAlignment="0" applyProtection="0"/>
    <xf numFmtId="0" fontId="65" fillId="36"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45" fillId="49" borderId="19" applyNumberFormat="0" applyAlignment="0" applyProtection="0"/>
    <xf numFmtId="0" fontId="126" fillId="0" borderId="40" applyNumberFormat="0" applyFill="0" applyAlignment="0" applyProtection="0"/>
    <xf numFmtId="0" fontId="65" fillId="36" borderId="19" applyNumberFormat="0" applyAlignment="0" applyProtection="0"/>
    <xf numFmtId="0" fontId="46" fillId="49" borderId="19"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38" fontId="53" fillId="0" borderId="8" applyFont="0" applyFill="0" applyBorder="0" applyAlignment="0" applyProtection="0"/>
    <xf numFmtId="0" fontId="127"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108" fillId="52" borderId="31">
      <alignment horizontal="center" vertical="center" wrapText="1"/>
      <protection hidden="1"/>
    </xf>
    <xf numFmtId="0" fontId="107"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45"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31" fillId="58" borderId="32" applyNumberFormat="0" applyFont="0" applyAlignment="0" applyProtection="0"/>
    <xf numFmtId="0" fontId="127" fillId="0" borderId="40" applyNumberFormat="0" applyFill="0" applyAlignment="0" applyProtection="0"/>
    <xf numFmtId="0" fontId="96"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65" fillId="36" borderId="19" applyNumberFormat="0" applyAlignment="0" applyProtection="0"/>
    <xf numFmtId="43" fontId="1" fillId="0" borderId="0" applyFont="0" applyFill="0" applyBorder="0" applyAlignment="0" applyProtection="0"/>
    <xf numFmtId="0" fontId="65" fillId="36" borderId="19" applyNumberFormat="0" applyAlignment="0" applyProtection="0"/>
    <xf numFmtId="0" fontId="64" fillId="36" borderId="19" applyNumberFormat="0" applyAlignment="0" applyProtection="0"/>
    <xf numFmtId="0" fontId="31" fillId="58" borderId="32" applyNumberFormat="0" applyFont="0" applyAlignment="0" applyProtection="0"/>
    <xf numFmtId="0" fontId="46"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65" fillId="36" borderId="19" applyNumberFormat="0" applyAlignment="0" applyProtection="0"/>
    <xf numFmtId="0" fontId="96"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0" fontId="107" fillId="49" borderId="33"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65" fillId="36" borderId="19" applyNumberFormat="0" applyAlignment="0" applyProtection="0"/>
    <xf numFmtId="0" fontId="46"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126" fillId="0" borderId="40" applyNumberFormat="0" applyFill="0" applyAlignment="0" applyProtection="0"/>
    <xf numFmtId="0" fontId="96" fillId="49" borderId="33" applyNumberFormat="0" applyAlignment="0" applyProtection="0"/>
    <xf numFmtId="0" fontId="126" fillId="0" borderId="40" applyNumberFormat="0" applyFill="0" applyAlignment="0" applyProtection="0"/>
    <xf numFmtId="0" fontId="45" fillId="49" borderId="19" applyNumberFormat="0" applyAlignment="0" applyProtection="0"/>
    <xf numFmtId="0" fontId="46" fillId="49" borderId="19" applyNumberFormat="0" applyAlignment="0" applyProtection="0"/>
    <xf numFmtId="0" fontId="96" fillId="49" borderId="33" applyNumberFormat="0" applyAlignment="0" applyProtection="0"/>
    <xf numFmtId="14" fontId="52" fillId="53" borderId="23" applyFill="0" applyBorder="0">
      <alignment horizontal="right"/>
    </xf>
    <xf numFmtId="0" fontId="126" fillId="0" borderId="40" applyNumberFormat="0" applyFill="0" applyAlignment="0" applyProtection="0"/>
    <xf numFmtId="0" fontId="126" fillId="0" borderId="40" applyNumberFormat="0" applyFill="0" applyAlignment="0" applyProtection="0"/>
    <xf numFmtId="0" fontId="65" fillId="36" borderId="19" applyNumberFormat="0" applyAlignment="0" applyProtection="0"/>
    <xf numFmtId="38" fontId="53" fillId="0" borderId="31" applyFont="0" applyFill="0" applyBorder="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96" fillId="49" borderId="33" applyNumberFormat="0" applyAlignment="0" applyProtection="0"/>
    <xf numFmtId="0" fontId="64"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26" fillId="0" borderId="40" applyNumberFormat="0" applyFill="0" applyAlignment="0" applyProtection="0"/>
    <xf numFmtId="38" fontId="53" fillId="0" borderId="31" applyFont="0" applyFill="0" applyBorder="0" applyAlignment="0" applyProtection="0"/>
    <xf numFmtId="0" fontId="127" fillId="0" borderId="40" applyNumberFormat="0" applyFill="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96" fillId="49" borderId="33"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07" fillId="49" borderId="33" applyNumberFormat="0" applyAlignment="0" applyProtection="0"/>
    <xf numFmtId="39" fontId="76" fillId="0" borderId="27" applyAlignment="0"/>
    <xf numFmtId="0" fontId="108" fillId="52" borderId="8">
      <alignment horizontal="center" vertical="center" wrapText="1"/>
      <protection hidden="1"/>
    </xf>
    <xf numFmtId="7" fontId="17" fillId="0" borderId="0" applyFont="0" applyFill="0" applyBorder="0" applyAlignment="0" applyProtection="0"/>
    <xf numFmtId="0" fontId="17" fillId="58" borderId="32" applyNumberFormat="0" applyFont="0" applyAlignment="0" applyProtection="0"/>
    <xf numFmtId="0" fontId="46"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96" fillId="49" borderId="33" applyNumberFormat="0" applyAlignment="0" applyProtection="0"/>
    <xf numFmtId="0" fontId="46" fillId="49" borderId="19" applyNumberFormat="0" applyAlignment="0" applyProtection="0"/>
    <xf numFmtId="0" fontId="46"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45" fillId="49"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107" fillId="49" borderId="33" applyNumberFormat="0" applyAlignment="0" applyProtection="0"/>
    <xf numFmtId="0" fontId="65" fillId="36" borderId="19" applyNumberFormat="0" applyAlignment="0" applyProtection="0"/>
    <xf numFmtId="0" fontId="96"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08" fillId="52" borderId="8">
      <alignment horizontal="center" vertical="center" wrapText="1"/>
      <protection hidden="1"/>
    </xf>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10" fontId="53" fillId="54" borderId="8" applyNumberFormat="0" applyBorder="0" applyAlignment="0" applyProtection="0"/>
    <xf numFmtId="0" fontId="17" fillId="58" borderId="32" applyNumberFormat="0" applyFont="0" applyAlignment="0" applyProtection="0"/>
    <xf numFmtId="0" fontId="17" fillId="58" borderId="32" applyNumberFormat="0" applyFont="0" applyAlignment="0" applyProtection="0"/>
    <xf numFmtId="0" fontId="64" fillId="36" borderId="19" applyNumberFormat="0" applyAlignment="0" applyProtection="0"/>
    <xf numFmtId="0" fontId="46" fillId="49" borderId="19" applyNumberFormat="0" applyAlignment="0" applyProtection="0"/>
    <xf numFmtId="0" fontId="64" fillId="36" borderId="19" applyNumberFormat="0" applyAlignment="0" applyProtection="0"/>
    <xf numFmtId="0" fontId="17" fillId="0" borderId="0"/>
    <xf numFmtId="8" fontId="17" fillId="0" borderId="0" applyFont="0" applyFill="0" applyBorder="0" applyAlignment="0" applyProtection="0"/>
    <xf numFmtId="0" fontId="31" fillId="58" borderId="32" applyNumberFormat="0" applyFont="0" applyAlignment="0" applyProtection="0"/>
    <xf numFmtId="14" fontId="52" fillId="53" borderId="11" applyFill="0" applyBorder="0">
      <alignment horizontal="right"/>
    </xf>
    <xf numFmtId="0" fontId="17" fillId="58" borderId="32" applyNumberFormat="0" applyFont="0" applyAlignment="0" applyProtection="0"/>
    <xf numFmtId="38" fontId="53" fillId="0" borderId="8" applyFont="0" applyFill="0" applyBorder="0" applyAlignment="0" applyProtection="0"/>
    <xf numFmtId="0" fontId="17" fillId="58" borderId="32" applyNumberFormat="0" applyFont="0" applyAlignment="0" applyProtection="0"/>
    <xf numFmtId="0" fontId="127" fillId="0" borderId="40" applyNumberFormat="0" applyFill="0" applyAlignment="0" applyProtection="0"/>
    <xf numFmtId="0" fontId="126"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38" fontId="53" fillId="0" borderId="31" applyFont="0" applyFill="0" applyBorder="0" applyAlignment="0" applyProtection="0"/>
    <xf numFmtId="0" fontId="45" fillId="49" borderId="19" applyNumberFormat="0" applyAlignment="0" applyProtection="0"/>
    <xf numFmtId="0" fontId="17" fillId="58" borderId="32" applyNumberFormat="0" applyFont="0" applyAlignment="0" applyProtection="0"/>
    <xf numFmtId="0" fontId="45"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64" fillId="36" borderId="19" applyNumberFormat="0" applyAlignment="0" applyProtection="0"/>
    <xf numFmtId="0" fontId="45" fillId="49" borderId="19" applyNumberFormat="0" applyAlignment="0" applyProtection="0"/>
    <xf numFmtId="0" fontId="17" fillId="58" borderId="32" applyNumberFormat="0" applyFont="0" applyAlignment="0" applyProtection="0"/>
    <xf numFmtId="10" fontId="53" fillId="54" borderId="31" applyNumberFormat="0" applyBorder="0" applyAlignment="0" applyProtection="0"/>
    <xf numFmtId="0" fontId="17" fillId="58" borderId="32" applyNumberFormat="0" applyFont="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45" fillId="49"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0" fontId="64" fillId="36" borderId="19" applyNumberFormat="0" applyAlignment="0" applyProtection="0"/>
    <xf numFmtId="14" fontId="52" fillId="53" borderId="11" applyFill="0" applyBorder="0">
      <alignment horizontal="right"/>
    </xf>
    <xf numFmtId="14" fontId="52" fillId="53" borderId="11" applyFill="0" applyBorder="0">
      <alignment horizontal="right"/>
    </xf>
    <xf numFmtId="38" fontId="53" fillId="0" borderId="8" applyFont="0" applyFill="0" applyBorder="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17" fillId="58" borderId="32" applyNumberFormat="0" applyFont="0" applyAlignment="0" applyProtection="0"/>
    <xf numFmtId="14" fontId="52" fillId="53" borderId="11" applyFill="0" applyBorder="0">
      <alignment horizontal="right"/>
    </xf>
    <xf numFmtId="0" fontId="126"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17" fillId="0" borderId="0"/>
    <xf numFmtId="0" fontId="17" fillId="58" borderId="32" applyNumberFormat="0" applyFont="0" applyAlignment="0" applyProtection="0"/>
    <xf numFmtId="10" fontId="53" fillId="54" borderId="31" applyNumberFormat="0" applyBorder="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127" fillId="0" borderId="40" applyNumberFormat="0" applyFill="0" applyAlignment="0" applyProtection="0"/>
    <xf numFmtId="0" fontId="96" fillId="49" borderId="33" applyNumberFormat="0" applyAlignment="0" applyProtection="0"/>
    <xf numFmtId="0" fontId="127"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64" fillId="36" borderId="19" applyNumberFormat="0" applyAlignment="0" applyProtection="0"/>
    <xf numFmtId="0" fontId="107" fillId="49" borderId="33" applyNumberFormat="0" applyAlignment="0" applyProtection="0"/>
    <xf numFmtId="14" fontId="52" fillId="53" borderId="11" applyFill="0" applyBorder="0">
      <alignment horizontal="right"/>
    </xf>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08" fillId="52" borderId="31">
      <alignment horizontal="center" vertical="center" wrapText="1"/>
      <protection hidden="1"/>
    </xf>
    <xf numFmtId="0" fontId="45" fillId="49" borderId="19" applyNumberFormat="0" applyAlignment="0" applyProtection="0"/>
    <xf numFmtId="0" fontId="45"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107" fillId="49" borderId="33" applyNumberFormat="0" applyAlignment="0" applyProtection="0"/>
    <xf numFmtId="5" fontId="17" fillId="0" borderId="0" applyFont="0" applyFill="0" applyBorder="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0" fontId="107" fillId="49" borderId="33" applyNumberFormat="0" applyAlignment="0" applyProtection="0"/>
    <xf numFmtId="0" fontId="64" fillId="36" borderId="19" applyNumberFormat="0" applyAlignment="0" applyProtection="0"/>
    <xf numFmtId="0" fontId="126" fillId="0" borderId="40" applyNumberFormat="0" applyFill="0" applyAlignment="0" applyProtection="0"/>
    <xf numFmtId="0" fontId="107" fillId="49" borderId="33" applyNumberFormat="0" applyAlignment="0" applyProtection="0"/>
    <xf numFmtId="0" fontId="64" fillId="36" borderId="19" applyNumberFormat="0" applyAlignment="0" applyProtection="0"/>
    <xf numFmtId="0" fontId="96" fillId="49" borderId="33" applyNumberFormat="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65" fillId="36" borderId="19" applyNumberFormat="0" applyAlignment="0" applyProtection="0"/>
    <xf numFmtId="0" fontId="127" fillId="0" borderId="40" applyNumberFormat="0" applyFill="0" applyAlignment="0" applyProtection="0"/>
    <xf numFmtId="0" fontId="65" fillId="36" borderId="19" applyNumberFormat="0" applyAlignment="0" applyProtection="0"/>
    <xf numFmtId="0" fontId="126" fillId="0" borderId="40" applyNumberFormat="0" applyFill="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108" fillId="52" borderId="31">
      <alignment horizontal="center" vertical="center" wrapText="1"/>
      <protection hidden="1"/>
    </xf>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45"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107" fillId="49" borderId="33" applyNumberFormat="0" applyAlignment="0" applyProtection="0"/>
    <xf numFmtId="0" fontId="107" fillId="49" borderId="33" applyNumberFormat="0" applyAlignment="0" applyProtection="0"/>
    <xf numFmtId="0" fontId="45" fillId="49"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07" fillId="49" borderId="33" applyNumberFormat="0" applyAlignment="0" applyProtection="0"/>
    <xf numFmtId="14" fontId="52" fillId="53" borderId="23" applyFill="0" applyBorder="0">
      <alignment horizontal="right"/>
    </xf>
    <xf numFmtId="0" fontId="45" fillId="49" borderId="19" applyNumberFormat="0" applyAlignment="0" applyProtection="0"/>
    <xf numFmtId="0" fontId="46" fillId="49" borderId="19" applyNumberFormat="0" applyAlignment="0" applyProtection="0"/>
    <xf numFmtId="0" fontId="64"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126" fillId="0" borderId="40" applyNumberFormat="0" applyFill="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45"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45" fillId="49" borderId="19" applyNumberFormat="0" applyAlignment="0" applyProtection="0"/>
    <xf numFmtId="0" fontId="17" fillId="58" borderId="32" applyNumberFormat="0" applyFont="0" applyAlignment="0" applyProtection="0"/>
    <xf numFmtId="0" fontId="45"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14" fontId="52" fillId="53" borderId="23" applyFill="0" applyBorder="0">
      <alignment horizontal="right"/>
    </xf>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14" fontId="52" fillId="53" borderId="11" applyFill="0" applyBorder="0">
      <alignment horizontal="right"/>
    </xf>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26" fillId="0" borderId="40" applyNumberFormat="0" applyFill="0" applyAlignment="0" applyProtection="0"/>
    <xf numFmtId="0" fontId="46"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107" fillId="49" borderId="33" applyNumberForma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0" fontId="45" fillId="49" borderId="19" applyNumberFormat="0" applyAlignment="0" applyProtection="0"/>
    <xf numFmtId="0" fontId="127" fillId="0" borderId="40" applyNumberFormat="0" applyFill="0" applyAlignment="0" applyProtection="0"/>
    <xf numFmtId="10" fontId="53" fillId="54" borderId="31" applyNumberFormat="0" applyBorder="0" applyAlignment="0" applyProtection="0"/>
    <xf numFmtId="0" fontId="127" fillId="0" borderId="40" applyNumberFormat="0" applyFill="0" applyAlignment="0" applyProtection="0"/>
    <xf numFmtId="8" fontId="17" fillId="0" borderId="0" applyFont="0" applyFill="0" applyBorder="0" applyAlignment="0" applyProtection="0"/>
    <xf numFmtId="0" fontId="96" fillId="49" borderId="33" applyNumberFormat="0" applyAlignment="0" applyProtection="0"/>
    <xf numFmtId="0" fontId="31" fillId="58" borderId="32" applyNumberFormat="0" applyFont="0" applyAlignment="0" applyProtection="0"/>
    <xf numFmtId="0" fontId="107" fillId="49" borderId="33" applyNumberFormat="0" applyAlignment="0" applyProtection="0"/>
    <xf numFmtId="0" fontId="96" fillId="49" borderId="33" applyNumberFormat="0" applyAlignment="0" applyProtection="0"/>
    <xf numFmtId="14" fontId="52" fillId="53" borderId="23" applyFill="0" applyBorder="0">
      <alignment horizontal="right"/>
    </xf>
    <xf numFmtId="0" fontId="127" fillId="0" borderId="40" applyNumberFormat="0" applyFill="0" applyAlignment="0" applyProtection="0"/>
    <xf numFmtId="0" fontId="46" fillId="49"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17" fillId="58" borderId="32" applyNumberFormat="0" applyFont="0" applyAlignment="0" applyProtection="0"/>
    <xf numFmtId="0" fontId="46" fillId="49" borderId="19" applyNumberFormat="0" applyAlignment="0" applyProtection="0"/>
    <xf numFmtId="0" fontId="64" fillId="36" borderId="19" applyNumberFormat="0" applyAlignment="0" applyProtection="0"/>
    <xf numFmtId="0" fontId="64" fillId="36" borderId="19" applyNumberFormat="0" applyAlignment="0" applyProtection="0"/>
    <xf numFmtId="0" fontId="46" fillId="49" borderId="19" applyNumberFormat="0" applyAlignment="0" applyProtection="0"/>
    <xf numFmtId="0" fontId="65" fillId="36" borderId="19" applyNumberFormat="0" applyAlignment="0" applyProtection="0"/>
    <xf numFmtId="0" fontId="107" fillId="49" borderId="33" applyNumberFormat="0" applyAlignment="0" applyProtection="0"/>
    <xf numFmtId="0" fontId="126"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31" fillId="58" borderId="32" applyNumberFormat="0" applyFont="0" applyAlignment="0" applyProtection="0"/>
    <xf numFmtId="0" fontId="64" fillId="36"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45" fillId="49"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107" fillId="49" borderId="33" applyNumberFormat="0" applyAlignment="0" applyProtection="0"/>
    <xf numFmtId="0" fontId="46" fillId="49"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107" fillId="49" borderId="33" applyNumberFormat="0" applyAlignment="0" applyProtection="0"/>
    <xf numFmtId="0" fontId="46" fillId="49"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46" fillId="49" borderId="19" applyNumberFormat="0" applyAlignment="0" applyProtection="0"/>
    <xf numFmtId="14" fontId="52" fillId="53" borderId="23" applyFill="0" applyBorder="0">
      <alignment horizontal="right"/>
    </xf>
    <xf numFmtId="0" fontId="65" fillId="36" borderId="19" applyNumberFormat="0" applyAlignment="0" applyProtection="0"/>
    <xf numFmtId="0" fontId="127" fillId="0" borderId="40" applyNumberFormat="0" applyFill="0" applyAlignment="0" applyProtection="0"/>
    <xf numFmtId="0" fontId="45"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5" fontId="17" fillId="0" borderId="0" applyFont="0" applyFill="0" applyBorder="0" applyAlignment="0" applyProtection="0"/>
    <xf numFmtId="0" fontId="107" fillId="49" borderId="33" applyNumberFormat="0" applyAlignment="0" applyProtection="0"/>
    <xf numFmtId="14" fontId="52" fillId="53" borderId="23" applyFill="0" applyBorder="0">
      <alignment horizontal="right"/>
    </xf>
    <xf numFmtId="0" fontId="126" fillId="0" borderId="40" applyNumberFormat="0" applyFill="0" applyAlignment="0" applyProtection="0"/>
    <xf numFmtId="0" fontId="107" fillId="49" borderId="33" applyNumberFormat="0" applyAlignment="0" applyProtection="0"/>
    <xf numFmtId="0" fontId="46" fillId="49"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17" fillId="58" borderId="32" applyNumberFormat="0" applyFont="0" applyAlignment="0" applyProtection="0"/>
    <xf numFmtId="0" fontId="96" fillId="49" borderId="33" applyNumberFormat="0" applyAlignment="0" applyProtection="0"/>
    <xf numFmtId="0" fontId="45" fillId="49" borderId="19" applyNumberFormat="0" applyAlignment="0" applyProtection="0"/>
    <xf numFmtId="0" fontId="107" fillId="49" borderId="33" applyNumberFormat="0" applyAlignment="0" applyProtection="0"/>
    <xf numFmtId="0" fontId="65" fillId="36" borderId="19" applyNumberFormat="0" applyAlignment="0" applyProtection="0"/>
    <xf numFmtId="0" fontId="127" fillId="0" borderId="40" applyNumberFormat="0" applyFill="0" applyAlignment="0" applyProtection="0"/>
    <xf numFmtId="38" fontId="53" fillId="0" borderId="31" applyFont="0" applyFill="0" applyBorder="0" applyAlignment="0" applyProtection="0"/>
    <xf numFmtId="0" fontId="65" fillId="36" borderId="19" applyNumberFormat="0" applyAlignment="0" applyProtection="0"/>
    <xf numFmtId="0" fontId="45" fillId="49" borderId="19" applyNumberFormat="0" applyAlignment="0" applyProtection="0"/>
    <xf numFmtId="0" fontId="64" fillId="36" borderId="19" applyNumberFormat="0" applyAlignment="0" applyProtection="0"/>
    <xf numFmtId="0" fontId="45" fillId="49"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14" fontId="52" fillId="53" borderId="23" applyFill="0" applyBorder="0">
      <alignment horizontal="right"/>
    </xf>
    <xf numFmtId="0" fontId="127" fillId="0" borderId="40" applyNumberFormat="0" applyFill="0" applyAlignment="0" applyProtection="0"/>
    <xf numFmtId="0" fontId="65" fillId="36" borderId="19" applyNumberFormat="0" applyAlignment="0" applyProtection="0"/>
    <xf numFmtId="0" fontId="17" fillId="58" borderId="32" applyNumberFormat="0" applyFont="0" applyAlignment="0" applyProtection="0"/>
    <xf numFmtId="0" fontId="31" fillId="58" borderId="32" applyNumberFormat="0" applyFont="0" applyAlignment="0" applyProtection="0"/>
    <xf numFmtId="0" fontId="65" fillId="36" borderId="19" applyNumberFormat="0" applyAlignment="0" applyProtection="0"/>
    <xf numFmtId="0" fontId="46" fillId="49" borderId="19" applyNumberFormat="0" applyAlignment="0" applyProtection="0"/>
    <xf numFmtId="0" fontId="96" fillId="49" borderId="33" applyNumberFormat="0" applyAlignment="0" applyProtection="0"/>
    <xf numFmtId="0" fontId="17" fillId="58" borderId="32" applyNumberFormat="0" applyFont="0" applyAlignment="0" applyProtection="0"/>
    <xf numFmtId="0" fontId="96" fillId="49" borderId="33" applyNumberFormat="0" applyAlignment="0" applyProtection="0"/>
    <xf numFmtId="38" fontId="53" fillId="0" borderId="31" applyFont="0" applyFill="0" applyBorder="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14" fontId="52" fillId="53" borderId="23" applyFill="0" applyBorder="0">
      <alignment horizontal="right"/>
    </xf>
    <xf numFmtId="0" fontId="107" fillId="49" borderId="33" applyNumberFormat="0" applyAlignment="0" applyProtection="0"/>
    <xf numFmtId="0" fontId="107" fillId="49" borderId="33" applyNumberFormat="0" applyAlignment="0" applyProtection="0"/>
    <xf numFmtId="14" fontId="52" fillId="53" borderId="23" applyFill="0" applyBorder="0">
      <alignment horizontal="right"/>
    </xf>
    <xf numFmtId="0" fontId="96"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107" fillId="49" borderId="33" applyNumberFormat="0" applyAlignment="0" applyProtection="0"/>
    <xf numFmtId="10" fontId="53" fillId="54" borderId="31" applyNumberFormat="0" applyBorder="0" applyAlignment="0" applyProtection="0"/>
    <xf numFmtId="0" fontId="64"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107" fillId="49" borderId="33" applyNumberFormat="0" applyAlignment="0" applyProtection="0"/>
    <xf numFmtId="0" fontId="65" fillId="36" borderId="19" applyNumberFormat="0" applyAlignment="0" applyProtection="0"/>
    <xf numFmtId="0" fontId="45" fillId="49" borderId="19" applyNumberFormat="0" applyAlignment="0" applyProtection="0"/>
    <xf numFmtId="0" fontId="127" fillId="0" borderId="40" applyNumberFormat="0" applyFill="0" applyAlignment="0" applyProtection="0"/>
    <xf numFmtId="0" fontId="31" fillId="58" borderId="32" applyNumberFormat="0" applyFont="0" applyAlignment="0" applyProtection="0"/>
    <xf numFmtId="0" fontId="17" fillId="58" borderId="32" applyNumberFormat="0" applyFont="0" applyAlignment="0" applyProtection="0"/>
    <xf numFmtId="0" fontId="45" fillId="49"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07"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14" fontId="52" fillId="53" borderId="11" applyFill="0" applyBorder="0">
      <alignment horizontal="right"/>
    </xf>
    <xf numFmtId="0" fontId="46" fillId="49" borderId="19" applyNumberFormat="0" applyAlignment="0" applyProtection="0"/>
    <xf numFmtId="39" fontId="76" fillId="0" borderId="9" applyAlignment="0"/>
    <xf numFmtId="0" fontId="107" fillId="49" borderId="33" applyNumberFormat="0" applyAlignment="0" applyProtection="0"/>
    <xf numFmtId="0" fontId="64" fillId="36" borderId="19" applyNumberFormat="0" applyAlignment="0" applyProtection="0"/>
    <xf numFmtId="0" fontId="17" fillId="58" borderId="32" applyNumberFormat="0" applyFont="0" applyAlignment="0" applyProtection="0"/>
    <xf numFmtId="43" fontId="1" fillId="0" borderId="0" applyFont="0" applyFill="0" applyBorder="0" applyAlignment="0" applyProtection="0"/>
    <xf numFmtId="0" fontId="17" fillId="58" borderId="32" applyNumberFormat="0" applyFont="0" applyAlignment="0" applyProtection="0"/>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7" fillId="0" borderId="0"/>
    <xf numFmtId="0" fontId="126" fillId="0" borderId="40" applyNumberFormat="0" applyFill="0" applyAlignment="0" applyProtection="0"/>
    <xf numFmtId="0" fontId="46" fillId="49" borderId="19" applyNumberFormat="0" applyAlignment="0" applyProtection="0"/>
    <xf numFmtId="0" fontId="65" fillId="36" borderId="19" applyNumberFormat="0" applyAlignment="0" applyProtection="0"/>
    <xf numFmtId="0" fontId="96" fillId="49" borderId="33" applyNumberFormat="0" applyAlignment="0" applyProtection="0"/>
    <xf numFmtId="0" fontId="45" fillId="49" borderId="19" applyNumberFormat="0" applyAlignment="0" applyProtection="0"/>
    <xf numFmtId="0" fontId="65" fillId="36" borderId="19" applyNumberFormat="0" applyAlignment="0" applyProtection="0"/>
    <xf numFmtId="0" fontId="79" fillId="0" borderId="29">
      <alignment horizontal="left" vertical="center"/>
    </xf>
    <xf numFmtId="43" fontId="1" fillId="0" borderId="0" applyFont="0" applyFill="0" applyBorder="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65" fillId="36"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127" fillId="0" borderId="40" applyNumberFormat="0" applyFill="0" applyAlignment="0" applyProtection="0"/>
    <xf numFmtId="0" fontId="64" fillId="36" borderId="19" applyNumberFormat="0" applyAlignment="0" applyProtection="0"/>
    <xf numFmtId="0" fontId="45" fillId="49" borderId="19" applyNumberFormat="0" applyAlignment="0" applyProtection="0"/>
    <xf numFmtId="0" fontId="107" fillId="49" borderId="33" applyNumberFormat="0" applyAlignment="0" applyProtection="0"/>
    <xf numFmtId="0" fontId="107" fillId="49" borderId="33" applyNumberFormat="0" applyAlignment="0" applyProtection="0"/>
    <xf numFmtId="0" fontId="31" fillId="58" borderId="32" applyNumberFormat="0" applyFont="0" applyAlignment="0" applyProtection="0"/>
    <xf numFmtId="0" fontId="107" fillId="49" borderId="33" applyNumberFormat="0" applyAlignment="0" applyProtection="0"/>
    <xf numFmtId="0" fontId="65" fillId="36" borderId="19" applyNumberFormat="0" applyAlignment="0" applyProtection="0"/>
    <xf numFmtId="0" fontId="46" fillId="49" borderId="19" applyNumberFormat="0" applyAlignment="0" applyProtection="0"/>
    <xf numFmtId="0" fontId="65" fillId="36" borderId="19" applyNumberFormat="0" applyAlignment="0" applyProtection="0"/>
    <xf numFmtId="0" fontId="107" fillId="49" borderId="33" applyNumberFormat="0" applyAlignment="0" applyProtection="0"/>
    <xf numFmtId="0" fontId="64" fillId="36" borderId="19" applyNumberFormat="0" applyAlignment="0" applyProtection="0"/>
    <xf numFmtId="0" fontId="17" fillId="58" borderId="32" applyNumberFormat="0" applyFont="0" applyAlignment="0" applyProtection="0"/>
    <xf numFmtId="0" fontId="64" fillId="36" borderId="19" applyNumberFormat="0" applyAlignment="0" applyProtection="0"/>
    <xf numFmtId="0" fontId="65" fillId="36"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0" fontId="96" fillId="49" borderId="33" applyNumberFormat="0" applyAlignment="0" applyProtection="0"/>
    <xf numFmtId="0" fontId="64" fillId="36"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26" fillId="0" borderId="40" applyNumberFormat="0" applyFill="0" applyAlignment="0" applyProtection="0"/>
    <xf numFmtId="0" fontId="107" fillId="49" borderId="33" applyNumberFormat="0" applyAlignment="0" applyProtection="0"/>
    <xf numFmtId="14" fontId="52" fillId="53" borderId="23" applyFill="0" applyBorder="0">
      <alignment horizontal="right"/>
    </xf>
    <xf numFmtId="0" fontId="126" fillId="0" borderId="40" applyNumberFormat="0" applyFill="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107" fillId="49" borderId="33"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64" fillId="36"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10" fontId="53" fillId="54" borderId="31" applyNumberFormat="0" applyBorder="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17" fillId="58" borderId="32" applyNumberFormat="0" applyFont="0" applyAlignment="0" applyProtection="0"/>
    <xf numFmtId="0" fontId="96" fillId="49" borderId="33" applyNumberFormat="0" applyAlignment="0" applyProtection="0"/>
    <xf numFmtId="14" fontId="52" fillId="53" borderId="23" applyFill="0" applyBorder="0">
      <alignment horizontal="right"/>
    </xf>
    <xf numFmtId="0" fontId="127" fillId="0" borderId="40" applyNumberFormat="0" applyFill="0" applyAlignment="0" applyProtection="0"/>
    <xf numFmtId="0" fontId="127" fillId="0" borderId="40" applyNumberFormat="0" applyFill="0" applyAlignment="0" applyProtection="0"/>
    <xf numFmtId="0" fontId="65" fillId="36" borderId="19" applyNumberFormat="0" applyAlignment="0" applyProtection="0"/>
    <xf numFmtId="0" fontId="127" fillId="0" borderId="40" applyNumberFormat="0" applyFill="0" applyAlignment="0" applyProtection="0"/>
    <xf numFmtId="0" fontId="65" fillId="36" borderId="19" applyNumberFormat="0" applyAlignment="0" applyProtection="0"/>
    <xf numFmtId="0" fontId="96" fillId="49" borderId="33" applyNumberFormat="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46" fillId="49" borderId="19" applyNumberFormat="0" applyAlignment="0" applyProtection="0"/>
    <xf numFmtId="0" fontId="107" fillId="49" borderId="33" applyNumberFormat="0" applyAlignment="0" applyProtection="0"/>
    <xf numFmtId="0" fontId="107" fillId="49" borderId="33" applyNumberFormat="0" applyAlignment="0" applyProtection="0"/>
    <xf numFmtId="0" fontId="65" fillId="36" borderId="19" applyNumberFormat="0" applyAlignment="0" applyProtection="0"/>
    <xf numFmtId="0" fontId="107" fillId="49" borderId="33" applyNumberFormat="0" applyAlignment="0" applyProtection="0"/>
    <xf numFmtId="14" fontId="52" fillId="53" borderId="23" applyFill="0" applyBorder="0">
      <alignment horizontal="right"/>
    </xf>
    <xf numFmtId="39" fontId="76" fillId="0" borderId="27" applyAlignment="0"/>
    <xf numFmtId="0" fontId="46" fillId="49" borderId="19" applyNumberFormat="0" applyAlignment="0" applyProtection="0"/>
    <xf numFmtId="38" fontId="53" fillId="0" borderId="31" applyFont="0" applyFill="0" applyBorder="0" applyAlignment="0" applyProtection="0"/>
    <xf numFmtId="38" fontId="53" fillId="0" borderId="31" applyFont="0" applyFill="0" applyBorder="0" applyAlignment="0" applyProtection="0"/>
    <xf numFmtId="14" fontId="52" fillId="53" borderId="23" applyFill="0" applyBorder="0">
      <alignment horizontal="right"/>
    </xf>
    <xf numFmtId="0" fontId="46" fillId="49" borderId="19" applyNumberFormat="0" applyAlignment="0" applyProtection="0"/>
    <xf numFmtId="0" fontId="17" fillId="58" borderId="32" applyNumberFormat="0" applyFont="0" applyAlignment="0" applyProtection="0"/>
    <xf numFmtId="0" fontId="64" fillId="36" borderId="19" applyNumberFormat="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45"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45" fillId="49" borderId="19" applyNumberFormat="0" applyAlignment="0" applyProtection="0"/>
    <xf numFmtId="0" fontId="64" fillId="36" borderId="19" applyNumberFormat="0" applyAlignment="0" applyProtection="0"/>
    <xf numFmtId="0" fontId="107" fillId="49" borderId="33" applyNumberFormat="0" applyAlignment="0" applyProtection="0"/>
    <xf numFmtId="0" fontId="45" fillId="49"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64" fillId="36" borderId="19" applyNumberFormat="0" applyAlignment="0" applyProtection="0"/>
    <xf numFmtId="0" fontId="46"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38" fontId="53" fillId="0" borderId="31" applyFont="0" applyFill="0" applyBorder="0" applyAlignment="0" applyProtection="0"/>
    <xf numFmtId="0" fontId="46" fillId="49" borderId="19" applyNumberFormat="0" applyAlignment="0" applyProtection="0"/>
    <xf numFmtId="0" fontId="65" fillId="36"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64" fillId="36" borderId="19" applyNumberFormat="0" applyAlignment="0" applyProtection="0"/>
    <xf numFmtId="0" fontId="46" fillId="49" borderId="19" applyNumberFormat="0" applyAlignment="0" applyProtection="0"/>
    <xf numFmtId="0" fontId="107"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07" fillId="49" borderId="33"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126" fillId="0" borderId="40" applyNumberFormat="0" applyFill="0" applyAlignment="0" applyProtection="0"/>
    <xf numFmtId="0" fontId="46" fillId="49" borderId="19" applyNumberFormat="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7" fillId="58" borderId="32" applyNumberFormat="0" applyFont="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46" fillId="49" borderId="19" applyNumberFormat="0" applyAlignment="0" applyProtection="0"/>
    <xf numFmtId="0" fontId="127" fillId="0" borderId="40" applyNumberFormat="0" applyFill="0" applyAlignment="0" applyProtection="0"/>
    <xf numFmtId="0" fontId="65" fillId="36" borderId="19" applyNumberFormat="0" applyAlignment="0" applyProtection="0"/>
    <xf numFmtId="38" fontId="53" fillId="0" borderId="31" applyFont="0" applyFill="0" applyBorder="0" applyAlignment="0" applyProtection="0"/>
    <xf numFmtId="0" fontId="65" fillId="36" borderId="19" applyNumberFormat="0" applyAlignment="0" applyProtection="0"/>
    <xf numFmtId="38" fontId="53" fillId="0" borderId="31" applyFont="0" applyFill="0" applyBorder="0" applyAlignment="0" applyProtection="0"/>
    <xf numFmtId="0" fontId="65"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14" fontId="52" fillId="53" borderId="23" applyFill="0" applyBorder="0">
      <alignment horizontal="right"/>
    </xf>
    <xf numFmtId="0" fontId="127" fillId="0" borderId="40" applyNumberFormat="0" applyFill="0" applyAlignment="0" applyProtection="0"/>
    <xf numFmtId="0" fontId="107" fillId="49" borderId="33" applyNumberFormat="0" applyAlignment="0" applyProtection="0"/>
    <xf numFmtId="14" fontId="52" fillId="53" borderId="23" applyFill="0" applyBorder="0">
      <alignment horizontal="right"/>
    </xf>
    <xf numFmtId="0" fontId="65" fillId="36" borderId="19" applyNumberFormat="0" applyAlignment="0" applyProtection="0"/>
    <xf numFmtId="0" fontId="127" fillId="0" borderId="40" applyNumberFormat="0" applyFill="0" applyAlignment="0" applyProtection="0"/>
    <xf numFmtId="14" fontId="52" fillId="53" borderId="23" applyFill="0" applyBorder="0">
      <alignment horizontal="right"/>
    </xf>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107"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0" fontId="65" fillId="36" borderId="19" applyNumberFormat="0" applyAlignment="0" applyProtection="0"/>
    <xf numFmtId="0" fontId="46" fillId="49" borderId="19" applyNumberFormat="0" applyAlignment="0" applyProtection="0"/>
    <xf numFmtId="0" fontId="107" fillId="49" borderId="33" applyNumberFormat="0" applyAlignment="0" applyProtection="0"/>
    <xf numFmtId="0" fontId="65" fillId="36" borderId="19" applyNumberFormat="0" applyAlignment="0" applyProtection="0"/>
    <xf numFmtId="0" fontId="45"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79" fillId="0" borderId="29">
      <alignment horizontal="left" vertical="center"/>
    </xf>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26" fillId="0" borderId="40" applyNumberFormat="0" applyFill="0" applyAlignment="0" applyProtection="0"/>
    <xf numFmtId="0" fontId="96" fillId="49" borderId="33" applyNumberFormat="0" applyAlignment="0" applyProtection="0"/>
    <xf numFmtId="0" fontId="17" fillId="58" borderId="32" applyNumberFormat="0" applyFont="0" applyAlignment="0" applyProtection="0"/>
    <xf numFmtId="42" fontId="17" fillId="0" borderId="0" applyFont="0" applyFill="0" applyBorder="0" applyAlignment="0" applyProtection="0"/>
    <xf numFmtId="0" fontId="46" fillId="49" borderId="19" applyNumberFormat="0" applyAlignment="0" applyProtection="0"/>
    <xf numFmtId="0" fontId="107" fillId="49" borderId="33" applyNumberFormat="0" applyAlignment="0" applyProtection="0"/>
    <xf numFmtId="0" fontId="107" fillId="49" borderId="33" applyNumberFormat="0" applyAlignment="0" applyProtection="0"/>
    <xf numFmtId="0" fontId="65" fillId="36"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107" fillId="49" borderId="33" applyNumberFormat="0" applyAlignment="0" applyProtection="0"/>
    <xf numFmtId="0" fontId="127" fillId="0" borderId="40" applyNumberFormat="0" applyFill="0" applyAlignment="0" applyProtection="0"/>
    <xf numFmtId="0" fontId="46" fillId="49" borderId="19" applyNumberFormat="0" applyAlignment="0" applyProtection="0"/>
    <xf numFmtId="0" fontId="127" fillId="0" borderId="40" applyNumberFormat="0" applyFill="0" applyAlignment="0" applyProtection="0"/>
    <xf numFmtId="0" fontId="107" fillId="49" borderId="33" applyNumberFormat="0" applyAlignment="0" applyProtection="0"/>
    <xf numFmtId="8" fontId="17" fillId="0" borderId="0" applyFont="0" applyFill="0" applyBorder="0" applyAlignment="0" applyProtection="0"/>
    <xf numFmtId="0" fontId="65" fillId="36" borderId="19" applyNumberFormat="0" applyAlignment="0" applyProtection="0"/>
    <xf numFmtId="0" fontId="65" fillId="36" borderId="19" applyNumberFormat="0" applyAlignment="0" applyProtection="0"/>
    <xf numFmtId="0" fontId="45" fillId="49" borderId="19" applyNumberFormat="0" applyAlignment="0" applyProtection="0"/>
    <xf numFmtId="0" fontId="46" fillId="49" borderId="19" applyNumberFormat="0" applyAlignment="0" applyProtection="0"/>
    <xf numFmtId="0" fontId="79" fillId="0" borderId="29">
      <alignment horizontal="left" vertical="center"/>
    </xf>
    <xf numFmtId="0" fontId="46" fillId="49" borderId="19" applyNumberFormat="0" applyAlignment="0" applyProtection="0"/>
    <xf numFmtId="0" fontId="45" fillId="49" borderId="19"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64" fillId="36"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46" fillId="49"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64" fillId="36" borderId="19" applyNumberFormat="0" applyAlignment="0" applyProtection="0"/>
    <xf numFmtId="0" fontId="45" fillId="49" borderId="19" applyNumberFormat="0" applyAlignment="0" applyProtection="0"/>
    <xf numFmtId="0" fontId="152" fillId="64" borderId="48" applyNumberFormat="0" applyBorder="0" applyAlignment="0">
      <alignment horizontal="center"/>
      <protection hidden="1"/>
    </xf>
    <xf numFmtId="0" fontId="107"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46" fillId="49" borderId="19" applyNumberFormat="0" applyAlignment="0" applyProtection="0"/>
    <xf numFmtId="0" fontId="126" fillId="0" borderId="40" applyNumberFormat="0" applyFill="0" applyAlignment="0" applyProtection="0"/>
    <xf numFmtId="0" fontId="65" fillId="36" borderId="19" applyNumberFormat="0" applyAlignment="0" applyProtection="0"/>
    <xf numFmtId="0" fontId="46" fillId="49" borderId="19" applyNumberFormat="0" applyAlignment="0" applyProtection="0"/>
    <xf numFmtId="10" fontId="53" fillId="54" borderId="31" applyNumberFormat="0" applyBorder="0" applyAlignment="0" applyProtection="0"/>
    <xf numFmtId="0" fontId="127" fillId="0" borderId="40" applyNumberFormat="0" applyFill="0" applyAlignment="0" applyProtection="0"/>
    <xf numFmtId="0" fontId="65" fillId="36" borderId="19" applyNumberFormat="0" applyAlignment="0" applyProtection="0"/>
    <xf numFmtId="0" fontId="126"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65"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0" fontId="79" fillId="0" borderId="29">
      <alignment horizontal="left" vertical="center"/>
    </xf>
    <xf numFmtId="0" fontId="45" fillId="49" borderId="19" applyNumberFormat="0" applyAlignment="0" applyProtection="0"/>
    <xf numFmtId="0" fontId="108" fillId="52" borderId="31">
      <alignment horizontal="center" vertical="center" wrapText="1"/>
      <protection hidden="1"/>
    </xf>
    <xf numFmtId="0" fontId="65" fillId="36" borderId="19" applyNumberFormat="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64" fillId="36" borderId="19" applyNumberFormat="0" applyAlignment="0" applyProtection="0"/>
    <xf numFmtId="0" fontId="64" fillId="36"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45"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45" fillId="49" borderId="19" applyNumberFormat="0" applyAlignment="0" applyProtection="0"/>
    <xf numFmtId="0" fontId="17" fillId="58" borderId="32" applyNumberFormat="0" applyFont="0" applyAlignment="0" applyProtection="0"/>
    <xf numFmtId="0" fontId="107" fillId="49" borderId="33" applyNumberFormat="0" applyAlignment="0" applyProtection="0"/>
    <xf numFmtId="0" fontId="96" fillId="49" borderId="33" applyNumberFormat="0" applyAlignment="0" applyProtection="0"/>
    <xf numFmtId="0" fontId="126" fillId="0" borderId="40" applyNumberFormat="0" applyFill="0" applyAlignment="0" applyProtection="0"/>
    <xf numFmtId="0" fontId="17" fillId="58" borderId="32" applyNumberFormat="0" applyFont="0" applyAlignment="0" applyProtection="0"/>
    <xf numFmtId="0" fontId="45" fillId="49" borderId="19" applyNumberFormat="0" applyAlignment="0" applyProtection="0"/>
    <xf numFmtId="0" fontId="64" fillId="36" borderId="19" applyNumberFormat="0" applyAlignment="0" applyProtection="0"/>
    <xf numFmtId="0" fontId="17" fillId="58" borderId="32" applyNumberFormat="0" applyFont="0" applyAlignment="0" applyProtection="0"/>
    <xf numFmtId="43" fontId="1" fillId="0" borderId="0" applyFont="0" applyFill="0" applyBorder="0" applyAlignment="0" applyProtection="0"/>
    <xf numFmtId="0" fontId="126" fillId="0" borderId="40" applyNumberFormat="0" applyFill="0" applyAlignment="0" applyProtection="0"/>
    <xf numFmtId="0" fontId="107" fillId="49" borderId="33" applyNumberFormat="0" applyAlignment="0" applyProtection="0"/>
    <xf numFmtId="14" fontId="52" fillId="53" borderId="23" applyFill="0" applyBorder="0">
      <alignment horizontal="right"/>
    </xf>
    <xf numFmtId="0" fontId="17" fillId="58" borderId="32" applyNumberFormat="0" applyFont="0" applyAlignment="0" applyProtection="0"/>
    <xf numFmtId="0" fontId="17" fillId="58" borderId="32" applyNumberFormat="0" applyFont="0" applyAlignment="0" applyProtection="0"/>
    <xf numFmtId="38" fontId="53" fillId="0" borderId="31" applyFont="0" applyFill="0" applyBorder="0" applyAlignment="0" applyProtection="0"/>
    <xf numFmtId="0" fontId="126" fillId="0" borderId="40" applyNumberFormat="0" applyFill="0" applyAlignment="0" applyProtection="0"/>
    <xf numFmtId="0" fontId="127" fillId="0" borderId="40" applyNumberFormat="0" applyFill="0" applyAlignment="0" applyProtection="0"/>
    <xf numFmtId="0" fontId="65" fillId="36" borderId="19" applyNumberFormat="0" applyAlignment="0" applyProtection="0"/>
    <xf numFmtId="14" fontId="52" fillId="53" borderId="23" applyFill="0" applyBorder="0">
      <alignment horizontal="right"/>
    </xf>
    <xf numFmtId="0" fontId="96" fillId="49" borderId="33" applyNumberFormat="0" applyAlignment="0" applyProtection="0"/>
    <xf numFmtId="0" fontId="46" fillId="49" borderId="19" applyNumberFormat="0" applyAlignment="0" applyProtection="0"/>
    <xf numFmtId="0" fontId="46" fillId="49" borderId="19" applyNumberFormat="0" applyAlignment="0" applyProtection="0"/>
    <xf numFmtId="39" fontId="76" fillId="0" borderId="27" applyAlignment="0"/>
    <xf numFmtId="0" fontId="65" fillId="36" borderId="19" applyNumberFormat="0" applyAlignment="0" applyProtection="0"/>
    <xf numFmtId="0" fontId="17" fillId="58" borderId="32" applyNumberFormat="0" applyFont="0" applyAlignment="0" applyProtection="0"/>
    <xf numFmtId="0" fontId="46" fillId="49" borderId="19" applyNumberFormat="0" applyAlignment="0" applyProtection="0"/>
    <xf numFmtId="0" fontId="45" fillId="49" borderId="19" applyNumberFormat="0" applyAlignment="0" applyProtection="0"/>
    <xf numFmtId="0" fontId="107"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45" fillId="49" borderId="19" applyNumberFormat="0" applyAlignment="0" applyProtection="0"/>
    <xf numFmtId="0" fontId="17" fillId="58" borderId="32" applyNumberFormat="0" applyFont="0" applyAlignment="0" applyProtection="0"/>
    <xf numFmtId="0" fontId="64" fillId="36" borderId="19" applyNumberFormat="0" applyAlignment="0" applyProtection="0"/>
    <xf numFmtId="0" fontId="45" fillId="49" borderId="19" applyNumberFormat="0" applyAlignment="0" applyProtection="0"/>
    <xf numFmtId="0" fontId="46" fillId="49" borderId="19" applyNumberFormat="0" applyAlignment="0" applyProtection="0"/>
    <xf numFmtId="0" fontId="64" fillId="36" borderId="19" applyNumberFormat="0" applyAlignment="0" applyProtection="0"/>
    <xf numFmtId="0" fontId="46" fillId="49" borderId="19" applyNumberFormat="0" applyAlignment="0" applyProtection="0"/>
    <xf numFmtId="0" fontId="96" fillId="49" borderId="33" applyNumberFormat="0" applyAlignment="0" applyProtection="0"/>
    <xf numFmtId="0" fontId="65" fillId="36" borderId="19" applyNumberFormat="0" applyAlignment="0" applyProtection="0"/>
    <xf numFmtId="0" fontId="45"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46" fillId="49"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64" fillId="36" borderId="19" applyNumberFormat="0" applyAlignment="0" applyProtection="0"/>
    <xf numFmtId="0" fontId="127"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107" fillId="49" borderId="33" applyNumberFormat="0" applyAlignment="0" applyProtection="0"/>
    <xf numFmtId="0" fontId="126" fillId="0" borderId="40" applyNumberFormat="0" applyFill="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14" fontId="52" fillId="53" borderId="23" applyFill="0" applyBorder="0">
      <alignment horizontal="right"/>
    </xf>
    <xf numFmtId="0" fontId="107" fillId="49" borderId="33" applyNumberFormat="0" applyAlignment="0" applyProtection="0"/>
    <xf numFmtId="0" fontId="64" fillId="36" borderId="19" applyNumberFormat="0" applyAlignment="0" applyProtection="0"/>
    <xf numFmtId="0" fontId="46" fillId="49"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14" fontId="52" fillId="53" borderId="23" applyFill="0" applyBorder="0">
      <alignment horizontal="right"/>
    </xf>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26" fillId="0" borderId="40" applyNumberFormat="0" applyFill="0" applyAlignment="0" applyProtection="0"/>
    <xf numFmtId="0" fontId="65" fillId="36" borderId="19" applyNumberFormat="0" applyAlignment="0" applyProtection="0"/>
    <xf numFmtId="0" fontId="46" fillId="49" borderId="19" applyNumberFormat="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65" fillId="36" borderId="19" applyNumberFormat="0" applyAlignment="0" applyProtection="0"/>
    <xf numFmtId="0" fontId="31" fillId="58" borderId="32" applyNumberFormat="0" applyFont="0" applyAlignment="0" applyProtection="0"/>
    <xf numFmtId="0" fontId="46" fillId="49" borderId="19" applyNumberFormat="0" applyAlignment="0" applyProtection="0"/>
    <xf numFmtId="0" fontId="107" fillId="49" borderId="33" applyNumberFormat="0" applyAlignment="0" applyProtection="0"/>
    <xf numFmtId="0" fontId="126" fillId="0" borderId="40" applyNumberFormat="0" applyFill="0" applyAlignment="0" applyProtection="0"/>
    <xf numFmtId="0" fontId="65" fillId="36" borderId="19" applyNumberFormat="0" applyAlignment="0" applyProtection="0"/>
    <xf numFmtId="0" fontId="46" fillId="49" borderId="19" applyNumberFormat="0" applyAlignment="0" applyProtection="0"/>
    <xf numFmtId="0" fontId="64" fillId="36" borderId="19" applyNumberFormat="0" applyAlignment="0" applyProtection="0"/>
    <xf numFmtId="0" fontId="65" fillId="36" borderId="19" applyNumberFormat="0" applyAlignment="0" applyProtection="0"/>
    <xf numFmtId="0" fontId="96" fillId="49" borderId="33" applyNumberFormat="0" applyAlignment="0" applyProtection="0"/>
    <xf numFmtId="0" fontId="46" fillId="49" borderId="19" applyNumberFormat="0" applyAlignment="0" applyProtection="0"/>
    <xf numFmtId="0" fontId="126" fillId="0" borderId="40" applyNumberFormat="0" applyFill="0" applyAlignment="0" applyProtection="0"/>
    <xf numFmtId="0" fontId="46" fillId="49" borderId="19" applyNumberFormat="0" applyAlignment="0" applyProtection="0"/>
    <xf numFmtId="0" fontId="65" fillId="36" borderId="19" applyNumberFormat="0" applyAlignment="0" applyProtection="0"/>
    <xf numFmtId="38" fontId="53" fillId="0" borderId="31" applyFont="0" applyFill="0" applyBorder="0" applyAlignment="0" applyProtection="0"/>
    <xf numFmtId="0" fontId="64" fillId="36" borderId="19" applyNumberFormat="0" applyAlignment="0" applyProtection="0"/>
    <xf numFmtId="0" fontId="17" fillId="58" borderId="32" applyNumberFormat="0" applyFont="0" applyAlignment="0" applyProtection="0"/>
    <xf numFmtId="7" fontId="17" fillId="0" borderId="0" applyFont="0" applyFill="0" applyBorder="0" applyAlignment="0" applyProtection="0"/>
    <xf numFmtId="0" fontId="65" fillId="36" borderId="19" applyNumberFormat="0" applyAlignment="0" applyProtection="0"/>
    <xf numFmtId="0" fontId="46" fillId="49" borderId="19" applyNumberFormat="0" applyAlignment="0" applyProtection="0"/>
    <xf numFmtId="0" fontId="64" fillId="36"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79" fillId="0" borderId="29">
      <alignment horizontal="left" vertical="center"/>
    </xf>
    <xf numFmtId="0" fontId="96" fillId="49" borderId="33" applyNumberFormat="0" applyAlignment="0" applyProtection="0"/>
    <xf numFmtId="0" fontId="64" fillId="36" borderId="19" applyNumberFormat="0" applyAlignment="0" applyProtection="0"/>
    <xf numFmtId="0" fontId="64" fillId="36" borderId="19" applyNumberFormat="0" applyAlignment="0" applyProtection="0"/>
    <xf numFmtId="0" fontId="126" fillId="0" borderId="40" applyNumberFormat="0" applyFill="0" applyAlignment="0" applyProtection="0"/>
    <xf numFmtId="0" fontId="17" fillId="58" borderId="32" applyNumberFormat="0" applyFont="0" applyAlignment="0" applyProtection="0"/>
    <xf numFmtId="0" fontId="96" fillId="49" borderId="33" applyNumberFormat="0" applyAlignment="0" applyProtection="0"/>
    <xf numFmtId="0" fontId="108" fillId="52" borderId="31">
      <alignment horizontal="center" vertical="center" wrapText="1"/>
      <protection hidden="1"/>
    </xf>
    <xf numFmtId="0" fontId="46" fillId="49" borderId="19" applyNumberFormat="0" applyAlignment="0" applyProtection="0"/>
    <xf numFmtId="0" fontId="64" fillId="36" borderId="19" applyNumberFormat="0" applyAlignment="0" applyProtection="0"/>
    <xf numFmtId="0" fontId="107" fillId="49" borderId="33" applyNumberFormat="0" applyAlignment="0" applyProtection="0"/>
    <xf numFmtId="14" fontId="52" fillId="53" borderId="23" applyFill="0" applyBorder="0">
      <alignment horizontal="right"/>
    </xf>
    <xf numFmtId="0" fontId="96" fillId="49" borderId="33" applyNumberFormat="0" applyAlignment="0" applyProtection="0"/>
    <xf numFmtId="0" fontId="96" fillId="49" borderId="33" applyNumberFormat="0" applyAlignment="0" applyProtection="0"/>
    <xf numFmtId="0" fontId="46" fillId="49" borderId="19"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45" fillId="49" borderId="19" applyNumberFormat="0" applyAlignment="0" applyProtection="0"/>
    <xf numFmtId="0" fontId="127" fillId="0" borderId="40" applyNumberFormat="0" applyFill="0" applyAlignment="0" applyProtection="0"/>
    <xf numFmtId="0" fontId="17" fillId="0" borderId="0"/>
    <xf numFmtId="0" fontId="127" fillId="0" borderId="40" applyNumberFormat="0" applyFill="0" applyAlignment="0" applyProtection="0"/>
    <xf numFmtId="0" fontId="46" fillId="49" borderId="19" applyNumberFormat="0" applyAlignment="0" applyProtection="0"/>
    <xf numFmtId="0" fontId="127" fillId="0" borderId="40" applyNumberFormat="0" applyFill="0" applyAlignment="0" applyProtection="0"/>
    <xf numFmtId="0" fontId="64" fillId="36" borderId="19" applyNumberFormat="0" applyAlignment="0" applyProtection="0"/>
    <xf numFmtId="0" fontId="96" fillId="49" borderId="33" applyNumberFormat="0" applyAlignment="0" applyProtection="0"/>
    <xf numFmtId="0" fontId="108" fillId="52" borderId="31">
      <alignment horizontal="center" vertical="center" wrapText="1"/>
      <protection hidden="1"/>
    </xf>
    <xf numFmtId="0" fontId="17" fillId="58" borderId="32" applyNumberFormat="0" applyFont="0" applyAlignment="0" applyProtection="0"/>
    <xf numFmtId="0" fontId="65" fillId="36" borderId="19" applyNumberFormat="0" applyAlignment="0" applyProtection="0"/>
    <xf numFmtId="0" fontId="45" fillId="49" borderId="19" applyNumberFormat="0" applyAlignment="0" applyProtection="0"/>
    <xf numFmtId="0" fontId="127" fillId="0" borderId="40" applyNumberFormat="0" applyFill="0" applyAlignment="0" applyProtection="0"/>
    <xf numFmtId="0" fontId="46" fillId="49" borderId="19" applyNumberFormat="0" applyAlignment="0" applyProtection="0"/>
    <xf numFmtId="0" fontId="127" fillId="0" borderId="40" applyNumberFormat="0" applyFill="0" applyAlignment="0" applyProtection="0"/>
    <xf numFmtId="0" fontId="107" fillId="49" borderId="33" applyNumberFormat="0" applyAlignment="0" applyProtection="0"/>
    <xf numFmtId="0" fontId="127" fillId="0" borderId="40" applyNumberFormat="0" applyFill="0" applyAlignment="0" applyProtection="0"/>
    <xf numFmtId="0" fontId="96" fillId="49" borderId="33" applyNumberFormat="0" applyAlignment="0" applyProtection="0"/>
    <xf numFmtId="0" fontId="127" fillId="0" borderId="40" applyNumberFormat="0" applyFill="0" applyAlignment="0" applyProtection="0"/>
    <xf numFmtId="0" fontId="65" fillId="36" borderId="19" applyNumberFormat="0" applyAlignment="0" applyProtection="0"/>
    <xf numFmtId="0" fontId="17" fillId="58" borderId="32" applyNumberFormat="0" applyFont="0" applyAlignment="0" applyProtection="0"/>
    <xf numFmtId="14" fontId="52" fillId="53" borderId="23" applyFill="0" applyBorder="0">
      <alignment horizontal="right"/>
    </xf>
    <xf numFmtId="0" fontId="46" fillId="49" borderId="19" applyNumberFormat="0" applyAlignment="0" applyProtection="0"/>
    <xf numFmtId="0" fontId="65" fillId="36" borderId="19" applyNumberFormat="0" applyAlignment="0" applyProtection="0"/>
    <xf numFmtId="0" fontId="65" fillId="36" borderId="19" applyNumberFormat="0" applyAlignment="0" applyProtection="0"/>
    <xf numFmtId="38" fontId="53" fillId="0" borderId="31" applyFont="0" applyFill="0" applyBorder="0" applyAlignment="0" applyProtection="0"/>
    <xf numFmtId="42" fontId="17" fillId="0" borderId="0" applyFont="0" applyFill="0" applyBorder="0" applyAlignment="0" applyProtection="0"/>
    <xf numFmtId="0" fontId="64" fillId="36" borderId="19" applyNumberForma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31" fillId="58" borderId="32" applyNumberFormat="0" applyFont="0" applyAlignment="0" applyProtection="0"/>
    <xf numFmtId="0" fontId="96"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64" fillId="36" borderId="19" applyNumberFormat="0" applyAlignment="0" applyProtection="0"/>
    <xf numFmtId="0" fontId="96" fillId="49" borderId="33" applyNumberFormat="0" applyAlignment="0" applyProtection="0"/>
    <xf numFmtId="0" fontId="65" fillId="36" borderId="19" applyNumberFormat="0" applyAlignment="0" applyProtection="0"/>
    <xf numFmtId="0" fontId="107" fillId="49" borderId="33" applyNumberFormat="0" applyAlignment="0" applyProtection="0"/>
    <xf numFmtId="0" fontId="64" fillId="36" borderId="19" applyNumberFormat="0" applyAlignment="0" applyProtection="0"/>
    <xf numFmtId="0" fontId="17" fillId="58" borderId="32" applyNumberFormat="0" applyFont="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0" fontId="65" fillId="36" borderId="19" applyNumberFormat="0" applyAlignment="0" applyProtection="0"/>
    <xf numFmtId="0" fontId="127" fillId="0" borderId="40" applyNumberFormat="0" applyFill="0" applyAlignment="0" applyProtection="0"/>
    <xf numFmtId="0" fontId="65" fillId="36" borderId="19" applyNumberFormat="0" applyAlignment="0" applyProtection="0"/>
    <xf numFmtId="0" fontId="126" fillId="0" borderId="40" applyNumberFormat="0" applyFill="0" applyAlignment="0" applyProtection="0"/>
    <xf numFmtId="0" fontId="65" fillId="36" borderId="19" applyNumberFormat="0" applyAlignment="0" applyProtection="0"/>
    <xf numFmtId="0" fontId="79" fillId="0" borderId="29">
      <alignment horizontal="left" vertical="center"/>
    </xf>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07" fillId="49" borderId="33" applyNumberFormat="0" applyAlignment="0" applyProtection="0"/>
    <xf numFmtId="0" fontId="46" fillId="49"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17" fillId="58" borderId="32" applyNumberFormat="0" applyFont="0" applyAlignment="0" applyProtection="0"/>
    <xf numFmtId="0" fontId="65" fillId="36" borderId="19"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07" fillId="49" borderId="33" applyNumberFormat="0" applyAlignment="0" applyProtection="0"/>
    <xf numFmtId="0" fontId="31" fillId="58" borderId="32" applyNumberFormat="0" applyFont="0" applyAlignment="0" applyProtection="0"/>
    <xf numFmtId="0" fontId="45" fillId="49" borderId="19" applyNumberFormat="0" applyAlignment="0" applyProtection="0"/>
    <xf numFmtId="0" fontId="17" fillId="58" borderId="32" applyNumberFormat="0" applyFont="0" applyAlignment="0" applyProtection="0"/>
    <xf numFmtId="0" fontId="65" fillId="36" borderId="19" applyNumberFormat="0" applyAlignment="0" applyProtection="0"/>
    <xf numFmtId="42" fontId="17" fillId="0" borderId="0" applyFont="0" applyFill="0" applyBorder="0" applyAlignment="0" applyProtection="0"/>
    <xf numFmtId="0" fontId="46" fillId="49" borderId="19" applyNumberFormat="0" applyAlignment="0" applyProtection="0"/>
    <xf numFmtId="0" fontId="127" fillId="0" borderId="40" applyNumberFormat="0" applyFill="0" applyAlignment="0" applyProtection="0"/>
    <xf numFmtId="0" fontId="126" fillId="0" borderId="40" applyNumberFormat="0" applyFill="0" applyAlignment="0" applyProtection="0"/>
    <xf numFmtId="0" fontId="96" fillId="49" borderId="33" applyNumberFormat="0" applyAlignment="0" applyProtection="0"/>
    <xf numFmtId="0" fontId="17" fillId="58" borderId="32" applyNumberFormat="0" applyFont="0" applyAlignment="0" applyProtection="0"/>
    <xf numFmtId="0" fontId="46" fillId="49" borderId="19"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64" fillId="36" borderId="19" applyNumberFormat="0" applyAlignment="0" applyProtection="0"/>
    <xf numFmtId="0" fontId="96" fillId="49" borderId="33" applyNumberFormat="0" applyAlignment="0" applyProtection="0"/>
    <xf numFmtId="0" fontId="79" fillId="0" borderId="29">
      <alignment horizontal="left" vertical="center"/>
    </xf>
    <xf numFmtId="0" fontId="64" fillId="36" borderId="19" applyNumberFormat="0" applyAlignment="0" applyProtection="0"/>
    <xf numFmtId="0" fontId="46" fillId="49" borderId="19" applyNumberFormat="0" applyAlignment="0" applyProtection="0"/>
    <xf numFmtId="0" fontId="17" fillId="58" borderId="32" applyNumberFormat="0" applyFont="0" applyAlignment="0" applyProtection="0"/>
    <xf numFmtId="0" fontId="45" fillId="49" borderId="19" applyNumberFormat="0" applyAlignment="0" applyProtection="0"/>
    <xf numFmtId="14" fontId="52" fillId="53" borderId="23" applyFill="0" applyBorder="0">
      <alignment horizontal="right"/>
    </xf>
    <xf numFmtId="0" fontId="17" fillId="0" borderId="0"/>
    <xf numFmtId="0" fontId="107" fillId="49" borderId="33" applyNumberFormat="0" applyAlignment="0" applyProtection="0"/>
    <xf numFmtId="0" fontId="17" fillId="58" borderId="32" applyNumberFormat="0" applyFont="0" applyAlignment="0" applyProtection="0"/>
    <xf numFmtId="0" fontId="45" fillId="49" borderId="19" applyNumberFormat="0" applyAlignment="0" applyProtection="0"/>
    <xf numFmtId="0" fontId="96"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7" fillId="0" borderId="0"/>
    <xf numFmtId="0" fontId="64" fillId="36" borderId="19" applyNumberFormat="0" applyAlignment="0" applyProtection="0"/>
    <xf numFmtId="0" fontId="17" fillId="0" borderId="0"/>
    <xf numFmtId="0" fontId="46" fillId="49" borderId="19" applyNumberFormat="0" applyAlignment="0" applyProtection="0"/>
    <xf numFmtId="0" fontId="107" fillId="49" borderId="33" applyNumberFormat="0" applyAlignment="0" applyProtection="0"/>
    <xf numFmtId="0" fontId="65" fillId="36" borderId="19" applyNumberFormat="0" applyAlignment="0" applyProtection="0"/>
    <xf numFmtId="0" fontId="107" fillId="49" borderId="33" applyNumberFormat="0" applyAlignment="0" applyProtection="0"/>
    <xf numFmtId="7" fontId="17" fillId="0" borderId="0" applyFont="0" applyFill="0" applyBorder="0" applyAlignment="0" applyProtection="0"/>
    <xf numFmtId="0" fontId="46" fillId="49" borderId="19" applyNumberFormat="0" applyAlignment="0" applyProtection="0"/>
    <xf numFmtId="14" fontId="52" fillId="53" borderId="23" applyFill="0" applyBorder="0">
      <alignment horizontal="right"/>
    </xf>
    <xf numFmtId="39" fontId="76" fillId="0" borderId="27" applyAlignment="0"/>
    <xf numFmtId="14" fontId="52" fillId="53" borderId="23" applyFill="0" applyBorder="0">
      <alignment horizontal="right"/>
    </xf>
    <xf numFmtId="0" fontId="64" fillId="36" borderId="19" applyNumberFormat="0" applyAlignment="0" applyProtection="0"/>
    <xf numFmtId="0" fontId="65" fillId="36" borderId="19" applyNumberFormat="0" applyAlignment="0" applyProtection="0"/>
    <xf numFmtId="14" fontId="52" fillId="53" borderId="23" applyFill="0" applyBorder="0">
      <alignment horizontal="right"/>
    </xf>
    <xf numFmtId="0" fontId="17" fillId="58" borderId="32" applyNumberFormat="0" applyFont="0" applyAlignment="0" applyProtection="0"/>
    <xf numFmtId="0" fontId="65" fillId="36" borderId="19" applyNumberFormat="0" applyAlignment="0" applyProtection="0"/>
    <xf numFmtId="0" fontId="127" fillId="0" borderId="40" applyNumberFormat="0" applyFill="0" applyAlignment="0" applyProtection="0"/>
    <xf numFmtId="0" fontId="65" fillId="36" borderId="19" applyNumberFormat="0" applyAlignment="0" applyProtection="0"/>
    <xf numFmtId="0" fontId="107" fillId="49" borderId="33" applyNumberFormat="0" applyAlignment="0" applyProtection="0"/>
    <xf numFmtId="0" fontId="17" fillId="58" borderId="32" applyNumberFormat="0" applyFont="0" applyAlignment="0" applyProtection="0"/>
    <xf numFmtId="0" fontId="65" fillId="36" borderId="19" applyNumberFormat="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46" fillId="49" borderId="19" applyNumberFormat="0" applyAlignment="0" applyProtection="0"/>
    <xf numFmtId="0" fontId="107" fillId="49" borderId="33" applyNumberFormat="0" applyAlignment="0" applyProtection="0"/>
    <xf numFmtId="0" fontId="107"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14" fontId="52" fillId="53" borderId="23" applyFill="0" applyBorder="0">
      <alignment horizontal="right"/>
    </xf>
    <xf numFmtId="0" fontId="65" fillId="36" borderId="19" applyNumberFormat="0" applyAlignment="0" applyProtection="0"/>
    <xf numFmtId="0" fontId="96" fillId="49" borderId="33" applyNumberFormat="0" applyAlignment="0" applyProtection="0"/>
    <xf numFmtId="0" fontId="107" fillId="49" borderId="33" applyNumberFormat="0" applyAlignment="0" applyProtection="0"/>
    <xf numFmtId="0" fontId="64" fillId="36" borderId="19" applyNumberFormat="0" applyAlignment="0" applyProtection="0"/>
    <xf numFmtId="0" fontId="46" fillId="49" borderId="19" applyNumberFormat="0" applyAlignment="0" applyProtection="0"/>
    <xf numFmtId="0" fontId="64" fillId="36" borderId="19" applyNumberFormat="0" applyAlignment="0" applyProtection="0"/>
    <xf numFmtId="0" fontId="65" fillId="36" borderId="19" applyNumberFormat="0" applyAlignment="0" applyProtection="0"/>
    <xf numFmtId="0" fontId="127" fillId="0" borderId="40" applyNumberFormat="0" applyFill="0" applyAlignment="0" applyProtection="0"/>
    <xf numFmtId="0" fontId="65" fillId="36" borderId="19" applyNumberFormat="0" applyAlignment="0" applyProtection="0"/>
    <xf numFmtId="14" fontId="52" fillId="53" borderId="23" applyFill="0" applyBorder="0">
      <alignment horizontal="right"/>
    </xf>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127" fillId="0" borderId="40" applyNumberFormat="0" applyFill="0" applyAlignment="0" applyProtection="0"/>
    <xf numFmtId="0" fontId="127" fillId="0" borderId="40" applyNumberFormat="0" applyFill="0" applyAlignment="0" applyProtection="0"/>
    <xf numFmtId="0" fontId="46" fillId="49" borderId="19" applyNumberFormat="0" applyAlignment="0" applyProtection="0"/>
    <xf numFmtId="0" fontId="65" fillId="36" borderId="19" applyNumberFormat="0" applyAlignment="0" applyProtection="0"/>
    <xf numFmtId="0" fontId="17" fillId="58" borderId="32" applyNumberFormat="0" applyFont="0" applyAlignment="0" applyProtection="0"/>
    <xf numFmtId="0" fontId="127" fillId="0" borderId="40" applyNumberFormat="0" applyFill="0" applyAlignment="0" applyProtection="0"/>
    <xf numFmtId="0" fontId="17" fillId="58" borderId="32" applyNumberFormat="0" applyFont="0" applyAlignment="0" applyProtection="0"/>
    <xf numFmtId="14" fontId="52" fillId="53" borderId="23" applyFill="0" applyBorder="0">
      <alignment horizontal="right"/>
    </xf>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6"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45" fillId="49"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5"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64" fillId="36" borderId="19"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17" fillId="58" borderId="32" applyNumberFormat="0" applyFon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107"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96" fillId="49" borderId="33" applyNumberFormat="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7"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0" fontId="126" fillId="0" borderId="40" applyNumberFormat="0" applyFill="0" applyAlignment="0" applyProtection="0"/>
    <xf numFmtId="37" fontId="119" fillId="0" borderId="47" applyFill="0" applyBorder="0" applyAlignment="0">
      <alignment horizontal="left"/>
    </xf>
    <xf numFmtId="0" fontId="17" fillId="0" borderId="49" applyNumberFormat="0" applyFont="0" applyFill="0" applyAlignment="0" applyProtection="0"/>
    <xf numFmtId="0" fontId="17" fillId="0" borderId="49" applyNumberFormat="0" applyFont="0" applyFill="0" applyAlignment="0" applyProtection="0"/>
    <xf numFmtId="0" fontId="17" fillId="0" borderId="49" applyNumberFormat="0" applyFont="0" applyFill="0" applyAlignment="0" applyProtection="0"/>
    <xf numFmtId="0" fontId="17" fillId="0" borderId="49" applyNumberFormat="0" applyFont="0" applyFill="0" applyAlignment="0" applyProtection="0"/>
    <xf numFmtId="0" fontId="17" fillId="0" borderId="49" applyNumberFormat="0" applyFont="0" applyFill="0" applyAlignment="0" applyProtection="0"/>
    <xf numFmtId="0" fontId="20" fillId="0" borderId="50" applyNumberFormat="0" applyFont="0" applyFill="0" applyAlignment="0" applyProtection="0"/>
    <xf numFmtId="222" fontId="17" fillId="0" borderId="51"/>
    <xf numFmtId="225" fontId="113" fillId="0" borderId="51" applyBorder="0" applyProtection="0">
      <alignment horizontal="right" vertical="center"/>
    </xf>
    <xf numFmtId="0" fontId="114" fillId="62" borderId="51" applyBorder="0" applyProtection="0">
      <alignment horizontal="centerContinuous" vertical="center"/>
    </xf>
    <xf numFmtId="0" fontId="108" fillId="52" borderId="31">
      <alignment horizontal="center" vertical="center" wrapText="1"/>
      <protection hidden="1"/>
    </xf>
    <xf numFmtId="38" fontId="53" fillId="0" borderId="31" applyFont="0" applyFill="0" applyBorder="0" applyAlignment="0" applyProtection="0"/>
    <xf numFmtId="10" fontId="53" fillId="54" borderId="31" applyNumberFormat="0" applyBorder="0" applyAlignment="0" applyProtection="0"/>
    <xf numFmtId="39" fontId="76" fillId="0" borderId="27" applyAlignment="0"/>
    <xf numFmtId="14" fontId="52" fillId="53" borderId="23" applyFill="0" applyBorder="0">
      <alignment horizontal="right"/>
    </xf>
    <xf numFmtId="38" fontId="53" fillId="0" borderId="31" applyFont="0" applyFill="0" applyBorder="0" applyAlignment="0" applyProtection="0"/>
    <xf numFmtId="14" fontId="52" fillId="53" borderId="23" applyFill="0" applyBorder="0">
      <alignment horizontal="right"/>
    </xf>
    <xf numFmtId="14" fontId="52" fillId="53" borderId="23" applyFill="0" applyBorder="0">
      <alignment horizontal="right"/>
    </xf>
    <xf numFmtId="39" fontId="76" fillId="0" borderId="27" applyAlignment="0"/>
    <xf numFmtId="0" fontId="79" fillId="0" borderId="29">
      <alignment horizontal="left" vertical="center"/>
    </xf>
    <xf numFmtId="293" fontId="134" fillId="0" borderId="51" applyBorder="0" applyProtection="0">
      <alignment horizontal="right"/>
    </xf>
    <xf numFmtId="10" fontId="53" fillId="54" borderId="31" applyNumberFormat="0" applyBorder="0" applyAlignment="0" applyProtection="0"/>
    <xf numFmtId="14" fontId="52" fillId="53" borderId="23" applyFill="0" applyBorder="0">
      <alignment horizontal="right"/>
    </xf>
    <xf numFmtId="39" fontId="76" fillId="0" borderId="27" applyAlignment="0"/>
    <xf numFmtId="0" fontId="79" fillId="0" borderId="29">
      <alignment horizontal="left" vertical="center"/>
    </xf>
    <xf numFmtId="10" fontId="53" fillId="54" borderId="31" applyNumberFormat="0" applyBorder="0" applyAlignment="0" applyProtection="0"/>
    <xf numFmtId="38" fontId="53" fillId="0" borderId="31" applyFont="0" applyFill="0" applyBorder="0" applyAlignment="0" applyProtection="0"/>
    <xf numFmtId="0" fontId="108" fillId="52" borderId="31">
      <alignment horizontal="center" vertical="center" wrapText="1"/>
      <protection hidden="1"/>
    </xf>
    <xf numFmtId="14" fontId="52" fillId="53" borderId="23" applyFill="0" applyBorder="0">
      <alignment horizontal="right"/>
    </xf>
    <xf numFmtId="39" fontId="76" fillId="0" borderId="27" applyAlignment="0"/>
    <xf numFmtId="0" fontId="79" fillId="0" borderId="29">
      <alignment horizontal="left" vertical="center"/>
    </xf>
    <xf numFmtId="0" fontId="79" fillId="0" borderId="29">
      <alignment horizontal="left" vertical="center"/>
    </xf>
    <xf numFmtId="0" fontId="108" fillId="52" borderId="31">
      <alignment horizontal="center" vertical="center" wrapText="1"/>
      <protection hidden="1"/>
    </xf>
    <xf numFmtId="0" fontId="17" fillId="0" borderId="49" applyNumberFormat="0" applyFont="0" applyFill="0" applyAlignment="0" applyProtection="0"/>
    <xf numFmtId="0" fontId="17" fillId="0" borderId="49" applyNumberFormat="0" applyFont="0" applyFill="0" applyAlignment="0" applyProtection="0"/>
    <xf numFmtId="0" fontId="17" fillId="0" borderId="49" applyNumberFormat="0" applyFont="0" applyFill="0" applyAlignment="0" applyProtection="0"/>
    <xf numFmtId="0" fontId="17" fillId="0" borderId="49" applyNumberFormat="0" applyFont="0" applyFill="0" applyAlignment="0" applyProtection="0"/>
    <xf numFmtId="0" fontId="17" fillId="0" borderId="49" applyNumberFormat="0" applyFont="0" applyFill="0" applyAlignment="0" applyProtection="0"/>
    <xf numFmtId="0" fontId="20" fillId="0" borderId="50" applyNumberFormat="0" applyFont="0" applyFill="0" applyAlignment="0" applyProtection="0"/>
    <xf numFmtId="14" fontId="52" fillId="53" borderId="23" applyFill="0" applyBorder="0">
      <alignment horizontal="right"/>
    </xf>
    <xf numFmtId="222" fontId="17" fillId="0" borderId="51"/>
    <xf numFmtId="225" fontId="113" fillId="0" borderId="51" applyBorder="0" applyProtection="0">
      <alignment horizontal="right" vertical="center"/>
    </xf>
    <xf numFmtId="0" fontId="114" fillId="62" borderId="51" applyBorder="0" applyProtection="0">
      <alignment horizontal="centerContinuous" vertical="center"/>
    </xf>
    <xf numFmtId="0" fontId="146" fillId="0" borderId="51" applyNumberFormat="0" applyFill="0" applyAlignment="0" applyProtection="0"/>
    <xf numFmtId="37" fontId="119" fillId="0" borderId="47" applyFill="0" applyBorder="0" applyAlignment="0">
      <alignment horizontal="left"/>
    </xf>
    <xf numFmtId="222" fontId="17" fillId="0" borderId="51"/>
    <xf numFmtId="225" fontId="113" fillId="0" borderId="51" applyBorder="0" applyProtection="0">
      <alignment horizontal="right" vertical="center"/>
    </xf>
    <xf numFmtId="0" fontId="114" fillId="62" borderId="51" applyBorder="0" applyProtection="0">
      <alignment horizontal="centerContinuous" vertical="center"/>
    </xf>
    <xf numFmtId="293" fontId="134" fillId="0" borderId="51" applyBorder="0" applyProtection="0">
      <alignment horizontal="right"/>
    </xf>
    <xf numFmtId="9" fontId="1" fillId="0" borderId="0" applyFont="0" applyFill="0" applyBorder="0" applyAlignment="0" applyProtection="0"/>
    <xf numFmtId="44" fontId="1" fillId="0" borderId="0" applyFont="0" applyFill="0" applyBorder="0" applyAlignment="0" applyProtection="0"/>
    <xf numFmtId="0" fontId="17" fillId="0" borderId="0"/>
    <xf numFmtId="0" fontId="130" fillId="0" borderId="0"/>
  </cellStyleXfs>
  <cellXfs count="226">
    <xf numFmtId="0" fontId="0" fillId="0" borderId="0" xfId="0"/>
    <xf numFmtId="0" fontId="13" fillId="0" borderId="0" xfId="0" applyFont="1"/>
    <xf numFmtId="0" fontId="13" fillId="0" borderId="0" xfId="0" applyFont="1" applyAlignment="1">
      <alignment horizontal="left"/>
    </xf>
    <xf numFmtId="0" fontId="15" fillId="0" borderId="12" xfId="0" applyFont="1" applyBorder="1" applyAlignment="1">
      <alignment vertical="center"/>
    </xf>
    <xf numFmtId="3" fontId="0" fillId="0" borderId="0" xfId="0" applyNumberFormat="1"/>
    <xf numFmtId="3" fontId="13" fillId="0" borderId="0" xfId="0" applyNumberFormat="1" applyFont="1"/>
    <xf numFmtId="0" fontId="171" fillId="0" borderId="0" xfId="0" applyFont="1"/>
    <xf numFmtId="0" fontId="12" fillId="0" borderId="0" xfId="0" applyFont="1"/>
    <xf numFmtId="0" fontId="12" fillId="0" borderId="0" xfId="0" applyFont="1" applyAlignment="1">
      <alignment horizontal="left"/>
    </xf>
    <xf numFmtId="0" fontId="173" fillId="0" borderId="0" xfId="0" applyFont="1" applyAlignment="1">
      <alignment vertical="center" wrapText="1"/>
    </xf>
    <xf numFmtId="0" fontId="12" fillId="0" borderId="0" xfId="0" applyFont="1" applyAlignment="1">
      <alignment horizontal="left" vertical="center"/>
    </xf>
    <xf numFmtId="0" fontId="171" fillId="0" borderId="52" xfId="0" applyFont="1" applyBorder="1"/>
    <xf numFmtId="322" fontId="12" fillId="0" borderId="0" xfId="0" applyNumberFormat="1" applyFont="1"/>
    <xf numFmtId="0" fontId="172" fillId="29" borderId="0" xfId="0" applyFont="1" applyFill="1"/>
    <xf numFmtId="0" fontId="170" fillId="0" borderId="0" xfId="0" applyFont="1"/>
    <xf numFmtId="0" fontId="0" fillId="0" borderId="0" xfId="0" applyProtection="1">
      <protection locked="0"/>
    </xf>
    <xf numFmtId="0" fontId="184" fillId="0" borderId="0" xfId="0" applyFont="1"/>
    <xf numFmtId="0" fontId="187" fillId="0" borderId="0" xfId="0" applyFont="1"/>
    <xf numFmtId="202" fontId="12" fillId="0" borderId="0" xfId="1" applyNumberFormat="1" applyFont="1"/>
    <xf numFmtId="10" fontId="13" fillId="0" borderId="0" xfId="0" applyNumberFormat="1" applyFont="1"/>
    <xf numFmtId="202" fontId="12" fillId="0" borderId="0" xfId="1" applyNumberFormat="1" applyFont="1" applyBorder="1"/>
    <xf numFmtId="324" fontId="12" fillId="0" borderId="0" xfId="0" applyNumberFormat="1" applyFont="1"/>
    <xf numFmtId="324" fontId="0" fillId="0" borderId="0" xfId="0" applyNumberFormat="1"/>
    <xf numFmtId="324" fontId="172" fillId="29" borderId="0" xfId="0" applyNumberFormat="1" applyFont="1" applyFill="1"/>
    <xf numFmtId="10" fontId="0" fillId="0" borderId="0" xfId="17266" applyNumberFormat="1" applyFont="1"/>
    <xf numFmtId="323" fontId="13" fillId="0" borderId="0" xfId="0" applyNumberFormat="1" applyFont="1"/>
    <xf numFmtId="176" fontId="13" fillId="0" borderId="0" xfId="0" applyNumberFormat="1" applyFont="1"/>
    <xf numFmtId="323" fontId="0" fillId="0" borderId="0" xfId="0" applyNumberFormat="1"/>
    <xf numFmtId="176" fontId="0" fillId="0" borderId="0" xfId="17266" applyNumberFormat="1" applyFont="1"/>
    <xf numFmtId="1" fontId="13" fillId="0" borderId="0" xfId="0" applyNumberFormat="1" applyFont="1"/>
    <xf numFmtId="9" fontId="13" fillId="0" borderId="0" xfId="17266" applyFont="1"/>
    <xf numFmtId="0" fontId="15" fillId="0" borderId="10" xfId="0" applyFont="1" applyBorder="1" applyAlignment="1">
      <alignment vertical="center"/>
    </xf>
    <xf numFmtId="0" fontId="170" fillId="0" borderId="0" xfId="0" applyFont="1" applyAlignment="1">
      <alignment horizontal="left"/>
    </xf>
    <xf numFmtId="0" fontId="15" fillId="0" borderId="0" xfId="0" applyFont="1" applyAlignment="1">
      <alignment horizontal="center" vertical="center"/>
    </xf>
    <xf numFmtId="323" fontId="183" fillId="0" borderId="0" xfId="17269" applyNumberFormat="1" applyFont="1" applyAlignment="1">
      <alignment horizontal="center" vertical="center"/>
    </xf>
    <xf numFmtId="0" fontId="183" fillId="0" borderId="0" xfId="0" applyFont="1" applyAlignment="1">
      <alignment vertical="center"/>
    </xf>
    <xf numFmtId="0" fontId="183" fillId="0" borderId="0" xfId="0" applyFont="1" applyAlignment="1">
      <alignment horizontal="center" vertical="center"/>
    </xf>
    <xf numFmtId="14" fontId="183" fillId="0" borderId="0" xfId="0" applyNumberFormat="1" applyFont="1" applyAlignment="1">
      <alignment horizontal="center" vertical="center"/>
    </xf>
    <xf numFmtId="0" fontId="15" fillId="0" borderId="0" xfId="0" applyFont="1" applyAlignment="1">
      <alignment vertical="center"/>
    </xf>
    <xf numFmtId="0" fontId="15" fillId="0" borderId="0" xfId="0" applyFont="1" applyAlignment="1">
      <alignment horizontal="center" vertical="center" wrapText="1"/>
    </xf>
    <xf numFmtId="176" fontId="183" fillId="0" borderId="0" xfId="0" applyNumberFormat="1" applyFont="1" applyAlignment="1">
      <alignment horizontal="center" vertical="center"/>
    </xf>
    <xf numFmtId="0" fontId="14" fillId="0" borderId="0" xfId="0" applyFont="1" applyAlignment="1">
      <alignment horizontal="left"/>
    </xf>
    <xf numFmtId="323" fontId="172" fillId="0" borderId="0" xfId="0" applyNumberFormat="1" applyFont="1" applyAlignment="1">
      <alignment horizontal="center"/>
    </xf>
    <xf numFmtId="9" fontId="172" fillId="0" borderId="0" xfId="17266" applyFont="1" applyFill="1" applyBorder="1" applyAlignment="1">
      <alignment horizontal="center"/>
    </xf>
    <xf numFmtId="0" fontId="15" fillId="0" borderId="0" xfId="0" applyFont="1" applyAlignment="1">
      <alignment horizontal="left" indent="11"/>
    </xf>
    <xf numFmtId="0" fontId="16" fillId="0" borderId="0" xfId="0" applyFont="1"/>
    <xf numFmtId="168" fontId="13" fillId="0" borderId="0" xfId="1" applyFont="1" applyFill="1" applyBorder="1"/>
    <xf numFmtId="2" fontId="13" fillId="0" borderId="0" xfId="17266" applyNumberFormat="1" applyFont="1" applyFill="1" applyBorder="1"/>
    <xf numFmtId="0" fontId="188" fillId="29" borderId="55" xfId="0" applyFont="1" applyFill="1" applyBorder="1" applyAlignment="1">
      <alignment horizontal="center"/>
    </xf>
    <xf numFmtId="0" fontId="188" fillId="29" borderId="55" xfId="0" applyFont="1" applyFill="1" applyBorder="1" applyAlignment="1">
      <alignment horizontal="center" vertical="center" wrapText="1"/>
    </xf>
    <xf numFmtId="0" fontId="188" fillId="29" borderId="56" xfId="0" applyFont="1" applyFill="1" applyBorder="1" applyAlignment="1">
      <alignment horizontal="center" vertical="center"/>
    </xf>
    <xf numFmtId="202" fontId="188" fillId="29" borderId="55" xfId="3941" applyNumberFormat="1" applyFont="1" applyFill="1" applyBorder="1" applyAlignment="1">
      <alignment horizontal="center" vertical="center"/>
    </xf>
    <xf numFmtId="0" fontId="188" fillId="29" borderId="56" xfId="0" applyFont="1" applyFill="1" applyBorder="1" applyAlignment="1">
      <alignment vertical="center"/>
    </xf>
    <xf numFmtId="10" fontId="188" fillId="29" borderId="55" xfId="17266" applyNumberFormat="1" applyFont="1" applyFill="1" applyBorder="1" applyAlignment="1">
      <alignment horizontal="center" vertical="top"/>
    </xf>
    <xf numFmtId="0" fontId="189" fillId="0" borderId="0" xfId="0" applyFont="1"/>
    <xf numFmtId="325" fontId="185" fillId="0" borderId="54" xfId="0" quotePrefix="1" applyNumberFormat="1" applyFont="1" applyBorder="1" applyAlignment="1">
      <alignment horizontal="center" vertical="center" readingOrder="1"/>
    </xf>
    <xf numFmtId="0" fontId="188" fillId="0" borderId="55" xfId="0" applyFont="1" applyBorder="1" applyAlignment="1">
      <alignment vertical="center"/>
    </xf>
    <xf numFmtId="0" fontId="188" fillId="0" borderId="55" xfId="0" applyFont="1" applyBorder="1" applyAlignment="1">
      <alignment vertical="center" wrapText="1"/>
    </xf>
    <xf numFmtId="9" fontId="188" fillId="0" borderId="57" xfId="0" applyNumberFormat="1" applyFont="1" applyBorder="1" applyAlignment="1">
      <alignment vertical="center"/>
    </xf>
    <xf numFmtId="9" fontId="188" fillId="0" borderId="56" xfId="0" applyNumberFormat="1" applyFont="1" applyBorder="1" applyAlignment="1">
      <alignment vertical="center"/>
    </xf>
    <xf numFmtId="0" fontId="188" fillId="0" borderId="57" xfId="0" applyFont="1" applyBorder="1" applyAlignment="1">
      <alignment vertical="center"/>
    </xf>
    <xf numFmtId="0" fontId="188" fillId="0" borderId="56" xfId="0" applyFont="1" applyBorder="1" applyAlignment="1">
      <alignment vertical="center"/>
    </xf>
    <xf numFmtId="0" fontId="188" fillId="0" borderId="0" xfId="0" applyFont="1" applyAlignment="1">
      <alignment vertical="center"/>
    </xf>
    <xf numFmtId="9" fontId="188" fillId="0" borderId="0" xfId="0" applyNumberFormat="1" applyFont="1" applyAlignment="1">
      <alignment vertical="center"/>
    </xf>
    <xf numFmtId="0" fontId="188" fillId="0" borderId="0" xfId="0" applyFont="1" applyAlignment="1">
      <alignment vertical="center" wrapText="1"/>
    </xf>
    <xf numFmtId="9" fontId="188" fillId="0" borderId="0" xfId="0" applyNumberFormat="1" applyFont="1" applyAlignment="1">
      <alignment vertical="center" wrapText="1"/>
    </xf>
    <xf numFmtId="322" fontId="0" fillId="0" borderId="0" xfId="0" applyNumberFormat="1"/>
    <xf numFmtId="0" fontId="190" fillId="0" borderId="0" xfId="0" applyFont="1" applyAlignment="1">
      <alignment horizontal="left" vertical="center"/>
    </xf>
    <xf numFmtId="0" fontId="190" fillId="0" borderId="0" xfId="0" applyFont="1" applyAlignment="1">
      <alignment horizontal="left" vertical="center" indent="1"/>
    </xf>
    <xf numFmtId="0" fontId="173" fillId="0" borderId="0" xfId="0" applyFont="1"/>
    <xf numFmtId="325" fontId="185" fillId="0" borderId="58" xfId="0" quotePrefix="1" applyNumberFormat="1" applyFont="1" applyBorder="1" applyAlignment="1">
      <alignment horizontal="center" vertical="center" readingOrder="1"/>
    </xf>
    <xf numFmtId="325" fontId="185" fillId="0" borderId="0" xfId="0" quotePrefix="1" applyNumberFormat="1" applyFont="1" applyAlignment="1">
      <alignment horizontal="center" vertical="center" readingOrder="1"/>
    </xf>
    <xf numFmtId="0" fontId="188" fillId="0" borderId="0" xfId="0" applyFont="1" applyAlignment="1">
      <alignment horizontal="center" vertical="center"/>
    </xf>
    <xf numFmtId="0" fontId="188" fillId="0" borderId="0" xfId="0" applyFont="1" applyAlignment="1">
      <alignment horizontal="center" vertical="center" wrapText="1"/>
    </xf>
    <xf numFmtId="202" fontId="188" fillId="0" borderId="0" xfId="3941" applyNumberFormat="1" applyFont="1" applyFill="1" applyBorder="1" applyAlignment="1">
      <alignment horizontal="center" vertical="center"/>
    </xf>
    <xf numFmtId="10" fontId="188" fillId="0" borderId="0" xfId="17266" applyNumberFormat="1" applyFont="1" applyFill="1" applyBorder="1" applyAlignment="1">
      <alignment horizontal="center" vertical="top"/>
    </xf>
    <xf numFmtId="202" fontId="188" fillId="0" borderId="0" xfId="3941" applyNumberFormat="1" applyFont="1" applyFill="1" applyBorder="1" applyAlignment="1">
      <alignment vertical="center"/>
    </xf>
    <xf numFmtId="0" fontId="191" fillId="0" borderId="0" xfId="0" applyFont="1"/>
    <xf numFmtId="8" fontId="191" fillId="0" borderId="0" xfId="0" applyNumberFormat="1" applyFont="1"/>
    <xf numFmtId="0" fontId="191" fillId="0" borderId="0" xfId="0" applyFont="1" applyAlignment="1">
      <alignment vertical="center"/>
    </xf>
    <xf numFmtId="10" fontId="188" fillId="29" borderId="54" xfId="17266" applyNumberFormat="1" applyFont="1" applyFill="1" applyBorder="1" applyAlignment="1">
      <alignment horizontal="center" vertical="center"/>
    </xf>
    <xf numFmtId="202" fontId="188" fillId="29" borderId="54" xfId="3941" applyNumberFormat="1" applyFont="1" applyFill="1" applyBorder="1" applyAlignment="1">
      <alignment horizontal="center" vertical="center"/>
    </xf>
    <xf numFmtId="0" fontId="0" fillId="0" borderId="0" xfId="0" applyAlignment="1">
      <alignment wrapText="1"/>
    </xf>
    <xf numFmtId="0" fontId="189" fillId="0" borderId="0" xfId="0" applyFont="1" applyAlignment="1">
      <alignment vertical="top"/>
    </xf>
    <xf numFmtId="0" fontId="181" fillId="0" borderId="0" xfId="0" applyFont="1" applyAlignment="1">
      <alignment vertical="justify" wrapText="1"/>
    </xf>
    <xf numFmtId="324" fontId="181" fillId="0" borderId="0" xfId="0" applyNumberFormat="1" applyFont="1" applyAlignment="1">
      <alignment vertical="justify" wrapText="1"/>
    </xf>
    <xf numFmtId="0" fontId="188" fillId="29" borderId="62" xfId="0" applyFont="1" applyFill="1" applyBorder="1" applyAlignment="1">
      <alignment horizontal="center"/>
    </xf>
    <xf numFmtId="176" fontId="188" fillId="29" borderId="62" xfId="17266" applyNumberFormat="1" applyFont="1" applyFill="1" applyBorder="1" applyAlignment="1">
      <alignment horizontal="center" vertical="center" wrapText="1"/>
    </xf>
    <xf numFmtId="10" fontId="188" fillId="29" borderId="62" xfId="17266" applyNumberFormat="1" applyFont="1" applyFill="1" applyBorder="1" applyAlignment="1">
      <alignment horizontal="center" vertical="center" wrapText="1"/>
    </xf>
    <xf numFmtId="0" fontId="0" fillId="0" borderId="63" xfId="0" applyBorder="1"/>
    <xf numFmtId="0" fontId="188" fillId="29" borderId="69" xfId="0" applyFont="1" applyFill="1" applyBorder="1" applyAlignment="1">
      <alignment horizontal="center"/>
    </xf>
    <xf numFmtId="176" fontId="188" fillId="29" borderId="69" xfId="17266" applyNumberFormat="1" applyFont="1" applyFill="1" applyBorder="1" applyAlignment="1">
      <alignment horizontal="center" vertical="center" wrapText="1"/>
    </xf>
    <xf numFmtId="10" fontId="188" fillId="29" borderId="69" xfId="17266" applyNumberFormat="1" applyFont="1" applyFill="1" applyBorder="1" applyAlignment="1">
      <alignment horizontal="center" vertical="center" wrapText="1"/>
    </xf>
    <xf numFmtId="3" fontId="188" fillId="29" borderId="71" xfId="0" applyNumberFormat="1" applyFont="1" applyFill="1" applyBorder="1" applyAlignment="1">
      <alignment horizontal="center" vertical="center" wrapText="1"/>
    </xf>
    <xf numFmtId="263" fontId="188" fillId="29" borderId="72" xfId="17266" applyNumberFormat="1" applyFont="1" applyFill="1" applyBorder="1" applyAlignment="1">
      <alignment horizontal="center" vertical="center" wrapText="1"/>
    </xf>
    <xf numFmtId="3" fontId="188" fillId="29" borderId="61" xfId="0" applyNumberFormat="1" applyFont="1" applyFill="1" applyBorder="1" applyAlignment="1">
      <alignment horizontal="center" vertical="center" wrapText="1"/>
    </xf>
    <xf numFmtId="263" fontId="188" fillId="29" borderId="73" xfId="17266" applyNumberFormat="1" applyFont="1" applyFill="1" applyBorder="1" applyAlignment="1">
      <alignment horizontal="center" vertical="center" wrapText="1"/>
    </xf>
    <xf numFmtId="321" fontId="194" fillId="0" borderId="53" xfId="0" applyNumberFormat="1" applyFont="1" applyBorder="1" applyAlignment="1">
      <alignment horizontal="center"/>
    </xf>
    <xf numFmtId="321" fontId="194" fillId="0" borderId="53" xfId="0" quotePrefix="1" applyNumberFormat="1" applyFont="1" applyBorder="1" applyAlignment="1">
      <alignment horizontal="center"/>
    </xf>
    <xf numFmtId="0" fontId="192" fillId="0" borderId="12" xfId="0" applyFont="1" applyBorder="1" applyAlignment="1">
      <alignment vertical="center"/>
    </xf>
    <xf numFmtId="0" fontId="194" fillId="29" borderId="0" xfId="0" applyFont="1" applyFill="1"/>
    <xf numFmtId="324" fontId="194" fillId="29" borderId="0" xfId="0" applyNumberFormat="1" applyFont="1" applyFill="1"/>
    <xf numFmtId="325" fontId="185" fillId="67" borderId="54" xfId="0" quotePrefix="1" applyNumberFormat="1" applyFont="1" applyFill="1" applyBorder="1" applyAlignment="1">
      <alignment horizontal="center" vertical="center" readingOrder="1"/>
    </xf>
    <xf numFmtId="325" fontId="185" fillId="67" borderId="60" xfId="0" quotePrefix="1" applyNumberFormat="1" applyFont="1" applyFill="1" applyBorder="1" applyAlignment="1">
      <alignment horizontal="center" vertical="center" readingOrder="1"/>
    </xf>
    <xf numFmtId="325" fontId="185" fillId="67" borderId="64" xfId="0" quotePrefix="1" applyNumberFormat="1" applyFont="1" applyFill="1" applyBorder="1" applyAlignment="1">
      <alignment horizontal="center" vertical="center" readingOrder="1"/>
    </xf>
    <xf numFmtId="10" fontId="185" fillId="67" borderId="64" xfId="17266" quotePrefix="1" applyNumberFormat="1" applyFont="1" applyFill="1" applyBorder="1" applyAlignment="1">
      <alignment horizontal="center" vertical="center" readingOrder="1"/>
    </xf>
    <xf numFmtId="325" fontId="185" fillId="67" borderId="64" xfId="0" quotePrefix="1" applyNumberFormat="1" applyFont="1" applyFill="1" applyBorder="1" applyAlignment="1">
      <alignment horizontal="center" vertical="center" wrapText="1" readingOrder="1"/>
    </xf>
    <xf numFmtId="325" fontId="185" fillId="67" borderId="65" xfId="0" quotePrefix="1" applyNumberFormat="1" applyFont="1" applyFill="1" applyBorder="1" applyAlignment="1">
      <alignment horizontal="center" vertical="center" wrapText="1" readingOrder="1"/>
    </xf>
    <xf numFmtId="325" fontId="185" fillId="67" borderId="66" xfId="0" quotePrefix="1" applyNumberFormat="1" applyFont="1" applyFill="1" applyBorder="1" applyAlignment="1">
      <alignment horizontal="center" vertical="center" readingOrder="1"/>
    </xf>
    <xf numFmtId="325" fontId="185" fillId="67" borderId="66" xfId="0" quotePrefix="1" applyNumberFormat="1" applyFont="1" applyFill="1" applyBorder="1" applyAlignment="1">
      <alignment horizontal="center" vertical="center" wrapText="1" readingOrder="1"/>
    </xf>
    <xf numFmtId="0" fontId="15" fillId="0" borderId="51" xfId="0" applyFont="1" applyBorder="1" applyAlignment="1">
      <alignment vertical="center"/>
    </xf>
    <xf numFmtId="0" fontId="194" fillId="0" borderId="74" xfId="0" applyFont="1" applyBorder="1" applyAlignment="1">
      <alignment horizontal="center"/>
    </xf>
    <xf numFmtId="0" fontId="194" fillId="0" borderId="0" xfId="0" applyFont="1" applyAlignment="1">
      <alignment horizontal="left" vertical="center" indent="1"/>
    </xf>
    <xf numFmtId="0" fontId="195" fillId="0" borderId="0" xfId="0" applyFont="1" applyAlignment="1">
      <alignment horizontal="left" vertical="center" indent="1"/>
    </xf>
    <xf numFmtId="0" fontId="192" fillId="0" borderId="75" xfId="0" applyFont="1" applyBorder="1" applyAlignment="1">
      <alignment vertical="center"/>
    </xf>
    <xf numFmtId="0" fontId="15" fillId="0" borderId="74" xfId="0" applyFont="1" applyBorder="1" applyAlignment="1">
      <alignment vertical="center"/>
    </xf>
    <xf numFmtId="0" fontId="174" fillId="67" borderId="0" xfId="0" applyFont="1" applyFill="1"/>
    <xf numFmtId="0" fontId="175" fillId="67" borderId="0" xfId="0" applyFont="1" applyFill="1"/>
    <xf numFmtId="0" fontId="176" fillId="67" borderId="0" xfId="0" applyFont="1" applyFill="1"/>
    <xf numFmtId="0" fontId="177" fillId="67" borderId="0" xfId="0" applyFont="1" applyFill="1" applyAlignment="1">
      <alignment horizontal="left"/>
    </xf>
    <xf numFmtId="0" fontId="178" fillId="67" borderId="0" xfId="0" applyFont="1" applyFill="1" applyAlignment="1">
      <alignment horizontal="left" vertical="center" wrapText="1"/>
    </xf>
    <xf numFmtId="0" fontId="182" fillId="67" borderId="52" xfId="0" applyFont="1" applyFill="1" applyBorder="1"/>
    <xf numFmtId="0" fontId="179" fillId="67" borderId="52" xfId="0" applyFont="1" applyFill="1" applyBorder="1"/>
    <xf numFmtId="0" fontId="177" fillId="67" borderId="0" xfId="0" applyFont="1" applyFill="1" applyAlignment="1">
      <alignment horizontal="left" indent="1"/>
    </xf>
    <xf numFmtId="0" fontId="177" fillId="67" borderId="0" xfId="0" applyFont="1" applyFill="1" applyAlignment="1">
      <alignment wrapText="1"/>
    </xf>
    <xf numFmtId="0" fontId="177" fillId="67" borderId="0" xfId="0" applyFont="1" applyFill="1"/>
    <xf numFmtId="0" fontId="185" fillId="67" borderId="0" xfId="0" applyFont="1" applyFill="1" applyAlignment="1">
      <alignment vertical="justify"/>
    </xf>
    <xf numFmtId="0" fontId="178" fillId="67" borderId="0" xfId="0" applyFont="1" applyFill="1" applyAlignment="1">
      <alignment horizontal="left" indent="1"/>
    </xf>
    <xf numFmtId="0" fontId="0" fillId="67" borderId="0" xfId="0" applyFill="1"/>
    <xf numFmtId="322" fontId="12" fillId="0" borderId="0" xfId="17266" applyNumberFormat="1" applyFont="1"/>
    <xf numFmtId="322" fontId="181" fillId="0" borderId="0" xfId="0" applyNumberFormat="1" applyFont="1" applyAlignment="1">
      <alignment vertical="justify" wrapText="1"/>
    </xf>
    <xf numFmtId="9" fontId="184" fillId="0" borderId="0" xfId="17266" applyFont="1"/>
    <xf numFmtId="9" fontId="181" fillId="0" borderId="0" xfId="17266" applyFont="1" applyAlignment="1">
      <alignment vertical="justify" wrapText="1"/>
    </xf>
    <xf numFmtId="0" fontId="199" fillId="29" borderId="0" xfId="0" applyFont="1" applyFill="1" applyAlignment="1">
      <alignment horizontal="center" vertical="center"/>
    </xf>
    <xf numFmtId="0" fontId="199" fillId="29" borderId="59" xfId="0" applyFont="1" applyFill="1" applyBorder="1" applyAlignment="1">
      <alignment horizontal="center" vertical="center"/>
    </xf>
    <xf numFmtId="0" fontId="199" fillId="29" borderId="59" xfId="0" applyFont="1" applyFill="1" applyBorder="1" applyAlignment="1">
      <alignment horizontal="center" vertical="center" wrapText="1"/>
    </xf>
    <xf numFmtId="0" fontId="172" fillId="0" borderId="59" xfId="0" quotePrefix="1" applyFont="1" applyBorder="1" applyAlignment="1">
      <alignment horizontal="center" vertical="center"/>
    </xf>
    <xf numFmtId="2" fontId="172" fillId="0" borderId="59" xfId="0" applyNumberFormat="1" applyFont="1" applyBorder="1" applyAlignment="1">
      <alignment horizontal="center" vertical="center"/>
    </xf>
    <xf numFmtId="10" fontId="172" fillId="0" borderId="59" xfId="0" applyNumberFormat="1" applyFont="1" applyBorder="1" applyAlignment="1">
      <alignment horizontal="center" vertical="center"/>
    </xf>
    <xf numFmtId="10" fontId="172" fillId="0" borderId="0" xfId="17266" applyNumberFormat="1" applyFont="1" applyBorder="1" applyAlignment="1">
      <alignment horizontal="center" vertical="center"/>
    </xf>
    <xf numFmtId="10" fontId="172" fillId="0" borderId="0" xfId="0" applyNumberFormat="1" applyFont="1" applyAlignment="1">
      <alignment horizontal="center" vertical="center"/>
    </xf>
    <xf numFmtId="10" fontId="172" fillId="0" borderId="59" xfId="17266" applyNumberFormat="1" applyFont="1" applyBorder="1" applyAlignment="1">
      <alignment horizontal="center" vertical="center"/>
    </xf>
    <xf numFmtId="0" fontId="12" fillId="0" borderId="59" xfId="0" quotePrefix="1" applyFont="1" applyBorder="1" applyAlignment="1">
      <alignment horizontal="center" vertical="center"/>
    </xf>
    <xf numFmtId="2" fontId="12" fillId="0" borderId="59" xfId="0" applyNumberFormat="1" applyFont="1" applyBorder="1" applyAlignment="1">
      <alignment horizontal="center" vertical="center"/>
    </xf>
    <xf numFmtId="10" fontId="12" fillId="0" borderId="59" xfId="0" applyNumberFormat="1" applyFont="1" applyBorder="1" applyAlignment="1">
      <alignment horizontal="center" vertical="center"/>
    </xf>
    <xf numFmtId="10" fontId="12" fillId="0" borderId="0" xfId="17266" applyNumberFormat="1" applyFont="1" applyBorder="1" applyAlignment="1">
      <alignment horizontal="center" vertical="center"/>
    </xf>
    <xf numFmtId="10" fontId="12" fillId="0" borderId="0" xfId="0" applyNumberFormat="1" applyFont="1" applyAlignment="1">
      <alignment horizontal="center" vertical="center"/>
    </xf>
    <xf numFmtId="10" fontId="12" fillId="0" borderId="59" xfId="17266" applyNumberFormat="1" applyFont="1" applyBorder="1" applyAlignment="1">
      <alignment horizontal="center" vertical="center"/>
    </xf>
    <xf numFmtId="3" fontId="188" fillId="29" borderId="69" xfId="0" applyNumberFormat="1" applyFont="1" applyFill="1" applyBorder="1" applyAlignment="1">
      <alignment horizontal="center" vertical="center" wrapText="1"/>
    </xf>
    <xf numFmtId="3" fontId="188" fillId="29" borderId="55" xfId="0" applyNumberFormat="1" applyFont="1" applyFill="1" applyBorder="1" applyAlignment="1">
      <alignment horizontal="center" vertical="center" wrapText="1"/>
    </xf>
    <xf numFmtId="0" fontId="188" fillId="29" borderId="69" xfId="0" applyFont="1" applyFill="1" applyBorder="1" applyAlignment="1">
      <alignment horizontal="center" vertical="center" wrapText="1"/>
    </xf>
    <xf numFmtId="0" fontId="188" fillId="29" borderId="69" xfId="0" applyFont="1" applyFill="1" applyBorder="1" applyAlignment="1">
      <alignment horizontal="center" vertical="center"/>
    </xf>
    <xf numFmtId="0" fontId="188" fillId="29" borderId="55" xfId="0" applyFont="1" applyFill="1" applyBorder="1" applyAlignment="1">
      <alignment horizontal="center" vertical="center"/>
    </xf>
    <xf numFmtId="10" fontId="188" fillId="29" borderId="55" xfId="17266" applyNumberFormat="1" applyFont="1" applyFill="1" applyBorder="1" applyAlignment="1">
      <alignment horizontal="center" vertical="center" wrapText="1"/>
    </xf>
    <xf numFmtId="175" fontId="188" fillId="29" borderId="69" xfId="0" applyNumberFormat="1" applyFont="1" applyFill="1" applyBorder="1" applyAlignment="1">
      <alignment horizontal="center" vertical="center" wrapText="1"/>
    </xf>
    <xf numFmtId="175" fontId="188" fillId="29" borderId="55"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10" fontId="188" fillId="29" borderId="71" xfId="17266" applyNumberFormat="1" applyFont="1" applyFill="1" applyBorder="1" applyAlignment="1">
      <alignment horizontal="center" vertical="center" wrapText="1"/>
    </xf>
    <xf numFmtId="10" fontId="188" fillId="29" borderId="61" xfId="17266" applyNumberFormat="1" applyFont="1" applyFill="1" applyBorder="1" applyAlignment="1">
      <alignment horizontal="center" vertical="center" wrapText="1"/>
    </xf>
    <xf numFmtId="10" fontId="0" fillId="0" borderId="0" xfId="17266" applyNumberFormat="1" applyFont="1" applyAlignment="1">
      <alignment horizontal="center"/>
    </xf>
    <xf numFmtId="0" fontId="173" fillId="0" borderId="0" xfId="0" applyFont="1" applyAlignment="1">
      <alignment wrapText="1"/>
    </xf>
    <xf numFmtId="10" fontId="0" fillId="0" borderId="0" xfId="0" applyNumberFormat="1" applyAlignment="1">
      <alignment horizontal="center" vertical="center"/>
    </xf>
    <xf numFmtId="10" fontId="185" fillId="67" borderId="64" xfId="0" quotePrefix="1" applyNumberFormat="1" applyFont="1" applyFill="1" applyBorder="1" applyAlignment="1">
      <alignment horizontal="center" vertical="center" readingOrder="1"/>
    </xf>
    <xf numFmtId="325" fontId="185" fillId="67" borderId="58" xfId="0" quotePrefix="1" applyNumberFormat="1" applyFont="1" applyFill="1" applyBorder="1" applyAlignment="1">
      <alignment horizontal="center" vertical="center" readingOrder="1"/>
    </xf>
    <xf numFmtId="325" fontId="185" fillId="67" borderId="79" xfId="0" quotePrefix="1" applyNumberFormat="1" applyFont="1" applyFill="1" applyBorder="1" applyAlignment="1">
      <alignment horizontal="center" vertical="center" readingOrder="1"/>
    </xf>
    <xf numFmtId="0" fontId="188" fillId="29" borderId="54" xfId="0" applyFont="1" applyFill="1" applyBorder="1" applyAlignment="1">
      <alignment horizontal="center" vertical="center"/>
    </xf>
    <xf numFmtId="0" fontId="188" fillId="29" borderId="80" xfId="0" applyFont="1" applyFill="1" applyBorder="1" applyAlignment="1">
      <alignment horizontal="center" vertical="center"/>
    </xf>
    <xf numFmtId="322" fontId="184" fillId="0" borderId="0" xfId="0" applyNumberFormat="1" applyFont="1"/>
    <xf numFmtId="0" fontId="180" fillId="67" borderId="0" xfId="0" applyFont="1" applyFill="1" applyAlignment="1">
      <alignment horizontal="justify" vertical="justify" wrapText="1"/>
    </xf>
    <xf numFmtId="0" fontId="13" fillId="0" borderId="0" xfId="0" applyFont="1" applyAlignment="1">
      <alignment horizontal="right"/>
    </xf>
    <xf numFmtId="0" fontId="12" fillId="0" borderId="0" xfId="0" applyFont="1" applyAlignment="1">
      <alignment horizontal="left"/>
    </xf>
    <xf numFmtId="0" fontId="186" fillId="67" borderId="0" xfId="0" applyFont="1" applyFill="1" applyAlignment="1">
      <alignment horizontal="justify" vertical="justify" wrapText="1"/>
    </xf>
    <xf numFmtId="0" fontId="178" fillId="67" borderId="0" xfId="0" applyFont="1" applyFill="1" applyAlignment="1">
      <alignment horizontal="left" vertical="justify" wrapText="1" indent="1"/>
    </xf>
    <xf numFmtId="0" fontId="15" fillId="0" borderId="0" xfId="0" applyFont="1" applyAlignment="1">
      <alignment horizontal="left" indent="12"/>
    </xf>
    <xf numFmtId="0" fontId="181" fillId="0" borderId="0" xfId="0" applyFont="1" applyAlignment="1">
      <alignment horizontal="justify" vertical="justify" wrapText="1"/>
    </xf>
    <xf numFmtId="0" fontId="192" fillId="0" borderId="0" xfId="0" applyFont="1" applyAlignment="1">
      <alignment horizontal="center" vertical="center"/>
    </xf>
    <xf numFmtId="0" fontId="189" fillId="0" borderId="0" xfId="0" applyFont="1" applyAlignment="1">
      <alignment horizontal="left" vertical="center" wrapText="1"/>
    </xf>
    <xf numFmtId="0" fontId="173" fillId="0" borderId="0" xfId="0" applyFont="1" applyAlignment="1">
      <alignment horizontal="left" wrapText="1"/>
    </xf>
    <xf numFmtId="0" fontId="173" fillId="0" borderId="0" xfId="0" applyFont="1" applyAlignment="1">
      <alignment horizontal="left"/>
    </xf>
    <xf numFmtId="10" fontId="188" fillId="29" borderId="69" xfId="17266" applyNumberFormat="1" applyFont="1" applyFill="1" applyBorder="1" applyAlignment="1">
      <alignment horizontal="center" vertical="center" wrapText="1"/>
    </xf>
    <xf numFmtId="10" fontId="188" fillId="29" borderId="55" xfId="17266" applyNumberFormat="1" applyFont="1" applyFill="1" applyBorder="1" applyAlignment="1">
      <alignment horizontal="center" vertical="center" wrapText="1"/>
    </xf>
    <xf numFmtId="10" fontId="188" fillId="29" borderId="62" xfId="17266" applyNumberFormat="1" applyFont="1" applyFill="1" applyBorder="1" applyAlignment="1">
      <alignment horizontal="center" vertical="center" wrapText="1"/>
    </xf>
    <xf numFmtId="3" fontId="188" fillId="29" borderId="69" xfId="0" applyNumberFormat="1" applyFont="1" applyFill="1" applyBorder="1" applyAlignment="1">
      <alignment horizontal="center" vertical="center" wrapText="1"/>
    </xf>
    <xf numFmtId="3" fontId="188" fillId="29" borderId="55" xfId="0" applyNumberFormat="1" applyFont="1" applyFill="1" applyBorder="1" applyAlignment="1">
      <alignment horizontal="center" vertical="center" wrapText="1"/>
    </xf>
    <xf numFmtId="3" fontId="188" fillId="29" borderId="62" xfId="0" applyNumberFormat="1" applyFont="1" applyFill="1" applyBorder="1" applyAlignment="1">
      <alignment horizontal="center" vertical="center" wrapText="1"/>
    </xf>
    <xf numFmtId="175" fontId="188" fillId="29" borderId="69" xfId="0" applyNumberFormat="1" applyFont="1" applyFill="1" applyBorder="1" applyAlignment="1">
      <alignment horizontal="center" vertical="center" wrapText="1"/>
    </xf>
    <xf numFmtId="175" fontId="188" fillId="29" borderId="55" xfId="0" applyNumberFormat="1" applyFont="1" applyFill="1" applyBorder="1" applyAlignment="1">
      <alignment horizontal="center" vertical="center" wrapText="1"/>
    </xf>
    <xf numFmtId="175" fontId="188" fillId="29" borderId="62" xfId="0" applyNumberFormat="1" applyFont="1" applyFill="1" applyBorder="1" applyAlignment="1">
      <alignment horizontal="center" vertical="center" wrapText="1"/>
    </xf>
    <xf numFmtId="9" fontId="188" fillId="29" borderId="69" xfId="17266" applyFont="1" applyFill="1" applyBorder="1" applyAlignment="1">
      <alignment horizontal="center" vertical="center" wrapText="1"/>
    </xf>
    <xf numFmtId="9" fontId="188" fillId="29" borderId="55" xfId="17266" applyFont="1" applyFill="1" applyBorder="1" applyAlignment="1">
      <alignment horizontal="center" vertical="center" wrapText="1"/>
    </xf>
    <xf numFmtId="9" fontId="188" fillId="29" borderId="62" xfId="17266" applyFont="1" applyFill="1" applyBorder="1" applyAlignment="1">
      <alignment horizontal="center" vertical="center" wrapText="1"/>
    </xf>
    <xf numFmtId="0" fontId="188" fillId="29" borderId="69" xfId="0" applyFont="1" applyFill="1" applyBorder="1" applyAlignment="1">
      <alignment horizontal="center" vertical="center" wrapText="1"/>
    </xf>
    <xf numFmtId="0" fontId="188" fillId="29" borderId="55" xfId="0" applyFont="1" applyFill="1" applyBorder="1" applyAlignment="1">
      <alignment horizontal="center" vertical="center" wrapText="1"/>
    </xf>
    <xf numFmtId="0" fontId="188" fillId="29" borderId="62" xfId="0" applyFont="1" applyFill="1" applyBorder="1" applyAlignment="1">
      <alignment horizontal="center" vertical="center" wrapText="1"/>
    </xf>
    <xf numFmtId="0" fontId="188" fillId="29" borderId="69" xfId="0" applyFont="1" applyFill="1" applyBorder="1" applyAlignment="1">
      <alignment horizontal="center" vertical="center"/>
    </xf>
    <xf numFmtId="0" fontId="188" fillId="29" borderId="55" xfId="0" applyFont="1" applyFill="1" applyBorder="1" applyAlignment="1">
      <alignment horizontal="center" vertical="center"/>
    </xf>
    <xf numFmtId="0" fontId="188" fillId="29" borderId="62" xfId="0" applyFont="1" applyFill="1" applyBorder="1" applyAlignment="1">
      <alignment horizontal="center" vertical="center"/>
    </xf>
    <xf numFmtId="3" fontId="188" fillId="29" borderId="69" xfId="0" applyNumberFormat="1" applyFont="1" applyFill="1" applyBorder="1" applyAlignment="1">
      <alignment horizontal="center" vertical="center"/>
    </xf>
    <xf numFmtId="3" fontId="188" fillId="29" borderId="55" xfId="0" applyNumberFormat="1" applyFont="1" applyFill="1" applyBorder="1" applyAlignment="1">
      <alignment horizontal="center" vertical="center"/>
    </xf>
    <xf numFmtId="3" fontId="188" fillId="29" borderId="62" xfId="0" applyNumberFormat="1" applyFont="1" applyFill="1" applyBorder="1" applyAlignment="1">
      <alignment horizontal="center" vertical="center"/>
    </xf>
    <xf numFmtId="0" fontId="188" fillId="29" borderId="68" xfId="0" applyFont="1" applyFill="1" applyBorder="1" applyAlignment="1">
      <alignment horizontal="center" vertical="center"/>
    </xf>
    <xf numFmtId="0" fontId="188" fillId="29" borderId="56" xfId="0" applyFont="1" applyFill="1" applyBorder="1" applyAlignment="1">
      <alignment horizontal="center" vertical="center"/>
    </xf>
    <xf numFmtId="0" fontId="188" fillId="29" borderId="67" xfId="0" applyFont="1" applyFill="1" applyBorder="1" applyAlignment="1">
      <alignment horizontal="center" vertical="center"/>
    </xf>
    <xf numFmtId="10" fontId="188" fillId="29" borderId="69" xfId="17266" applyNumberFormat="1" applyFont="1" applyFill="1" applyBorder="1" applyAlignment="1">
      <alignment horizontal="center" vertical="center"/>
    </xf>
    <xf numFmtId="10" fontId="188" fillId="29" borderId="55" xfId="17266" applyNumberFormat="1" applyFont="1" applyFill="1" applyBorder="1" applyAlignment="1">
      <alignment horizontal="center" vertical="center"/>
    </xf>
    <xf numFmtId="10" fontId="188" fillId="29" borderId="62" xfId="17266" applyNumberFormat="1" applyFont="1" applyFill="1" applyBorder="1" applyAlignment="1">
      <alignment horizontal="center" vertical="center"/>
    </xf>
    <xf numFmtId="325" fontId="193" fillId="67" borderId="70" xfId="0" quotePrefix="1" applyNumberFormat="1" applyFont="1" applyFill="1" applyBorder="1" applyAlignment="1">
      <alignment horizontal="center" vertical="center" readingOrder="1"/>
    </xf>
    <xf numFmtId="325" fontId="193" fillId="67" borderId="78" xfId="0" quotePrefix="1" applyNumberFormat="1" applyFont="1" applyFill="1" applyBorder="1" applyAlignment="1">
      <alignment horizontal="center" vertical="center" readingOrder="1"/>
    </xf>
    <xf numFmtId="0" fontId="189" fillId="0" borderId="0" xfId="0" applyFont="1" applyAlignment="1">
      <alignment horizontal="left" vertical="top" wrapText="1"/>
    </xf>
    <xf numFmtId="0" fontId="189" fillId="0" borderId="77" xfId="0" applyFont="1" applyBorder="1" applyAlignment="1">
      <alignment horizontal="left" vertical="center" wrapText="1"/>
    </xf>
    <xf numFmtId="0" fontId="189" fillId="0" borderId="72" xfId="0" applyFont="1" applyBorder="1" applyAlignment="1">
      <alignment horizontal="left" vertical="center" wrapText="1"/>
    </xf>
    <xf numFmtId="0" fontId="189" fillId="0" borderId="76" xfId="0" applyFont="1" applyBorder="1" applyAlignment="1">
      <alignment horizontal="left" vertical="center" wrapText="1"/>
    </xf>
    <xf numFmtId="9" fontId="188" fillId="29" borderId="69" xfId="17266" applyFont="1" applyFill="1" applyBorder="1" applyAlignment="1">
      <alignment horizontal="center" vertical="center"/>
    </xf>
    <xf numFmtId="9" fontId="188" fillId="29" borderId="55" xfId="17266" applyFont="1" applyFill="1" applyBorder="1" applyAlignment="1">
      <alignment horizontal="center" vertical="center"/>
    </xf>
    <xf numFmtId="9" fontId="188" fillId="29" borderId="62" xfId="17266" applyFont="1" applyFill="1" applyBorder="1" applyAlignment="1">
      <alignment horizontal="center" vertical="center"/>
    </xf>
    <xf numFmtId="175" fontId="188" fillId="29" borderId="69" xfId="0" applyNumberFormat="1" applyFont="1" applyFill="1" applyBorder="1" applyAlignment="1">
      <alignment horizontal="center" vertical="center"/>
    </xf>
    <xf numFmtId="175" fontId="188" fillId="29" borderId="55" xfId="0" applyNumberFormat="1" applyFont="1" applyFill="1" applyBorder="1" applyAlignment="1">
      <alignment horizontal="center" vertical="center"/>
    </xf>
    <xf numFmtId="175" fontId="188" fillId="29" borderId="62" xfId="0" applyNumberFormat="1" applyFont="1" applyFill="1" applyBorder="1" applyAlignment="1">
      <alignment horizontal="center" vertical="center"/>
    </xf>
    <xf numFmtId="0" fontId="170" fillId="0" borderId="0" xfId="0" applyFont="1" applyAlignment="1">
      <alignment horizontal="left"/>
    </xf>
    <xf numFmtId="0" fontId="185" fillId="67" borderId="0" xfId="0" applyFont="1" applyFill="1" applyAlignment="1">
      <alignment horizontal="center" vertical="center"/>
    </xf>
    <xf numFmtId="0" fontId="185" fillId="67" borderId="59" xfId="0" applyFont="1" applyFill="1" applyBorder="1" applyAlignment="1">
      <alignment horizontal="center" vertical="center"/>
    </xf>
    <xf numFmtId="0" fontId="185" fillId="67" borderId="0" xfId="0" applyFont="1" applyFill="1" applyAlignment="1">
      <alignment horizontal="center"/>
    </xf>
    <xf numFmtId="0" fontId="185" fillId="67" borderId="59" xfId="0" applyFont="1" applyFill="1" applyBorder="1" applyAlignment="1">
      <alignment horizontal="center"/>
    </xf>
    <xf numFmtId="8" fontId="185" fillId="67" borderId="0" xfId="0" applyNumberFormat="1" applyFont="1" applyFill="1" applyAlignment="1">
      <alignment horizontal="center"/>
    </xf>
    <xf numFmtId="8" fontId="185" fillId="67" borderId="59" xfId="0" applyNumberFormat="1" applyFont="1" applyFill="1" applyBorder="1" applyAlignment="1">
      <alignment horizontal="center"/>
    </xf>
  </cellXfs>
  <cellStyles count="17270">
    <cellStyle name=" 1" xfId="5" xr:uid="{E087C61D-AB43-4B86-90FB-0AB30E790795}"/>
    <cellStyle name=" 2" xfId="6" xr:uid="{C37583F0-5D87-4E1D-9357-6CCA8DCCF0A6}"/>
    <cellStyle name="$" xfId="7" xr:uid="{A354C186-C131-4992-A8C5-141439EB3333}"/>
    <cellStyle name="$_01 AVP_ Project Infinitum" xfId="8" xr:uid="{ED386297-5694-496D-8D6F-B894557DFD9A}"/>
    <cellStyle name="$_01 AVP_ Project Infinitum_Comparacao_recebido" xfId="9" xr:uid="{B2D37784-D68B-416D-AF8A-97E13FB91577}"/>
    <cellStyle name="$_01 AVP_ Project Infinitum_Cópia de Valuation Paralela_20090901 v2" xfId="10" xr:uid="{C2AF2286-AFB7-49E6-B867-638FD6AE12FC}"/>
    <cellStyle name="$_01 AVP_ Project Infinitum_METRO SANTA CRUZ" xfId="11" xr:uid="{CFB6ED51-07F2-4663-93C7-C26143216199}"/>
    <cellStyle name="$_01 AVP_ Project Infinitum_Metro_Santa_Cruz_20090614 v2" xfId="12" xr:uid="{5AFFFC7A-C115-41D1-A791-38C6FFC7535E}"/>
    <cellStyle name="$_01 AVP_ Project Infinitum_Metro_Santa_Cruz_20090614 v3" xfId="13" xr:uid="{00FE4375-CC1A-4531-ABB0-2F4C89D5C6E1}"/>
    <cellStyle name="$_01 AVP_ Project Infinitum_Metro_Santa_Cruz_20090614 vFinal Closing" xfId="14" xr:uid="{2053FEC5-1091-4CF6-987B-EB2D2D107602}"/>
    <cellStyle name="$_01 AVP_ Project Infinitum_Valuation Paralela_20090722 V1" xfId="15" xr:uid="{9E048A46-943C-4F6A-8016-374C8BEF693D}"/>
    <cellStyle name="$_01 AVP_ Project Infinitum_Valuation Paralela_20101008" xfId="16" xr:uid="{8AC759E6-8193-40D8-B29A-AAE6774C1E1D}"/>
    <cellStyle name="$_01 AVP_ Project Infinitum_Valuation Paralela_20101014" xfId="17" xr:uid="{C0C3A838-47A0-4DAA-9CF8-E316FA06462C}"/>
    <cellStyle name="$_01 AVP_ Project Infinitum_Valuation Paralela_20101021" xfId="18" xr:uid="{C0941A9F-C420-4790-B002-2CE312F03CA8}"/>
    <cellStyle name="$_01_WACC Colombia_Analysis" xfId="19" xr:uid="{EA553283-FB8C-41D8-90D4-B8A02F06EC20}"/>
    <cellStyle name="$_01_WACC Colombia_Analysis_Comparacao_recebido" xfId="20" xr:uid="{A2B68FC8-34DF-42C7-AD30-D71A7C891B1F}"/>
    <cellStyle name="$_01_WACC Colombia_Analysis_Cópia de Valuation Paralela_20090901 v2" xfId="21" xr:uid="{F464B30B-E689-44CF-8328-F199A0743175}"/>
    <cellStyle name="$_01_WACC Colombia_Analysis_METRO SANTA CRUZ" xfId="22" xr:uid="{ECAB2A7B-9D79-4AE9-864A-06D45BE413A0}"/>
    <cellStyle name="$_01_WACC Colombia_Analysis_Valuation Paralela_20090722 V1" xfId="23" xr:uid="{721BFBEA-C603-4603-9C40-4665A4509ACA}"/>
    <cellStyle name="$_01_WACC Colombia_Analysis_Valuation Paralela_20101008" xfId="24" xr:uid="{B01ED5A9-CA52-496D-9376-A9164AD69291}"/>
    <cellStyle name="$_01_WACC Colombia_Analysis_Valuation Paralela_20101014" xfId="25" xr:uid="{9A2E1E2D-D92D-4AF4-B70C-18184CE22358}"/>
    <cellStyle name="$_01_WACC Colombia_Analysis_Valuation Paralela_20101021" xfId="26" xr:uid="{17CB5322-B707-4DB0-8023-B762665C2D4F}"/>
    <cellStyle name="$_04 WACC Vivax" xfId="27" xr:uid="{49575530-D8C0-45FC-AD4C-4D3F99361313}"/>
    <cellStyle name="$_04 WACC Vivax_Comparacao_recebido" xfId="28" xr:uid="{8CBDF6AA-3C64-4568-80C2-766B8FB9B027}"/>
    <cellStyle name="$_04 WACC Vivax_Cópia de Valuation Paralela_20090901 v2" xfId="29" xr:uid="{E5BD9F62-125B-4861-B2F0-4B24E4F3B096}"/>
    <cellStyle name="$_04 WACC Vivax_Valuation Paralela_20090722 V1" xfId="30" xr:uid="{1B2D47D2-0555-480E-9DE2-8D809A468FC2}"/>
    <cellStyle name="$_04 WACC Vivax_Valuation Paralela_20101008" xfId="31" xr:uid="{AE69C98F-1307-402B-A93F-085C8116E095}"/>
    <cellStyle name="$_04 WACC Vivax_Valuation Paralela_20101014" xfId="32" xr:uid="{13BC4B5C-A99A-4DE7-A709-8BC0C7BBEB97}"/>
    <cellStyle name="$_04 WACC Vivax_Valuation Paralela_20101021" xfId="33" xr:uid="{DB222DD7-EDF4-4B79-BA71-FB734AC537E2}"/>
    <cellStyle name="$_avp" xfId="34" xr:uid="{D5D584C8-0E83-4297-A477-B71D72ACE6A2}"/>
    <cellStyle name="$_AVP_ NewCo" xfId="35" xr:uid="{C20EA6F0-1D26-47CE-A290-0F2283D03F65}"/>
    <cellStyle name="$_AVP_ NewCo_Comparacao_recebido" xfId="36" xr:uid="{EE5A86F6-E7F8-4004-9FDE-DE8DD7F541F8}"/>
    <cellStyle name="$_AVP_ NewCo_Cópia de Valuation Paralela_20090901 v2" xfId="37" xr:uid="{1FEE3D57-1D9C-4ACC-AC4E-7D3603ED7F2F}"/>
    <cellStyle name="$_AVP_ NewCo_Valuation Paralela_20090722 V1" xfId="38" xr:uid="{02E5344E-C49C-47D2-B69E-BE1F385D8023}"/>
    <cellStyle name="$_AVP_ NewCo_Valuation Paralela_20101008" xfId="39" xr:uid="{0487D9D2-0FB0-4107-97F7-098526BED05D}"/>
    <cellStyle name="$_AVP_ NewCo_Valuation Paralela_20101014" xfId="40" xr:uid="{CE1D4279-4C16-4027-B38B-C135DFAFB0EB}"/>
    <cellStyle name="$_AVP_ NewCo_Valuation Paralela_20101021" xfId="41" xr:uid="{010AB5BE-7536-4B62-856E-7597D7724025}"/>
    <cellStyle name="$_avp_Comparacao_recebido" xfId="42" xr:uid="{3FAAD12F-21B9-4511-92F4-A9DF5FBE3C69}"/>
    <cellStyle name="$_avp_Cópia de Valuation Paralela_20090901 v2" xfId="43" xr:uid="{B5FD26BA-DE7A-408D-98D8-A04516F66013}"/>
    <cellStyle name="$_avp_Valuation Paralela_20090722 V1" xfId="44" xr:uid="{6B4FBC86-3E14-4B7F-8EF1-3DCEF30B2BF3}"/>
    <cellStyle name="$_avp_Valuation Paralela_20101008" xfId="45" xr:uid="{9D12950E-F23F-42E0-BA96-01018A801FC9}"/>
    <cellStyle name="$_avp_Valuation Paralela_20101014" xfId="46" xr:uid="{3B88D3D3-2498-4146-9018-138A42ABAD00}"/>
    <cellStyle name="$_avp_Valuation Paralela_20101021" xfId="47" xr:uid="{B097AE0B-109E-433A-A186-222899062CEA}"/>
    <cellStyle name="$_Base 2008" xfId="48" xr:uid="{66191C53-21D2-42B1-A79F-633B75FAC52E}"/>
    <cellStyle name="$_base DCF" xfId="49" xr:uid="{F4B923A4-15A4-4974-90FE-E01635518A1F}"/>
    <cellStyle name="$_Corporate Model_base case" xfId="50" xr:uid="{13090DEE-E577-4AEA-B290-4299B06528F6}"/>
    <cellStyle name="$_Current Malls" xfId="51" xr:uid="{D465C173-EB80-4A6D-B918-EFA33C898908}"/>
    <cellStyle name="$_Debt Mensal" xfId="52" xr:uid="{B2D2E8E8-F457-4657-B6A3-C140929CC67E}"/>
    <cellStyle name="$_Estação BH 31-05-11" xfId="53" xr:uid="{FC82EB6A-C470-4910-B232-43155F5ED9AA}"/>
    <cellStyle name="$_Estação BH 31-12-10" xfId="54" xr:uid="{D4662D55-6D8A-4E2A-9CCF-9A974E6AEE0A}"/>
    <cellStyle name="$_Estação BH 31-12-10_Estação BH 31-05-11" xfId="55" xr:uid="{8E4EACC9-2BFB-43D9-9AC5-729D00A80283}"/>
    <cellStyle name="$_Estação BH 31-12-10_Mooca 31-05-11" xfId="56" xr:uid="{19804DF0-83C2-4D0F-AAFD-181E7C7F4256}"/>
    <cellStyle name="$_METRO SANTA CRUZ" xfId="57" xr:uid="{DB6336FB-306F-49D8-A12B-59215F283B76}"/>
    <cellStyle name="$_Modelo BRMalls_Carraz" xfId="58" xr:uid="{867F4E59-AC01-45AB-A4CF-4ED63D57CF08}"/>
    <cellStyle name="$_Modelo em construçào_FINANCIALS thiago" xfId="59" xr:uid="{A8B9961A-07A8-4CF0-97A9-FF5B8EF14EC5}"/>
    <cellStyle name="$_Orçamento 2009_Cash  Funding" xfId="60" xr:uid="{AD9998FD-187D-4260-BEF4-13A989AF99E2}"/>
    <cellStyle name="$_São Bernardo 31-05-11" xfId="61" xr:uid="{9DDC510F-277C-4379-B6CA-7ADEF4C0D1AC}"/>
    <cellStyle name="$_SHOPPING CURITIBA.A. Resumo" xfId="62" xr:uid="{E2D40035-A58F-403E-A1E4-248AB6853A9A}"/>
    <cellStyle name="$_SMSC_final_110609" xfId="63" xr:uid="{D474351E-D0C0-4176-8FF0-2A11A11EF07D}"/>
    <cellStyle name="$_Sovereign Bonds 060705" xfId="64" xr:uid="{3508A1F4-813C-4159-8F70-A0BFE8F89C91}"/>
    <cellStyle name="$_Sovereign Bonds 060705 (version 1)" xfId="65" xr:uid="{B79ACFF3-CA29-4FC5-9892-8DC0913C7843}"/>
    <cellStyle name="$_Sovereign Bonds 060705 (version 1) 2" xfId="7920" xr:uid="{195BEF08-774B-4712-A80B-F86F8288057E}"/>
    <cellStyle name="$_Sovereign Bonds 060705 (version 1)_01 NET DCF Model" xfId="66" xr:uid="{9AEB7A80-B877-4E3E-80B0-CA8A69A8779D}"/>
    <cellStyle name="$_Sovereign Bonds 060705 (version 1)_01 NET DCF Model_Comparacao_recebido" xfId="67" xr:uid="{715D4BE9-2966-4271-9A9B-097F306FBC4D}"/>
    <cellStyle name="$_Sovereign Bonds 060705 (version 1)_01 NET DCF Model_Cópia de Valuation Paralela_20090901 v2" xfId="68" xr:uid="{D6DF99CB-D4AD-4691-B9BD-07D29B48BF1F}"/>
    <cellStyle name="$_Sovereign Bonds 060705 (version 1)_01 NET DCF Model_Valuation Paralela_20090722 V1" xfId="69" xr:uid="{3C2C2CB7-42CD-49AF-8958-44CB2E281D84}"/>
    <cellStyle name="$_Sovereign Bonds 060705 (version 1)_01 NET DCF Model_Valuation Paralela_20101008" xfId="70" xr:uid="{CF5BCCDF-8A8B-482D-A67B-1BB7BAB48E3A}"/>
    <cellStyle name="$_Sovereign Bonds 060705 (version 1)_01 NET DCF Model_Valuation Paralela_20101014" xfId="71" xr:uid="{D373A731-29D0-4BD0-A84F-459F400F7113}"/>
    <cellStyle name="$_Sovereign Bonds 060705 (version 1)_03 Embratel DCF Model_Loscos" xfId="72" xr:uid="{2AC96E1B-123D-4A99-BD23-0E1AE80FD261}"/>
    <cellStyle name="$_Sovereign Bonds 060705 (version 1)_03 Embratel DCF Model_Loscos_Base 2008" xfId="73" xr:uid="{7EC84236-7E8E-4C69-B63C-A42FA2BC1DCB}"/>
    <cellStyle name="$_Sovereign Bonds 060705 (version 1)_03 Embratel DCF Model_Loscos_base DCF" xfId="74" xr:uid="{2C7B0B9C-DAED-4D26-A013-84F7CB842CC7}"/>
    <cellStyle name="$_Sovereign Bonds 060705 (version 1)_03 Embratel DCF Model_Loscos_Corporate Model_base case" xfId="75" xr:uid="{0D50F350-1826-458A-998B-59E4EC7C85DC}"/>
    <cellStyle name="$_Sovereign Bonds 060705 (version 1)_03 Embratel DCF Model_Loscos_Current Malls" xfId="76" xr:uid="{AD271CA8-78ED-4395-993F-B3EB7670F26A}"/>
    <cellStyle name="$_Sovereign Bonds 060705 (version 1)_03 Embratel DCF Model_Loscos_Debt Mensal" xfId="77" xr:uid="{07F020AD-65A9-4313-85B7-60236E38B086}"/>
    <cellStyle name="$_Sovereign Bonds 060705 (version 1)_03 Embratel DCF Model_Loscos_Estação BH 31-05-11" xfId="78" xr:uid="{94E7832C-4E03-458E-837C-17C9C5D64408}"/>
    <cellStyle name="$_Sovereign Bonds 060705 (version 1)_03 Embratel DCF Model_Loscos_Estação BH 31-12-10" xfId="79" xr:uid="{4476A998-D1E5-4193-B11A-D9FEE97CC973}"/>
    <cellStyle name="$_Sovereign Bonds 060705 (version 1)_03 Embratel DCF Model_Loscos_Estação BH 31-12-10_Estação BH 31-05-11" xfId="80" xr:uid="{BA5BC3F3-27E3-4CFF-A620-07369E08378C}"/>
    <cellStyle name="$_Sovereign Bonds 060705 (version 1)_03 Embratel DCF Model_Loscos_Estação BH 31-12-10_Mooca 31-05-11" xfId="81" xr:uid="{44DD2C90-6BA1-4832-BE7C-5F7B388D96A5}"/>
    <cellStyle name="$_Sovereign Bonds 060705 (version 1)_03 Embratel DCF Model_Loscos_Modelo BRMalls_Carraz" xfId="82" xr:uid="{84B12930-9FDE-4B0D-8347-FAA44B9F8F3E}"/>
    <cellStyle name="$_Sovereign Bonds 060705 (version 1)_03 Embratel DCF Model_Loscos_Modelo em construçào_FINANCIALS thiago" xfId="83" xr:uid="{9D5C0487-1558-4128-A1CE-2C525409E3AF}"/>
    <cellStyle name="$_Sovereign Bonds 060705 (version 1)_03 Embratel DCF Model_Loscos_Orçamento 2009_Cash  Funding" xfId="84" xr:uid="{9C4D4920-70B2-407A-9E62-A9E56399F590}"/>
    <cellStyle name="$_Sovereign Bonds 060705 (version 1)_03 Embratel DCF Model_Loscos_São Bernardo 31-05-11" xfId="85" xr:uid="{74104991-3F03-4314-9477-8F2108FAF6D2}"/>
    <cellStyle name="$_Sovereign Bonds 060705 (version 1)_03 Embratel DCF Model_Loscos_SHOPPING CURITIBA.A. Resumo" xfId="86" xr:uid="{0EAE69C5-6D83-486F-B58F-EC1BD660BF63}"/>
    <cellStyle name="$_Sovereign Bonds 060705 (version 1)_03 Embratel DCF Model_Loscos_Tijuca_05032010_Upside_Ryfer_parcelado_v13_posdiligencia" xfId="87" xr:uid="{92396FF4-CBED-4ACC-B51E-28E5ED8C934B}"/>
    <cellStyle name="$_Sovereign Bonds 060705 (version 1)_05 NET DCF Model" xfId="88" xr:uid="{39EB5DF6-BD1A-4D70-B2B6-A386BD70B70C}"/>
    <cellStyle name="$_Sovereign Bonds 060705 (version 1)_05 TMX Brazil DCF Model" xfId="89" xr:uid="{5ED43CC5-E794-47BC-9DE1-7647C3CF8399}"/>
    <cellStyle name="$_Sovereign Bonds 060705 (version 1)_Base 2008" xfId="90" xr:uid="{B30AF2AC-F1B1-47FC-BDC3-549EB20B8AEE}"/>
    <cellStyle name="$_Sovereign Bonds 060705 (version 1)_base DCF" xfId="91" xr:uid="{4F8FC950-1E13-4CF4-8A8E-CE6645077E73}"/>
    <cellStyle name="$_Sovereign Bonds 060705 (version 1)_base DCF 2" xfId="7922" xr:uid="{C3127802-6DB4-4CD8-A27E-918BF8E21DB1}"/>
    <cellStyle name="$_Sovereign Bonds 060705 (version 1)_BRMalls_valuation model_03 12 07" xfId="92" xr:uid="{6BC9F526-9347-47D2-9076-B3F2208E3133}"/>
    <cellStyle name="$_Sovereign Bonds 060705 (version 1)_BRMalls_valuation model_03 12 07_Indicadores" xfId="93" xr:uid="{1BDF33AC-D96E-4FBD-A8A2-68A66D533A32}"/>
    <cellStyle name="$_Sovereign Bonds 060705 (version 1)_BRMalls_valuation model_09 29 07_follow on_vfinal2" xfId="94" xr:uid="{F062E5CA-2E55-42C5-9E99-A530B40EBD57}"/>
    <cellStyle name="$_Sovereign Bonds 060705 (version 1)_BRMalls_valuation model_09 29 07_follow on_vfinal2_Indicadores" xfId="95" xr:uid="{9921B304-0796-4669-8D63-07D07BEE0AF5}"/>
    <cellStyle name="$_Sovereign Bonds 060705 (version 1)_BRMalls_valuation model_240408v1" xfId="96" xr:uid="{01D3DF53-CBAC-4636-83F3-C280A5FE48D3}"/>
    <cellStyle name="$_Sovereign Bonds 060705 (version 1)_BRMalls_valuation model_240408v1_Indicadores" xfId="97" xr:uid="{EFF3A4B0-8468-48CF-8FF9-C346CCB28F70}"/>
    <cellStyle name="$_Sovereign Bonds 060705 (version 1)_Consolidação" xfId="98" xr:uid="{187B5D80-B2B2-4242-9C31-1B395FB5C5A6}"/>
    <cellStyle name="$_Sovereign Bonds 060705 (version 1)_Consolidação IMOB" xfId="99" xr:uid="{7912D01F-B1C5-4363-BBCE-18C0B05910E0}"/>
    <cellStyle name="$_Sovereign Bonds 060705 (version 1)_Consolidação IMOB_Indicadores" xfId="100" xr:uid="{D18B9630-01A1-4BEF-912A-4C2E27D681F3}"/>
    <cellStyle name="$_Sovereign Bonds 060705 (version 1)_Consolidação_Indicadores" xfId="101" xr:uid="{048FF485-5CE4-41AA-901B-D677AD3FEB42}"/>
    <cellStyle name="$_Sovereign Bonds 060705 (version 1)_Corporate Model_base case" xfId="102" xr:uid="{2FAF5A6D-1385-4420-8DE6-B87D7D9E9598}"/>
    <cellStyle name="$_Sovereign Bonds 060705 (version 1)_Corporate Model_base case 2" xfId="7923" xr:uid="{D4A763D1-02FE-4D05-B53F-7BC10952C437}"/>
    <cellStyle name="$_Sovereign Bonds 060705 (version 1)_Current Malls" xfId="103" xr:uid="{558D5666-0A69-403E-99EC-2D068B7F9817}"/>
    <cellStyle name="$_Sovereign Bonds 060705 (version 1)_Current Malls 2" xfId="7924" xr:uid="{9AA67C07-A4E9-476E-9741-3A49AB96DBF9}"/>
    <cellStyle name="$_Sovereign Bonds 060705 (version 1)_Debt Mensal" xfId="104" xr:uid="{EF5F9485-5790-44B0-9FC1-51AE89CCC45E}"/>
    <cellStyle name="$_Sovereign Bonds 060705 (version 1)_Estação BH 31-05-11" xfId="105" xr:uid="{5C0ACC8A-4351-483D-AD80-4FE2DC57AF67}"/>
    <cellStyle name="$_Sovereign Bonds 060705 (version 1)_Estação BH 31-12-10" xfId="106" xr:uid="{13E47F33-6398-49B3-85C9-5DA190A3C584}"/>
    <cellStyle name="$_Sovereign Bonds 060705 (version 1)_Estação BH 31-12-10_Estação BH 31-05-11" xfId="107" xr:uid="{3CB87969-D582-42EF-AC4D-17771A5F3211}"/>
    <cellStyle name="$_Sovereign Bonds 060705 (version 1)_Estação BH 31-12-10_Mooca 31-05-11" xfId="108" xr:uid="{3EEDE10E-A414-4FCD-8742-283ADF63E55F}"/>
    <cellStyle name="$_Sovereign Bonds 060705 (version 1)_Estudo de Viabilidade -IMOB Henri" xfId="109" xr:uid="{8422E06E-FE1C-4567-94B6-375CAFE623CF}"/>
    <cellStyle name="$_Sovereign Bonds 060705 (version 1)_FP 100" xfId="110" xr:uid="{5706C577-5392-4BAA-A3B6-C0157B32243A}"/>
    <cellStyle name="$_Sovereign Bonds 060705 (version 1)_FP 100_Indicadores" xfId="111" xr:uid="{4A21D15C-543F-44FE-AC6A-466A5AC09B69}"/>
    <cellStyle name="$_Sovereign Bonds 060705 (version 1)_Modelo BRMalls_Carraz" xfId="112" xr:uid="{E05DFEF9-005A-4660-B777-AE0876AD001A}"/>
    <cellStyle name="$_Sovereign Bonds 060705 (version 1)_Modelo BRMalls_Carraz 2" xfId="7925" xr:uid="{90B8FD42-D134-4407-99C3-22A47313A530}"/>
    <cellStyle name="$_Sovereign Bonds 060705 (version 1)_Modelo em construçào_FINANCIALS thiago" xfId="113" xr:uid="{ED87CDA3-17B2-41FA-B484-A29D31502973}"/>
    <cellStyle name="$_Sovereign Bonds 060705 (version 1)_Modelo em construçào_FINANCIALS thiago 2" xfId="7926" xr:uid="{692EACF9-B937-4F11-A961-D790FB439E55}"/>
    <cellStyle name="$_Sovereign Bonds 060705 (version 1)_Orçamento 2009_Cash  Funding" xfId="114" xr:uid="{F63DB3A7-2D1A-4166-B29E-06EB3D146ED2}"/>
    <cellStyle name="$_Sovereign Bonds 060705 (version 1)_Orçamento 2009_Cash  Funding 2" xfId="7927" xr:uid="{33492197-2E18-41ED-AAF1-90A7EE34290E}"/>
    <cellStyle name="$_Sovereign Bonds 060705 (version 1)_Península" xfId="115" xr:uid="{AFFFC01C-B1DB-4E11-AF3A-640FA116516F}"/>
    <cellStyle name="$_Sovereign Bonds 060705 (version 1)_Peninsula_0510" xfId="116" xr:uid="{4F966E17-C9B8-4B6B-9CF8-9ADE9F6C5A71}"/>
    <cellStyle name="$_Sovereign Bonds 060705 (version 1)_Resumo Juros e Variações" xfId="117" xr:uid="{9A2A9A3E-4306-4A1F-9E5D-ED407DAA2E1E}"/>
    <cellStyle name="$_Sovereign Bonds 060705 (version 1)_Resumo Juros e Variações_Indicadores" xfId="118" xr:uid="{1A1628CB-4E3F-4AF5-AAEC-3C859972EAE6}"/>
    <cellStyle name="$_Sovereign Bonds 060705 (version 1)_São Bernardo 31-05-11" xfId="119" xr:uid="{0B0B0EDF-AB25-46BC-8A4D-DB402590232C}"/>
    <cellStyle name="$_Sovereign Bonds 060705 (version 1)_SHOPPING CURITIBA.A. Resumo" xfId="120" xr:uid="{D5EA488A-0990-42F7-8C67-6C2F131F383E}"/>
    <cellStyle name="$_Sovereign Bonds 060705 (version 1)_Tijuca_05032010_Upside_Ryfer_parcelado_v13_posdiligencia" xfId="121" xr:uid="{139B3608-7178-4CA7-AAA9-82A4E5F701BB}"/>
    <cellStyle name="$_Sovereign Bonds 060705 (version 1)_Valuation model_08 02 19 v6 10 anos (version 3) g alinhado2 (4)" xfId="122" xr:uid="{B0CA5460-743C-43E2-B8CB-8456B7B47793}"/>
    <cellStyle name="$_Sovereign Bonds 060705 (version 1)_Valuation model_08 02 19 v6 10 anos (version 3) g alinhado2 (4)_Indicadores" xfId="123" xr:uid="{8705942C-34F9-49C4-A4D8-EEC5D4586C36}"/>
    <cellStyle name="$_Sovereign Bonds 060705_1" xfId="124" xr:uid="{FA0AFCAB-F79E-4841-AFD3-F6CE7BCD23A2}"/>
    <cellStyle name="$_Sovereign Bonds 060705_1 2" xfId="7928" xr:uid="{9FB48EEC-571C-4D25-B60B-313C3A8CC69B}"/>
    <cellStyle name="$_Sovereign Bonds 060705_1_01 NET DCF Model" xfId="125" xr:uid="{7BBC86B4-8C35-43ED-9357-F61A8F3BC0C4}"/>
    <cellStyle name="$_Sovereign Bonds 060705_1_03 Embratel DCF Model_Loscos" xfId="126" xr:uid="{693C00C8-3552-4687-A632-D0A514D253C7}"/>
    <cellStyle name="$_Sovereign Bonds 060705_1_03 Embratel DCF Model_Loscos_Base 2008" xfId="127" xr:uid="{1A6ADE34-D904-49E3-99DC-0168478D2A80}"/>
    <cellStyle name="$_Sovereign Bonds 060705_1_03 Embratel DCF Model_Loscos_base DCF" xfId="128" xr:uid="{F5633A4F-46BC-41BB-8299-7BC5CABFCF9A}"/>
    <cellStyle name="$_Sovereign Bonds 060705_1_03 Embratel DCF Model_Loscos_Corporate Model_base case" xfId="129" xr:uid="{336F0C22-CC4C-4113-AD1A-8796244D68C5}"/>
    <cellStyle name="$_Sovereign Bonds 060705_1_03 Embratel DCF Model_Loscos_Current Malls" xfId="130" xr:uid="{6887023B-32F6-4675-9C83-B93A89EF7306}"/>
    <cellStyle name="$_Sovereign Bonds 060705_1_03 Embratel DCF Model_Loscos_Debt Mensal" xfId="131" xr:uid="{C5228795-8F46-4685-BC64-B4AD36421941}"/>
    <cellStyle name="$_Sovereign Bonds 060705_1_03 Embratel DCF Model_Loscos_Estação BH 31-05-11" xfId="132" xr:uid="{FEF56B4F-3899-420E-BA39-C76D65613064}"/>
    <cellStyle name="$_Sovereign Bonds 060705_1_03 Embratel DCF Model_Loscos_Estação BH 31-12-10" xfId="133" xr:uid="{31708068-6DE5-4D82-9CC8-D8035067859B}"/>
    <cellStyle name="$_Sovereign Bonds 060705_1_03 Embratel DCF Model_Loscos_Estação BH 31-12-10_Estação BH 31-05-11" xfId="134" xr:uid="{42A54A19-4D13-46FA-A5FA-1605AFDE7098}"/>
    <cellStyle name="$_Sovereign Bonds 060705_1_03 Embratel DCF Model_Loscos_Estação BH 31-12-10_Mooca 31-05-11" xfId="135" xr:uid="{B5DAF417-B553-4878-9242-D56E00DC753C}"/>
    <cellStyle name="$_Sovereign Bonds 060705_1_03 Embratel DCF Model_Loscos_Modelo BRMalls_Carraz" xfId="136" xr:uid="{B24FAB28-46FC-4E92-BC76-BAEB9ADE9CDA}"/>
    <cellStyle name="$_Sovereign Bonds 060705_1_03 Embratel DCF Model_Loscos_Modelo em construçào_FINANCIALS thiago" xfId="137" xr:uid="{E5E34171-8460-4F53-B3E6-24AD76D79C82}"/>
    <cellStyle name="$_Sovereign Bonds 060705_1_03 Embratel DCF Model_Loscos_Orçamento 2009_Cash  Funding" xfId="138" xr:uid="{A2B063E2-451B-48E1-85B3-7CCBC98E2806}"/>
    <cellStyle name="$_Sovereign Bonds 060705_1_03 Embratel DCF Model_Loscos_São Bernardo 31-05-11" xfId="139" xr:uid="{1B6F9E6B-F0F4-4486-9349-B9DFE93DE4A2}"/>
    <cellStyle name="$_Sovereign Bonds 060705_1_03 Embratel DCF Model_Loscos_SHOPPING CURITIBA.A. Resumo" xfId="140" xr:uid="{CED77326-B44E-4D0D-9AD4-80A215A4720E}"/>
    <cellStyle name="$_Sovereign Bonds 060705_1_03 Embratel DCF Model_Loscos_Tijuca_05032010_Upside_Ryfer_parcelado_v13_posdiligencia" xfId="141" xr:uid="{EF43CF57-494D-4722-AE03-7C9DB0149BBA}"/>
    <cellStyle name="$_Sovereign Bonds 060705_1_05 NET DCF Model" xfId="142" xr:uid="{884601C8-0763-4CD6-96F6-817B14AB4F5B}"/>
    <cellStyle name="$_Sovereign Bonds 060705_1_05 TMX Brazil DCF Model" xfId="143" xr:uid="{53711711-EAB1-4EBA-B03F-92A4EBD3B59E}"/>
    <cellStyle name="$_Sovereign Bonds 060705_1_Base 2008" xfId="144" xr:uid="{00877EE5-2E53-4BAA-904C-8AF48EC69CB7}"/>
    <cellStyle name="$_Sovereign Bonds 060705_1_base DCF" xfId="145" xr:uid="{04D979E3-B76A-4C0B-9A4A-B7F26D16917C}"/>
    <cellStyle name="$_Sovereign Bonds 060705_1_base DCF 2" xfId="7929" xr:uid="{AEBD3659-F19A-422A-82D7-3F8B1E05A77E}"/>
    <cellStyle name="$_Sovereign Bonds 060705_1_BRMalls_valuation model_03 12 07" xfId="146" xr:uid="{E1BC8F84-98F4-40B6-878D-25706755B578}"/>
    <cellStyle name="$_Sovereign Bonds 060705_1_BRMalls_valuation model_03 12 07_Indicadores" xfId="147" xr:uid="{256468F1-2D6C-4AC9-9B22-D9B318D74541}"/>
    <cellStyle name="$_Sovereign Bonds 060705_1_BRMalls_valuation model_09 29 07_follow on_vfinal2" xfId="148" xr:uid="{31003AC2-5BB9-4D09-9A5B-56AD3EC7C8D3}"/>
    <cellStyle name="$_Sovereign Bonds 060705_1_BRMalls_valuation model_09 29 07_follow on_vfinal2_Indicadores" xfId="149" xr:uid="{1C0F49FC-CA8E-47DA-8067-E02A6F5DDCC7}"/>
    <cellStyle name="$_Sovereign Bonds 060705_1_BRMalls_valuation model_240408v1" xfId="150" xr:uid="{1AEF64C0-60F1-4CB6-BAD0-E0A1DC16AC32}"/>
    <cellStyle name="$_Sovereign Bonds 060705_1_BRMalls_valuation model_240408v1_Indicadores" xfId="151" xr:uid="{B3EDE31B-C35E-4E3A-8C4B-DBF1646A9F85}"/>
    <cellStyle name="$_Sovereign Bonds 060705_1_Consolidação" xfId="152" xr:uid="{397722F7-C1E6-45F3-91C7-84490BA48B0B}"/>
    <cellStyle name="$_Sovereign Bonds 060705_1_Consolidação IMOB" xfId="153" xr:uid="{C4C2A0D9-E388-49DB-ABB2-ADA663D1394C}"/>
    <cellStyle name="$_Sovereign Bonds 060705_1_Consolidação IMOB_Indicadores" xfId="154" xr:uid="{B7A9ACEC-3FEC-40F5-97C7-66DE2CD6D3D2}"/>
    <cellStyle name="$_Sovereign Bonds 060705_1_Consolidação_Indicadores" xfId="155" xr:uid="{45BD6596-8368-49C9-AD17-C0E04F240751}"/>
    <cellStyle name="$_Sovereign Bonds 060705_1_Corporate Model_base case" xfId="156" xr:uid="{B37FD4EF-E0EB-4B20-88D6-2B11D3FCA411}"/>
    <cellStyle name="$_Sovereign Bonds 060705_1_Corporate Model_base case 2" xfId="7930" xr:uid="{49F03E44-B61B-4BDB-A753-CC0FDBB0D30E}"/>
    <cellStyle name="$_Sovereign Bonds 060705_1_Current Malls" xfId="157" xr:uid="{F88F1236-7937-4C40-8D33-8F5D7BBE1CF4}"/>
    <cellStyle name="$_Sovereign Bonds 060705_1_Current Malls 2" xfId="7931" xr:uid="{839A06FC-D40D-4FEE-AE6A-7266B3EF7597}"/>
    <cellStyle name="$_Sovereign Bonds 060705_1_Debt Mensal" xfId="158" xr:uid="{2E85CF5E-3ED2-4FD4-8430-749F0DC3360E}"/>
    <cellStyle name="$_Sovereign Bonds 060705_1_Estação BH 31-05-11" xfId="159" xr:uid="{FE946FC0-9CEC-4FF8-848A-A9B28C553585}"/>
    <cellStyle name="$_Sovereign Bonds 060705_1_Estação BH 31-12-10" xfId="160" xr:uid="{FA471528-A6C3-4F57-9F23-AA00B7761E9A}"/>
    <cellStyle name="$_Sovereign Bonds 060705_1_Estação BH 31-12-10_Estação BH 31-05-11" xfId="161" xr:uid="{A7E83934-230F-45A4-9A4E-49C66B9F1FE9}"/>
    <cellStyle name="$_Sovereign Bonds 060705_1_Estação BH 31-12-10_Mooca 31-05-11" xfId="162" xr:uid="{28DFE07D-403D-43F8-A7E3-52E7616490F8}"/>
    <cellStyle name="$_Sovereign Bonds 060705_1_Estudo de Viabilidade -IMOB Henri" xfId="163" xr:uid="{C838A05A-76E3-424A-B72D-35C223F422F2}"/>
    <cellStyle name="$_Sovereign Bonds 060705_1_FP 100" xfId="164" xr:uid="{6D54B2C3-3593-4B5F-BE1E-509F90C9C7ED}"/>
    <cellStyle name="$_Sovereign Bonds 060705_1_FP 100_Indicadores" xfId="165" xr:uid="{5598AE98-1E30-4E47-88AA-A87C694E1F9B}"/>
    <cellStyle name="$_Sovereign Bonds 060705_1_Modelo BRMalls_Carraz" xfId="166" xr:uid="{7E5A83C6-3910-489D-BC25-C437C1810EF7}"/>
    <cellStyle name="$_Sovereign Bonds 060705_1_Modelo BRMalls_Carraz 2" xfId="7932" xr:uid="{20978AE0-F194-4D2C-8F5D-469475B45057}"/>
    <cellStyle name="$_Sovereign Bonds 060705_1_Modelo em construçào_FINANCIALS thiago" xfId="167" xr:uid="{D9EC119C-9FBE-4AB6-83DF-70D1F18D08F6}"/>
    <cellStyle name="$_Sovereign Bonds 060705_1_Modelo em construçào_FINANCIALS thiago 2" xfId="7933" xr:uid="{308291A2-5437-4A3B-8A6D-4BB247F44A23}"/>
    <cellStyle name="$_Sovereign Bonds 060705_1_Orçamento 2009_Cash  Funding" xfId="168" xr:uid="{7D4D8683-EB6A-49BD-A818-EDE16DBA371D}"/>
    <cellStyle name="$_Sovereign Bonds 060705_1_Orçamento 2009_Cash  Funding 2" xfId="7934" xr:uid="{6BB610DB-B11F-4265-89F7-FF5EAA6DDB46}"/>
    <cellStyle name="$_Sovereign Bonds 060705_1_Península" xfId="169" xr:uid="{3D3B7C40-242D-472E-952A-A3FC35D4E007}"/>
    <cellStyle name="$_Sovereign Bonds 060705_1_Peninsula_0510" xfId="170" xr:uid="{65519ECB-6F31-4497-89D0-89DBDDF00A41}"/>
    <cellStyle name="$_Sovereign Bonds 060705_1_Resumo Juros e Variações" xfId="171" xr:uid="{54826A7E-E48D-4672-BF4A-B6AF3C5A5811}"/>
    <cellStyle name="$_Sovereign Bonds 060705_1_Resumo Juros e Variações_Indicadores" xfId="172" xr:uid="{FD6F489B-25A4-4B1A-B68E-28D46B1BEB4B}"/>
    <cellStyle name="$_Sovereign Bonds 060705_1_São Bernardo 31-05-11" xfId="173" xr:uid="{EE8F4CA9-3277-4EEE-9F69-CFAC3C149D17}"/>
    <cellStyle name="$_Sovereign Bonds 060705_1_SHOPPING CURITIBA.A. Resumo" xfId="174" xr:uid="{91A450A7-2804-47D2-938B-D064863C7D9E}"/>
    <cellStyle name="$_Sovereign Bonds 060705_1_Tijuca_05032010_Upside_Ryfer_parcelado_v13_posdiligencia" xfId="175" xr:uid="{2E28D6AC-7163-4E19-9162-03460419E724}"/>
    <cellStyle name="$_Sovereign Bonds 060705_1_Valuation model_08 02 19 v6 10 anos (version 3) g alinhado2 (4)" xfId="176" xr:uid="{65E86A19-862B-4261-BE6F-A599EE50FD22}"/>
    <cellStyle name="$_Sovereign Bonds 060705_1_Valuation model_08 02 19 v6 10 anos (version 3) g alinhado2 (4)_Indicadores" xfId="177" xr:uid="{6F5C6BEE-8080-4C52-A738-A2FE6C926169}"/>
    <cellStyle name="$_Sovereign Bonds 060705_Base 2008" xfId="178" xr:uid="{88DC9385-81D5-4B23-87AA-8D7D316AAE0F}"/>
    <cellStyle name="$_Sovereign Bonds 060705_base DCF" xfId="179" xr:uid="{296C0717-1824-42F8-AA91-99E0B1D07AE4}"/>
    <cellStyle name="$_Sovereign Bonds 060705_Corporate Model_base case" xfId="180" xr:uid="{6131C4D6-EFA4-47FF-B471-0B344B6E9752}"/>
    <cellStyle name="$_Sovereign Bonds 060705_Current Malls" xfId="181" xr:uid="{85AF0695-752D-43E2-BC88-362D1D10E107}"/>
    <cellStyle name="$_Sovereign Bonds 060705_Debt Mensal" xfId="182" xr:uid="{CEB58BCA-B3E2-43B6-B961-A8579FC3BD64}"/>
    <cellStyle name="$_Sovereign Bonds 060705_Estação BH 31-05-11" xfId="183" xr:uid="{6863F5ED-C064-4FF3-B269-E34B902AC3B9}"/>
    <cellStyle name="$_Sovereign Bonds 060705_Estação BH 31-12-10" xfId="184" xr:uid="{16069D4B-E933-428F-9BF5-2F42CCB05F6B}"/>
    <cellStyle name="$_Sovereign Bonds 060705_Estação BH 31-12-10_Estação BH 31-05-11" xfId="185" xr:uid="{33D3010F-C0A6-443D-9466-D604ACA6E166}"/>
    <cellStyle name="$_Sovereign Bonds 060705_Estação BH 31-12-10_Mooca 31-05-11" xfId="186" xr:uid="{DD8CEB94-147B-4DD8-95EC-C1712D49BC4C}"/>
    <cellStyle name="$_Sovereign Bonds 060705_Modelo BRMalls_Carraz" xfId="187" xr:uid="{0318DC0B-F94B-478C-8EBA-52D49C574D84}"/>
    <cellStyle name="$_Sovereign Bonds 060705_Modelo em construçào_FINANCIALS thiago" xfId="188" xr:uid="{533A655B-4AD5-4327-8750-EEE82EF6585F}"/>
    <cellStyle name="$_Sovereign Bonds 060705_Orçamento 2009_Cash  Funding" xfId="189" xr:uid="{92BC5F02-FC2E-44E0-8332-70AF7480A03C}"/>
    <cellStyle name="$_Sovereign Bonds 060705_São Bernardo 31-05-11" xfId="190" xr:uid="{0A9FB4F0-B801-47EA-8121-43AB5358DAF6}"/>
    <cellStyle name="$_Sovereign Bonds 060705_SHOPPING CURITIBA.A. Resumo" xfId="191" xr:uid="{43C11588-AAB9-4715-A8E7-A28E001627F8}"/>
    <cellStyle name="$_Sovereign Bonds 060705_Tijuca_05032010_Upside_Ryfer_parcelado_v13_posdiligencia" xfId="192" xr:uid="{D27C95E8-81F0-4757-858A-BCAA4E725DB1}"/>
    <cellStyle name="$_Tijuca_05032010_Upside_Ryfer_parcelado_v13_posdiligencia" xfId="193" xr:uid="{CCFB0EF6-44DB-40A5-9FDF-B4AB7C1494DB}"/>
    <cellStyle name="$0" xfId="194" xr:uid="{72891C48-8BA5-4004-8940-F328D3C120F0}"/>
    <cellStyle name="$0 2" xfId="7788" xr:uid="{7C8E3219-817C-454B-B0E1-368FA0EA3075}"/>
    <cellStyle name="$0 3" xfId="7936" xr:uid="{AACCF83F-998B-40BA-A7DE-0A28DDFAB91A}"/>
    <cellStyle name="$0 4" xfId="9122" xr:uid="{BC58B938-A265-4BD8-9B61-E074206740BE}"/>
    <cellStyle name="$0 5" xfId="9873" xr:uid="{6F9B5E50-8970-4FDE-BDE8-217C57CD47A4}"/>
    <cellStyle name="$0 6" xfId="4588" xr:uid="{DA86E860-277E-4E7E-BC3E-A9E1606E0BF3}"/>
    <cellStyle name="$0,000" xfId="195" xr:uid="{9F4760F4-3EB8-49FD-878E-930822D2E8C1}"/>
    <cellStyle name="$0,000 2" xfId="7789" xr:uid="{7A36193E-5DC8-48AC-A9C4-FA1C0C2187C9}"/>
    <cellStyle name="$0,000 3" xfId="7937" xr:uid="{206195BE-E0FA-44EF-93A2-D09F57516E56}"/>
    <cellStyle name="$0,000 4" xfId="9123" xr:uid="{6DB3F63C-68EE-47A6-990C-FA543782151C}"/>
    <cellStyle name="$0,000 5" xfId="9874" xr:uid="{77709A72-776F-4E8D-92B3-5B2D2E270CEA}"/>
    <cellStyle name="$0,000 6" xfId="4589" xr:uid="{E71A1817-7D89-4817-BF48-480806EB9186}"/>
    <cellStyle name="$0,000.0" xfId="196" xr:uid="{2F696ED3-2AB5-4FB8-B37C-3D8D21C2E1B0}"/>
    <cellStyle name="$0,000.0 2" xfId="7938" xr:uid="{453E5013-C607-4075-AA2E-8FB9AF470F74}"/>
    <cellStyle name="$0,000.00" xfId="197" xr:uid="{03F4EEBE-BAC3-43C1-A370-67BB04ACF9A8}"/>
    <cellStyle name="$0,000.00 2" xfId="7790" xr:uid="{999FE051-E055-4116-B430-B6E6E26EDF6E}"/>
    <cellStyle name="$0,000.00 3" xfId="7939" xr:uid="{58B5257A-C11A-4A9D-8676-72DAD1C5138C}"/>
    <cellStyle name="$0,000.00 4" xfId="9124" xr:uid="{EA7F741F-C701-466A-A7C7-54B0EBC4CDF5}"/>
    <cellStyle name="$0,000.00 5" xfId="9875" xr:uid="{6328120B-DC0A-42AA-BDC4-26B1F6FD775A}"/>
    <cellStyle name="$0,000.00 6" xfId="4591" xr:uid="{CF21AB1A-7810-4491-B334-119FEF2DF0F8}"/>
    <cellStyle name="$0,000.000" xfId="198" xr:uid="{C27EE786-EBA7-40B4-8000-E87FE5EC204E}"/>
    <cellStyle name="$0,000.000 2" xfId="7940" xr:uid="{8F7C17D1-CCC2-4FD1-AB5A-972BDA1EEDFD}"/>
    <cellStyle name="$0,000.0000" xfId="199" xr:uid="{ABC386C7-D11F-4147-B8A4-B94743CF9331}"/>
    <cellStyle name="$0,000.0000 2" xfId="7941" xr:uid="{2BEB341A-DBF1-4B91-90A0-0A7B2B2185B5}"/>
    <cellStyle name="$0,000_Base 2008" xfId="200" xr:uid="{878FE9DB-2FA4-4C54-82D7-154FE923CF7E}"/>
    <cellStyle name="$0.00" xfId="201" xr:uid="{A73E48B7-9CF5-4FA2-8E37-B807C04C2DB4}"/>
    <cellStyle name="$0.00 2" xfId="7791" xr:uid="{C0D47A1E-59A0-4242-B74D-CECF5C643172}"/>
    <cellStyle name="$0.00 3" xfId="7942" xr:uid="{7400A1A0-D5E1-4389-AA7A-3BBAE097C5EE}"/>
    <cellStyle name="$0.00 4" xfId="9125" xr:uid="{1EDB7A53-A78A-4699-876D-9F852B9B9943}"/>
    <cellStyle name="$0.00 5" xfId="9876" xr:uid="{11D2D3E0-061E-4CEB-8A51-4E4F6CEE4E58}"/>
    <cellStyle name="$0.00 6" xfId="4594" xr:uid="{65DC4D49-0D56-4BD7-8688-0AEB0C95BCE8}"/>
    <cellStyle name="$0.000" xfId="202" xr:uid="{25E3EC96-8568-48C6-A17D-F89C6D837BBA}"/>
    <cellStyle name="$0.000 2" xfId="7943" xr:uid="{50DA3E92-19B7-4449-B0F6-8766564658EA}"/>
    <cellStyle name="$0.0000" xfId="203" xr:uid="{40100192-7D1C-4B49-A253-59516738AAC3}"/>
    <cellStyle name="$0.0000 2" xfId="7944" xr:uid="{367A4CFB-B640-42F0-AA14-02402F5F81B7}"/>
    <cellStyle name="$0_Base 2008" xfId="204" xr:uid="{3EB56AA6-EE7C-403B-A78D-CC8DC0119914}"/>
    <cellStyle name="$K" xfId="9237" xr:uid="{F2671991-52B5-438E-A593-101E06DABAE0}"/>
    <cellStyle name="%" xfId="9179" xr:uid="{4BF38CD3-FCA5-459B-AE1C-0226CB4A1F7A}"/>
    <cellStyle name="%.0" xfId="9061" xr:uid="{63F83AAE-AE0C-4275-A518-5B50957CCF68}"/>
    <cellStyle name="%.00" xfId="9835" xr:uid="{632FD15A-46D5-4B6C-8AE4-279DD5632D83}"/>
    <cellStyle name="_%(SignOnly)" xfId="205" xr:uid="{375F999B-DF76-45EB-A00A-7B644D6363A6}"/>
    <cellStyle name="_%(SignSpaceOnly)" xfId="206" xr:uid="{4E92EAA2-7FAB-4172-89B4-C75FB7E94116}"/>
    <cellStyle name="_Comma" xfId="207" xr:uid="{2DCFB6DB-5DEF-44E4-99CF-6B6845811645}"/>
    <cellStyle name="_Comma_01 AVP_ Project Infinitum" xfId="208" xr:uid="{76B1FE27-ACDF-48E1-BB43-358A6DCA9EAC}"/>
    <cellStyle name="_Comma_02 Backup Charts" xfId="209" xr:uid="{B9248F36-7271-4045-8D54-339005235CE3}"/>
    <cellStyle name="_Comma_avp" xfId="210" xr:uid="{24B5CBCB-44A3-4FD8-ABDB-8B44357B5FC3}"/>
    <cellStyle name="_Comma_AVP_ NewCo" xfId="211" xr:uid="{748B35DB-0AC4-4626-A9F3-98AFB9001AE7}"/>
    <cellStyle name="_Comma_Brazil bond data" xfId="212" xr:uid="{9071FBF3-D4F6-4609-9465-657DB85312A2}"/>
    <cellStyle name="_Comma_dcf" xfId="213" xr:uid="{E4CD2033-AFD0-4E1E-8152-8BEA34E43E68}"/>
    <cellStyle name="_Comma_LA WACC Discount_1" xfId="214" xr:uid="{96B91996-98D5-4F1A-BCAD-4509FB35E2AA}"/>
    <cellStyle name="_Comma_Oil &amp; Gas betas" xfId="215" xr:uid="{C04F8529-2594-407C-862E-996E271EAD52}"/>
    <cellStyle name="_Comma_WACC Analysis" xfId="216" xr:uid="{4010D8B2-7B61-468A-BDCD-597705BC828F}"/>
    <cellStyle name="_Comma_WACC Analysis_4b_0827_2" xfId="217" xr:uid="{4C1471D7-CC97-452B-82C9-9116C0207E17}"/>
    <cellStyle name="_Currency" xfId="218" xr:uid="{074A5B14-8A21-451C-8FB7-C6B57D4CA594}"/>
    <cellStyle name="_Currency 2" xfId="7951" xr:uid="{4A469B22-EA7A-45EB-B8D4-1B7F0315EB64}"/>
    <cellStyle name="_Currency_01 AVP_ Project Infinitum" xfId="219" xr:uid="{7815EA2C-8D4C-4472-860E-8FA5BCB8D314}"/>
    <cellStyle name="_Currency_01 AVP_ Project Infinitum 2" xfId="7952" xr:uid="{191932C8-BD4D-4623-AEE2-49FB9EEA3B0C}"/>
    <cellStyle name="_Currency_01 AVP_ Project Infinitum_Base 2008" xfId="220" xr:uid="{8F0C519C-0D28-43BC-B128-9DC4075FE664}"/>
    <cellStyle name="_Currency_01 AVP_ Project Infinitum_BRMalls_valuation model_03 12 07" xfId="221" xr:uid="{872F2C4B-9BA6-41BA-89A3-2BC915E361DA}"/>
    <cellStyle name="_Currency_01 AVP_ Project Infinitum_BRMalls_valuation model_03 12 07_Indicadores" xfId="222" xr:uid="{8BF914FC-2FA3-4124-9E39-E42D9C924763}"/>
    <cellStyle name="_Currency_01 AVP_ Project Infinitum_BRMalls_valuation model_09 29 07_follow on_vfinal2" xfId="223" xr:uid="{E9FF9851-2255-478D-A71F-7E577692C72D}"/>
    <cellStyle name="_Currency_01 AVP_ Project Infinitum_BRMalls_valuation model_09 29 07_follow on_vfinal2_Indicadores" xfId="224" xr:uid="{4BD3F1F2-8B6F-4C77-B72A-BB89AA437096}"/>
    <cellStyle name="_Currency_01 AVP_ Project Infinitum_BRMalls_valuation model_240408v1" xfId="225" xr:uid="{C90442A7-CF38-4A62-87A4-3F5C31825798}"/>
    <cellStyle name="_Currency_01 AVP_ Project Infinitum_BRMalls_valuation model_240408v1_Indicadores" xfId="226" xr:uid="{7B721279-EEFB-40ED-98D7-720743382ED7}"/>
    <cellStyle name="_Currency_01 AVP_ Project Infinitum_Consolidação" xfId="227" xr:uid="{77B62417-F2A6-401C-96DC-B9358BDBAF79}"/>
    <cellStyle name="_Currency_01 AVP_ Project Infinitum_Consolidação IMOB" xfId="228" xr:uid="{E557D7B2-1E0F-4B13-A6AA-40B9B6490F85}"/>
    <cellStyle name="_Currency_01 AVP_ Project Infinitum_Consolidação IMOB_Indicadores" xfId="229" xr:uid="{583EC18B-30D9-4F24-B5F2-123142ECFAC9}"/>
    <cellStyle name="_Currency_01 AVP_ Project Infinitum_Consolidação_Indicadores" xfId="230" xr:uid="{11477C76-A1E9-4C02-9958-F8E60DDE4FED}"/>
    <cellStyle name="_Currency_01 AVP_ Project Infinitum_Estudo de Viabilidade -IMOB Henri" xfId="231" xr:uid="{53D4E84D-2EDA-4D49-A5DC-E9BAB2490CEE}"/>
    <cellStyle name="_Currency_01 AVP_ Project Infinitum_FP 100" xfId="232" xr:uid="{C72E63BD-A398-42EE-8931-57BB3FA4F9C3}"/>
    <cellStyle name="_Currency_01 AVP_ Project Infinitum_FP 100_Indicadores" xfId="233" xr:uid="{4E9BCDF7-F8E3-4E3D-BDC7-7963861A826B}"/>
    <cellStyle name="_Currency_01 AVP_ Project Infinitum_Península" xfId="234" xr:uid="{BB8057F7-D96B-4A65-B623-5321BD8D0B19}"/>
    <cellStyle name="_Currency_01 AVP_ Project Infinitum_Peninsula_0510" xfId="235" xr:uid="{5D543F95-0F75-4B00-ADCB-615D77280F70}"/>
    <cellStyle name="_Currency_01 AVP_ Project Infinitum_Resumo Juros e Variações" xfId="236" xr:uid="{7230D2B9-5286-4A2C-9BBB-AB47AA46C1E4}"/>
    <cellStyle name="_Currency_01 AVP_ Project Infinitum_Resumo Juros e Variações_Indicadores" xfId="237" xr:uid="{EEECAF59-02E2-4D70-BAFB-5C85090E53B4}"/>
    <cellStyle name="_Currency_01 AVP_ Project Infinitum_Valuation model_08 02 19 v6 10 anos (version 3) g alinhado2 (4)" xfId="238" xr:uid="{E79EF0E6-8719-4B16-AFDA-08D014937652}"/>
    <cellStyle name="_Currency_01 AVP_ Project Infinitum_Valuation model_08 02 19 v6 10 anos (version 3) g alinhado2 (4)_Indicadores" xfId="239" xr:uid="{7F7C34E1-DA4C-4E02-A4E8-860A9110BFD2}"/>
    <cellStyle name="_Currency_01 TMX BR Revenue mix" xfId="240" xr:uid="{CD673DCA-1B63-4729-A24B-956469A110ED}"/>
    <cellStyle name="_Currency_01 TMX BR Revenue mix 2" xfId="7953" xr:uid="{1CD9B3AB-66E7-4DE7-9C8E-77B6344B4810}"/>
    <cellStyle name="_Currency_01 TMX BR Revenue mix_Base 2008" xfId="241" xr:uid="{50D68A64-1EED-492C-9336-AFC5E5AD2647}"/>
    <cellStyle name="_Currency_01 TMX BR Revenue mix_BRMalls_valuation model_03 12 07" xfId="242" xr:uid="{4FFD4AD1-2EDD-4CA6-A640-EA6A1FA43917}"/>
    <cellStyle name="_Currency_01 TMX BR Revenue mix_BRMalls_valuation model_03 12 07_Indicadores" xfId="243" xr:uid="{EAD75B30-BE21-40F7-B660-1226F737F856}"/>
    <cellStyle name="_Currency_01 TMX BR Revenue mix_BRMalls_valuation model_09 29 07_follow on_vfinal2" xfId="244" xr:uid="{C37483D9-40AE-4061-BE03-62E0BEC7C8F7}"/>
    <cellStyle name="_Currency_01 TMX BR Revenue mix_BRMalls_valuation model_09 29 07_follow on_vfinal2_Indicadores" xfId="245" xr:uid="{91421935-B9F2-4A85-A7C6-CCB0A5FDD48A}"/>
    <cellStyle name="_Currency_01 TMX BR Revenue mix_BRMalls_valuation model_240408v1" xfId="246" xr:uid="{6477FBB5-03DF-411C-A4F5-0012ED8CAC93}"/>
    <cellStyle name="_Currency_01 TMX BR Revenue mix_BRMalls_valuation model_240408v1_Indicadores" xfId="247" xr:uid="{F206E9DA-63DC-4955-A6EC-507956D1AE5B}"/>
    <cellStyle name="_Currency_01 TMX BR Revenue mix_Consolidação" xfId="248" xr:uid="{7B7F8C7B-27D2-4C34-8049-E0EEDD199E10}"/>
    <cellStyle name="_Currency_01 TMX BR Revenue mix_Consolidação IMOB" xfId="249" xr:uid="{8DBA4065-61AD-4FC6-9A27-2B61F0F5D162}"/>
    <cellStyle name="_Currency_01 TMX BR Revenue mix_Consolidação IMOB_Indicadores" xfId="250" xr:uid="{B17D6291-DACA-4B6B-B314-AEDA3CEFA2D8}"/>
    <cellStyle name="_Currency_01 TMX BR Revenue mix_Consolidação_Indicadores" xfId="251" xr:uid="{8170E7FC-7B53-4E9F-B92C-FE753CDE5F07}"/>
    <cellStyle name="_Currency_01 TMX BR Revenue mix_Estudo de Viabilidade -IMOB Henri" xfId="252" xr:uid="{8E2D8E70-DB13-4A42-90B0-17C74DE93EA7}"/>
    <cellStyle name="_Currency_01 TMX BR Revenue mix_FP 100" xfId="253" xr:uid="{9224AD1C-7CF0-451D-92CD-287CF0A73CC7}"/>
    <cellStyle name="_Currency_01 TMX BR Revenue mix_FP 100_Indicadores" xfId="254" xr:uid="{73F41077-6FDA-4716-A7E3-27BEEA2DFDCD}"/>
    <cellStyle name="_Currency_01 TMX BR Revenue mix_Península" xfId="255" xr:uid="{7C5F7859-A435-428A-8D60-D24C1E9D0879}"/>
    <cellStyle name="_Currency_01 TMX BR Revenue mix_Peninsula_0510" xfId="256" xr:uid="{232AB658-A7DB-4B84-AD7D-4C2636A72F9C}"/>
    <cellStyle name="_Currency_01 TMX BR Revenue mix_Resumo Juros e Variações" xfId="257" xr:uid="{1F0CBD51-EF8A-41B6-AD82-B2E966F20A55}"/>
    <cellStyle name="_Currency_01 TMX BR Revenue mix_Resumo Juros e Variações_Indicadores" xfId="258" xr:uid="{E6992C03-1AD1-4944-AF09-93A2CA4ACB55}"/>
    <cellStyle name="_Currency_01 TMX BR Revenue mix_Valuation model_08 02 19 v6 10 anos (version 3) g alinhado2 (4)" xfId="259" xr:uid="{B284A0EC-E622-4EA2-88E0-D12CD7532EC9}"/>
    <cellStyle name="_Currency_01 TMX BR Revenue mix_Valuation model_08 02 19 v6 10 anos (version 3) g alinhado2 (4)_Indicadores" xfId="260" xr:uid="{F67A6BDD-973A-4792-9C1D-CD009F40881D}"/>
    <cellStyle name="_Currency_02 Backup Charts" xfId="261" xr:uid="{ABE96A8D-6879-420C-89F1-EC1C1DF8C238}"/>
    <cellStyle name="_Currency_02 Backup Charts 2" xfId="7954" xr:uid="{800D01CD-F766-42B3-BB9A-CC915C8D8E4A}"/>
    <cellStyle name="_Currency_02 Backup Charts_Base 2008" xfId="262" xr:uid="{692EB045-DCBC-43A9-A67F-9A75F6A3C994}"/>
    <cellStyle name="_Currency_02 Backup Charts_BRMalls_valuation model_03 12 07" xfId="263" xr:uid="{2CD6E014-52A8-4D07-BE77-0928411B206B}"/>
    <cellStyle name="_Currency_02 Backup Charts_BRMalls_valuation model_03 12 07_Indicadores" xfId="264" xr:uid="{9DEFEF95-4ADE-40FD-B05B-3932BF626EE7}"/>
    <cellStyle name="_Currency_02 Backup Charts_BRMalls_valuation model_09 29 07_follow on_vfinal2" xfId="265" xr:uid="{2823A34A-7B12-4E69-BDB4-9EF5F3FB36D7}"/>
    <cellStyle name="_Currency_02 Backup Charts_BRMalls_valuation model_09 29 07_follow on_vfinal2_Indicadores" xfId="266" xr:uid="{D477BA8B-4E0A-452F-8E0B-2F9B047EF1D1}"/>
    <cellStyle name="_Currency_02 Backup Charts_BRMalls_valuation model_240408v1" xfId="267" xr:uid="{2E7A1CC0-41D4-4326-90E0-0C8D2B3D64A6}"/>
    <cellStyle name="_Currency_02 Backup Charts_BRMalls_valuation model_240408v1_Indicadores" xfId="268" xr:uid="{52373358-2E3C-48B3-BB47-B87D29B758D9}"/>
    <cellStyle name="_Currency_02 Backup Charts_Consolidação" xfId="269" xr:uid="{1E3079ED-C844-4E7C-8AB7-6B1E5B82D3E8}"/>
    <cellStyle name="_Currency_02 Backup Charts_Consolidação IMOB" xfId="270" xr:uid="{C1EF5BC6-85E9-4061-9059-59B03BC9767A}"/>
    <cellStyle name="_Currency_02 Backup Charts_Consolidação IMOB_Indicadores" xfId="271" xr:uid="{5A0051AA-DC3D-48E3-AC82-512DEE00C51E}"/>
    <cellStyle name="_Currency_02 Backup Charts_Consolidação_Indicadores" xfId="272" xr:uid="{3605E156-5A74-4682-B0F4-0B2B04CD5AA8}"/>
    <cellStyle name="_Currency_02 Backup Charts_Estudo de Viabilidade -IMOB Henri" xfId="273" xr:uid="{4633C1EA-EE52-4369-8F46-E9911DACDD72}"/>
    <cellStyle name="_Currency_02 Backup Charts_FP 100" xfId="274" xr:uid="{9EA9CBC5-02D1-4688-8CBF-74CD2C07D778}"/>
    <cellStyle name="_Currency_02 Backup Charts_FP 100_Indicadores" xfId="275" xr:uid="{36973915-1196-495D-A1BE-7CD8D53F4959}"/>
    <cellStyle name="_Currency_02 Backup Charts_Península" xfId="276" xr:uid="{AC75D68F-FF10-48DA-AD48-9BFF56A8B672}"/>
    <cellStyle name="_Currency_02 Backup Charts_Peninsula_0510" xfId="277" xr:uid="{1180E692-CF5F-4F58-9500-FBA1377EFB07}"/>
    <cellStyle name="_Currency_02 Backup Charts_Resumo Juros e Variações" xfId="278" xr:uid="{B3791F7A-906C-4F7A-9350-982B88EB1B1D}"/>
    <cellStyle name="_Currency_02 Backup Charts_Resumo Juros e Variações_Indicadores" xfId="279" xr:uid="{E34E61AE-0A33-4892-828F-AF886F4ACC67}"/>
    <cellStyle name="_Currency_02 Backup Charts_Valuation model_08 02 19 v6 10 anos (version 3) g alinhado2 (4)" xfId="280" xr:uid="{DF63F372-5E4E-4D77-956C-967C69F89C8A}"/>
    <cellStyle name="_Currency_02 Backup Charts_Valuation model_08 02 19 v6 10 anos (version 3) g alinhado2 (4)_Indicadores" xfId="281" xr:uid="{EE7D57B1-AC1F-4782-9A75-F1F6ED6D744D}"/>
    <cellStyle name="_Currency_02 Blended and actual_Telmex_ buying_ NET" xfId="282" xr:uid="{28B4D759-D7C1-4EAF-849F-73171743A8F2}"/>
    <cellStyle name="_Currency_02 Blended and actual_Telmex_ buying_ NET 2" xfId="7955" xr:uid="{7962A555-45D3-4407-8B08-2A86B4047F63}"/>
    <cellStyle name="_Currency_02 Blended and actual_Telmex_ buying_ NET_Base 2008" xfId="283" xr:uid="{0A8A474B-B5D5-4B40-BC55-2620A2769AF0}"/>
    <cellStyle name="_Currency_02 Blended and actual_Telmex_ buying_ NET_BRMalls_valuation model_03 12 07" xfId="284" xr:uid="{6D741DF4-CE5A-4C38-98E9-1B13125B907E}"/>
    <cellStyle name="_Currency_02 Blended and actual_Telmex_ buying_ NET_BRMalls_valuation model_03 12 07_Indicadores" xfId="285" xr:uid="{200C0996-3FDB-456D-8BD2-8D74572559F9}"/>
    <cellStyle name="_Currency_02 Blended and actual_Telmex_ buying_ NET_BRMalls_valuation model_09 29 07_follow on_vfinal2" xfId="286" xr:uid="{A297DC73-E1B9-4195-B55F-84085355B013}"/>
    <cellStyle name="_Currency_02 Blended and actual_Telmex_ buying_ NET_BRMalls_valuation model_09 29 07_follow on_vfinal2_Indicadores" xfId="287" xr:uid="{7E5E320B-1029-49B6-8339-572BD4361C12}"/>
    <cellStyle name="_Currency_02 Blended and actual_Telmex_ buying_ NET_BRMalls_valuation model_240408v1" xfId="288" xr:uid="{4720B4B8-CB14-48A1-94DC-1EC8207979F6}"/>
    <cellStyle name="_Currency_02 Blended and actual_Telmex_ buying_ NET_BRMalls_valuation model_240408v1_Indicadores" xfId="289" xr:uid="{6E903B62-F31B-4624-A7C0-6047DA1D2C42}"/>
    <cellStyle name="_Currency_02 Blended and actual_Telmex_ buying_ NET_Consolidação" xfId="290" xr:uid="{0DDD2563-90D3-4B03-A2C5-FBEEDE914F76}"/>
    <cellStyle name="_Currency_02 Blended and actual_Telmex_ buying_ NET_Consolidação IMOB" xfId="291" xr:uid="{3F13F746-E3D6-4CDA-8C89-CF59FCB0647E}"/>
    <cellStyle name="_Currency_02 Blended and actual_Telmex_ buying_ NET_Consolidação IMOB_Indicadores" xfId="292" xr:uid="{65E930F3-CF52-4492-9FE2-8776B450C4FA}"/>
    <cellStyle name="_Currency_02 Blended and actual_Telmex_ buying_ NET_Consolidação_Indicadores" xfId="293" xr:uid="{0215EED4-0CB6-47D5-84B4-478D78D37328}"/>
    <cellStyle name="_Currency_02 Blended and actual_Telmex_ buying_ NET_Estudo de Viabilidade -IMOB Henri" xfId="294" xr:uid="{37F7D770-6CFE-4A3E-B79A-7781AF2EF032}"/>
    <cellStyle name="_Currency_02 Blended and actual_Telmex_ buying_ NET_FP 100" xfId="295" xr:uid="{FF96D7F3-9B6A-41A6-9EAE-BD9F859DCA30}"/>
    <cellStyle name="_Currency_02 Blended and actual_Telmex_ buying_ NET_FP 100_Indicadores" xfId="296" xr:uid="{B37CB859-C527-448F-8CFC-8C1907FC65CB}"/>
    <cellStyle name="_Currency_02 Blended and actual_Telmex_ buying_ NET_Península" xfId="297" xr:uid="{C06D7F35-0ED5-481A-A42E-2184ADCDE8F8}"/>
    <cellStyle name="_Currency_02 Blended and actual_Telmex_ buying_ NET_Peninsula_0510" xfId="298" xr:uid="{6DC3280C-E2A2-47F9-95BE-268EE3B09372}"/>
    <cellStyle name="_Currency_02 Blended and actual_Telmex_ buying_ NET_Resumo Juros e Variações" xfId="299" xr:uid="{5AF9246E-1B0D-4F2F-83DD-02A8B9BC2863}"/>
    <cellStyle name="_Currency_02 Blended and actual_Telmex_ buying_ NET_Resumo Juros e Variações_Indicadores" xfId="300" xr:uid="{B1E17753-F50D-479B-A4A0-C6712D6F2073}"/>
    <cellStyle name="_Currency_02 Blended and actual_Telmex_ buying_ NET_Valuation model_08 02 19 v6 10 anos (version 3) g alinhado2 (4)" xfId="301" xr:uid="{B2A6FB45-EFFE-418A-A1BF-C6318D215B76}"/>
    <cellStyle name="_Currency_02 Blended and actual_Telmex_ buying_ NET_Valuation model_08 02 19 v6 10 anos (version 3) g alinhado2 (4)_Indicadores" xfId="302" xr:uid="{37BEACA4-1100-48A7-9AC9-0F02A7686D9B}"/>
    <cellStyle name="_Currency_02 TMX Brazil Management Projections_R$" xfId="303" xr:uid="{62DCF009-D005-4251-81DD-3C5EA5DBB12E}"/>
    <cellStyle name="_Currency_02 TMX Brazil Management Projections_R$ 2" xfId="304" xr:uid="{72167887-4B6D-4F5A-8AB7-4EB2BA4049CB}"/>
    <cellStyle name="_Currency_02 TMX Brazil Management Projections_R$ 3" xfId="7956" xr:uid="{9C2C99EA-DEF8-4681-AF0E-0A28FBB07A06}"/>
    <cellStyle name="_Currency_02 TMX Brazil Management Projections_R$_Base 2008" xfId="305" xr:uid="{6EA6EA5B-56E8-4043-ADE9-705F7FA54800}"/>
    <cellStyle name="_Currency_02 TMX Brazil Management Projections_R$_BRMalls_valuation model_03 12 07" xfId="306" xr:uid="{5DFCEDB8-D989-4629-84C2-63B99B721637}"/>
    <cellStyle name="_Currency_02 TMX Brazil Management Projections_R$_BRMalls_valuation model_03 12 07_Indicadores" xfId="307" xr:uid="{FFF9625D-007A-455F-808C-1269EE65539B}"/>
    <cellStyle name="_Currency_02 TMX Brazil Management Projections_R$_BRMalls_valuation model_09 29 07_follow on_vfinal2" xfId="308" xr:uid="{586B8906-E578-4509-9DB1-2E90B5648B6A}"/>
    <cellStyle name="_Currency_02 TMX Brazil Management Projections_R$_BRMalls_valuation model_09 29 07_follow on_vfinal2_Indicadores" xfId="309" xr:uid="{AD9FEBBA-C02B-49C0-A085-CE75DE676FA1}"/>
    <cellStyle name="_Currency_02 TMX Brazil Management Projections_R$_BRMalls_valuation model_240408v1" xfId="310" xr:uid="{08AFFE4B-F884-4772-BA27-91B73C880618}"/>
    <cellStyle name="_Currency_02 TMX Brazil Management Projections_R$_BRMalls_valuation model_240408v1_Indicadores" xfId="311" xr:uid="{0FAFE2E1-CDA5-4581-8668-8A4F7CF63C33}"/>
    <cellStyle name="_Currency_02 TMX Brazil Management Projections_R$_Consolidação" xfId="312" xr:uid="{F72D4684-D5ED-4804-9632-8871DEFC5780}"/>
    <cellStyle name="_Currency_02 TMX Brazil Management Projections_R$_Consolidação IMOB" xfId="313" xr:uid="{3AC0D361-C528-450E-869E-B588EC50E022}"/>
    <cellStyle name="_Currency_02 TMX Brazil Management Projections_R$_Consolidação IMOB_Indicadores" xfId="314" xr:uid="{371D1EB9-2BB4-4AEF-A6A3-925E9A1D92A9}"/>
    <cellStyle name="_Currency_02 TMX Brazil Management Projections_R$_Consolidação_Indicadores" xfId="315" xr:uid="{FA6AF887-09BF-425E-A731-98AE0EA1F910}"/>
    <cellStyle name="_Currency_02 TMX Brazil Management Projections_R$_Estudo de Viabilidade -IMOB Henri" xfId="316" xr:uid="{87DE3A47-F5E5-49D8-9035-4D5B1DA5BBB5}"/>
    <cellStyle name="_Currency_02 TMX Brazil Management Projections_R$_FP 100" xfId="317" xr:uid="{5AD6BBA5-633B-40AA-861F-37B3F3643D81}"/>
    <cellStyle name="_Currency_02 TMX Brazil Management Projections_R$_FP 100_Indicadores" xfId="318" xr:uid="{44D44251-EDD9-4BF1-8DE6-9E09D1D9CFBF}"/>
    <cellStyle name="_Currency_02 TMX Brazil Management Projections_R$_Península" xfId="319" xr:uid="{B6614B2B-9305-4CB8-8396-5CF21C3112F1}"/>
    <cellStyle name="_Currency_02 TMX Brazil Management Projections_R$_Peninsula_0510" xfId="320" xr:uid="{D7DFAEE8-6AC8-40F1-A364-25C03CBEF29A}"/>
    <cellStyle name="_Currency_02 TMX Brazil Management Projections_R$_Resumo Juros e Variações" xfId="321" xr:uid="{F43421EE-148B-4B60-B9A3-0E1A02BDDEEF}"/>
    <cellStyle name="_Currency_02 TMX Brazil Management Projections_R$_Resumo Juros e Variações_Indicadores" xfId="322" xr:uid="{2CBAD095-7881-4B4C-A962-BF6B7211947A}"/>
    <cellStyle name="_Currency_02 TMX Brazil Management Projections_R$_Valuation model_08 02 19 v6 10 anos (version 3) g alinhado2 (4)" xfId="323" xr:uid="{28D69571-1015-4089-9980-A3126997866B}"/>
    <cellStyle name="_Currency_02 TMX Brazil Management Projections_R$_Valuation model_08 02 19 v6 10 anos (version 3) g alinhado2 (4)_Indicadores" xfId="324" xr:uid="{693B13D0-9421-4CF7-96EB-9F98FF6AAA51}"/>
    <cellStyle name="_Currency_03 Projections Comparison - Infinitum" xfId="325" xr:uid="{2DD90DBF-9E1E-4292-99D4-48DB33C0DEAA}"/>
    <cellStyle name="_Currency_03 Projections Comparison - Infinitum 2" xfId="7957" xr:uid="{9D59CC13-EABF-4FF1-B212-666F32F8C906}"/>
    <cellStyle name="_Currency_03 Projections Comparison - Infinitum_Base 2008" xfId="326" xr:uid="{2BE7FA3D-2178-4034-A55C-6A5E4D8E2E2D}"/>
    <cellStyle name="_Currency_03 Projections Comparison - Infinitum_BRMalls_valuation model_03 12 07" xfId="327" xr:uid="{93A7CA2B-13B3-4A18-A780-CE9FEC97E9A1}"/>
    <cellStyle name="_Currency_03 Projections Comparison - Infinitum_BRMalls_valuation model_03 12 07_Indicadores" xfId="328" xr:uid="{14A54D9A-B775-4718-84A7-AED0E8D5837B}"/>
    <cellStyle name="_Currency_03 Projections Comparison - Infinitum_BRMalls_valuation model_09 29 07_follow on_vfinal2" xfId="329" xr:uid="{D51723D0-920F-4E03-A100-35A70116F38E}"/>
    <cellStyle name="_Currency_03 Projections Comparison - Infinitum_BRMalls_valuation model_09 29 07_follow on_vfinal2_Indicadores" xfId="330" xr:uid="{08A2EA4E-65E6-47C5-9A91-DB8750D83C05}"/>
    <cellStyle name="_Currency_03 Projections Comparison - Infinitum_BRMalls_valuation model_240408v1" xfId="331" xr:uid="{D0506231-3DD5-4062-9B2E-9A14F223C970}"/>
    <cellStyle name="_Currency_03 Projections Comparison - Infinitum_BRMalls_valuation model_240408v1_Indicadores" xfId="332" xr:uid="{416E2579-A803-4508-99AF-34CD833B3408}"/>
    <cellStyle name="_Currency_03 Projections Comparison - Infinitum_Consolidação" xfId="333" xr:uid="{75372D2B-EF58-4E9B-A6CE-75B4A6E0BFF8}"/>
    <cellStyle name="_Currency_03 Projections Comparison - Infinitum_Consolidação IMOB" xfId="334" xr:uid="{82535C67-CA37-4ED7-A08B-A79BAD15AFB6}"/>
    <cellStyle name="_Currency_03 Projections Comparison - Infinitum_Consolidação IMOB_Indicadores" xfId="335" xr:uid="{4E736AAA-11E6-414F-AC4B-CFF27F279497}"/>
    <cellStyle name="_Currency_03 Projections Comparison - Infinitum_Consolidação_Indicadores" xfId="336" xr:uid="{F29389FD-0072-4DB0-A0BB-83522875D777}"/>
    <cellStyle name="_Currency_03 Projections Comparison - Infinitum_Estudo de Viabilidade -IMOB Henri" xfId="337" xr:uid="{EAA8143D-35B6-4EB0-A1F6-E927041EC5B1}"/>
    <cellStyle name="_Currency_03 Projections Comparison - Infinitum_FP 100" xfId="338" xr:uid="{036B9883-987E-4D1E-ACA6-39078D686703}"/>
    <cellStyle name="_Currency_03 Projections Comparison - Infinitum_FP 100_Indicadores" xfId="339" xr:uid="{13EA8828-6866-43B8-844F-118E90873024}"/>
    <cellStyle name="_Currency_03 Projections Comparison - Infinitum_Península" xfId="340" xr:uid="{5A6D63EF-39D5-424B-8711-53094BFF8AEA}"/>
    <cellStyle name="_Currency_03 Projections Comparison - Infinitum_Peninsula_0510" xfId="341" xr:uid="{7D3D9C39-4EBD-4D8C-A037-3694473EBF5D}"/>
    <cellStyle name="_Currency_03 Projections Comparison - Infinitum_Resumo Juros e Variações" xfId="342" xr:uid="{82A13DAD-00C9-459D-BC85-02E011DC3ACE}"/>
    <cellStyle name="_Currency_03 Projections Comparison - Infinitum_Resumo Juros e Variações_Indicadores" xfId="343" xr:uid="{884A6C4E-CC81-4314-8DA3-51BA6B384AA3}"/>
    <cellStyle name="_Currency_03 Projections Comparison - Infinitum_Valuation model_08 02 19 v6 10 anos (version 3) g alinhado2 (4)" xfId="344" xr:uid="{1F92E5B7-B016-4F9D-89C2-37D6866F79EB}"/>
    <cellStyle name="_Currency_03 Projections Comparison - Infinitum_Valuation model_08 02 19 v6 10 anos (version 3) g alinhado2 (4)_Indicadores" xfId="345" xr:uid="{E721B0AF-131C-4C3B-84BF-99EC0CED0842}"/>
    <cellStyle name="_Currency_04 WACC Vivax" xfId="346" xr:uid="{6E2298D6-7F00-4D85-A7C8-75902B2FF225}"/>
    <cellStyle name="_Currency_04 WACC Vivax 2" xfId="7958" xr:uid="{FE891E53-9103-4D3E-86CB-72E0791B01FF}"/>
    <cellStyle name="_Currency_04 WACC Vivax_Base 2008" xfId="347" xr:uid="{19EFCCF1-8AB1-415F-83AC-B03C5F6D9EC4}"/>
    <cellStyle name="_Currency_04 WACC Vivax_BRMalls_valuation model_03 12 07" xfId="348" xr:uid="{B7BC36AE-A629-4A75-A20B-3EE8DACFC4BD}"/>
    <cellStyle name="_Currency_04 WACC Vivax_BRMalls_valuation model_03 12 07_Indicadores" xfId="349" xr:uid="{64D85AAD-8234-49B9-864B-85FEDCA17475}"/>
    <cellStyle name="_Currency_04 WACC Vivax_BRMalls_valuation model_09 29 07_follow on_vfinal2" xfId="350" xr:uid="{32111172-0994-4EF2-B806-837B8ED6F3B8}"/>
    <cellStyle name="_Currency_04 WACC Vivax_BRMalls_valuation model_09 29 07_follow on_vfinal2_Indicadores" xfId="351" xr:uid="{2C7E028F-6121-4771-B6F6-8DC6B55D04AB}"/>
    <cellStyle name="_Currency_04 WACC Vivax_BRMalls_valuation model_240408v1" xfId="352" xr:uid="{6F263C2B-B6C5-4EFE-9CE9-3DAF134BF76B}"/>
    <cellStyle name="_Currency_04 WACC Vivax_BRMalls_valuation model_240408v1_Indicadores" xfId="353" xr:uid="{F49A4BDB-3A73-4216-B6D7-FB57D20784ED}"/>
    <cellStyle name="_Currency_04 WACC Vivax_Consolidação" xfId="354" xr:uid="{014A675A-34A0-4BEA-B2E9-B77397B2537F}"/>
    <cellStyle name="_Currency_04 WACC Vivax_Consolidação IMOB" xfId="355" xr:uid="{79ADB6B7-24A8-43D0-AF7D-2AC26B6A1387}"/>
    <cellStyle name="_Currency_04 WACC Vivax_Consolidação IMOB_Indicadores" xfId="356" xr:uid="{AD11E813-A25A-4EC8-B907-2745653F90F5}"/>
    <cellStyle name="_Currency_04 WACC Vivax_Consolidação_Indicadores" xfId="357" xr:uid="{DF3B3DE6-A3D6-4834-807E-412335E074C2}"/>
    <cellStyle name="_Currency_04 WACC Vivax_Estudo de Viabilidade -IMOB Henri" xfId="358" xr:uid="{B18E788A-6116-4493-9680-EF3107E43167}"/>
    <cellStyle name="_Currency_04 WACC Vivax_FP 100" xfId="359" xr:uid="{69BC3A2A-7865-466C-944C-8EB7C9B55259}"/>
    <cellStyle name="_Currency_04 WACC Vivax_FP 100_Indicadores" xfId="360" xr:uid="{C402CA24-F9FC-44CA-B393-860A291B44AA}"/>
    <cellStyle name="_Currency_04 WACC Vivax_Península" xfId="361" xr:uid="{46841705-ED2E-4980-B07D-100652756DB4}"/>
    <cellStyle name="_Currency_04 WACC Vivax_Peninsula_0510" xfId="362" xr:uid="{BAA97F95-5853-405E-BDC7-A7C4A8C04327}"/>
    <cellStyle name="_Currency_04 WACC Vivax_Resumo Juros e Variações" xfId="363" xr:uid="{95DB1FAA-E105-4C09-B9F7-85F708A85E27}"/>
    <cellStyle name="_Currency_04 WACC Vivax_Resumo Juros e Variações_Indicadores" xfId="364" xr:uid="{6233DC89-A995-400A-8744-39C27D5F486C}"/>
    <cellStyle name="_Currency_04 WACC Vivax_Valuation model_08 02 19 v6 10 anos (version 3) g alinhado2 (4)" xfId="365" xr:uid="{6340D3E8-7B93-4FBC-9252-211610F1FC6F}"/>
    <cellStyle name="_Currency_04 WACC Vivax_Valuation model_08 02 19 v6 10 anos (version 3) g alinhado2 (4)_Indicadores" xfId="366" xr:uid="{83ADC4E0-828A-4DF1-B943-31F8AB438141}"/>
    <cellStyle name="_Currency_05 Embratel DCF Model_NEW" xfId="367" xr:uid="{03F04874-8002-47D2-9725-C9105045119F}"/>
    <cellStyle name="_Currency_12 Blended and actual _Telmex_buying_Embratel" xfId="368" xr:uid="{E9226A48-4C19-4EBD-94BC-7733B4905C7D}"/>
    <cellStyle name="_Currency_12 Blended and actual _Telmex_buying_Embratel 2" xfId="7960" xr:uid="{3FA53B1D-759F-4A0A-9E39-BF9EF93A6D69}"/>
    <cellStyle name="_Currency_12 Blended and actual _Telmex_buying_Embratel_Base 2008" xfId="369" xr:uid="{08EEE1A8-B27E-4584-9018-724B48A3CFC4}"/>
    <cellStyle name="_Currency_12 Blended and actual _Telmex_buying_Embratel_BRMalls_valuation model_03 12 07" xfId="370" xr:uid="{928D0C5D-6FF5-4E45-9A74-76FC4712FC47}"/>
    <cellStyle name="_Currency_12 Blended and actual _Telmex_buying_Embratel_BRMalls_valuation model_03 12 07_Indicadores" xfId="371" xr:uid="{A9130607-3CC9-4D93-A72D-EF1E4ECDFCCF}"/>
    <cellStyle name="_Currency_12 Blended and actual _Telmex_buying_Embratel_BRMalls_valuation model_09 29 07_follow on_vfinal2" xfId="372" xr:uid="{799B0617-DB52-4374-BA5F-2906167217DE}"/>
    <cellStyle name="_Currency_12 Blended and actual _Telmex_buying_Embratel_BRMalls_valuation model_09 29 07_follow on_vfinal2_Indicadores" xfId="373" xr:uid="{1FA09F0B-900A-4E80-99B3-30391AFF0208}"/>
    <cellStyle name="_Currency_12 Blended and actual _Telmex_buying_Embratel_BRMalls_valuation model_240408v1" xfId="374" xr:uid="{9DEB527C-C0FD-47DB-9D55-2AFAC79C4605}"/>
    <cellStyle name="_Currency_12 Blended and actual _Telmex_buying_Embratel_BRMalls_valuation model_240408v1_Indicadores" xfId="375" xr:uid="{DFD75CF8-9A78-4823-85AB-DD80042FADC9}"/>
    <cellStyle name="_Currency_12 Blended and actual _Telmex_buying_Embratel_Consolidação" xfId="376" xr:uid="{254356EE-FB2F-40CB-9DA2-D4206E45F8B2}"/>
    <cellStyle name="_Currency_12 Blended and actual _Telmex_buying_Embratel_Consolidação IMOB" xfId="377" xr:uid="{C7A56358-944D-4338-92EB-A4227B87D37B}"/>
    <cellStyle name="_Currency_12 Blended and actual _Telmex_buying_Embratel_Consolidação IMOB_Indicadores" xfId="378" xr:uid="{54A50994-0CA5-4DE5-9E50-DB9511929FC9}"/>
    <cellStyle name="_Currency_12 Blended and actual _Telmex_buying_Embratel_Consolidação_Indicadores" xfId="379" xr:uid="{A08F21FC-7D5E-413B-A193-2DBCBCA970DB}"/>
    <cellStyle name="_Currency_12 Blended and actual _Telmex_buying_Embratel_Estudo de Viabilidade -IMOB Henri" xfId="380" xr:uid="{0B38F4AB-C69A-47E9-83BB-FF80281719A4}"/>
    <cellStyle name="_Currency_12 Blended and actual _Telmex_buying_Embratel_FP 100" xfId="381" xr:uid="{864B5802-D45F-4694-B55D-9152187194C8}"/>
    <cellStyle name="_Currency_12 Blended and actual _Telmex_buying_Embratel_FP 100_Indicadores" xfId="382" xr:uid="{452E31AE-F883-4B0C-A7B6-D9521F8D12E2}"/>
    <cellStyle name="_Currency_12 Blended and actual _Telmex_buying_Embratel_Península" xfId="383" xr:uid="{B41C1EAE-ECAF-4CD5-909B-8ED8627659AB}"/>
    <cellStyle name="_Currency_12 Blended and actual _Telmex_buying_Embratel_Peninsula_0510" xfId="384" xr:uid="{6801CE8B-87CE-4457-ACDD-F9B6C86ED1BE}"/>
    <cellStyle name="_Currency_12 Blended and actual _Telmex_buying_Embratel_Resumo Juros e Variações" xfId="385" xr:uid="{A0123D5A-68D8-4BA1-8333-AC7790B9734F}"/>
    <cellStyle name="_Currency_12 Blended and actual _Telmex_buying_Embratel_Resumo Juros e Variações_Indicadores" xfId="386" xr:uid="{4D25BFA3-BC80-4836-8F8A-B7DB07B58366}"/>
    <cellStyle name="_Currency_12 Blended and actual _Telmex_buying_Embratel_Valuation model_08 02 19 v6 10 anos (version 3) g alinhado2 (4)" xfId="387" xr:uid="{231EF44D-3BE4-4F5B-BC01-467673FF0C01}"/>
    <cellStyle name="_Currency_12 Blended and actual _Telmex_buying_Embratel_Valuation model_08 02 19 v6 10 anos (version 3) g alinhado2 (4)_Indicadores" xfId="388" xr:uid="{F6752BEA-0116-4D4F-93A9-32954F0F243D}"/>
    <cellStyle name="_Currency_avp" xfId="389" xr:uid="{7772EDC3-3621-40ED-9FEB-72C0FF51F135}"/>
    <cellStyle name="_Currency_avp 2" xfId="7961" xr:uid="{B97866BA-AFC5-4F18-8251-52C88823E69B}"/>
    <cellStyle name="_Currency_AVP_ NewCo" xfId="390" xr:uid="{9891512B-AC2C-42A5-B5EE-915B4DADF6D5}"/>
    <cellStyle name="_Currency_AVP_ NewCo 2" xfId="7962" xr:uid="{238D1913-0912-424E-A226-4CF3DE20BEDB}"/>
    <cellStyle name="_Currency_AVP_ NewCo_Base 2008" xfId="391" xr:uid="{BEFEDA71-900C-4E2A-95BB-1BC89CADC417}"/>
    <cellStyle name="_Currency_AVP_ NewCo_BRMalls_valuation model_03 12 07" xfId="392" xr:uid="{C2E11A53-4FC3-465D-A714-5632D1375599}"/>
    <cellStyle name="_Currency_AVP_ NewCo_BRMalls_valuation model_03 12 07_Indicadores" xfId="393" xr:uid="{7C54AFC9-7001-45D2-A7C7-2F32A11BC235}"/>
    <cellStyle name="_Currency_AVP_ NewCo_BRMalls_valuation model_09 29 07_follow on_vfinal2" xfId="394" xr:uid="{F35812AA-40C4-4258-8E6E-935519135A9A}"/>
    <cellStyle name="_Currency_AVP_ NewCo_BRMalls_valuation model_09 29 07_follow on_vfinal2_Indicadores" xfId="395" xr:uid="{EB43A981-466A-4A4C-9282-3F308131FC0A}"/>
    <cellStyle name="_Currency_AVP_ NewCo_BRMalls_valuation model_240408v1" xfId="396" xr:uid="{A0D91863-56A0-4CB4-81FF-A478BD2DF4CF}"/>
    <cellStyle name="_Currency_AVP_ NewCo_BRMalls_valuation model_240408v1_Indicadores" xfId="397" xr:uid="{2CFF8701-948F-42C0-A935-F48914753AEE}"/>
    <cellStyle name="_Currency_AVP_ NewCo_Consolidação" xfId="398" xr:uid="{C300E4EF-35B3-4F5E-9000-81022B32B969}"/>
    <cellStyle name="_Currency_AVP_ NewCo_Consolidação IMOB" xfId="399" xr:uid="{6EFD93FA-C4FE-4751-8993-64B6FF4E4ABD}"/>
    <cellStyle name="_Currency_AVP_ NewCo_Consolidação IMOB_Indicadores" xfId="400" xr:uid="{D96E5B68-F235-431D-976F-7BC0002F53FF}"/>
    <cellStyle name="_Currency_AVP_ NewCo_Consolidação_Indicadores" xfId="401" xr:uid="{A80A06EE-34FE-474E-A3DE-4D5C23E43273}"/>
    <cellStyle name="_Currency_AVP_ NewCo_Estudo de Viabilidade -IMOB Henri" xfId="402" xr:uid="{FAC574D9-CA27-4C50-9D0A-03E93A6A96B1}"/>
    <cellStyle name="_Currency_AVP_ NewCo_FP 100" xfId="403" xr:uid="{E391A956-7CA7-4F4E-84DE-E789E4555D6D}"/>
    <cellStyle name="_Currency_AVP_ NewCo_FP 100_Indicadores" xfId="404" xr:uid="{DAEB6FF0-A86C-43C5-BDF0-A67338853C99}"/>
    <cellStyle name="_Currency_AVP_ NewCo_Península" xfId="405" xr:uid="{B06203BF-6C82-44CA-B3A3-EC1614B3CC2D}"/>
    <cellStyle name="_Currency_AVP_ NewCo_Peninsula_0510" xfId="406" xr:uid="{46EEA847-2677-4B05-B4E7-50856639EB36}"/>
    <cellStyle name="_Currency_AVP_ NewCo_Resumo Juros e Variações" xfId="407" xr:uid="{226B45EB-3D3C-4484-9618-05D069C11336}"/>
    <cellStyle name="_Currency_AVP_ NewCo_Resumo Juros e Variações_Indicadores" xfId="408" xr:uid="{FFAE1EF4-439F-4100-AA7A-BECB58CCCB0C}"/>
    <cellStyle name="_Currency_AVP_ NewCo_Valuation model_08 02 19 v6 10 anos (version 3) g alinhado2 (4)" xfId="409" xr:uid="{91EDF499-762C-43E2-83EC-5FDDE7E82F20}"/>
    <cellStyle name="_Currency_AVP_ NewCo_Valuation model_08 02 19 v6 10 anos (version 3) g alinhado2 (4)_Indicadores" xfId="410" xr:uid="{987D8C97-C49E-4667-9111-2EBBEA0DF0C6}"/>
    <cellStyle name="_Currency_avp_Base 2008" xfId="411" xr:uid="{DC79908E-580F-46AE-B85F-974237161313}"/>
    <cellStyle name="_Currency_avp_BRMalls_valuation model_03 12 07" xfId="412" xr:uid="{4CE42E33-4C0B-416F-BE95-455B8333F12E}"/>
    <cellStyle name="_Currency_avp_BRMalls_valuation model_03 12 07_Indicadores" xfId="413" xr:uid="{79011604-BF11-4D5C-8CEC-2EC1629E1A27}"/>
    <cellStyle name="_Currency_avp_BRMalls_valuation model_09 29 07_follow on_vfinal2" xfId="414" xr:uid="{7F33759A-AB27-40B7-B0BD-1268DA9CD39E}"/>
    <cellStyle name="_Currency_avp_BRMalls_valuation model_09 29 07_follow on_vfinal2_Indicadores" xfId="415" xr:uid="{1515ED30-96CE-4FDC-B9F1-0F35E24C6794}"/>
    <cellStyle name="_Currency_avp_BRMalls_valuation model_240408v1" xfId="416" xr:uid="{E4DF636E-47FF-4951-B6DA-F2DB22B66ED9}"/>
    <cellStyle name="_Currency_avp_BRMalls_valuation model_240408v1_Indicadores" xfId="417" xr:uid="{9C3CD0F7-CF92-4563-9530-9FB70D997120}"/>
    <cellStyle name="_Currency_avp_Consolidação" xfId="418" xr:uid="{D059257C-5171-439D-AABA-991C920DD4E1}"/>
    <cellStyle name="_Currency_avp_Consolidação IMOB" xfId="419" xr:uid="{66F86C32-93E5-4562-93A4-5799C96A8278}"/>
    <cellStyle name="_Currency_avp_Consolidação IMOB_Indicadores" xfId="420" xr:uid="{8329EF7D-2807-4C4F-B3E5-0DA771269EFA}"/>
    <cellStyle name="_Currency_avp_Consolidação_Indicadores" xfId="421" xr:uid="{58CC2AA1-F46A-4FF0-B658-A97BB5FF98AA}"/>
    <cellStyle name="_Currency_avp_Estudo de Viabilidade -IMOB Henri" xfId="422" xr:uid="{FF1EA66D-14DC-4A07-8895-7F17EC6C496F}"/>
    <cellStyle name="_Currency_avp_FP 100" xfId="423" xr:uid="{A1CB1640-0CDE-4701-952E-FB5A086701EE}"/>
    <cellStyle name="_Currency_avp_FP 100_Indicadores" xfId="424" xr:uid="{45B2D1E5-F8C7-4D15-BA24-9AB3EF360052}"/>
    <cellStyle name="_Currency_avp_Península" xfId="425" xr:uid="{2FD56F01-949C-4E74-AE5A-EB2461436F9A}"/>
    <cellStyle name="_Currency_avp_Peninsula_0510" xfId="426" xr:uid="{52A6D4C8-9701-4AEB-9F63-AE0FE0CBF688}"/>
    <cellStyle name="_Currency_avp_Resumo Juros e Variações" xfId="427" xr:uid="{4CED27BE-2ED3-41EB-9CF4-0A544DEDA770}"/>
    <cellStyle name="_Currency_avp_Resumo Juros e Variações_Indicadores" xfId="428" xr:uid="{8B39ACDB-A831-4451-A66D-08BBE186E7EA}"/>
    <cellStyle name="_Currency_avp_Valuation model_08 02 19 v6 10 anos (version 3) g alinhado2 (4)" xfId="429" xr:uid="{416629CA-E958-455B-8A8C-5E69F51C41E4}"/>
    <cellStyle name="_Currency_avp_Valuation model_08 02 19 v6 10 anos (version 3) g alinhado2 (4)_Indicadores" xfId="430" xr:uid="{6D5FB4D5-5529-44FE-8CE8-66285B1FA883}"/>
    <cellStyle name="_Currency_Base 2008" xfId="431" xr:uid="{7EACF0B7-D85A-420D-98BC-0E887C76387A}"/>
    <cellStyle name="_Currency_Brazil bond data" xfId="432" xr:uid="{0C7F150A-9CA9-48A0-B054-626D5324C09A}"/>
    <cellStyle name="_Currency_Brazil bond data 2" xfId="7963" xr:uid="{BA626FF0-26F0-4107-8168-AFEA9BAD0046}"/>
    <cellStyle name="_Currency_Brazil bond data_Base 2008" xfId="433" xr:uid="{34060D3B-F4F6-417E-8669-BAF6347A02D8}"/>
    <cellStyle name="_Currency_Brazil bond data_BRMalls_valuation model_03 12 07" xfId="434" xr:uid="{17A67E09-4E2D-44CD-8F66-2E3B851F605B}"/>
    <cellStyle name="_Currency_Brazil bond data_BRMalls_valuation model_03 12 07_Indicadores" xfId="435" xr:uid="{7598ED08-3042-43AC-8F2D-00D75EBA08BB}"/>
    <cellStyle name="_Currency_Brazil bond data_BRMalls_valuation model_09 29 07_follow on_vfinal2" xfId="436" xr:uid="{C6327F45-04D7-4344-81FB-A7C3EE97CA89}"/>
    <cellStyle name="_Currency_Brazil bond data_BRMalls_valuation model_09 29 07_follow on_vfinal2_Indicadores" xfId="437" xr:uid="{F9E33BAA-65B8-4767-9DE4-525A90CB7D18}"/>
    <cellStyle name="_Currency_Brazil bond data_BRMalls_valuation model_240408v1" xfId="438" xr:uid="{FF4A0E5F-AF3C-4FC4-8BC6-FA6B411E19E2}"/>
    <cellStyle name="_Currency_Brazil bond data_BRMalls_valuation model_240408v1_Indicadores" xfId="439" xr:uid="{4436655C-D607-4D5A-B892-1931165F3F1B}"/>
    <cellStyle name="_Currency_Brazil bond data_Consolidação" xfId="440" xr:uid="{65D46122-49C8-4F81-8782-ED135C86A8D5}"/>
    <cellStyle name="_Currency_Brazil bond data_Consolidação IMOB" xfId="441" xr:uid="{590F97C6-4B20-454E-A1EE-13521F97D351}"/>
    <cellStyle name="_Currency_Brazil bond data_Consolidação IMOB_Indicadores" xfId="442" xr:uid="{17C4399C-5450-43BE-9BFD-7480FAF08CA5}"/>
    <cellStyle name="_Currency_Brazil bond data_Consolidação_Indicadores" xfId="443" xr:uid="{5C42303C-51C2-431D-9A2E-45D4089EB138}"/>
    <cellStyle name="_Currency_Brazil bond data_Estudo de Viabilidade -IMOB Henri" xfId="444" xr:uid="{EB7BB028-D927-47D1-936E-730E8C27ABE4}"/>
    <cellStyle name="_Currency_Brazil bond data_FP 100" xfId="445" xr:uid="{FE07CC06-B239-4F2F-B625-769F0501932E}"/>
    <cellStyle name="_Currency_Brazil bond data_FP 100_Indicadores" xfId="446" xr:uid="{9A738A48-CBC2-4FF4-8C59-E8954D07AF33}"/>
    <cellStyle name="_Currency_Brazil bond data_Península" xfId="447" xr:uid="{B64CC657-8AD4-47B0-97F2-6AB551D5F468}"/>
    <cellStyle name="_Currency_Brazil bond data_Peninsula_0510" xfId="448" xr:uid="{7F4C0EF7-1D46-4676-AB1A-8989C78E34F4}"/>
    <cellStyle name="_Currency_Brazil bond data_Resumo Juros e Variações" xfId="449" xr:uid="{646B325F-7561-432A-BAFF-8A3EF59836CA}"/>
    <cellStyle name="_Currency_Brazil bond data_Resumo Juros e Variações_Indicadores" xfId="450" xr:uid="{F3055972-96FD-4B09-B28D-DA00962BBD30}"/>
    <cellStyle name="_Currency_Brazil bond data_Valuation model_08 02 19 v6 10 anos (version 3) g alinhado2 (4)" xfId="451" xr:uid="{3941AA03-FA6D-49E1-8534-8C10B9BCF2C6}"/>
    <cellStyle name="_Currency_Brazil bond data_Valuation model_08 02 19 v6 10 anos (version 3) g alinhado2 (4)_Indicadores" xfId="452" xr:uid="{F40FB84B-82CC-43E5-BA67-41C542D5F42C}"/>
    <cellStyle name="_Currency_BRMalls_valuation model_03 12 07" xfId="453" xr:uid="{3CFFAF00-38B9-40E0-B5E4-7B69954736A1}"/>
    <cellStyle name="_Currency_BRMalls_valuation model_03 12 07_Indicadores" xfId="454" xr:uid="{4C0518AB-3623-4F3F-82C3-44144A4DC25E}"/>
    <cellStyle name="_Currency_BRMalls_valuation model_09 29 07_follow on_vfinal2" xfId="455" xr:uid="{EC357451-751F-46CA-8708-394604D3C805}"/>
    <cellStyle name="_Currency_BRMalls_valuation model_09 29 07_follow on_vfinal2_Indicadores" xfId="456" xr:uid="{F58842C3-AEAE-471D-A9E7-8FEC938085FE}"/>
    <cellStyle name="_Currency_BRMalls_valuation model_240408v1" xfId="457" xr:uid="{48E7334B-397C-43D5-B04C-9E33705F5FD2}"/>
    <cellStyle name="_Currency_BRMalls_valuation model_240408v1_Indicadores" xfId="458" xr:uid="{12549F93-5EEF-4955-8A7A-65F9704A358C}"/>
    <cellStyle name="_Currency_Consolidação" xfId="459" xr:uid="{692D35BB-164C-43C1-A1CF-E1ACAF0A751A}"/>
    <cellStyle name="_Currency_Consolidação IMOB" xfId="460" xr:uid="{90EB69B1-1578-4A55-A72B-13102E5DDE1E}"/>
    <cellStyle name="_Currency_Consolidação IMOB_Indicadores" xfId="461" xr:uid="{A37BE9DD-12F6-4A0E-8EE8-ECD768A79D12}"/>
    <cellStyle name="_Currency_Consolidação_Indicadores" xfId="462" xr:uid="{70C1A3B7-ADDF-4A5A-88AB-F0FEDC4041FF}"/>
    <cellStyle name="_Currency_dcf" xfId="463" xr:uid="{C4171FA6-8835-460E-BB5B-DA5D059DFC00}"/>
    <cellStyle name="_Currency_dcf 2" xfId="7964" xr:uid="{D7E586B7-48E0-45C7-B8A6-1E69427404A7}"/>
    <cellStyle name="_Currency_dcf_01_WACC Colombia_Analysis" xfId="464" xr:uid="{BDF27B5F-95C5-4010-95D4-4C6F80E5CE4E}"/>
    <cellStyle name="_Currency_dcf_01_WACC Colombia_Analysis 2" xfId="7965" xr:uid="{94B41EBC-8945-406E-82E9-E39B62B6C9FA}"/>
    <cellStyle name="_Currency_dcf_01_WACC Colombia_Analysis_Base 2008" xfId="465" xr:uid="{D4C4D066-AB87-41CE-966D-A68601A16E50}"/>
    <cellStyle name="_Currency_dcf_01_WACC Colombia_Analysis_BRMalls_valuation model_03 12 07" xfId="466" xr:uid="{F10185E4-4778-4CDC-9C33-AE4F31E5229B}"/>
    <cellStyle name="_Currency_dcf_01_WACC Colombia_Analysis_BRMalls_valuation model_03 12 07_Indicadores" xfId="467" xr:uid="{F2C9E620-121F-4217-A721-7A4A6DA2DA02}"/>
    <cellStyle name="_Currency_dcf_01_WACC Colombia_Analysis_BRMalls_valuation model_09 29 07_follow on_vfinal2" xfId="468" xr:uid="{6811BF32-F514-463F-8BC6-E6B13CBEEC05}"/>
    <cellStyle name="_Currency_dcf_01_WACC Colombia_Analysis_BRMalls_valuation model_09 29 07_follow on_vfinal2_Indicadores" xfId="469" xr:uid="{DA160213-B53C-48A7-8327-296331347528}"/>
    <cellStyle name="_Currency_dcf_01_WACC Colombia_Analysis_BRMalls_valuation model_240408v1" xfId="470" xr:uid="{8105919D-97EA-4E62-9B8D-31776BA6DFC8}"/>
    <cellStyle name="_Currency_dcf_01_WACC Colombia_Analysis_BRMalls_valuation model_240408v1_Indicadores" xfId="471" xr:uid="{8882C21B-0A12-4E8A-9764-811C67062F08}"/>
    <cellStyle name="_Currency_dcf_01_WACC Colombia_Analysis_Consolidação" xfId="472" xr:uid="{056B95BE-C86E-4BF6-8931-C23B393DDBFA}"/>
    <cellStyle name="_Currency_dcf_01_WACC Colombia_Analysis_Consolidação IMOB" xfId="473" xr:uid="{5C45CF6F-4B92-41D6-875C-8376F8534B12}"/>
    <cellStyle name="_Currency_dcf_01_WACC Colombia_Analysis_Consolidação IMOB_Indicadores" xfId="474" xr:uid="{66E37271-9709-45AD-B200-6624CBB4C824}"/>
    <cellStyle name="_Currency_dcf_01_WACC Colombia_Analysis_Consolidação_Indicadores" xfId="475" xr:uid="{5313B85A-24CD-4EB8-91F3-2ED27E248B45}"/>
    <cellStyle name="_Currency_dcf_01_WACC Colombia_Analysis_Estudo de Viabilidade -IMOB Henri" xfId="476" xr:uid="{9172DE0A-F895-45B2-83BC-50DDB6696CC6}"/>
    <cellStyle name="_Currency_dcf_01_WACC Colombia_Analysis_FP 100" xfId="477" xr:uid="{C504450B-BAD5-4909-922D-903EFEF8EC6A}"/>
    <cellStyle name="_Currency_dcf_01_WACC Colombia_Analysis_FP 100_Indicadores" xfId="478" xr:uid="{C639C42C-E50F-4C4C-8AB9-9CC4EF695676}"/>
    <cellStyle name="_Currency_dcf_01_WACC Colombia_Analysis_Península" xfId="479" xr:uid="{BD14F7AF-C82F-40B3-A1E4-F26EDBE02AD6}"/>
    <cellStyle name="_Currency_dcf_01_WACC Colombia_Analysis_Peninsula_0510" xfId="480" xr:uid="{2475030C-0E9D-4CEB-9D73-290BE12DEFE4}"/>
    <cellStyle name="_Currency_dcf_01_WACC Colombia_Analysis_Resumo Juros e Variações" xfId="481" xr:uid="{08E07096-D575-4BEF-AD6F-57898E0DCCD6}"/>
    <cellStyle name="_Currency_dcf_01_WACC Colombia_Analysis_Resumo Juros e Variações_Indicadores" xfId="482" xr:uid="{DF3002D7-B2BB-4278-8D15-3FD0935A7421}"/>
    <cellStyle name="_Currency_dcf_01_WACC Colombia_Analysis_Valuation model_08 02 19 v6 10 anos (version 3) g alinhado2 (4)" xfId="483" xr:uid="{BF0C92BA-65DC-4F16-80D8-32F4D25F1BA7}"/>
    <cellStyle name="_Currency_dcf_01_WACC Colombia_Analysis_Valuation model_08 02 19 v6 10 anos (version 3) g alinhado2 (4)_Indicadores" xfId="484" xr:uid="{990697C5-4967-4A92-A122-5649AF274941}"/>
    <cellStyle name="_Currency_dcf_04 WACC Vivax" xfId="485" xr:uid="{9DA0E382-0E46-4A14-8540-DF455459645D}"/>
    <cellStyle name="_Currency_dcf_04 WACC Vivax 2" xfId="7966" xr:uid="{9D7ED520-7543-400F-8512-4E9A6E20E77E}"/>
    <cellStyle name="_Currency_dcf_04 WACC Vivax_Base 2008" xfId="486" xr:uid="{0EF92697-07B7-4396-B9BD-F5438E528EFF}"/>
    <cellStyle name="_Currency_dcf_04 WACC Vivax_BRMalls_valuation model_03 12 07" xfId="487" xr:uid="{9F0F55B3-4F3B-445F-82E2-4BB9B480DA8F}"/>
    <cellStyle name="_Currency_dcf_04 WACC Vivax_BRMalls_valuation model_03 12 07_Indicadores" xfId="488" xr:uid="{EA1E050E-B03F-448F-83CA-28C1D0CB5C27}"/>
    <cellStyle name="_Currency_dcf_04 WACC Vivax_BRMalls_valuation model_09 29 07_follow on_vfinal2" xfId="489" xr:uid="{0D09C7B4-7E47-47B9-BBAE-DF3F6030F8E4}"/>
    <cellStyle name="_Currency_dcf_04 WACC Vivax_BRMalls_valuation model_09 29 07_follow on_vfinal2_Indicadores" xfId="490" xr:uid="{019B4A36-C472-4D3A-97D7-E31221650F1F}"/>
    <cellStyle name="_Currency_dcf_04 WACC Vivax_BRMalls_valuation model_240408v1" xfId="491" xr:uid="{95B85E9A-92B4-4EDF-8385-C5BBB059AD89}"/>
    <cellStyle name="_Currency_dcf_04 WACC Vivax_BRMalls_valuation model_240408v1_Indicadores" xfId="492" xr:uid="{BBA1DA6A-72D0-4B6B-A67E-80D5DFE367EC}"/>
    <cellStyle name="_Currency_dcf_04 WACC Vivax_Consolidação" xfId="493" xr:uid="{A874929F-1871-4AA8-BD77-EEB24EF065E0}"/>
    <cellStyle name="_Currency_dcf_04 WACC Vivax_Consolidação IMOB" xfId="494" xr:uid="{17E0B7C4-E00D-4368-B7B5-2E9C2865AF8D}"/>
    <cellStyle name="_Currency_dcf_04 WACC Vivax_Consolidação IMOB_Indicadores" xfId="495" xr:uid="{2CA54563-D49A-4200-94D4-6944F0F5E97B}"/>
    <cellStyle name="_Currency_dcf_04 WACC Vivax_Consolidação_Indicadores" xfId="496" xr:uid="{078DCE01-D002-4EE0-BC22-6B3D3E8DB5F8}"/>
    <cellStyle name="_Currency_dcf_04 WACC Vivax_Estudo de Viabilidade -IMOB Henri" xfId="497" xr:uid="{50554765-C5BE-4125-BB22-86F81996C044}"/>
    <cellStyle name="_Currency_dcf_04 WACC Vivax_FP 100" xfId="498" xr:uid="{E5D066CA-6DE7-4491-8B99-3E6F6653294E}"/>
    <cellStyle name="_Currency_dcf_04 WACC Vivax_FP 100_Indicadores" xfId="499" xr:uid="{51DB5BFE-89F4-4766-9AFA-BE799C9BD493}"/>
    <cellStyle name="_Currency_dcf_04 WACC Vivax_Península" xfId="500" xr:uid="{89A4F81C-D496-4C36-ADCD-A395A1AE8737}"/>
    <cellStyle name="_Currency_dcf_04 WACC Vivax_Peninsula_0510" xfId="501" xr:uid="{F515F3B9-E285-4C08-9EB2-B059C28057A8}"/>
    <cellStyle name="_Currency_dcf_04 WACC Vivax_Resumo Juros e Variações" xfId="502" xr:uid="{88CDF7DB-B496-4BDC-BDDD-4BECF8F4BADE}"/>
    <cellStyle name="_Currency_dcf_04 WACC Vivax_Resumo Juros e Variações_Indicadores" xfId="503" xr:uid="{E2B1846F-A122-498D-A012-3694B40F383A}"/>
    <cellStyle name="_Currency_dcf_04 WACC Vivax_Valuation model_08 02 19 v6 10 anos (version 3) g alinhado2 (4)" xfId="504" xr:uid="{76FA3C99-6FF3-42C2-B6DE-5D0C02554BC3}"/>
    <cellStyle name="_Currency_dcf_04 WACC Vivax_Valuation model_08 02 19 v6 10 anos (version 3) g alinhado2 (4)_Indicadores" xfId="505" xr:uid="{6956D1C3-1110-45DE-9501-47794FBC76DA}"/>
    <cellStyle name="_Currency_dcf_Base 2008" xfId="506" xr:uid="{B68686FF-025E-44C1-962F-0EEF6EE4AB3F}"/>
    <cellStyle name="_Currency_dcf_BRMalls_valuation model_03 12 07" xfId="507" xr:uid="{ECD30DB9-9706-459A-83E2-B2C181DF54A7}"/>
    <cellStyle name="_Currency_dcf_BRMalls_valuation model_09 29 07_follow on_vfinal2" xfId="508" xr:uid="{973A8C60-6F7F-435F-8EA4-8505BE678C75}"/>
    <cellStyle name="_Currency_dcf_BRMalls_valuation model_240408v1" xfId="509" xr:uid="{6876A768-CA6E-4DFE-9A19-AE890AFBEB77}"/>
    <cellStyle name="_Currency_dcf_Consolidação" xfId="510" xr:uid="{D612D996-446C-4A5E-938C-52C3CC6F44A6}"/>
    <cellStyle name="_Currency_dcf_Consolidação IMOB" xfId="511" xr:uid="{FA4973DC-F781-4EF2-A55C-3BFE74B9A491}"/>
    <cellStyle name="_Currency_dcf_Consolidação_Indicadores" xfId="512" xr:uid="{49E781D3-6740-4FBB-8C62-F13465AAA920}"/>
    <cellStyle name="_Currency_dcf_Cópia de Kit Release Consolidado_Quirino" xfId="513" xr:uid="{BCD73FFC-2646-4495-987C-2D4AABF1CE56}"/>
    <cellStyle name="_Currency_dcf_Cópia de Kit Release Consolidado_Quirino 2" xfId="7792" xr:uid="{6632C214-7D7C-48AB-8660-32EC86997425}"/>
    <cellStyle name="_Currency_dcf_Cópia de Kit Release Consolidado_Quirino 3" xfId="9182" xr:uid="{20F05CE9-6DE3-421F-910B-5A76590D3266}"/>
    <cellStyle name="_Currency_dcf_Cópia de Kit Release Consolidado_Quirino 4" xfId="9878" xr:uid="{7989C796-FA38-4A3F-BE25-0E1D9DB39B06}"/>
    <cellStyle name="_Currency_dcf_Cópia de Kit Release Consolidado_Quirino 5" xfId="4813" xr:uid="{CAF4E9A5-E711-4145-9547-783600BE32D5}"/>
    <cellStyle name="_Currency_dcf_Dados por segmento julho 06" xfId="514" xr:uid="{CB3BA637-5BBC-4F88-BC92-839F1E5973D3}"/>
    <cellStyle name="_Currency_dcf_Dados por segmento julho 06 2" xfId="7967" xr:uid="{492D4289-C511-40EE-9A71-8CA71D48170E}"/>
    <cellStyle name="_Currency_dcf_Dados por segmento julho 06_Cópia de Kit Release Consolidado_Quirino" xfId="515" xr:uid="{1543FEBA-1112-432C-9B7F-2F8AD766053C}"/>
    <cellStyle name="_Currency_dcf_Dados por segmento julho 06_Indicadores" xfId="516" xr:uid="{6F261481-6B90-4D85-9CFE-05149055A871}"/>
    <cellStyle name="_Currency_dcf_Estudo de Viabilidade - EXP BHS" xfId="517" xr:uid="{493C217B-CE48-45A8-9C14-41FC1EFBFE0E}"/>
    <cellStyle name="_Currency_dcf_Estudo de Viabilidade - EXP BHS_Consolidação" xfId="518" xr:uid="{8DE7E16F-4978-42CB-81DF-686D27DDA2DB}"/>
    <cellStyle name="_Currency_dcf_Estudo de Viabilidade - EXP BHS_Consolidação_Indicadores" xfId="519" xr:uid="{C7E861BE-57B6-4ECA-966F-10BD5C1C1269}"/>
    <cellStyle name="_Currency_dcf_Estudo de Viabilidade - EXP BHS_Indicadores" xfId="520" xr:uid="{FDE0C597-AC6A-4602-A43B-525A5E79DC9D}"/>
    <cellStyle name="_Currency_dcf_FP 100" xfId="521" xr:uid="{0323ABFE-8A5F-4C3E-B5E0-FBAD5393CCAF}"/>
    <cellStyle name="_Currency_dcf_FP 100_Indicadores" xfId="522" xr:uid="{1AF8CA49-DAF5-4912-B6D9-61B95FC1E3C4}"/>
    <cellStyle name="_Currency_dcf_Kit Release Consolidado" xfId="523" xr:uid="{2C122CFD-96D7-40B8-9EE2-E836DAB8C923}"/>
    <cellStyle name="_Currency_dcf_Kit Release Consolidado 2" xfId="7793" xr:uid="{56E6221F-EB8B-4D1B-B18B-FCF1C3BFBB0D}"/>
    <cellStyle name="_Currency_dcf_Kit Release Consolidado 3" xfId="9183" xr:uid="{4F35FB47-87B1-40D5-B24E-D92D336F2D32}"/>
    <cellStyle name="_Currency_dcf_Kit Release Consolidado 4" xfId="9879" xr:uid="{2456F9C9-9AF3-4A6D-AE4C-6AA3CA54CE16}"/>
    <cellStyle name="_Currency_dcf_Kit Release Consolidado 5" xfId="4823" xr:uid="{FA899C00-B866-49F3-96B6-C8ED4E3CD855}"/>
    <cellStyle name="_Currency_dcf_Planilha Master" xfId="524" xr:uid="{180DCD42-4829-46A8-8908-0E2C7267AF2E}"/>
    <cellStyle name="_Currency_dcf_Resumo Juros e Variações" xfId="525" xr:uid="{CFEAF95E-D412-4FD8-B741-3FCD7186F656}"/>
    <cellStyle name="_Currency_dcf_Sovereign Bonds 060705" xfId="526" xr:uid="{BC93512B-C221-492B-B6BF-894997016A72}"/>
    <cellStyle name="_Currency_dcf_Sovereign Bonds 060705 (version 1)" xfId="527" xr:uid="{D7805FFE-BFE2-4DBB-A46A-AA9E777B46A5}"/>
    <cellStyle name="_Currency_dcf_Sovereign Bonds 060705 (version 1)_01 NET DCF Model" xfId="528" xr:uid="{3A3A5BCA-79D4-4CB3-8AD3-4F7B618E28D4}"/>
    <cellStyle name="_Currency_dcf_Sovereign Bonds 060705 (version 1)_01 NET DCF Model 2" xfId="7970" xr:uid="{E533B097-EF7E-4D58-832F-85B52FE5122C}"/>
    <cellStyle name="_Currency_dcf_Sovereign Bonds 060705 (version 1)_01 NET DCF Model_Base 2008" xfId="529" xr:uid="{0F45D591-62E0-43B8-93B0-2AE309AEFC43}"/>
    <cellStyle name="_Currency_dcf_Sovereign Bonds 060705 (version 1)_01 NET DCF Model_BRMalls_valuation model_03 12 07" xfId="530" xr:uid="{1B590CA0-1421-433C-A3F6-1AF87850D2D6}"/>
    <cellStyle name="_Currency_dcf_Sovereign Bonds 060705 (version 1)_01 NET DCF Model_BRMalls_valuation model_03 12 07_Indicadores" xfId="531" xr:uid="{A5057EB0-65D4-496C-B79D-9A575B1E49C7}"/>
    <cellStyle name="_Currency_dcf_Sovereign Bonds 060705 (version 1)_01 NET DCF Model_BRMalls_valuation model_09 29 07_follow on_vfinal2" xfId="532" xr:uid="{03B365E2-267E-4DBC-9777-9C16962CCD7C}"/>
    <cellStyle name="_Currency_dcf_Sovereign Bonds 060705 (version 1)_01 NET DCF Model_BRMalls_valuation model_09 29 07_follow on_vfinal2_Indicadores" xfId="533" xr:uid="{7171650A-6764-41F1-B665-BF02F5C5803A}"/>
    <cellStyle name="_Currency_dcf_Sovereign Bonds 060705 (version 1)_01 NET DCF Model_BRMalls_valuation model_240408v1" xfId="534" xr:uid="{3A25818C-ACCC-4245-B7BB-A5A6435C1A3C}"/>
    <cellStyle name="_Currency_dcf_Sovereign Bonds 060705 (version 1)_01 NET DCF Model_BRMalls_valuation model_240408v1_Indicadores" xfId="535" xr:uid="{4FF6EA30-1711-4BF7-8DE9-0F3AE114A2AC}"/>
    <cellStyle name="_Currency_dcf_Sovereign Bonds 060705 (version 1)_01 NET DCF Model_Consolidação" xfId="536" xr:uid="{A95D3BDE-A805-40E7-9B9D-80C3309B0888}"/>
    <cellStyle name="_Currency_dcf_Sovereign Bonds 060705 (version 1)_01 NET DCF Model_Consolidação IMOB" xfId="537" xr:uid="{7FE6F1F3-7FE9-46A0-B7D6-3DED49172941}"/>
    <cellStyle name="_Currency_dcf_Sovereign Bonds 060705 (version 1)_01 NET DCF Model_Consolidação IMOB_Indicadores" xfId="538" xr:uid="{E4ED994A-3EAC-46B8-B8FC-816F68B47621}"/>
    <cellStyle name="_Currency_dcf_Sovereign Bonds 060705 (version 1)_01 NET DCF Model_Consolidação_Indicadores" xfId="539" xr:uid="{216D7516-AA86-4526-849C-02DD00271414}"/>
    <cellStyle name="_Currency_dcf_Sovereign Bonds 060705 (version 1)_01 NET DCF Model_Estudo de Viabilidade -IMOB Henri" xfId="540" xr:uid="{C3692BF1-73B6-4B9A-97DA-C3C7A5C4233A}"/>
    <cellStyle name="_Currency_dcf_Sovereign Bonds 060705 (version 1)_01 NET DCF Model_FP 100" xfId="541" xr:uid="{188FBEE1-61B9-4E7C-B9E2-5F6834E577C2}"/>
    <cellStyle name="_Currency_dcf_Sovereign Bonds 060705 (version 1)_01 NET DCF Model_FP 100_Indicadores" xfId="542" xr:uid="{DF5BE3EA-A7EC-4990-90DB-5BBB8EE07B28}"/>
    <cellStyle name="_Currency_dcf_Sovereign Bonds 060705 (version 1)_01 NET DCF Model_Península" xfId="543" xr:uid="{6F0FEDD3-0FB6-4DCD-948C-5625D16E5520}"/>
    <cellStyle name="_Currency_dcf_Sovereign Bonds 060705 (version 1)_01 NET DCF Model_Peninsula_0510" xfId="544" xr:uid="{7F499D08-31E5-46E1-BCE6-5ADD8E1A5A99}"/>
    <cellStyle name="_Currency_dcf_Sovereign Bonds 060705 (version 1)_01 NET DCF Model_Resumo Juros e Variações" xfId="545" xr:uid="{CB7BA5FC-E825-4142-8E3F-6832EF60AF61}"/>
    <cellStyle name="_Currency_dcf_Sovereign Bonds 060705 (version 1)_01 NET DCF Model_Resumo Juros e Variações_Indicadores" xfId="546" xr:uid="{EF4E027C-192A-47C0-9A69-CA8E1A45E38B}"/>
    <cellStyle name="_Currency_dcf_Sovereign Bonds 060705 (version 1)_01 NET DCF Model_Valuation model_08 02 19 v6 10 anos (version 3) g alinhado2 (4)" xfId="547" xr:uid="{1A620CB6-334D-4A5C-AD0F-BC192490E8C2}"/>
    <cellStyle name="_Currency_dcf_Sovereign Bonds 060705 (version 1)_01 NET DCF Model_Valuation model_08 02 19 v6 10 anos (version 3) g alinhado2 (4)_Indicadores" xfId="548" xr:uid="{03E38806-E024-41F0-B063-390969E269A1}"/>
    <cellStyle name="_Currency_dcf_Sovereign Bonds 060705 (version 1)_03 Embratel DCF Model_Loscos" xfId="549" xr:uid="{9A32311E-BE91-48E6-A135-2ACA67F1EA45}"/>
    <cellStyle name="_Currency_dcf_Sovereign Bonds 060705 (version 1)_05 NET DCF Model" xfId="550" xr:uid="{CE770A75-FC70-4B4D-9266-E256788AD227}"/>
    <cellStyle name="_Currency_dcf_Sovereign Bonds 060705 (version 1)_05 NET DCF Model 2" xfId="7972" xr:uid="{7E920EE6-592E-42EB-803D-259EF0E8DC21}"/>
    <cellStyle name="_Currency_dcf_Sovereign Bonds 060705 (version 1)_05 NET DCF Model_Base 2008" xfId="551" xr:uid="{1FDB7FA3-5E17-4894-A60B-784376F6C4DE}"/>
    <cellStyle name="_Currency_dcf_Sovereign Bonds 060705 (version 1)_05 NET DCF Model_BRMalls_valuation model_03 12 07" xfId="552" xr:uid="{40660AF8-8CB8-45C0-9C44-5F46A543CA7A}"/>
    <cellStyle name="_Currency_dcf_Sovereign Bonds 060705 (version 1)_05 NET DCF Model_BRMalls_valuation model_03 12 07_Indicadores" xfId="553" xr:uid="{7FE2755C-9C8A-474F-8243-F3165048A410}"/>
    <cellStyle name="_Currency_dcf_Sovereign Bonds 060705 (version 1)_05 NET DCF Model_BRMalls_valuation model_09 29 07_follow on_vfinal2" xfId="554" xr:uid="{FF1322CD-DC09-4058-8666-17630788761B}"/>
    <cellStyle name="_Currency_dcf_Sovereign Bonds 060705 (version 1)_05 NET DCF Model_BRMalls_valuation model_09 29 07_follow on_vfinal2_Indicadores" xfId="555" xr:uid="{64F0A7E5-FF5F-4BAD-9A61-1FE310ECF435}"/>
    <cellStyle name="_Currency_dcf_Sovereign Bonds 060705 (version 1)_05 NET DCF Model_BRMalls_valuation model_240408v1" xfId="556" xr:uid="{5223D5C1-2777-400D-8870-16877BD2D795}"/>
    <cellStyle name="_Currency_dcf_Sovereign Bonds 060705 (version 1)_05 NET DCF Model_BRMalls_valuation model_240408v1_Indicadores" xfId="557" xr:uid="{5AB89C91-530B-4E23-948A-65CBAEAEDC51}"/>
    <cellStyle name="_Currency_dcf_Sovereign Bonds 060705 (version 1)_05 NET DCF Model_Consolidação" xfId="558" xr:uid="{F5B58069-F09D-4D0E-B3D7-E6A5F75675B0}"/>
    <cellStyle name="_Currency_dcf_Sovereign Bonds 060705 (version 1)_05 NET DCF Model_Consolidação IMOB" xfId="559" xr:uid="{99E900E8-F3CF-4226-871F-FB8F7DAB9D1B}"/>
    <cellStyle name="_Currency_dcf_Sovereign Bonds 060705 (version 1)_05 NET DCF Model_Consolidação IMOB_Indicadores" xfId="560" xr:uid="{F68E918A-075F-4266-A3B2-74A5342EB2D9}"/>
    <cellStyle name="_Currency_dcf_Sovereign Bonds 060705 (version 1)_05 NET DCF Model_Consolidação_Indicadores" xfId="561" xr:uid="{CC14C06C-6116-4B57-99D8-F5A4613627E2}"/>
    <cellStyle name="_Currency_dcf_Sovereign Bonds 060705 (version 1)_05 NET DCF Model_Estudo de Viabilidade -IMOB Henri" xfId="562" xr:uid="{0138AB77-26E7-4A09-B03F-3BA03C3980B6}"/>
    <cellStyle name="_Currency_dcf_Sovereign Bonds 060705 (version 1)_05 NET DCF Model_FP 100" xfId="563" xr:uid="{EEB71236-991E-416F-B927-F8F895E1C91C}"/>
    <cellStyle name="_Currency_dcf_Sovereign Bonds 060705 (version 1)_05 NET DCF Model_FP 100_Indicadores" xfId="564" xr:uid="{6F9FB058-7648-470F-A7E0-3E6504D54B31}"/>
    <cellStyle name="_Currency_dcf_Sovereign Bonds 060705 (version 1)_05 NET DCF Model_Península" xfId="565" xr:uid="{B20B38F5-70A5-4BC2-A77A-D3F8A5A30132}"/>
    <cellStyle name="_Currency_dcf_Sovereign Bonds 060705 (version 1)_05 NET DCF Model_Peninsula_0510" xfId="566" xr:uid="{0ED64A5F-F599-4520-946D-643DEB5CD090}"/>
    <cellStyle name="_Currency_dcf_Sovereign Bonds 060705 (version 1)_05 NET DCF Model_Resumo Juros e Variações" xfId="567" xr:uid="{D42BF795-7AA3-4C21-B9F9-4DF9FA306094}"/>
    <cellStyle name="_Currency_dcf_Sovereign Bonds 060705 (version 1)_05 NET DCF Model_Resumo Juros e Variações_Indicadores" xfId="568" xr:uid="{BA1088DA-63C1-4FB9-AEFF-F7925E8548B2}"/>
    <cellStyle name="_Currency_dcf_Sovereign Bonds 060705 (version 1)_05 NET DCF Model_Valuation model_08 02 19 v6 10 anos (version 3) g alinhado2 (4)" xfId="569" xr:uid="{25F70B49-AF3F-418A-8951-302B7B3E2AE9}"/>
    <cellStyle name="_Currency_dcf_Sovereign Bonds 060705 (version 1)_05 NET DCF Model_Valuation model_08 02 19 v6 10 anos (version 3) g alinhado2 (4)_Indicadores" xfId="570" xr:uid="{4E449A64-9101-4468-A4A9-E50A2B20217C}"/>
    <cellStyle name="_Currency_dcf_Sovereign Bonds 060705 (version 1)_05 TMX Brazil DCF Model" xfId="571" xr:uid="{5669961F-7254-4C35-BF83-954530AD09F0}"/>
    <cellStyle name="_Currency_dcf_Sovereign Bonds 060705 (version 1)_05 TMX Brazil DCF Model 2" xfId="7973" xr:uid="{21F82AD1-9051-4F94-B54C-728495D276B8}"/>
    <cellStyle name="_Currency_dcf_Sovereign Bonds 060705 (version 1)_05 TMX Brazil DCF Model_Base 2008" xfId="572" xr:uid="{A9C61C12-214C-420D-A904-CBA219CC8CEF}"/>
    <cellStyle name="_Currency_dcf_Sovereign Bonds 060705 (version 1)_05 TMX Brazil DCF Model_BRMalls_valuation model_03 12 07" xfId="573" xr:uid="{A79EB4A2-EE14-449B-A2C8-A2FED8F7757C}"/>
    <cellStyle name="_Currency_dcf_Sovereign Bonds 060705 (version 1)_05 TMX Brazil DCF Model_BRMalls_valuation model_03 12 07_Indicadores" xfId="574" xr:uid="{B6CCE339-C7B9-4CD9-9A7C-56BB72C3E5D9}"/>
    <cellStyle name="_Currency_dcf_Sovereign Bonds 060705 (version 1)_05 TMX Brazil DCF Model_BRMalls_valuation model_09 29 07_follow on_vfinal2" xfId="575" xr:uid="{EB48DDEB-F7E0-4F9D-A912-01F313E23E71}"/>
    <cellStyle name="_Currency_dcf_Sovereign Bonds 060705 (version 1)_05 TMX Brazil DCF Model_BRMalls_valuation model_09 29 07_follow on_vfinal2_Indicadores" xfId="576" xr:uid="{856CB4BD-E55B-455E-96C2-0773A93B3C0A}"/>
    <cellStyle name="_Currency_dcf_Sovereign Bonds 060705 (version 1)_05 TMX Brazil DCF Model_BRMalls_valuation model_240408v1" xfId="577" xr:uid="{8D99F6AD-6E2F-4433-AAC1-BB2E06DA5C08}"/>
    <cellStyle name="_Currency_dcf_Sovereign Bonds 060705 (version 1)_05 TMX Brazil DCF Model_BRMalls_valuation model_240408v1_Indicadores" xfId="578" xr:uid="{FF530BF6-54D7-409F-93A5-17E51D1936CC}"/>
    <cellStyle name="_Currency_dcf_Sovereign Bonds 060705 (version 1)_05 TMX Brazil DCF Model_Consolidação" xfId="579" xr:uid="{643C5FC2-92FE-4949-861A-D83F86E3141E}"/>
    <cellStyle name="_Currency_dcf_Sovereign Bonds 060705 (version 1)_05 TMX Brazil DCF Model_Consolidação IMOB" xfId="580" xr:uid="{B2C48634-ED4D-4C72-A87E-B7F134223448}"/>
    <cellStyle name="_Currency_dcf_Sovereign Bonds 060705 (version 1)_05 TMX Brazil DCF Model_Consolidação IMOB_Indicadores" xfId="581" xr:uid="{97A53C90-0A02-4109-84A9-678393F1711B}"/>
    <cellStyle name="_Currency_dcf_Sovereign Bonds 060705 (version 1)_05 TMX Brazil DCF Model_Consolidação_Indicadores" xfId="582" xr:uid="{C0800965-E1CA-4747-89E7-706EE6EF9EA4}"/>
    <cellStyle name="_Currency_dcf_Sovereign Bonds 060705 (version 1)_05 TMX Brazil DCF Model_Estudo de Viabilidade -IMOB Henri" xfId="583" xr:uid="{8335CB72-D585-4A74-AF60-AECF5AE1579D}"/>
    <cellStyle name="_Currency_dcf_Sovereign Bonds 060705 (version 1)_05 TMX Brazil DCF Model_FP 100" xfId="584" xr:uid="{1A5299E2-CA12-4A9B-A50A-7287BAF56357}"/>
    <cellStyle name="_Currency_dcf_Sovereign Bonds 060705 (version 1)_05 TMX Brazil DCF Model_FP 100_Indicadores" xfId="585" xr:uid="{6DDF78FC-8655-4FCE-B2A4-BC5F51A5CED1}"/>
    <cellStyle name="_Currency_dcf_Sovereign Bonds 060705 (version 1)_05 TMX Brazil DCF Model_Península" xfId="586" xr:uid="{A52C60CE-664A-44F1-9C86-079163D9D8D4}"/>
    <cellStyle name="_Currency_dcf_Sovereign Bonds 060705 (version 1)_05 TMX Brazil DCF Model_Peninsula_0510" xfId="587" xr:uid="{5BC49983-9775-4976-B4EC-3924ACA16C93}"/>
    <cellStyle name="_Currency_dcf_Sovereign Bonds 060705 (version 1)_05 TMX Brazil DCF Model_Resumo Juros e Variações" xfId="588" xr:uid="{C6580268-4B5C-4315-9CEE-797B34C37D60}"/>
    <cellStyle name="_Currency_dcf_Sovereign Bonds 060705 (version 1)_05 TMX Brazil DCF Model_Resumo Juros e Variações_Indicadores" xfId="589" xr:uid="{F29A7B06-B369-4242-8822-5287D4B5B007}"/>
    <cellStyle name="_Currency_dcf_Sovereign Bonds 060705 (version 1)_05 TMX Brazil DCF Model_Valuation model_08 02 19 v6 10 anos (version 3) g alinhado2 (4)" xfId="590" xr:uid="{B2606EE7-150B-48EA-AF12-B68C3A97A844}"/>
    <cellStyle name="_Currency_dcf_Sovereign Bonds 060705 (version 1)_05 TMX Brazil DCF Model_Valuation model_08 02 19 v6 10 anos (version 3) g alinhado2 (4)_Indicadores" xfId="591" xr:uid="{893AAEE5-9C65-4DF5-B6C5-B8EA7EFF6E40}"/>
    <cellStyle name="_Currency_dcf_Sovereign Bonds 060705_01 NET DCF Model" xfId="592" xr:uid="{5B24DDB1-8AA7-4B8D-8D0F-2C289780A7D6}"/>
    <cellStyle name="_Currency_dcf_Sovereign Bonds 060705_01 NET DCF Model 2" xfId="7974" xr:uid="{0371A8EE-1EDF-4446-B791-7F4AC7815FD5}"/>
    <cellStyle name="_Currency_dcf_Sovereign Bonds 060705_01 NET DCF Model_Base 2008" xfId="593" xr:uid="{13A76360-0F12-4538-9580-C84025D16BCF}"/>
    <cellStyle name="_Currency_dcf_Sovereign Bonds 060705_01 NET DCF Model_BRMalls_valuation model_03 12 07" xfId="594" xr:uid="{DBA1FAC6-1C89-4E6D-ADA4-11038CD0B074}"/>
    <cellStyle name="_Currency_dcf_Sovereign Bonds 060705_01 NET DCF Model_BRMalls_valuation model_03 12 07_Indicadores" xfId="595" xr:uid="{9FA3168F-DBA1-4417-B505-BF9BE0E0E0D6}"/>
    <cellStyle name="_Currency_dcf_Sovereign Bonds 060705_01 NET DCF Model_BRMalls_valuation model_09 29 07_follow on_vfinal2" xfId="596" xr:uid="{15C048E4-A788-435F-BB79-23E2923A7620}"/>
    <cellStyle name="_Currency_dcf_Sovereign Bonds 060705_01 NET DCF Model_BRMalls_valuation model_09 29 07_follow on_vfinal2_Indicadores" xfId="597" xr:uid="{07F7274E-0F04-4BE4-8ECB-76382FFEEC1C}"/>
    <cellStyle name="_Currency_dcf_Sovereign Bonds 060705_01 NET DCF Model_BRMalls_valuation model_240408v1" xfId="598" xr:uid="{3B0543E6-FC8D-44B7-93FA-06B00D1F8351}"/>
    <cellStyle name="_Currency_dcf_Sovereign Bonds 060705_01 NET DCF Model_BRMalls_valuation model_240408v1_Indicadores" xfId="599" xr:uid="{299F6E6B-1ABA-48E6-8016-9C32DAA53673}"/>
    <cellStyle name="_Currency_dcf_Sovereign Bonds 060705_01 NET DCF Model_Consolidação" xfId="600" xr:uid="{C3D3C97D-C940-4306-B59F-2015C0B1E33D}"/>
    <cellStyle name="_Currency_dcf_Sovereign Bonds 060705_01 NET DCF Model_Consolidação IMOB" xfId="601" xr:uid="{2597D93F-1388-4462-8A61-1A6435F2922E}"/>
    <cellStyle name="_Currency_dcf_Sovereign Bonds 060705_01 NET DCF Model_Consolidação IMOB_Indicadores" xfId="602" xr:uid="{03CB4BF9-F4BB-4FEB-97FF-FB7BA6E57EEE}"/>
    <cellStyle name="_Currency_dcf_Sovereign Bonds 060705_01 NET DCF Model_Consolidação_Indicadores" xfId="603" xr:uid="{365392D3-1BDF-4B0B-8673-094EF73B580A}"/>
    <cellStyle name="_Currency_dcf_Sovereign Bonds 060705_01 NET DCF Model_Estudo de Viabilidade -IMOB Henri" xfId="604" xr:uid="{AABED9AC-2D96-4833-A90C-B7E6B0E235C5}"/>
    <cellStyle name="_Currency_dcf_Sovereign Bonds 060705_01 NET DCF Model_FP 100" xfId="605" xr:uid="{7F02CA15-29E8-4D94-B8B8-F7BB65806103}"/>
    <cellStyle name="_Currency_dcf_Sovereign Bonds 060705_01 NET DCF Model_FP 100_Indicadores" xfId="606" xr:uid="{4C69E497-0FC3-4E0D-8A8A-72091F1585B4}"/>
    <cellStyle name="_Currency_dcf_Sovereign Bonds 060705_01 NET DCF Model_Península" xfId="607" xr:uid="{8BB1B401-4682-4C1F-9335-6D6B8010C344}"/>
    <cellStyle name="_Currency_dcf_Sovereign Bonds 060705_01 NET DCF Model_Peninsula_0510" xfId="608" xr:uid="{BCA92A1E-3D94-4BE9-841A-AD58033F09D2}"/>
    <cellStyle name="_Currency_dcf_Sovereign Bonds 060705_01 NET DCF Model_Resumo Juros e Variações" xfId="609" xr:uid="{D4B27742-6CD6-476B-8E78-7C844A1A6655}"/>
    <cellStyle name="_Currency_dcf_Sovereign Bonds 060705_01 NET DCF Model_Resumo Juros e Variações_Indicadores" xfId="610" xr:uid="{4CBEB2D1-9E81-472A-95DA-8A10845E129B}"/>
    <cellStyle name="_Currency_dcf_Sovereign Bonds 060705_01 NET DCF Model_Valuation model_08 02 19 v6 10 anos (version 3) g alinhado2 (4)" xfId="611" xr:uid="{1CFE2CB8-2A61-4C36-8EBE-2BFE270BB14A}"/>
    <cellStyle name="_Currency_dcf_Sovereign Bonds 060705_01 NET DCF Model_Valuation model_08 02 19 v6 10 anos (version 3) g alinhado2 (4)_Indicadores" xfId="612" xr:uid="{7EBBCCF1-7348-46BD-9F0C-50F08C5F75A3}"/>
    <cellStyle name="_Currency_dcf_Sovereign Bonds 060705_03 Embratel DCF Model_Loscos" xfId="613" xr:uid="{A968C012-7E01-481A-9F31-C04A94DD8AC3}"/>
    <cellStyle name="_Currency_dcf_Sovereign Bonds 060705_05 NET DCF Model" xfId="614" xr:uid="{71892915-4849-46F3-AD85-D1FA507D6513}"/>
    <cellStyle name="_Currency_dcf_Sovereign Bonds 060705_05 NET DCF Model 2" xfId="7976" xr:uid="{62CC6767-2E0A-4BAD-B45F-D02096FFBDA3}"/>
    <cellStyle name="_Currency_dcf_Sovereign Bonds 060705_05 NET DCF Model_Base 2008" xfId="615" xr:uid="{F6071C76-BF1D-41B6-AEF9-EEC2E09B4FCC}"/>
    <cellStyle name="_Currency_dcf_Sovereign Bonds 060705_05 NET DCF Model_BRMalls_valuation model_03 12 07" xfId="616" xr:uid="{FC473737-B374-45EF-83CB-756A41E02FE6}"/>
    <cellStyle name="_Currency_dcf_Sovereign Bonds 060705_05 NET DCF Model_BRMalls_valuation model_03 12 07_Indicadores" xfId="617" xr:uid="{B61B3452-AC60-46A4-864C-E66FA8E20C7E}"/>
    <cellStyle name="_Currency_dcf_Sovereign Bonds 060705_05 NET DCF Model_BRMalls_valuation model_09 29 07_follow on_vfinal2" xfId="618" xr:uid="{A5A4AE90-75EC-4795-81D8-00BBC9684237}"/>
    <cellStyle name="_Currency_dcf_Sovereign Bonds 060705_05 NET DCF Model_BRMalls_valuation model_09 29 07_follow on_vfinal2_Indicadores" xfId="619" xr:uid="{D116AC9B-FC4B-4560-962B-2FD2A9A15573}"/>
    <cellStyle name="_Currency_dcf_Sovereign Bonds 060705_05 NET DCF Model_BRMalls_valuation model_240408v1" xfId="620" xr:uid="{42AB4B63-0BE5-4E9C-8D55-701B1F961AFF}"/>
    <cellStyle name="_Currency_dcf_Sovereign Bonds 060705_05 NET DCF Model_BRMalls_valuation model_240408v1_Indicadores" xfId="621" xr:uid="{14A4EEBF-89A5-4679-9984-A99FEC2C6370}"/>
    <cellStyle name="_Currency_dcf_Sovereign Bonds 060705_05 NET DCF Model_Consolidação" xfId="622" xr:uid="{7F0B4688-ABB4-406B-A1A2-465CEF69E211}"/>
    <cellStyle name="_Currency_dcf_Sovereign Bonds 060705_05 NET DCF Model_Consolidação IMOB" xfId="623" xr:uid="{673F0A20-8915-422C-97D3-182C7BD11C72}"/>
    <cellStyle name="_Currency_dcf_Sovereign Bonds 060705_05 NET DCF Model_Consolidação IMOB_Indicadores" xfId="624" xr:uid="{6C6782D3-7B3D-4A78-A36D-43F32AA9808A}"/>
    <cellStyle name="_Currency_dcf_Sovereign Bonds 060705_05 NET DCF Model_Consolidação_Indicadores" xfId="625" xr:uid="{2FA50ECD-72D7-4E01-80BC-ADCF5B147DEC}"/>
    <cellStyle name="_Currency_dcf_Sovereign Bonds 060705_05 NET DCF Model_Estudo de Viabilidade -IMOB Henri" xfId="626" xr:uid="{9DFD0A51-5988-4C11-AF30-535EC11D212B}"/>
    <cellStyle name="_Currency_dcf_Sovereign Bonds 060705_05 NET DCF Model_FP 100" xfId="627" xr:uid="{60EDFE34-8CFF-4A9A-A56E-09AD28E15526}"/>
    <cellStyle name="_Currency_dcf_Sovereign Bonds 060705_05 NET DCF Model_FP 100_Indicadores" xfId="628" xr:uid="{7FB1905A-0C59-4279-B528-4512E4BB18E6}"/>
    <cellStyle name="_Currency_dcf_Sovereign Bonds 060705_05 NET DCF Model_Península" xfId="629" xr:uid="{8441B9DD-DFDA-4B3A-A999-5F10DFEC7B63}"/>
    <cellStyle name="_Currency_dcf_Sovereign Bonds 060705_05 NET DCF Model_Peninsula_0510" xfId="630" xr:uid="{8C0F41B2-080E-4009-925F-F0BD834D02F7}"/>
    <cellStyle name="_Currency_dcf_Sovereign Bonds 060705_05 NET DCF Model_Resumo Juros e Variações" xfId="631" xr:uid="{2DD833B8-89E3-45B3-B5B8-CCB40076CAE0}"/>
    <cellStyle name="_Currency_dcf_Sovereign Bonds 060705_05 NET DCF Model_Resumo Juros e Variações_Indicadores" xfId="632" xr:uid="{FEC78B94-FAF5-4D1F-A14C-3DA1611385B6}"/>
    <cellStyle name="_Currency_dcf_Sovereign Bonds 060705_05 NET DCF Model_Valuation model_08 02 19 v6 10 anos (version 3) g alinhado2 (4)" xfId="633" xr:uid="{810A12FF-18EE-419C-AAD0-2CE265BBD6D6}"/>
    <cellStyle name="_Currency_dcf_Sovereign Bonds 060705_05 NET DCF Model_Valuation model_08 02 19 v6 10 anos (version 3) g alinhado2 (4)_Indicadores" xfId="634" xr:uid="{CFA71018-21A8-48A8-AD36-119D4BFC0FF2}"/>
    <cellStyle name="_Currency_dcf_Sovereign Bonds 060705_05 TMX Brazil DCF Model" xfId="635" xr:uid="{EB6E5AD6-4424-4B8C-BB5D-84FF04674FAB}"/>
    <cellStyle name="_Currency_dcf_Sovereign Bonds 060705_05 TMX Brazil DCF Model 2" xfId="7977" xr:uid="{A44C8F65-C83A-4044-A506-81D90F92C3C5}"/>
    <cellStyle name="_Currency_dcf_Sovereign Bonds 060705_05 TMX Brazil DCF Model_Base 2008" xfId="636" xr:uid="{3D1228E6-7002-417D-84A0-CE74E25E4221}"/>
    <cellStyle name="_Currency_dcf_Sovereign Bonds 060705_05 TMX Brazil DCF Model_BRMalls_valuation model_03 12 07" xfId="637" xr:uid="{ECB2BB3B-EDDD-4788-AAC6-22C52D355FF8}"/>
    <cellStyle name="_Currency_dcf_Sovereign Bonds 060705_05 TMX Brazil DCF Model_BRMalls_valuation model_03 12 07_Indicadores" xfId="638" xr:uid="{E2087FE5-FDF1-425E-8408-F836D731E708}"/>
    <cellStyle name="_Currency_dcf_Sovereign Bonds 060705_05 TMX Brazil DCF Model_BRMalls_valuation model_09 29 07_follow on_vfinal2" xfId="639" xr:uid="{1FEE638B-A750-47E2-8EF0-E5685B41AB16}"/>
    <cellStyle name="_Currency_dcf_Sovereign Bonds 060705_05 TMX Brazil DCF Model_BRMalls_valuation model_09 29 07_follow on_vfinal2_Indicadores" xfId="640" xr:uid="{13D12F9B-D4FB-4FB0-8F4D-2A3DEFF0770F}"/>
    <cellStyle name="_Currency_dcf_Sovereign Bonds 060705_05 TMX Brazil DCF Model_BRMalls_valuation model_240408v1" xfId="641" xr:uid="{E0497132-DBFF-4118-BC2C-AB8EB32CEDFD}"/>
    <cellStyle name="_Currency_dcf_Sovereign Bonds 060705_05 TMX Brazil DCF Model_BRMalls_valuation model_240408v1_Indicadores" xfId="642" xr:uid="{A4DF3E5A-5DCF-4E45-B239-6A6C0BCF950D}"/>
    <cellStyle name="_Currency_dcf_Sovereign Bonds 060705_05 TMX Brazil DCF Model_Consolidação" xfId="643" xr:uid="{6EEA4B44-E3F7-4B07-9E02-4785D793342D}"/>
    <cellStyle name="_Currency_dcf_Sovereign Bonds 060705_05 TMX Brazil DCF Model_Consolidação IMOB" xfId="644" xr:uid="{761AC338-D302-41FB-A628-DF7CD57FE4EA}"/>
    <cellStyle name="_Currency_dcf_Sovereign Bonds 060705_05 TMX Brazil DCF Model_Consolidação IMOB_Indicadores" xfId="645" xr:uid="{2452C855-0980-4CF9-9371-26F4DBD6B87F}"/>
    <cellStyle name="_Currency_dcf_Sovereign Bonds 060705_05 TMX Brazil DCF Model_Consolidação_Indicadores" xfId="646" xr:uid="{EB497447-51C9-484E-AB1B-A34B9B59A656}"/>
    <cellStyle name="_Currency_dcf_Sovereign Bonds 060705_05 TMX Brazil DCF Model_Estudo de Viabilidade -IMOB Henri" xfId="647" xr:uid="{8526EFA2-3758-4B20-8075-C291D02DF7FA}"/>
    <cellStyle name="_Currency_dcf_Sovereign Bonds 060705_05 TMX Brazil DCF Model_FP 100" xfId="648" xr:uid="{ACA25E44-DF3B-4BD8-B6DD-EEC9846186AA}"/>
    <cellStyle name="_Currency_dcf_Sovereign Bonds 060705_05 TMX Brazil DCF Model_FP 100_Indicadores" xfId="649" xr:uid="{F80CAA64-A999-4FC1-92A4-D19462D4B5CF}"/>
    <cellStyle name="_Currency_dcf_Sovereign Bonds 060705_05 TMX Brazil DCF Model_Península" xfId="650" xr:uid="{37B675F2-BC7A-4D21-AEC9-E0537CC69348}"/>
    <cellStyle name="_Currency_dcf_Sovereign Bonds 060705_05 TMX Brazil DCF Model_Peninsula_0510" xfId="651" xr:uid="{CCC3CE0F-1140-436D-9A1D-855E6E5034F7}"/>
    <cellStyle name="_Currency_dcf_Sovereign Bonds 060705_05 TMX Brazil DCF Model_Resumo Juros e Variações" xfId="652" xr:uid="{22CE24D1-9C5B-487C-9082-35E8252C7B2D}"/>
    <cellStyle name="_Currency_dcf_Sovereign Bonds 060705_05 TMX Brazil DCF Model_Resumo Juros e Variações_Indicadores" xfId="653" xr:uid="{D5D7EE27-3795-4A26-8EE2-492560D0B4E5}"/>
    <cellStyle name="_Currency_dcf_Sovereign Bonds 060705_05 TMX Brazil DCF Model_Valuation model_08 02 19 v6 10 anos (version 3) g alinhado2 (4)" xfId="654" xr:uid="{2694B9AA-1AC1-4B2F-B481-3449841A56C7}"/>
    <cellStyle name="_Currency_dcf_Sovereign Bonds 060705_05 TMX Brazil DCF Model_Valuation model_08 02 19 v6 10 anos (version 3) g alinhado2 (4)_Indicadores" xfId="655" xr:uid="{A9EE1F56-F983-4DEC-867D-6162793EC795}"/>
    <cellStyle name="_Currency_dcf_Valuation model_08 02 19 v6 10 anos (version 3) g alinhado2 (4)" xfId="656" xr:uid="{33097FC5-811E-43E8-95CC-E909B56C702A}"/>
    <cellStyle name="_Currency_EMT Management Assumptions_v2" xfId="657" xr:uid="{CE599C95-05A8-47B3-B3FA-E8FFA61AB784}"/>
    <cellStyle name="_Currency_EMT Management Assumptions_v2 2" xfId="7978" xr:uid="{3CC2540F-F445-48CE-A62E-70AB857E352D}"/>
    <cellStyle name="_Currency_EMT Management Assumptions_v2_Base 2008" xfId="658" xr:uid="{F217AC01-D65C-4216-A7A8-C8B95D3CF527}"/>
    <cellStyle name="_Currency_EMT Management Assumptions_v2_BRMalls_valuation model_03 12 07" xfId="659" xr:uid="{0280E68B-067D-4517-9AA7-C10DE3EEDDDE}"/>
    <cellStyle name="_Currency_EMT Management Assumptions_v2_BRMalls_valuation model_03 12 07_Indicadores" xfId="660" xr:uid="{0B87D992-8CE4-48F1-9CF8-D84FC11D5D7E}"/>
    <cellStyle name="_Currency_EMT Management Assumptions_v2_BRMalls_valuation model_09 29 07_follow on_vfinal2" xfId="661" xr:uid="{B440BB4F-A016-4E9D-9712-D4C8F6EC4280}"/>
    <cellStyle name="_Currency_EMT Management Assumptions_v2_BRMalls_valuation model_09 29 07_follow on_vfinal2_Indicadores" xfId="662" xr:uid="{741A5E5A-A491-4A78-94AE-E747698EFD4F}"/>
    <cellStyle name="_Currency_EMT Management Assumptions_v2_BRMalls_valuation model_240408v1" xfId="663" xr:uid="{D35C6CA7-435D-4D4C-8934-C14584A8FBC0}"/>
    <cellStyle name="_Currency_EMT Management Assumptions_v2_BRMalls_valuation model_240408v1_Indicadores" xfId="664" xr:uid="{F942E5A1-737D-49B0-B343-3D13E49233CE}"/>
    <cellStyle name="_Currency_EMT Management Assumptions_v2_Consolidação" xfId="665" xr:uid="{8CE3983E-140F-4ABC-BBA4-8C752C5F6F7B}"/>
    <cellStyle name="_Currency_EMT Management Assumptions_v2_Consolidação IMOB" xfId="666" xr:uid="{D10DD671-DA75-4F5F-8A13-5499EA6AB1F0}"/>
    <cellStyle name="_Currency_EMT Management Assumptions_v2_Consolidação IMOB_Indicadores" xfId="667" xr:uid="{0DFBC39E-C9A5-4AA7-8CF9-64DDBE6CF2E0}"/>
    <cellStyle name="_Currency_EMT Management Assumptions_v2_Consolidação_Indicadores" xfId="668" xr:uid="{9103E7CD-6D68-4AA4-8E23-4CBB8D73BBB2}"/>
    <cellStyle name="_Currency_EMT Management Assumptions_v2_Estudo de Viabilidade -IMOB Henri" xfId="669" xr:uid="{DDAE9E6A-9AC8-474C-B695-BA9471AEE134}"/>
    <cellStyle name="_Currency_EMT Management Assumptions_v2_FP 100" xfId="670" xr:uid="{2CACDB0E-32D6-45BE-A63B-B94D251D46F1}"/>
    <cellStyle name="_Currency_EMT Management Assumptions_v2_FP 100_Indicadores" xfId="671" xr:uid="{9799C8C0-9871-4994-A5F7-D8451FCC57EA}"/>
    <cellStyle name="_Currency_EMT Management Assumptions_v2_Península" xfId="672" xr:uid="{469F3DA0-122C-4995-81EC-C472A585AA72}"/>
    <cellStyle name="_Currency_EMT Management Assumptions_v2_Peninsula_0510" xfId="673" xr:uid="{6F43FD3F-7B56-4862-A2DC-E02C78647405}"/>
    <cellStyle name="_Currency_EMT Management Assumptions_v2_Resumo Juros e Variações" xfId="674" xr:uid="{5C5B568D-7A51-4885-B653-B5EBEAE373CB}"/>
    <cellStyle name="_Currency_EMT Management Assumptions_v2_Resumo Juros e Variações_Indicadores" xfId="675" xr:uid="{A2F389CB-DCF4-4DE1-80DB-9B63FA3B7B6C}"/>
    <cellStyle name="_Currency_EMT Management Assumptions_v2_Valuation model_08 02 19 v6 10 anos (version 3) g alinhado2 (4)" xfId="676" xr:uid="{8DF140E2-B931-4AA7-B1F6-A61BB42D2AA1}"/>
    <cellStyle name="_Currency_EMT Management Assumptions_v2_Valuation model_08 02 19 v6 10 anos (version 3) g alinhado2 (4)_Indicadores" xfId="677" xr:uid="{D437E851-F906-4E74-9AB3-B0FA09729872}"/>
    <cellStyle name="_Currency_Estudo de Viabilidade -IMOB Henri" xfId="678" xr:uid="{E71C7418-B269-4A95-AA94-446EB52AAD37}"/>
    <cellStyle name="_Currency_FP 100" xfId="679" xr:uid="{CA3C6B01-E9EA-4E9D-8972-A84970819453}"/>
    <cellStyle name="_Currency_FP 100_Indicadores" xfId="680" xr:uid="{3A67F924-F1D8-48AC-94D5-2EA175705EDD}"/>
    <cellStyle name="_Currency_LA WACC Discount_1" xfId="681" xr:uid="{3A66A76A-6828-4577-9671-4BBFB6A1EA00}"/>
    <cellStyle name="_Currency_LA WACC Discount_1 2" xfId="7979" xr:uid="{C4B9A94B-2CB0-44AB-9D5E-D737538CF2B4}"/>
    <cellStyle name="_Currency_LA WACC Discount_1_Base 2008" xfId="682" xr:uid="{9CCE958A-D3CF-45E5-9A20-F705E5C734F0}"/>
    <cellStyle name="_Currency_LA WACC Discount_1_BRMalls_valuation model_03 12 07" xfId="683" xr:uid="{C821F5B4-2918-4AF3-B4A8-4BE6A39E0387}"/>
    <cellStyle name="_Currency_LA WACC Discount_1_BRMalls_valuation model_09 29 07_follow on_vfinal2" xfId="684" xr:uid="{6105D718-9EAF-43A9-85E0-F8B8E3F43C10}"/>
    <cellStyle name="_Currency_LA WACC Discount_1_BRMalls_valuation model_240408v1" xfId="685" xr:uid="{0C0613FE-FF84-4751-93FA-D90822A028F2}"/>
    <cellStyle name="_Currency_LA WACC Discount_1_Consolidação" xfId="686" xr:uid="{E505E689-243B-4D04-8E0F-E20DF4652C68}"/>
    <cellStyle name="_Currency_LA WACC Discount_1_Consolidação IMOB" xfId="687" xr:uid="{1ED40D21-553D-4417-9996-3D5A6B9F57EB}"/>
    <cellStyle name="_Currency_LA WACC Discount_1_Consolidação_Indicadores" xfId="688" xr:uid="{B0D3E3BB-6D48-4536-AF33-AECC4FFBC8A9}"/>
    <cellStyle name="_Currency_LA WACC Discount_1_Cópia de Kit Release Consolidado_Quirino" xfId="689" xr:uid="{124D5989-511A-43C1-9D51-105087008519}"/>
    <cellStyle name="_Currency_LA WACC Discount_1_Cópia de Kit Release Consolidado_Quirino 2" xfId="7795" xr:uid="{91F21458-6BFA-49A1-880A-C0A413CDC02F}"/>
    <cellStyle name="_Currency_LA WACC Discount_1_Cópia de Kit Release Consolidado_Quirino 3" xfId="9216" xr:uid="{10A964B5-6A46-441E-8B9A-B8068253DE74}"/>
    <cellStyle name="_Currency_LA WACC Discount_1_Cópia de Kit Release Consolidado_Quirino 4" xfId="9880" xr:uid="{B2D8A2CC-49B0-4D12-82B2-4A21DE67A2F7}"/>
    <cellStyle name="_Currency_LA WACC Discount_1_Cópia de Kit Release Consolidado_Quirino 5" xfId="4927" xr:uid="{74BF9E60-891B-4D80-A171-88684C3F5797}"/>
    <cellStyle name="_Currency_LA WACC Discount_1_Dados por segmento julho 06" xfId="690" xr:uid="{5178C19C-A4CC-4E1D-8DEF-EA7C0A3B74B7}"/>
    <cellStyle name="_Currency_LA WACC Discount_1_Dados por segmento julho 06 2" xfId="7980" xr:uid="{06D6D6DC-89CB-4C5C-A78B-E7428BD6A139}"/>
    <cellStyle name="_Currency_LA WACC Discount_1_Dados por segmento julho 06_Cópia de Kit Release Consolidado_Quirino" xfId="691" xr:uid="{EF314472-EA5D-42A5-9BD1-2B6182C245E2}"/>
    <cellStyle name="_Currency_LA WACC Discount_1_Dados por segmento julho 06_Indicadores" xfId="692" xr:uid="{B7299022-1BD1-4E38-9383-6A2F04EE6281}"/>
    <cellStyle name="_Currency_LA WACC Discount_1_Estudo de Viabilidade - EXP BHS" xfId="693" xr:uid="{F91ACE34-2349-4412-B2F6-123D68464C69}"/>
    <cellStyle name="_Currency_LA WACC Discount_1_Estudo de Viabilidade - EXP BHS_Consolidação" xfId="694" xr:uid="{703C1492-D399-4C82-A0EE-21BAE8CC9788}"/>
    <cellStyle name="_Currency_LA WACC Discount_1_Estudo de Viabilidade - EXP BHS_Consolidação_Indicadores" xfId="695" xr:uid="{63F33C83-A4E9-4F56-BFEA-7571B77FFE1A}"/>
    <cellStyle name="_Currency_LA WACC Discount_1_Estudo de Viabilidade - EXP BHS_Indicadores" xfId="696" xr:uid="{EE6700FE-A69A-464B-99F0-C4E7438C945E}"/>
    <cellStyle name="_Currency_LA WACC Discount_1_FP 100" xfId="697" xr:uid="{F8D64AB4-A030-4CA2-844E-308D8FE43670}"/>
    <cellStyle name="_Currency_LA WACC Discount_1_FP 100_Indicadores" xfId="698" xr:uid="{958FC763-8DA6-40E3-9B74-A206C4160A13}"/>
    <cellStyle name="_Currency_LA WACC Discount_1_Kit Release Consolidado" xfId="699" xr:uid="{69293BB7-97D6-42F7-9426-AA5F00898831}"/>
    <cellStyle name="_Currency_LA WACC Discount_1_Kit Release Consolidado 2" xfId="7796" xr:uid="{B326BA0E-0F2A-4514-B377-C47AB98AE08A}"/>
    <cellStyle name="_Currency_LA WACC Discount_1_Kit Release Consolidado 3" xfId="9224" xr:uid="{8B86D373-8CCB-42F0-AEA5-AAE3528A40EC}"/>
    <cellStyle name="_Currency_LA WACC Discount_1_Kit Release Consolidado 4" xfId="9881" xr:uid="{4DB2BA09-F482-4FA7-BB16-D2AF5EAAD7D3}"/>
    <cellStyle name="_Currency_LA WACC Discount_1_Kit Release Consolidado 5" xfId="4934" xr:uid="{D57B9C5F-F2CD-4F29-9769-877AFAFB2709}"/>
    <cellStyle name="_Currency_LA WACC Discount_1_Planilha Master" xfId="700" xr:uid="{BC46301D-A386-4895-ADFC-CD67BFD0DE1B}"/>
    <cellStyle name="_Currency_LA WACC Discount_1_Resumo Juros e Variações" xfId="701" xr:uid="{CB0FC0F6-F80E-48B6-9603-D256DA98E4A8}"/>
    <cellStyle name="_Currency_LA WACC Discount_1_Sovereign Bonds 060705" xfId="702" xr:uid="{4784E997-75B0-4733-BAC0-C27547BEED4E}"/>
    <cellStyle name="_Currency_LA WACC Discount_1_Sovereign Bonds 060705 (version 1)" xfId="703" xr:uid="{F7C89256-D02B-4AB5-A259-AF9B947B7CE7}"/>
    <cellStyle name="_Currency_LA WACC Discount_1_Sovereign Bonds 060705 (version 1)_01 NET DCF Model" xfId="704" xr:uid="{B17D6333-F584-4654-A05F-65D675CBC908}"/>
    <cellStyle name="_Currency_LA WACC Discount_1_Sovereign Bonds 060705 (version 1)_01 NET DCF Model 2" xfId="7981" xr:uid="{735B82EA-49F8-4456-884C-89394804329B}"/>
    <cellStyle name="_Currency_LA WACC Discount_1_Sovereign Bonds 060705 (version 1)_01 NET DCF Model_Base 2008" xfId="705" xr:uid="{97660AFC-D503-4E9F-81D3-9641F7A43A49}"/>
    <cellStyle name="_Currency_LA WACC Discount_1_Sovereign Bonds 060705 (version 1)_01 NET DCF Model_BRMalls_valuation model_03 12 07" xfId="706" xr:uid="{4BC02B53-DE1E-420C-B606-6B9F46ABCC42}"/>
    <cellStyle name="_Currency_LA WACC Discount_1_Sovereign Bonds 060705 (version 1)_01 NET DCF Model_BRMalls_valuation model_03 12 07_Indicadores" xfId="707" xr:uid="{6C710AF1-7096-46C3-A02D-DD7C669ED279}"/>
    <cellStyle name="_Currency_LA WACC Discount_1_Sovereign Bonds 060705 (version 1)_01 NET DCF Model_BRMalls_valuation model_09 29 07_follow on_vfinal2" xfId="708" xr:uid="{77D8A7E8-CD2B-46E0-9BA6-B06B3A5F2DE6}"/>
    <cellStyle name="_Currency_LA WACC Discount_1_Sovereign Bonds 060705 (version 1)_01 NET DCF Model_BRMalls_valuation model_09 29 07_follow on_vfinal2_Indicadores" xfId="709" xr:uid="{3C5E8B38-7D98-46D1-9E08-5754AB900341}"/>
    <cellStyle name="_Currency_LA WACC Discount_1_Sovereign Bonds 060705 (version 1)_01 NET DCF Model_BRMalls_valuation model_240408v1" xfId="710" xr:uid="{F4190DE9-C224-46DE-8EC0-B0B82393B1B0}"/>
    <cellStyle name="_Currency_LA WACC Discount_1_Sovereign Bonds 060705 (version 1)_01 NET DCF Model_BRMalls_valuation model_240408v1_Indicadores" xfId="711" xr:uid="{8B453180-2F82-4988-B96B-A16ED4353256}"/>
    <cellStyle name="_Currency_LA WACC Discount_1_Sovereign Bonds 060705 (version 1)_01 NET DCF Model_Consolidação" xfId="712" xr:uid="{59305309-FBCF-4FA5-800F-EBD3763DA094}"/>
    <cellStyle name="_Currency_LA WACC Discount_1_Sovereign Bonds 060705 (version 1)_01 NET DCF Model_Consolidação IMOB" xfId="713" xr:uid="{07625421-3CE6-42D2-86A4-D0CFE1D13EAE}"/>
    <cellStyle name="_Currency_LA WACC Discount_1_Sovereign Bonds 060705 (version 1)_01 NET DCF Model_Consolidação IMOB_Indicadores" xfId="714" xr:uid="{7681B638-B754-4F5F-8594-47445EFB4998}"/>
    <cellStyle name="_Currency_LA WACC Discount_1_Sovereign Bonds 060705 (version 1)_01 NET DCF Model_Consolidação_Indicadores" xfId="715" xr:uid="{F7F864A2-4DA3-43B2-B151-DDC257EC2BB1}"/>
    <cellStyle name="_Currency_LA WACC Discount_1_Sovereign Bonds 060705 (version 1)_01 NET DCF Model_Estudo de Viabilidade -IMOB Henri" xfId="716" xr:uid="{9D7FFC7A-05B8-48DE-AADB-D96EF1FC2752}"/>
    <cellStyle name="_Currency_LA WACC Discount_1_Sovereign Bonds 060705 (version 1)_01 NET DCF Model_FP 100" xfId="717" xr:uid="{63A2A1EA-A4B8-4663-9293-B36CE84AD3E9}"/>
    <cellStyle name="_Currency_LA WACC Discount_1_Sovereign Bonds 060705 (version 1)_01 NET DCF Model_FP 100_Indicadores" xfId="718" xr:uid="{C466DB14-71CB-4053-94F3-530F1A85600D}"/>
    <cellStyle name="_Currency_LA WACC Discount_1_Sovereign Bonds 060705 (version 1)_01 NET DCF Model_Península" xfId="719" xr:uid="{F8FD8828-307C-493B-A6FD-DA9DEA77B61F}"/>
    <cellStyle name="_Currency_LA WACC Discount_1_Sovereign Bonds 060705 (version 1)_01 NET DCF Model_Peninsula_0510" xfId="720" xr:uid="{938AA081-57B2-48E5-907E-177C1AA59AD7}"/>
    <cellStyle name="_Currency_LA WACC Discount_1_Sovereign Bonds 060705 (version 1)_01 NET DCF Model_Resumo Juros e Variações" xfId="721" xr:uid="{2F8CE402-9F84-4701-B840-D47224BE3925}"/>
    <cellStyle name="_Currency_LA WACC Discount_1_Sovereign Bonds 060705 (version 1)_01 NET DCF Model_Resumo Juros e Variações_Indicadores" xfId="722" xr:uid="{1BBC0394-3EF4-4D9A-834F-09964FD6D26B}"/>
    <cellStyle name="_Currency_LA WACC Discount_1_Sovereign Bonds 060705 (version 1)_01 NET DCF Model_Valuation model_08 02 19 v6 10 anos (version 3) g alinhado2 (4)" xfId="723" xr:uid="{B93531EE-BCC4-4DB8-A951-9CC17D7F254D}"/>
    <cellStyle name="_Currency_LA WACC Discount_1_Sovereign Bonds 060705 (version 1)_01 NET DCF Model_Valuation model_08 02 19 v6 10 anos (version 3) g alinhado2 (4)_Indicadores" xfId="724" xr:uid="{477F4E68-100C-470F-B3AA-AC94BACEF0E5}"/>
    <cellStyle name="_Currency_LA WACC Discount_1_Sovereign Bonds 060705 (version 1)_03 Embratel DCF Model_Loscos" xfId="725" xr:uid="{34C25ED9-97EA-4A72-94CB-F116820D0449}"/>
    <cellStyle name="_Currency_LA WACC Discount_1_Sovereign Bonds 060705 (version 1)_05 NET DCF Model" xfId="726" xr:uid="{569E186E-EE0F-4DD0-A712-E8D114541B41}"/>
    <cellStyle name="_Currency_LA WACC Discount_1_Sovereign Bonds 060705 (version 1)_05 NET DCF Model 2" xfId="7982" xr:uid="{2B79898B-697B-402C-99E5-55F1DF229CD8}"/>
    <cellStyle name="_Currency_LA WACC Discount_1_Sovereign Bonds 060705 (version 1)_05 NET DCF Model_Base 2008" xfId="727" xr:uid="{FD972253-57F3-4FD5-AEE5-78FD845D13CF}"/>
    <cellStyle name="_Currency_LA WACC Discount_1_Sovereign Bonds 060705 (version 1)_05 NET DCF Model_BRMalls_valuation model_03 12 07" xfId="728" xr:uid="{B6B5FD29-7931-493E-A18C-20C174CE77E0}"/>
    <cellStyle name="_Currency_LA WACC Discount_1_Sovereign Bonds 060705 (version 1)_05 NET DCF Model_BRMalls_valuation model_03 12 07_Indicadores" xfId="729" xr:uid="{F84F22AF-66F2-48E6-92F2-786BD59B962B}"/>
    <cellStyle name="_Currency_LA WACC Discount_1_Sovereign Bonds 060705 (version 1)_05 NET DCF Model_BRMalls_valuation model_09 29 07_follow on_vfinal2" xfId="730" xr:uid="{14DC1559-F1AB-4C23-AA44-294265BD0C87}"/>
    <cellStyle name="_Currency_LA WACC Discount_1_Sovereign Bonds 060705 (version 1)_05 NET DCF Model_BRMalls_valuation model_09 29 07_follow on_vfinal2_Indicadores" xfId="731" xr:uid="{2669A767-9914-4D97-A407-50304BB3FD85}"/>
    <cellStyle name="_Currency_LA WACC Discount_1_Sovereign Bonds 060705 (version 1)_05 NET DCF Model_BRMalls_valuation model_240408v1" xfId="732" xr:uid="{D8191C55-821B-4A9F-8F5D-219709AF20B9}"/>
    <cellStyle name="_Currency_LA WACC Discount_1_Sovereign Bonds 060705 (version 1)_05 NET DCF Model_BRMalls_valuation model_240408v1_Indicadores" xfId="733" xr:uid="{AAB0FF94-EFE1-4F9D-966E-8C9A9C84FFB8}"/>
    <cellStyle name="_Currency_LA WACC Discount_1_Sovereign Bonds 060705 (version 1)_05 NET DCF Model_Consolidação" xfId="734" xr:uid="{5D122585-428F-49C2-B29A-37BD60F1F5DE}"/>
    <cellStyle name="_Currency_LA WACC Discount_1_Sovereign Bonds 060705 (version 1)_05 NET DCF Model_Consolidação IMOB" xfId="735" xr:uid="{3B01F0B8-B5BE-4DEA-880E-66238E401EA9}"/>
    <cellStyle name="_Currency_LA WACC Discount_1_Sovereign Bonds 060705 (version 1)_05 NET DCF Model_Consolidação IMOB_Indicadores" xfId="736" xr:uid="{004995E9-E9F8-43BD-8974-C0E1D9F07199}"/>
    <cellStyle name="_Currency_LA WACC Discount_1_Sovereign Bonds 060705 (version 1)_05 NET DCF Model_Consolidação_Indicadores" xfId="737" xr:uid="{8D46DDC7-2111-4551-851F-FB4D171CA8F0}"/>
    <cellStyle name="_Currency_LA WACC Discount_1_Sovereign Bonds 060705 (version 1)_05 NET DCF Model_Estudo de Viabilidade -IMOB Henri" xfId="738" xr:uid="{1AD14F58-DBE9-4E7B-A029-D983D8885F79}"/>
    <cellStyle name="_Currency_LA WACC Discount_1_Sovereign Bonds 060705 (version 1)_05 NET DCF Model_FP 100" xfId="739" xr:uid="{F1046A58-95F0-4158-84AF-630887BF2C40}"/>
    <cellStyle name="_Currency_LA WACC Discount_1_Sovereign Bonds 060705 (version 1)_05 NET DCF Model_FP 100_Indicadores" xfId="740" xr:uid="{DB5DE7C4-D7F5-451A-941A-F527F258B04D}"/>
    <cellStyle name="_Currency_LA WACC Discount_1_Sovereign Bonds 060705 (version 1)_05 NET DCF Model_Península" xfId="741" xr:uid="{3A2FA6FC-B355-42F6-A3C4-30FF45ADD00D}"/>
    <cellStyle name="_Currency_LA WACC Discount_1_Sovereign Bonds 060705 (version 1)_05 NET DCF Model_Peninsula_0510" xfId="742" xr:uid="{4E034D11-4547-47DE-84E3-56503E264854}"/>
    <cellStyle name="_Currency_LA WACC Discount_1_Sovereign Bonds 060705 (version 1)_05 NET DCF Model_Resumo Juros e Variações" xfId="743" xr:uid="{DBC65F4D-390B-4384-BE04-D97226705D78}"/>
    <cellStyle name="_Currency_LA WACC Discount_1_Sovereign Bonds 060705 (version 1)_05 NET DCF Model_Resumo Juros e Variações_Indicadores" xfId="744" xr:uid="{3C983DE4-A77A-40AE-BFA7-61B830AD6AF5}"/>
    <cellStyle name="_Currency_LA WACC Discount_1_Sovereign Bonds 060705 (version 1)_05 NET DCF Model_Valuation model_08 02 19 v6 10 anos (version 3) g alinhado2 (4)" xfId="745" xr:uid="{A98163E6-8220-4A15-BCA2-1107A0DB8F5C}"/>
    <cellStyle name="_Currency_LA WACC Discount_1_Sovereign Bonds 060705 (version 1)_05 NET DCF Model_Valuation model_08 02 19 v6 10 anos (version 3) g alinhado2 (4)_Indicadores" xfId="746" xr:uid="{6D190265-BB58-4B1F-91C6-6C6C59AACDB8}"/>
    <cellStyle name="_Currency_LA WACC Discount_1_Sovereign Bonds 060705 (version 1)_05 TMX Brazil DCF Model" xfId="747" xr:uid="{2B9326B5-84F2-4773-B68B-ED3117CC5195}"/>
    <cellStyle name="_Currency_LA WACC Discount_1_Sovereign Bonds 060705 (version 1)_05 TMX Brazil DCF Model 2" xfId="7983" xr:uid="{606B9AF7-8ADF-4810-AFED-D7CD370DDB16}"/>
    <cellStyle name="_Currency_LA WACC Discount_1_Sovereign Bonds 060705 (version 1)_05 TMX Brazil DCF Model_Base 2008" xfId="748" xr:uid="{366953F9-9248-4B35-8176-1E08778AA5A8}"/>
    <cellStyle name="_Currency_LA WACC Discount_1_Sovereign Bonds 060705 (version 1)_05 TMX Brazil DCF Model_BRMalls_valuation model_03 12 07" xfId="749" xr:uid="{AEF62726-0E9F-4960-8781-0DD614C16520}"/>
    <cellStyle name="_Currency_LA WACC Discount_1_Sovereign Bonds 060705 (version 1)_05 TMX Brazil DCF Model_BRMalls_valuation model_03 12 07_Indicadores" xfId="750" xr:uid="{E063DF65-8928-4DEF-BF5A-6BAC3002E75C}"/>
    <cellStyle name="_Currency_LA WACC Discount_1_Sovereign Bonds 060705 (version 1)_05 TMX Brazil DCF Model_BRMalls_valuation model_09 29 07_follow on_vfinal2" xfId="751" xr:uid="{7F2D5DB6-95EE-4B55-884C-94556A1BE7E7}"/>
    <cellStyle name="_Currency_LA WACC Discount_1_Sovereign Bonds 060705 (version 1)_05 TMX Brazil DCF Model_BRMalls_valuation model_09 29 07_follow on_vfinal2_Indicadores" xfId="752" xr:uid="{C0D0356B-89D7-4422-AFF4-947B3217DBCD}"/>
    <cellStyle name="_Currency_LA WACC Discount_1_Sovereign Bonds 060705 (version 1)_05 TMX Brazil DCF Model_BRMalls_valuation model_240408v1" xfId="753" xr:uid="{5861F685-F762-4019-91F1-78A39C74B80C}"/>
    <cellStyle name="_Currency_LA WACC Discount_1_Sovereign Bonds 060705 (version 1)_05 TMX Brazil DCF Model_BRMalls_valuation model_240408v1_Indicadores" xfId="754" xr:uid="{5B839306-C5A9-4912-893D-73A7183BC844}"/>
    <cellStyle name="_Currency_LA WACC Discount_1_Sovereign Bonds 060705 (version 1)_05 TMX Brazil DCF Model_Consolidação" xfId="755" xr:uid="{69A6C873-3772-463A-8E58-E289AF99A358}"/>
    <cellStyle name="_Currency_LA WACC Discount_1_Sovereign Bonds 060705 (version 1)_05 TMX Brazil DCF Model_Consolidação IMOB" xfId="756" xr:uid="{B6D2AB7A-7F23-4059-8FEB-01882616143C}"/>
    <cellStyle name="_Currency_LA WACC Discount_1_Sovereign Bonds 060705 (version 1)_05 TMX Brazil DCF Model_Consolidação IMOB_Indicadores" xfId="757" xr:uid="{F9A8722F-7C2A-4268-BC04-F3847C3A8DEB}"/>
    <cellStyle name="_Currency_LA WACC Discount_1_Sovereign Bonds 060705 (version 1)_05 TMX Brazil DCF Model_Consolidação_Indicadores" xfId="758" xr:uid="{C649C472-B2CA-46C8-9248-FC17CCB46460}"/>
    <cellStyle name="_Currency_LA WACC Discount_1_Sovereign Bonds 060705 (version 1)_05 TMX Brazil DCF Model_Estudo de Viabilidade -IMOB Henri" xfId="759" xr:uid="{8A433858-7E60-4F59-8DD4-7EFA7798B3CD}"/>
    <cellStyle name="_Currency_LA WACC Discount_1_Sovereign Bonds 060705 (version 1)_05 TMX Brazil DCF Model_FP 100" xfId="760" xr:uid="{C84AF915-B50E-4A2B-9057-522C4018CF1E}"/>
    <cellStyle name="_Currency_LA WACC Discount_1_Sovereign Bonds 060705 (version 1)_05 TMX Brazil DCF Model_FP 100_Indicadores" xfId="761" xr:uid="{4DACDC1E-6982-4020-ADF2-DE0794ABF1C9}"/>
    <cellStyle name="_Currency_LA WACC Discount_1_Sovereign Bonds 060705 (version 1)_05 TMX Brazil DCF Model_Península" xfId="762" xr:uid="{463D2B0F-13AA-4A23-8D63-0DB5345DC8DB}"/>
    <cellStyle name="_Currency_LA WACC Discount_1_Sovereign Bonds 060705 (version 1)_05 TMX Brazil DCF Model_Peninsula_0510" xfId="763" xr:uid="{CC024692-7140-4B2F-BA8B-B011D8BCAA14}"/>
    <cellStyle name="_Currency_LA WACC Discount_1_Sovereign Bonds 060705 (version 1)_05 TMX Brazil DCF Model_Resumo Juros e Variações" xfId="764" xr:uid="{433F504B-122D-4B61-9C91-1DEFBAE84DC4}"/>
    <cellStyle name="_Currency_LA WACC Discount_1_Sovereign Bonds 060705 (version 1)_05 TMX Brazil DCF Model_Resumo Juros e Variações_Indicadores" xfId="765" xr:uid="{07DCC276-28D1-431A-89A9-643E1ED9C17E}"/>
    <cellStyle name="_Currency_LA WACC Discount_1_Sovereign Bonds 060705 (version 1)_05 TMX Brazil DCF Model_Valuation model_08 02 19 v6 10 anos (version 3) g alinhado2 (4)" xfId="766" xr:uid="{71309958-ACFA-4B92-BE8E-DCC226C02CC4}"/>
    <cellStyle name="_Currency_LA WACC Discount_1_Sovereign Bonds 060705 (version 1)_05 TMX Brazil DCF Model_Valuation model_08 02 19 v6 10 anos (version 3) g alinhado2 (4)_Indicadores" xfId="767" xr:uid="{D364A227-5FDD-4158-8DDF-BE8032EFF834}"/>
    <cellStyle name="_Currency_LA WACC Discount_1_Sovereign Bonds 060705_01 NET DCF Model" xfId="768" xr:uid="{377AB90A-C36A-497D-B9C9-65A99E0F4F35}"/>
    <cellStyle name="_Currency_LA WACC Discount_1_Sovereign Bonds 060705_01 NET DCF Model 2" xfId="7984" xr:uid="{33B3387B-71A2-499B-97C4-083D6EC5455C}"/>
    <cellStyle name="_Currency_LA WACC Discount_1_Sovereign Bonds 060705_01 NET DCF Model_Base 2008" xfId="769" xr:uid="{AEA18828-8B59-4B56-89F3-50AB8921E83E}"/>
    <cellStyle name="_Currency_LA WACC Discount_1_Sovereign Bonds 060705_01 NET DCF Model_BRMalls_valuation model_03 12 07" xfId="770" xr:uid="{62D143EE-5513-491E-8E42-857B4582C056}"/>
    <cellStyle name="_Currency_LA WACC Discount_1_Sovereign Bonds 060705_01 NET DCF Model_BRMalls_valuation model_03 12 07_Indicadores" xfId="771" xr:uid="{6CC8206A-1016-499B-ABA5-3B16B1F49301}"/>
    <cellStyle name="_Currency_LA WACC Discount_1_Sovereign Bonds 060705_01 NET DCF Model_BRMalls_valuation model_09 29 07_follow on_vfinal2" xfId="772" xr:uid="{F70E14A9-DA8F-43D6-867B-03E39E3B04C6}"/>
    <cellStyle name="_Currency_LA WACC Discount_1_Sovereign Bonds 060705_01 NET DCF Model_BRMalls_valuation model_09 29 07_follow on_vfinal2_Indicadores" xfId="773" xr:uid="{F0F375E8-EEC6-4472-AC0D-A5B433DB6A56}"/>
    <cellStyle name="_Currency_LA WACC Discount_1_Sovereign Bonds 060705_01 NET DCF Model_BRMalls_valuation model_240408v1" xfId="774" xr:uid="{A786C3BC-C5D6-4816-94F8-2B3F6B1C4F0D}"/>
    <cellStyle name="_Currency_LA WACC Discount_1_Sovereign Bonds 060705_01 NET DCF Model_BRMalls_valuation model_240408v1_Indicadores" xfId="775" xr:uid="{B281C43B-C9DB-4C1D-9515-DA27974F1917}"/>
    <cellStyle name="_Currency_LA WACC Discount_1_Sovereign Bonds 060705_01 NET DCF Model_Consolidação" xfId="776" xr:uid="{9A7D0A39-9668-4DE5-B591-BC8D14B5E0C9}"/>
    <cellStyle name="_Currency_LA WACC Discount_1_Sovereign Bonds 060705_01 NET DCF Model_Consolidação IMOB" xfId="777" xr:uid="{31EBB791-7C33-4C3F-9431-EAF39AC2E1BC}"/>
    <cellStyle name="_Currency_LA WACC Discount_1_Sovereign Bonds 060705_01 NET DCF Model_Consolidação IMOB_Indicadores" xfId="778" xr:uid="{C747005F-8780-4C00-8D95-9F9F992B8F4B}"/>
    <cellStyle name="_Currency_LA WACC Discount_1_Sovereign Bonds 060705_01 NET DCF Model_Consolidação_Indicadores" xfId="779" xr:uid="{B8EE37AC-1C6A-4CF5-A09E-1B60C73ECD3D}"/>
    <cellStyle name="_Currency_LA WACC Discount_1_Sovereign Bonds 060705_01 NET DCF Model_Estudo de Viabilidade -IMOB Henri" xfId="780" xr:uid="{E0070DC8-55A6-4EFB-AC74-6CEC20A75EAC}"/>
    <cellStyle name="_Currency_LA WACC Discount_1_Sovereign Bonds 060705_01 NET DCF Model_FP 100" xfId="781" xr:uid="{BEBBD3F5-0467-4981-AA0D-7C67339BEE3A}"/>
    <cellStyle name="_Currency_LA WACC Discount_1_Sovereign Bonds 060705_01 NET DCF Model_FP 100_Indicadores" xfId="782" xr:uid="{119B304E-2612-457F-AE36-6AFF12147FE2}"/>
    <cellStyle name="_Currency_LA WACC Discount_1_Sovereign Bonds 060705_01 NET DCF Model_Península" xfId="783" xr:uid="{B0E0D83D-CB96-4C3C-8E46-4F0D202CDA0A}"/>
    <cellStyle name="_Currency_LA WACC Discount_1_Sovereign Bonds 060705_01 NET DCF Model_Peninsula_0510" xfId="784" xr:uid="{15A67416-703A-4BDD-9DAA-0E09EFB538D1}"/>
    <cellStyle name="_Currency_LA WACC Discount_1_Sovereign Bonds 060705_01 NET DCF Model_Resumo Juros e Variações" xfId="785" xr:uid="{9ACAB6CF-9D36-4FB6-9AB4-B95FADF95946}"/>
    <cellStyle name="_Currency_LA WACC Discount_1_Sovereign Bonds 060705_01 NET DCF Model_Resumo Juros e Variações_Indicadores" xfId="786" xr:uid="{9159A0E2-A685-4587-AFCD-86998280A5C0}"/>
    <cellStyle name="_Currency_LA WACC Discount_1_Sovereign Bonds 060705_01 NET DCF Model_Valuation model_08 02 19 v6 10 anos (version 3) g alinhado2 (4)" xfId="787" xr:uid="{A8E162CD-8BAB-4DEF-BDB8-E4A6D717EC95}"/>
    <cellStyle name="_Currency_LA WACC Discount_1_Sovereign Bonds 060705_01 NET DCF Model_Valuation model_08 02 19 v6 10 anos (version 3) g alinhado2 (4)_Indicadores" xfId="788" xr:uid="{CB04A3A6-D13A-4736-959D-DD3A19526BAA}"/>
    <cellStyle name="_Currency_LA WACC Discount_1_Sovereign Bonds 060705_03 Embratel DCF Model_Loscos" xfId="789" xr:uid="{5978FBE2-C95F-43D2-B044-ED0A0FB099A0}"/>
    <cellStyle name="_Currency_LA WACC Discount_1_Sovereign Bonds 060705_05 NET DCF Model" xfId="790" xr:uid="{443D9D08-6CF5-4151-9E98-7364F74095D6}"/>
    <cellStyle name="_Currency_LA WACC Discount_1_Sovereign Bonds 060705_05 NET DCF Model 2" xfId="7985" xr:uid="{B0952CE5-0ACD-4575-81BB-F9061079DA17}"/>
    <cellStyle name="_Currency_LA WACC Discount_1_Sovereign Bonds 060705_05 NET DCF Model_Base 2008" xfId="791" xr:uid="{7D79B6D1-149A-49C4-B278-ED78DFE7894A}"/>
    <cellStyle name="_Currency_LA WACC Discount_1_Sovereign Bonds 060705_05 NET DCF Model_BRMalls_valuation model_03 12 07" xfId="792" xr:uid="{750EA2A0-3A4F-41BB-831A-CBDE67D64A68}"/>
    <cellStyle name="_Currency_LA WACC Discount_1_Sovereign Bonds 060705_05 NET DCF Model_BRMalls_valuation model_03 12 07_Indicadores" xfId="793" xr:uid="{93AC98A7-0E4E-4043-A643-B0E7ED917D34}"/>
    <cellStyle name="_Currency_LA WACC Discount_1_Sovereign Bonds 060705_05 NET DCF Model_BRMalls_valuation model_09 29 07_follow on_vfinal2" xfId="794" xr:uid="{A1BE8E07-F7D9-4732-A6E9-0B9E5934ECDC}"/>
    <cellStyle name="_Currency_LA WACC Discount_1_Sovereign Bonds 060705_05 NET DCF Model_BRMalls_valuation model_09 29 07_follow on_vfinal2_Indicadores" xfId="795" xr:uid="{0EF047D5-1104-4DC7-B409-5FC93540D0FD}"/>
    <cellStyle name="_Currency_LA WACC Discount_1_Sovereign Bonds 060705_05 NET DCF Model_BRMalls_valuation model_240408v1" xfId="796" xr:uid="{88D127D8-00BA-4798-929B-7C13012D63AE}"/>
    <cellStyle name="_Currency_LA WACC Discount_1_Sovereign Bonds 060705_05 NET DCF Model_BRMalls_valuation model_240408v1_Indicadores" xfId="797" xr:uid="{876D30E5-9E05-497A-ADCE-75CA8A26D6CD}"/>
    <cellStyle name="_Currency_LA WACC Discount_1_Sovereign Bonds 060705_05 NET DCF Model_Consolidação" xfId="798" xr:uid="{7E3486EB-4999-424E-A009-929160CFC5E5}"/>
    <cellStyle name="_Currency_LA WACC Discount_1_Sovereign Bonds 060705_05 NET DCF Model_Consolidação IMOB" xfId="799" xr:uid="{73082C1D-9D72-4625-B452-9FE7F5A9E8CC}"/>
    <cellStyle name="_Currency_LA WACC Discount_1_Sovereign Bonds 060705_05 NET DCF Model_Consolidação IMOB_Indicadores" xfId="800" xr:uid="{CB10432D-7805-4CF9-AC3F-041E6224BD89}"/>
    <cellStyle name="_Currency_LA WACC Discount_1_Sovereign Bonds 060705_05 NET DCF Model_Consolidação_Indicadores" xfId="801" xr:uid="{BB1DBE50-E3D9-426A-B890-0D828B9D1C90}"/>
    <cellStyle name="_Currency_LA WACC Discount_1_Sovereign Bonds 060705_05 NET DCF Model_Estudo de Viabilidade -IMOB Henri" xfId="802" xr:uid="{5521E2B0-F8FA-47E9-8FA0-D84E5AD934BC}"/>
    <cellStyle name="_Currency_LA WACC Discount_1_Sovereign Bonds 060705_05 NET DCF Model_FP 100" xfId="803" xr:uid="{0A1CCE1E-5F0F-48C1-9877-B6F33FBF1116}"/>
    <cellStyle name="_Currency_LA WACC Discount_1_Sovereign Bonds 060705_05 NET DCF Model_FP 100_Indicadores" xfId="804" xr:uid="{0156CDB1-5595-440C-B1F6-A90A69A36CF4}"/>
    <cellStyle name="_Currency_LA WACC Discount_1_Sovereign Bonds 060705_05 NET DCF Model_Península" xfId="805" xr:uid="{8D30C48B-92E4-482C-8DAE-4EC7DC0890AD}"/>
    <cellStyle name="_Currency_LA WACC Discount_1_Sovereign Bonds 060705_05 NET DCF Model_Peninsula_0510" xfId="806" xr:uid="{6A3E0934-2082-4FF7-BE27-827EC560F9F8}"/>
    <cellStyle name="_Currency_LA WACC Discount_1_Sovereign Bonds 060705_05 NET DCF Model_Resumo Juros e Variações" xfId="807" xr:uid="{228356EF-878D-4643-B445-F7B766E1DD9C}"/>
    <cellStyle name="_Currency_LA WACC Discount_1_Sovereign Bonds 060705_05 NET DCF Model_Resumo Juros e Variações_Indicadores" xfId="808" xr:uid="{73E254D0-3424-443E-868A-C3B26DA1B9E8}"/>
    <cellStyle name="_Currency_LA WACC Discount_1_Sovereign Bonds 060705_05 NET DCF Model_Valuation model_08 02 19 v6 10 anos (version 3) g alinhado2 (4)" xfId="809" xr:uid="{A0E1D64B-EBB8-464D-83B5-07E0336871A1}"/>
    <cellStyle name="_Currency_LA WACC Discount_1_Sovereign Bonds 060705_05 NET DCF Model_Valuation model_08 02 19 v6 10 anos (version 3) g alinhado2 (4)_Indicadores" xfId="810" xr:uid="{52504383-93F7-46A2-B538-C98A2E5442C5}"/>
    <cellStyle name="_Currency_LA WACC Discount_1_Sovereign Bonds 060705_05 TMX Brazil DCF Model" xfId="811" xr:uid="{28A77353-AE69-4C44-AE53-AFE639C8695A}"/>
    <cellStyle name="_Currency_LA WACC Discount_1_Sovereign Bonds 060705_05 TMX Brazil DCF Model 2" xfId="7986" xr:uid="{541E493C-7B03-4E77-844D-2C63EEC43048}"/>
    <cellStyle name="_Currency_LA WACC Discount_1_Sovereign Bonds 060705_05 TMX Brazil DCF Model_Base 2008" xfId="812" xr:uid="{90DED981-A509-4F19-8225-342ACC8F754C}"/>
    <cellStyle name="_Currency_LA WACC Discount_1_Sovereign Bonds 060705_05 TMX Brazil DCF Model_BRMalls_valuation model_03 12 07" xfId="813" xr:uid="{CF1D09CB-0906-4107-85E0-92689ADC6DA9}"/>
    <cellStyle name="_Currency_LA WACC Discount_1_Sovereign Bonds 060705_05 TMX Brazil DCF Model_BRMalls_valuation model_03 12 07_Indicadores" xfId="814" xr:uid="{2C904955-5549-4154-B557-53FDA5AD29FF}"/>
    <cellStyle name="_Currency_LA WACC Discount_1_Sovereign Bonds 060705_05 TMX Brazil DCF Model_BRMalls_valuation model_09 29 07_follow on_vfinal2" xfId="815" xr:uid="{65F62DB4-BBD7-4AF5-99B6-3F3037C9F545}"/>
    <cellStyle name="_Currency_LA WACC Discount_1_Sovereign Bonds 060705_05 TMX Brazil DCF Model_BRMalls_valuation model_09 29 07_follow on_vfinal2_Indicadores" xfId="816" xr:uid="{B83302BB-A8ED-436A-8258-4E2F192FABA5}"/>
    <cellStyle name="_Currency_LA WACC Discount_1_Sovereign Bonds 060705_05 TMX Brazil DCF Model_BRMalls_valuation model_240408v1" xfId="817" xr:uid="{A49FE668-E20B-4876-BAD3-1A97895EFE50}"/>
    <cellStyle name="_Currency_LA WACC Discount_1_Sovereign Bonds 060705_05 TMX Brazil DCF Model_BRMalls_valuation model_240408v1_Indicadores" xfId="818" xr:uid="{826A4697-7D58-4CE2-A463-B5716922459D}"/>
    <cellStyle name="_Currency_LA WACC Discount_1_Sovereign Bonds 060705_05 TMX Brazil DCF Model_Consolidação" xfId="819" xr:uid="{CAC406B4-1D15-4BBF-B6CF-06D88B738142}"/>
    <cellStyle name="_Currency_LA WACC Discount_1_Sovereign Bonds 060705_05 TMX Brazil DCF Model_Consolidação IMOB" xfId="820" xr:uid="{F90CB5CC-7666-43B7-B709-32FB8E880D6B}"/>
    <cellStyle name="_Currency_LA WACC Discount_1_Sovereign Bonds 060705_05 TMX Brazil DCF Model_Consolidação IMOB_Indicadores" xfId="821" xr:uid="{7AACD14E-BFB6-42D4-89F7-5F3FECF73483}"/>
    <cellStyle name="_Currency_LA WACC Discount_1_Sovereign Bonds 060705_05 TMX Brazil DCF Model_Consolidação_Indicadores" xfId="822" xr:uid="{AABAF01B-5728-4706-8831-560A8CD936C8}"/>
    <cellStyle name="_Currency_LA WACC Discount_1_Sovereign Bonds 060705_05 TMX Brazil DCF Model_Estudo de Viabilidade -IMOB Henri" xfId="823" xr:uid="{74E1040F-2DD1-4F39-980B-67743E19BE24}"/>
    <cellStyle name="_Currency_LA WACC Discount_1_Sovereign Bonds 060705_05 TMX Brazil DCF Model_FP 100" xfId="824" xr:uid="{F01A588A-28F4-4E42-AED3-F7D2CE5BD48E}"/>
    <cellStyle name="_Currency_LA WACC Discount_1_Sovereign Bonds 060705_05 TMX Brazil DCF Model_FP 100_Indicadores" xfId="825" xr:uid="{646539BB-3540-443C-986F-C51AAA9607BF}"/>
    <cellStyle name="_Currency_LA WACC Discount_1_Sovereign Bonds 060705_05 TMX Brazil DCF Model_Península" xfId="826" xr:uid="{A977B1FA-A4E6-419C-8AE0-7E9228312261}"/>
    <cellStyle name="_Currency_LA WACC Discount_1_Sovereign Bonds 060705_05 TMX Brazil DCF Model_Peninsula_0510" xfId="827" xr:uid="{373A7E9C-9267-4C1F-AB77-D92FD85068D5}"/>
    <cellStyle name="_Currency_LA WACC Discount_1_Sovereign Bonds 060705_05 TMX Brazil DCF Model_Resumo Juros e Variações" xfId="828" xr:uid="{0AF5B905-3FFC-4BC5-886C-0DBC7ACB7FCB}"/>
    <cellStyle name="_Currency_LA WACC Discount_1_Sovereign Bonds 060705_05 TMX Brazil DCF Model_Resumo Juros e Variações_Indicadores" xfId="829" xr:uid="{678D8BC0-FF8F-4E8D-B414-88459F1116C9}"/>
    <cellStyle name="_Currency_LA WACC Discount_1_Sovereign Bonds 060705_05 TMX Brazil DCF Model_Valuation model_08 02 19 v6 10 anos (version 3) g alinhado2 (4)" xfId="830" xr:uid="{B2D7DE72-A35B-4038-A13B-9FB012234850}"/>
    <cellStyle name="_Currency_LA WACC Discount_1_Sovereign Bonds 060705_05 TMX Brazil DCF Model_Valuation model_08 02 19 v6 10 anos (version 3) g alinhado2 (4)_Indicadores" xfId="831" xr:uid="{49012F4B-0146-47FE-862A-90852AE25714}"/>
    <cellStyle name="_Currency_LA WACC Discount_1_Valuation model_08 02 19 v6 10 anos (version 3) g alinhado2 (4)" xfId="832" xr:uid="{5277F4F2-878D-4D1A-91A1-993D00A71C65}"/>
    <cellStyle name="_Currency_Net Management Projections_2" xfId="833" xr:uid="{32196639-2414-4B77-BDB5-D6D0C90EF455}"/>
    <cellStyle name="_Currency_Net Management Projections_2 2" xfId="7987" xr:uid="{6C1315D6-1BFA-4495-93F3-589A54E02F1B}"/>
    <cellStyle name="_Currency_Net Management Projections_2_Base 2008" xfId="834" xr:uid="{4119E4C4-73A9-4762-919B-6ACF5193AB06}"/>
    <cellStyle name="_Currency_Net Management Projections_2_BRMalls_valuation model_03 12 07" xfId="835" xr:uid="{7AE8D085-C2AE-4233-902C-2CA4FA2F3730}"/>
    <cellStyle name="_Currency_Net Management Projections_2_BRMalls_valuation model_03 12 07_Indicadores" xfId="836" xr:uid="{352554A0-4443-43D1-B8F5-DDF38DBF190A}"/>
    <cellStyle name="_Currency_Net Management Projections_2_BRMalls_valuation model_09 29 07_follow on_vfinal2" xfId="837" xr:uid="{7C9482CA-4FB6-4F51-BBF8-7AFF42D1A4C9}"/>
    <cellStyle name="_Currency_Net Management Projections_2_BRMalls_valuation model_09 29 07_follow on_vfinal2_Indicadores" xfId="838" xr:uid="{2C0A299B-9677-4E80-BA14-C6F3BD6C4EFE}"/>
    <cellStyle name="_Currency_Net Management Projections_2_BRMalls_valuation model_240408v1" xfId="839" xr:uid="{86766CDB-7CC7-4E2D-8CC0-1461A3CCC4D9}"/>
    <cellStyle name="_Currency_Net Management Projections_2_BRMalls_valuation model_240408v1_Indicadores" xfId="840" xr:uid="{D2B40E2C-8BFB-49A0-9573-E8C6543ADB91}"/>
    <cellStyle name="_Currency_Net Management Projections_2_Consolidação" xfId="841" xr:uid="{4752444E-4F25-4A6E-A24D-EF45CC9D364E}"/>
    <cellStyle name="_Currency_Net Management Projections_2_Consolidação IMOB" xfId="842" xr:uid="{F42229D2-58B2-410C-8CCC-B8B32C12EE81}"/>
    <cellStyle name="_Currency_Net Management Projections_2_Consolidação IMOB_Indicadores" xfId="843" xr:uid="{65CFB8B3-7432-405E-B8C1-D19DB8FF5C16}"/>
    <cellStyle name="_Currency_Net Management Projections_2_Consolidação_Indicadores" xfId="844" xr:uid="{5C53C195-DF50-4F5D-8C46-8AA44B46B7B6}"/>
    <cellStyle name="_Currency_Net Management Projections_2_Estudo de Viabilidade -IMOB Henri" xfId="845" xr:uid="{7547C8A9-0DAE-4179-91FE-C4B5A920D167}"/>
    <cellStyle name="_Currency_Net Management Projections_2_FP 100" xfId="846" xr:uid="{B82F5EE3-3EE3-4487-A099-5C78E7CF63DB}"/>
    <cellStyle name="_Currency_Net Management Projections_2_FP 100_Indicadores" xfId="847" xr:uid="{F57050BD-9F78-4C7B-AD4E-462A80D0BE2A}"/>
    <cellStyle name="_Currency_Net Management Projections_2_Península" xfId="848" xr:uid="{D0894A62-8E7B-4C18-81D9-7AE5D952108F}"/>
    <cellStyle name="_Currency_Net Management Projections_2_Peninsula_0510" xfId="849" xr:uid="{613CB59A-5934-4CC9-B5F8-CF6963123329}"/>
    <cellStyle name="_Currency_Net Management Projections_2_Resumo Juros e Variações" xfId="850" xr:uid="{FBF6CBBF-BA1D-4834-8FC3-C404DCFAC8E7}"/>
    <cellStyle name="_Currency_Net Management Projections_2_Resumo Juros e Variações_Indicadores" xfId="851" xr:uid="{96B4B1D8-47F1-4885-BC92-F04C2D97F890}"/>
    <cellStyle name="_Currency_Net Management Projections_2_Valuation model_08 02 19 v6 10 anos (version 3) g alinhado2 (4)" xfId="852" xr:uid="{2ECB3E81-C457-48C7-9C82-EE336FEBE0E1}"/>
    <cellStyle name="_Currency_Net Management Projections_2_Valuation model_08 02 19 v6 10 anos (version 3) g alinhado2 (4)_Indicadores" xfId="853" xr:uid="{BCEDC87B-D06F-4C7C-8809-346D2B9C0B32}"/>
    <cellStyle name="_Currency_Oil &amp; Gas betas" xfId="854" xr:uid="{68FBE837-7EE1-43EE-87E6-65CE83156415}"/>
    <cellStyle name="_Currency_Oil &amp; Gas betas 2" xfId="7988" xr:uid="{1AF740CB-88EE-47FD-A87D-D683F6D179C3}"/>
    <cellStyle name="_Currency_Oil &amp; Gas betas_Base 2008" xfId="855" xr:uid="{0A904D62-330A-4F8E-ACF2-A29BAD7206AC}"/>
    <cellStyle name="_Currency_Oil &amp; Gas betas_BRMalls_valuation model_03 12 07" xfId="856" xr:uid="{E4F35B6F-9E04-464D-9DC1-740F8A874AA9}"/>
    <cellStyle name="_Currency_Oil &amp; Gas betas_BRMalls_valuation model_03 12 07_Indicadores" xfId="857" xr:uid="{379C120A-B054-4002-8298-F3F43C976A08}"/>
    <cellStyle name="_Currency_Oil &amp; Gas betas_BRMalls_valuation model_09 29 07_follow on_vfinal2" xfId="858" xr:uid="{EF753290-2F35-4C1A-9649-A0AAB7C847E8}"/>
    <cellStyle name="_Currency_Oil &amp; Gas betas_BRMalls_valuation model_09 29 07_follow on_vfinal2_Indicadores" xfId="859" xr:uid="{1D13E234-5DB9-4666-9F63-FD44D58AD3B8}"/>
    <cellStyle name="_Currency_Oil &amp; Gas betas_BRMalls_valuation model_240408v1" xfId="860" xr:uid="{F3E9E11F-FF3F-4F77-B194-6584A3BE5614}"/>
    <cellStyle name="_Currency_Oil &amp; Gas betas_BRMalls_valuation model_240408v1_Indicadores" xfId="861" xr:uid="{8D9805FF-8518-43DA-B08C-09D4E9168564}"/>
    <cellStyle name="_Currency_Oil &amp; Gas betas_Consolidação" xfId="862" xr:uid="{2F03B511-CA69-466A-9A8B-61E57D89342B}"/>
    <cellStyle name="_Currency_Oil &amp; Gas betas_Consolidação IMOB" xfId="863" xr:uid="{925FF89E-9CFE-4F4B-A9B2-0B8B7863373B}"/>
    <cellStyle name="_Currency_Oil &amp; Gas betas_Consolidação IMOB_Indicadores" xfId="864" xr:uid="{CC74F7CE-9D04-4F88-9632-17824A5297E7}"/>
    <cellStyle name="_Currency_Oil &amp; Gas betas_Consolidação_Indicadores" xfId="865" xr:uid="{F3C710A8-2B5C-4DB3-830C-F12C55F50CA4}"/>
    <cellStyle name="_Currency_Oil &amp; Gas betas_Estudo de Viabilidade -IMOB Henri" xfId="866" xr:uid="{0878BE20-84F4-47A6-87FF-CB669E04D1CF}"/>
    <cellStyle name="_Currency_Oil &amp; Gas betas_FP 100" xfId="867" xr:uid="{45FE18FD-807F-4188-8320-4A31D60D512E}"/>
    <cellStyle name="_Currency_Oil &amp; Gas betas_FP 100_Indicadores" xfId="868" xr:uid="{631AF50B-9DE6-4778-A4FA-EDC490226CAD}"/>
    <cellStyle name="_Currency_Oil &amp; Gas betas_Península" xfId="869" xr:uid="{915E01C9-AD47-427F-B7FD-48107AC0ADA3}"/>
    <cellStyle name="_Currency_Oil &amp; Gas betas_Peninsula_0510" xfId="870" xr:uid="{84902ED1-5BDE-490B-A99D-2D89B89536C7}"/>
    <cellStyle name="_Currency_Oil &amp; Gas betas_Resumo Juros e Variações" xfId="871" xr:uid="{08206E80-8BD9-40D6-9144-EB3E9A172FE8}"/>
    <cellStyle name="_Currency_Oil &amp; Gas betas_Resumo Juros e Variações_Indicadores" xfId="872" xr:uid="{7271518C-04A4-43A8-9EF2-458A27414B7B}"/>
    <cellStyle name="_Currency_Oil &amp; Gas betas_Valuation model_08 02 19 v6 10 anos (version 3) g alinhado2 (4)" xfId="873" xr:uid="{1E291A92-F575-4615-AD11-EDBF34967FA9}"/>
    <cellStyle name="_Currency_Oil &amp; Gas betas_Valuation model_08 02 19 v6 10 anos (version 3) g alinhado2 (4)_Indicadores" xfId="874" xr:uid="{F883B1B8-1B82-4CAB-9CE1-002511F4AE37}"/>
    <cellStyle name="_Currency_Pay TV Subscribers" xfId="875" xr:uid="{669364C4-ACD7-4B40-8F4D-5D216095CA88}"/>
    <cellStyle name="_Currency_Pay TV Subscribers 2" xfId="7989" xr:uid="{CC23C317-6433-4FFE-91C2-FFB661D58E90}"/>
    <cellStyle name="_Currency_Pay TV Subscribers_Base 2008" xfId="876" xr:uid="{7203A004-DAB0-4CF7-9539-A3FC94F6E793}"/>
    <cellStyle name="_Currency_Pay TV Subscribers_BRMalls_valuation model_03 12 07" xfId="877" xr:uid="{838A987E-D4D2-4E3F-9222-0A92C79FBBB4}"/>
    <cellStyle name="_Currency_Pay TV Subscribers_BRMalls_valuation model_03 12 07_Indicadores" xfId="878" xr:uid="{CFC29AE4-6862-4652-A50B-9E436D82281D}"/>
    <cellStyle name="_Currency_Pay TV Subscribers_BRMalls_valuation model_09 29 07_follow on_vfinal2" xfId="879" xr:uid="{07D82E34-994F-4D7C-B35E-391318460C38}"/>
    <cellStyle name="_Currency_Pay TV Subscribers_BRMalls_valuation model_09 29 07_follow on_vfinal2_Indicadores" xfId="880" xr:uid="{8637B4DD-3F7C-4F8D-AA46-E2FEB4930E6B}"/>
    <cellStyle name="_Currency_Pay TV Subscribers_BRMalls_valuation model_240408v1" xfId="881" xr:uid="{94183B9C-360D-47FE-8597-82C59B7AEBD9}"/>
    <cellStyle name="_Currency_Pay TV Subscribers_BRMalls_valuation model_240408v1_Indicadores" xfId="882" xr:uid="{140C64C5-8CB6-467F-8B55-F6A06FCCD395}"/>
    <cellStyle name="_Currency_Pay TV Subscribers_Consolidação" xfId="883" xr:uid="{6F21E0F4-F8C2-4A8D-9EE4-3501FCD27EB8}"/>
    <cellStyle name="_Currency_Pay TV Subscribers_Consolidação IMOB" xfId="884" xr:uid="{574161EB-C5E9-478E-9334-63322C1A9273}"/>
    <cellStyle name="_Currency_Pay TV Subscribers_Consolidação IMOB_Indicadores" xfId="885" xr:uid="{C0B6ED06-A93C-48F9-A866-B9A7ADDF040F}"/>
    <cellStyle name="_Currency_Pay TV Subscribers_Consolidação_Indicadores" xfId="886" xr:uid="{1F99824B-211E-4CCB-9F8D-25534D9BB2C0}"/>
    <cellStyle name="_Currency_Pay TV Subscribers_Estudo de Viabilidade -IMOB Henri" xfId="887" xr:uid="{CB1D41E6-2021-46D0-BF4F-6164BC020AA8}"/>
    <cellStyle name="_Currency_Pay TV Subscribers_FP 100" xfId="888" xr:uid="{BA4D7EA4-7FE9-436D-AC67-AA4F53B9D14D}"/>
    <cellStyle name="_Currency_Pay TV Subscribers_FP 100_Indicadores" xfId="889" xr:uid="{1844D9D0-DEEC-4B57-88A3-DEB45A9B9779}"/>
    <cellStyle name="_Currency_Pay TV Subscribers_Península" xfId="890" xr:uid="{21D3268E-3843-45B0-AFE6-38F814C18BDE}"/>
    <cellStyle name="_Currency_Pay TV Subscribers_Peninsula_0510" xfId="891" xr:uid="{C981C93C-4741-49F5-85FB-FC002CB9E35F}"/>
    <cellStyle name="_Currency_Pay TV Subscribers_Resumo Juros e Variações" xfId="892" xr:uid="{D7EAFA45-FACE-4BF8-9CF2-B6B007FFF391}"/>
    <cellStyle name="_Currency_Pay TV Subscribers_Resumo Juros e Variações_Indicadores" xfId="893" xr:uid="{18ABDE85-BB8C-420A-8879-1022D265D1BE}"/>
    <cellStyle name="_Currency_Pay TV Subscribers_Valuation model_08 02 19 v6 10 anos (version 3) g alinhado2 (4)" xfId="894" xr:uid="{61F9BFD9-F716-4830-BF14-1F50A2C0F959}"/>
    <cellStyle name="_Currency_Pay TV Subscribers_Valuation model_08 02 19 v6 10 anos (version 3) g alinhado2 (4)_Indicadores" xfId="895" xr:uid="{09B8FEA4-E4AC-4E65-B62F-E9C00EA40C21}"/>
    <cellStyle name="_Currency_Península" xfId="896" xr:uid="{E456925E-42A0-4110-9F96-F039BC8F3857}"/>
    <cellStyle name="_Currency_Peninsula_0510" xfId="897" xr:uid="{65E8C311-4F32-447F-974A-7C9311A6BC33}"/>
    <cellStyle name="_Currency_Resumo Juros e Variações" xfId="898" xr:uid="{7E2C6436-1D85-48B3-AEE3-29E3F2AA4FBB}"/>
    <cellStyle name="_Currency_Resumo Juros e Variações_Indicadores" xfId="899" xr:uid="{67E7FD39-0F86-411C-8EF3-EFDDF3627F4B}"/>
    <cellStyle name="_Currency_Revenue Mix Chart" xfId="900" xr:uid="{F75BAA27-A1E7-426F-B806-3E4D467C2C1F}"/>
    <cellStyle name="_Currency_Revenue Mix Chart 2" xfId="7990" xr:uid="{763B5760-9929-4036-B548-137FD7B61419}"/>
    <cellStyle name="_Currency_Revenue Mix Chart_Base 2008" xfId="901" xr:uid="{B1F49EE0-5852-4ABF-9C31-324BCC846823}"/>
    <cellStyle name="_Currency_Revenue Mix Chart_BRMalls_valuation model_03 12 07" xfId="902" xr:uid="{02967FBB-CCCB-4A39-8A84-E7CE85A711E4}"/>
    <cellStyle name="_Currency_Revenue Mix Chart_BRMalls_valuation model_03 12 07_Indicadores" xfId="903" xr:uid="{E31DD6A5-AE62-42AE-BF23-C2EED8864037}"/>
    <cellStyle name="_Currency_Revenue Mix Chart_BRMalls_valuation model_09 29 07_follow on_vfinal2" xfId="904" xr:uid="{C5588643-867E-40BE-A083-981A7EE2D395}"/>
    <cellStyle name="_Currency_Revenue Mix Chart_BRMalls_valuation model_09 29 07_follow on_vfinal2_Indicadores" xfId="905" xr:uid="{0979A13C-1697-4127-9F14-D9BB2252FDD9}"/>
    <cellStyle name="_Currency_Revenue Mix Chart_BRMalls_valuation model_240408v1" xfId="906" xr:uid="{331EAE6C-916B-449E-A455-8C83F1BAB965}"/>
    <cellStyle name="_Currency_Revenue Mix Chart_BRMalls_valuation model_240408v1_Indicadores" xfId="907" xr:uid="{624ED66C-B64E-4E3A-84F1-907E98AA275D}"/>
    <cellStyle name="_Currency_Revenue Mix Chart_Consolidação" xfId="908" xr:uid="{EE529EBE-52AE-485D-8452-C3CFD950221B}"/>
    <cellStyle name="_Currency_Revenue Mix Chart_Consolidação IMOB" xfId="909" xr:uid="{73F0070C-6F02-481C-81A1-4179BC9AB336}"/>
    <cellStyle name="_Currency_Revenue Mix Chart_Consolidação IMOB_Indicadores" xfId="910" xr:uid="{40C0F863-F09C-4BEC-924E-0B7478ED6CCB}"/>
    <cellStyle name="_Currency_Revenue Mix Chart_Consolidação_Indicadores" xfId="911" xr:uid="{3600512F-27BD-4847-A46D-86401351F256}"/>
    <cellStyle name="_Currency_Revenue Mix Chart_Estudo de Viabilidade -IMOB Henri" xfId="912" xr:uid="{3FBF23BE-C084-46B5-8FB5-273CF99291EF}"/>
    <cellStyle name="_Currency_Revenue Mix Chart_FP 100" xfId="913" xr:uid="{D7B1865F-1D35-454D-95FC-241147F8304D}"/>
    <cellStyle name="_Currency_Revenue Mix Chart_FP 100_Indicadores" xfId="914" xr:uid="{D3807292-8063-42FE-A82C-39C96F3ED9AF}"/>
    <cellStyle name="_Currency_Revenue Mix Chart_Península" xfId="915" xr:uid="{AF395A14-C6AF-4B89-935D-3BCC9F57D6E6}"/>
    <cellStyle name="_Currency_Revenue Mix Chart_Peninsula_0510" xfId="916" xr:uid="{B890EB23-10F3-4EC5-965F-966194AE2536}"/>
    <cellStyle name="_Currency_Revenue Mix Chart_Resumo Juros e Variações" xfId="917" xr:uid="{C065B6FE-5898-4404-B575-C5DD12D8795D}"/>
    <cellStyle name="_Currency_Revenue Mix Chart_Resumo Juros e Variações_Indicadores" xfId="918" xr:uid="{8AA835B9-2B68-4CB5-9666-FB9C429B72D3}"/>
    <cellStyle name="_Currency_Revenue Mix Chart_Valuation model_08 02 19 v6 10 anos (version 3) g alinhado2 (4)" xfId="919" xr:uid="{7595C55F-3D29-4BF5-BF33-0E1A48BA9130}"/>
    <cellStyle name="_Currency_Revenue Mix Chart_Valuation model_08 02 19 v6 10 anos (version 3) g alinhado2 (4)_Indicadores" xfId="920" xr:uid="{F701730F-1443-4AF1-B348-44F99E483521}"/>
    <cellStyle name="_Currency_Sovereign Bonds 060705" xfId="921" xr:uid="{14E20CEE-6A03-4675-8C32-3F2CB710C8FA}"/>
    <cellStyle name="_Currency_Sovereign Bonds 060705 (version 1)" xfId="922" xr:uid="{90C01963-17C2-429D-892A-95266CE904B9}"/>
    <cellStyle name="_Currency_Sovereign Bonds 060705 (version 1) 2" xfId="7992" xr:uid="{0F5B6545-D6E7-4575-9F9D-7F4CEC64129B}"/>
    <cellStyle name="_Currency_Sovereign Bonds 060705 (version 1)_Base 2008" xfId="923" xr:uid="{E76AC210-16A5-40A5-9C4D-A6EC9E71719B}"/>
    <cellStyle name="_Currency_Sovereign Bonds 060705 (version 1)_BRMalls_valuation model_03 12 07" xfId="924" xr:uid="{D1119CFB-EEBB-4336-9C37-7B2B78D61F64}"/>
    <cellStyle name="_Currency_Sovereign Bonds 060705 (version 1)_BRMalls_valuation model_03 12 07_Indicadores" xfId="925" xr:uid="{DAD4D751-9394-4B14-AB7C-BBFFCC439441}"/>
    <cellStyle name="_Currency_Sovereign Bonds 060705 (version 1)_BRMalls_valuation model_09 29 07_follow on_vfinal2" xfId="926" xr:uid="{890F06AB-141C-49D6-9248-7D0B6D32748F}"/>
    <cellStyle name="_Currency_Sovereign Bonds 060705 (version 1)_BRMalls_valuation model_09 29 07_follow on_vfinal2_Indicadores" xfId="927" xr:uid="{FE1EDF67-E3F9-45FF-B326-25F5ECFE6E49}"/>
    <cellStyle name="_Currency_Sovereign Bonds 060705 (version 1)_BRMalls_valuation model_240408v1" xfId="928" xr:uid="{3461EAFE-C597-4185-81E4-AEDD516B221B}"/>
    <cellStyle name="_Currency_Sovereign Bonds 060705 (version 1)_BRMalls_valuation model_240408v1_Indicadores" xfId="929" xr:uid="{A26CEF87-E190-4D8C-9060-6A944B33443B}"/>
    <cellStyle name="_Currency_Sovereign Bonds 060705 (version 1)_Consolidação" xfId="930" xr:uid="{267F7FB8-9815-460E-B9BE-FDADE1418923}"/>
    <cellStyle name="_Currency_Sovereign Bonds 060705 (version 1)_Consolidação IMOB" xfId="931" xr:uid="{55A9E39D-BE3E-4D12-84D1-BCCD09E197C2}"/>
    <cellStyle name="_Currency_Sovereign Bonds 060705 (version 1)_Consolidação IMOB_Indicadores" xfId="932" xr:uid="{E45DF132-11DA-4DAA-8481-366EE5A2B05B}"/>
    <cellStyle name="_Currency_Sovereign Bonds 060705 (version 1)_Consolidação_Indicadores" xfId="933" xr:uid="{93A6EE0A-DEBB-4CBE-8E0E-933DF46FA33B}"/>
    <cellStyle name="_Currency_Sovereign Bonds 060705 (version 1)_Estudo de Viabilidade -IMOB Henri" xfId="934" xr:uid="{5DE4D8B5-1AAA-4A36-8AAD-C0C943640D01}"/>
    <cellStyle name="_Currency_Sovereign Bonds 060705 (version 1)_FP 100" xfId="935" xr:uid="{63EFA1B3-60B1-4EA8-9955-71FC5E32E2EE}"/>
    <cellStyle name="_Currency_Sovereign Bonds 060705 (version 1)_FP 100_Indicadores" xfId="936" xr:uid="{E81EBFEE-9113-4D99-BB1A-A469EE797E8C}"/>
    <cellStyle name="_Currency_Sovereign Bonds 060705 (version 1)_Península" xfId="937" xr:uid="{2C2761AE-4BCE-4BDD-B516-F66B1D962A84}"/>
    <cellStyle name="_Currency_Sovereign Bonds 060705 (version 1)_Peninsula_0510" xfId="938" xr:uid="{FC59993D-50D3-47F6-ACAA-22CBEFB6A608}"/>
    <cellStyle name="_Currency_Sovereign Bonds 060705 (version 1)_Resumo Juros e Variações" xfId="939" xr:uid="{5F532A88-F9BD-4F8A-8E5B-6814EC1FEDA4}"/>
    <cellStyle name="_Currency_Sovereign Bonds 060705 (version 1)_Resumo Juros e Variações_Indicadores" xfId="940" xr:uid="{D5376817-FE8A-4D5C-8DBC-D75B6B4DB185}"/>
    <cellStyle name="_Currency_Sovereign Bonds 060705 (version 1)_Valuation model_08 02 19 v6 10 anos (version 3) g alinhado2 (4)" xfId="941" xr:uid="{B025B176-4404-4054-B248-68F390DAD604}"/>
    <cellStyle name="_Currency_Sovereign Bonds 060705 (version 1)_Valuation model_08 02 19 v6 10 anos (version 3) g alinhado2 (4)_Indicadores" xfId="942" xr:uid="{E88B7F17-E057-4A5A-BF11-C31617168237}"/>
    <cellStyle name="_Currency_Sovereign Bonds 060705 10" xfId="8078" xr:uid="{C35077EA-84EF-4468-9510-7FC733D856B5}"/>
    <cellStyle name="_Currency_Sovereign Bonds 060705 11" xfId="8445" xr:uid="{545DD24A-511C-4AB8-916B-A4389E37E4A9}"/>
    <cellStyle name="_Currency_Sovereign Bonds 060705 12" xfId="7921" xr:uid="{B324D87A-A39F-44D9-A6FC-A79BD03096C3}"/>
    <cellStyle name="_Currency_Sovereign Bonds 060705 13" xfId="8653" xr:uid="{5DEC9CE1-FEAC-4E9E-800D-4526172674DF}"/>
    <cellStyle name="_Currency_Sovereign Bonds 060705 14" xfId="8163" xr:uid="{5BE8CC33-F3B7-4A27-BB8A-1BAAC62C8085}"/>
    <cellStyle name="_Currency_Sovereign Bonds 060705 15" xfId="8077" xr:uid="{95A65E5D-A825-44A9-B4D6-310A8249AB2E}"/>
    <cellStyle name="_Currency_Sovereign Bonds 060705 16" xfId="9239" xr:uid="{09AC008D-3985-4B5C-84B5-EA018F3B4BD1}"/>
    <cellStyle name="_Currency_Sovereign Bonds 060705 17" xfId="9514" xr:uid="{DD3BC59C-88C8-4EB4-A1F8-D6772DF0F5F7}"/>
    <cellStyle name="_Currency_Sovereign Bonds 060705 18" xfId="9235" xr:uid="{CB23C9BA-2C7C-41DD-AEFA-E1A02C62115B}"/>
    <cellStyle name="_Currency_Sovereign Bonds 060705 19" xfId="9472" xr:uid="{EAF89E15-4505-4E5F-9F6D-53FD608FB222}"/>
    <cellStyle name="_Currency_Sovereign Bonds 060705 2" xfId="7798" xr:uid="{967D6292-DE52-404D-B87B-50BB37397EB2}"/>
    <cellStyle name="_Currency_Sovereign Bonds 060705 20" xfId="9234" xr:uid="{2B28FCF2-F0DF-41A5-9150-EAB74DEE1902}"/>
    <cellStyle name="_Currency_Sovereign Bonds 060705 21" xfId="9473" xr:uid="{5DEB4887-C11C-45B1-92A2-264E481E5872}"/>
    <cellStyle name="_Currency_Sovereign Bonds 060705 22" xfId="9189" xr:uid="{2A489CB2-C378-4896-98ED-9021A957E21A}"/>
    <cellStyle name="_Currency_Sovereign Bonds 060705 23" xfId="9474" xr:uid="{0E0AFEA3-FF23-4E13-B3C9-5903C07E6311}"/>
    <cellStyle name="_Currency_Sovereign Bonds 060705 24" xfId="9883" xr:uid="{157C2A75-70E7-4F4C-A908-AB6EF52EA498}"/>
    <cellStyle name="_Currency_Sovereign Bonds 060705 25" xfId="9900" xr:uid="{CD50E8CA-9E37-4C7E-8ADB-E861F6C19DF9}"/>
    <cellStyle name="_Currency_Sovereign Bonds 060705 26" xfId="5050" xr:uid="{ACD1AE18-2AC0-495C-8476-E150208D41A6}"/>
    <cellStyle name="_Currency_Sovereign Bonds 060705 27" xfId="6716" xr:uid="{3D8512B4-9CA6-48FD-A915-4DB72C106DDF}"/>
    <cellStyle name="_Currency_Sovereign Bonds 060705 28" xfId="10673" xr:uid="{74EBA3E2-AC6D-4D08-A6E8-EC710F90B1A1}"/>
    <cellStyle name="_Currency_Sovereign Bonds 060705 29" xfId="7293" xr:uid="{C610686F-D8C0-4D5E-BF06-91EE38C88DFD}"/>
    <cellStyle name="_Currency_Sovereign Bonds 060705 3" xfId="7815" xr:uid="{76ABBEA8-A308-4AFE-B593-7AD385078073}"/>
    <cellStyle name="_Currency_Sovereign Bonds 060705 30" xfId="10940" xr:uid="{74088295-6BFF-499B-9E52-7DEA46EDA02A}"/>
    <cellStyle name="_Currency_Sovereign Bonds 060705 31" xfId="5501" xr:uid="{5A51A714-9BF9-4B69-ADF6-CD66225C70AF}"/>
    <cellStyle name="_Currency_Sovereign Bonds 060705 32" xfId="13758" xr:uid="{D2AA7DAE-F878-4897-B772-A0BCB4A83880}"/>
    <cellStyle name="_Currency_Sovereign Bonds 060705 33" xfId="5117" xr:uid="{8A389FFA-C294-4F94-AD7D-7CB6314B8379}"/>
    <cellStyle name="_Currency_Sovereign Bonds 060705 34" xfId="15070" xr:uid="{42038CF3-BC9B-4A1F-8DDC-D7A39D1BE732}"/>
    <cellStyle name="_Currency_Sovereign Bonds 060705 35" xfId="5164" xr:uid="{3302C76F-1A0F-42B6-8CDC-37F94CDB3FFF}"/>
    <cellStyle name="_Currency_Sovereign Bonds 060705 36" xfId="4705" xr:uid="{B8ABDD50-863C-4EA9-9C96-E8E4580CD9C5}"/>
    <cellStyle name="_Currency_Sovereign Bonds 060705 37" xfId="11002" xr:uid="{477A3402-B996-4ED2-A2D0-B4BBFF9EA17B}"/>
    <cellStyle name="_Currency_Sovereign Bonds 060705 38" xfId="4712" xr:uid="{75815D3E-5EF2-4645-A56F-69595DB51985}"/>
    <cellStyle name="_Currency_Sovereign Bonds 060705 39" xfId="5315" xr:uid="{77239128-3032-4A43-8CC6-C9CA8D9A6CD8}"/>
    <cellStyle name="_Currency_Sovereign Bonds 060705 4" xfId="7991" xr:uid="{6FE2A761-0F31-4E77-900B-9EC95A281AF9}"/>
    <cellStyle name="_Currency_Sovereign Bonds 060705 40" xfId="7334" xr:uid="{CAA2A7EC-8BBD-4C1F-A0DC-6FE5C756CBBE}"/>
    <cellStyle name="_Currency_Sovereign Bonds 060705 41" xfId="16019" xr:uid="{02E06794-FD2D-4085-B762-656B3BCA0EA5}"/>
    <cellStyle name="_Currency_Sovereign Bonds 060705 42" xfId="14402" xr:uid="{6157C69B-8AF2-4CB0-A607-529E426B8C69}"/>
    <cellStyle name="_Currency_Sovereign Bonds 060705 43" xfId="7310" xr:uid="{CEBD6405-2433-4366-AD9A-72047FE29DA7}"/>
    <cellStyle name="_Currency_Sovereign Bonds 060705 44" xfId="16762" xr:uid="{BADB514F-5177-4D83-A6BB-3DEAE98F49F1}"/>
    <cellStyle name="_Currency_Sovereign Bonds 060705 45" xfId="16898" xr:uid="{3A138A6F-20F9-4A6F-A275-DC85C9C20AD9}"/>
    <cellStyle name="_Currency_Sovereign Bonds 060705 46" xfId="12023" xr:uid="{0BFBDB7F-0A03-4702-8332-6155948039DE}"/>
    <cellStyle name="_Currency_Sovereign Bonds 060705 5" xfId="8250" xr:uid="{96E05C57-9D76-4228-A920-DC18402E54BE}"/>
    <cellStyle name="_Currency_Sovereign Bonds 060705 6" xfId="8444" xr:uid="{B60F47CF-20D2-4425-BE80-E0F23E4EE431}"/>
    <cellStyle name="_Currency_Sovereign Bonds 060705 7" xfId="8248" xr:uid="{4D8B7EB0-5602-4949-9A0A-E9691DF239CC}"/>
    <cellStyle name="_Currency_Sovereign Bonds 060705 8" xfId="7999" xr:uid="{491F5982-0885-428B-A4C5-A5B7B44215E7}"/>
    <cellStyle name="_Currency_Sovereign Bonds 060705 9" xfId="8548" xr:uid="{AE83FEB4-765B-49D3-AF50-64ED14816937}"/>
    <cellStyle name="_Currency_Sovereign Bonds 060705_1" xfId="943" xr:uid="{7CCA6911-C868-4C1E-8E87-B896C634248E}"/>
    <cellStyle name="_Currency_Sovereign Bonds 060705_1 2" xfId="7993" xr:uid="{3DC35051-FF5A-41FB-80A4-98B8AD0EB480}"/>
    <cellStyle name="_Currency_Sovereign Bonds 060705_1_Base 2008" xfId="944" xr:uid="{B62331E2-86E5-49AD-B8ED-30C5BF653845}"/>
    <cellStyle name="_Currency_Sovereign Bonds 060705_1_BRMalls_valuation model_03 12 07" xfId="945" xr:uid="{DFC70F9C-E15A-4007-8E6E-6C68230671ED}"/>
    <cellStyle name="_Currency_Sovereign Bonds 060705_1_BRMalls_valuation model_03 12 07_Indicadores" xfId="946" xr:uid="{0BBF94BF-2C5D-4565-A4F0-F2C0FF6E2A38}"/>
    <cellStyle name="_Currency_Sovereign Bonds 060705_1_BRMalls_valuation model_09 29 07_follow on_vfinal2" xfId="947" xr:uid="{470CD453-B994-428C-956E-939E1F4D9B9C}"/>
    <cellStyle name="_Currency_Sovereign Bonds 060705_1_BRMalls_valuation model_09 29 07_follow on_vfinal2_Indicadores" xfId="948" xr:uid="{585C6328-F8C7-4496-9FBB-9D03B7234E62}"/>
    <cellStyle name="_Currency_Sovereign Bonds 060705_1_BRMalls_valuation model_240408v1" xfId="949" xr:uid="{F62CA9CA-465F-4469-A3ED-0F8E75970C75}"/>
    <cellStyle name="_Currency_Sovereign Bonds 060705_1_BRMalls_valuation model_240408v1_Indicadores" xfId="950" xr:uid="{47929CB0-B6AB-4FA4-B9F6-3DD8CD469199}"/>
    <cellStyle name="_Currency_Sovereign Bonds 060705_1_Consolidação" xfId="951" xr:uid="{CEF6693E-1879-4D67-8AA1-D0B5B4BA0B50}"/>
    <cellStyle name="_Currency_Sovereign Bonds 060705_1_Consolidação IMOB" xfId="952" xr:uid="{CDC25F68-7A2E-4FE4-869D-A9D7EAD3F668}"/>
    <cellStyle name="_Currency_Sovereign Bonds 060705_1_Consolidação IMOB_Indicadores" xfId="953" xr:uid="{B5A42963-8E8E-41D3-8423-C1A163689640}"/>
    <cellStyle name="_Currency_Sovereign Bonds 060705_1_Consolidação_Indicadores" xfId="954" xr:uid="{F7569CE6-88BE-4C96-B109-A75630930DA5}"/>
    <cellStyle name="_Currency_Sovereign Bonds 060705_1_Estudo de Viabilidade -IMOB Henri" xfId="955" xr:uid="{82A51705-FE3D-41FD-AB4D-8F98C6D1A4B9}"/>
    <cellStyle name="_Currency_Sovereign Bonds 060705_1_FP 100" xfId="956" xr:uid="{9A57D5D5-2EAF-4239-876A-02AE1B19BC4C}"/>
    <cellStyle name="_Currency_Sovereign Bonds 060705_1_FP 100_Indicadores" xfId="957" xr:uid="{4A60B915-1227-41D8-B44A-68DB53850FCA}"/>
    <cellStyle name="_Currency_Sovereign Bonds 060705_1_Península" xfId="958" xr:uid="{1516D981-4BA5-420A-ABC5-FEA4054EB167}"/>
    <cellStyle name="_Currency_Sovereign Bonds 060705_1_Peninsula_0510" xfId="959" xr:uid="{C43E7CB4-7FE0-40BC-A508-ACB281F7208E}"/>
    <cellStyle name="_Currency_Sovereign Bonds 060705_1_Resumo Juros e Variações" xfId="960" xr:uid="{940D755C-8F81-4A66-922D-80122864A3EE}"/>
    <cellStyle name="_Currency_Sovereign Bonds 060705_1_Resumo Juros e Variações_Indicadores" xfId="961" xr:uid="{6FC3E1E1-BA64-455F-8FDC-56F056BB5C15}"/>
    <cellStyle name="_Currency_Sovereign Bonds 060705_1_Valuation model_08 02 19 v6 10 anos (version 3) g alinhado2 (4)" xfId="962" xr:uid="{FADA18CA-3517-4EFA-97CF-289AD5677BE7}"/>
    <cellStyle name="_Currency_Sovereign Bonds 060705_1_Valuation model_08 02 19 v6 10 anos (version 3) g alinhado2 (4)_Indicadores" xfId="963" xr:uid="{CF3F9A1D-CFB4-4E5E-AD67-CC26C00295A4}"/>
    <cellStyle name="_Currency_Sovereign Bonds 060705_Consolidação" xfId="964" xr:uid="{C5A0B236-0322-4D5D-BEB7-E82057F35B19}"/>
    <cellStyle name="_Currency_Sovereign Bonds 060705_Consolidação_Indicadores" xfId="965" xr:uid="{93DFF2B4-56B7-48D7-8F87-C1F095223899}"/>
    <cellStyle name="_Currency_Sovereign Bonds 060705_Dados por segmento julho 06" xfId="966" xr:uid="{28D232D8-0828-4870-A636-B1AC4D671E96}"/>
    <cellStyle name="_Currency_Sovereign Bonds 060705_Dados por segmento julho 06 2" xfId="7994" xr:uid="{A0704641-46FD-44B1-AC3A-17E03A965273}"/>
    <cellStyle name="_Currency_Sovereign Bonds 060705_Dados por segmento julho 06_Cópia de Kit Release Consolidado_Quirino" xfId="967" xr:uid="{B603730F-FBDE-477F-8133-8F6E87E7C4F0}"/>
    <cellStyle name="_Currency_Sovereign Bonds 060705_Dados por segmento julho 06_Indicadores" xfId="968" xr:uid="{2A660881-B314-4454-9C76-7D96470C47A2}"/>
    <cellStyle name="_Currency_Sovereign Bonds 060705_Estudo de Viabilidade - EXP BHS" xfId="969" xr:uid="{ADA3898C-2B5C-4ECB-978B-520FAE4B900D}"/>
    <cellStyle name="_Currency_Sovereign Bonds 060705_Estudo de Viabilidade - EXP BHS_Indicadores" xfId="970" xr:uid="{EDF494D5-DA5D-4A3F-8CB5-A80C8CE2EF43}"/>
    <cellStyle name="_Currency_Sovereign Bonds 060705_FP 100" xfId="971" xr:uid="{61739689-5E81-41A2-9E13-9DF6362D9AF8}"/>
    <cellStyle name="_Currency_Sovereign Bonds 060705_FP 100_Indicadores" xfId="972" xr:uid="{EA0D45C8-0215-4263-A459-CFB7182BBD6A}"/>
    <cellStyle name="_Currency_Sovereign Bonds 060705_Planilha Master" xfId="973" xr:uid="{60637079-8242-4874-93B2-9F46E7940CA4}"/>
    <cellStyle name="_Currency_Sovereign Bonds 060705_Planilha Master 2" xfId="7799" xr:uid="{A03A7518-406F-467E-986D-48659DFF0517}"/>
    <cellStyle name="_Currency_Sovereign Bonds 060705_Planilha Master 3" xfId="9240" xr:uid="{A502A5B0-ACCE-4B34-85F1-CB3874B8C5E9}"/>
    <cellStyle name="_Currency_Sovereign Bonds 060705_Planilha Master 4" xfId="9884" xr:uid="{819E62B9-6422-47F5-9F3D-3D9E29DF3BC2}"/>
    <cellStyle name="_Currency_Sovereign Bonds 060705_Planilha Master 5" xfId="5088" xr:uid="{A69709A4-E6DC-49DB-B659-50EF07DE0133}"/>
    <cellStyle name="_Currency_Urca Final Model" xfId="974" xr:uid="{5B54FB78-B352-4455-A292-803CE5878C4D}"/>
    <cellStyle name="_Currency_Urca Final Model 2" xfId="7995" xr:uid="{2ED935D4-67B3-44B8-84AC-4653708BC911}"/>
    <cellStyle name="_Currency_Urca Final Model_01_WACC Colombia_Analysis" xfId="975" xr:uid="{9191BCE2-86AC-4C31-98D7-0AC5E530675F}"/>
    <cellStyle name="_Currency_Urca Final Model_01_WACC Colombia_Analysis 2" xfId="7996" xr:uid="{7F37C43D-0493-4633-B17C-CA7BED5B3941}"/>
    <cellStyle name="_Currency_Urca Final Model_01_WACC Colombia_Analysis_Base 2008" xfId="976" xr:uid="{70B0FA18-2C02-4839-830E-0C0F7794492A}"/>
    <cellStyle name="_Currency_Urca Final Model_01_WACC Colombia_Analysis_BRMalls_valuation model_03 12 07" xfId="977" xr:uid="{E5234695-65E0-4887-9197-F944C87E01D6}"/>
    <cellStyle name="_Currency_Urca Final Model_01_WACC Colombia_Analysis_BRMalls_valuation model_03 12 07_Indicadores" xfId="978" xr:uid="{0A223B75-6CFE-4E2F-8F2E-875C5378C61E}"/>
    <cellStyle name="_Currency_Urca Final Model_01_WACC Colombia_Analysis_BRMalls_valuation model_09 29 07_follow on_vfinal2" xfId="979" xr:uid="{ECB30A36-86F7-4795-91BF-860B4D3C2A22}"/>
    <cellStyle name="_Currency_Urca Final Model_01_WACC Colombia_Analysis_BRMalls_valuation model_09 29 07_follow on_vfinal2_Indicadores" xfId="980" xr:uid="{D6285810-8B1E-4839-8499-8E3E551E353A}"/>
    <cellStyle name="_Currency_Urca Final Model_01_WACC Colombia_Analysis_BRMalls_valuation model_240408v1" xfId="981" xr:uid="{4054AF7B-A389-4DC0-A65A-1857F455B7C1}"/>
    <cellStyle name="_Currency_Urca Final Model_01_WACC Colombia_Analysis_BRMalls_valuation model_240408v1_Indicadores" xfId="982" xr:uid="{9C14521D-4E6B-4D15-B837-2984A2EC4561}"/>
    <cellStyle name="_Currency_Urca Final Model_01_WACC Colombia_Analysis_Consolidação" xfId="983" xr:uid="{F14FA2CF-C9B3-4346-AF36-9ACB6AC5F730}"/>
    <cellStyle name="_Currency_Urca Final Model_01_WACC Colombia_Analysis_Consolidação IMOB" xfId="984" xr:uid="{98895B6C-CBF6-4FBC-AE01-434D42F7A35F}"/>
    <cellStyle name="_Currency_Urca Final Model_01_WACC Colombia_Analysis_Consolidação IMOB_Indicadores" xfId="985" xr:uid="{A56ACEEB-E907-48A1-8B09-7D01FC78D28D}"/>
    <cellStyle name="_Currency_Urca Final Model_01_WACC Colombia_Analysis_Consolidação_Indicadores" xfId="986" xr:uid="{FCCCF110-69B3-459A-9214-DCA9D93C1096}"/>
    <cellStyle name="_Currency_Urca Final Model_01_WACC Colombia_Analysis_Estudo de Viabilidade -IMOB Henri" xfId="987" xr:uid="{8FF3A588-784D-4BE8-87A0-E44C7A81CD7D}"/>
    <cellStyle name="_Currency_Urca Final Model_01_WACC Colombia_Analysis_FP 100" xfId="988" xr:uid="{1AE81A6C-C149-44BA-B62A-824BAC6503DD}"/>
    <cellStyle name="_Currency_Urca Final Model_01_WACC Colombia_Analysis_FP 100_Indicadores" xfId="989" xr:uid="{DDA397D2-4689-4673-BCF0-F863AF491078}"/>
    <cellStyle name="_Currency_Urca Final Model_01_WACC Colombia_Analysis_Península" xfId="990" xr:uid="{40EDEBA1-094D-4FAE-83EF-106DBFE949F4}"/>
    <cellStyle name="_Currency_Urca Final Model_01_WACC Colombia_Analysis_Peninsula_0510" xfId="991" xr:uid="{F05BD597-DC4B-44F3-9FC9-BADBA75DA966}"/>
    <cellStyle name="_Currency_Urca Final Model_01_WACC Colombia_Analysis_Resumo Juros e Variações" xfId="992" xr:uid="{CA09F6D1-E0B4-494D-B74F-57C1C5F6B75C}"/>
    <cellStyle name="_Currency_Urca Final Model_01_WACC Colombia_Analysis_Resumo Juros e Variações_Indicadores" xfId="993" xr:uid="{54559405-ED7D-4DF9-96B0-48E6866EF2FA}"/>
    <cellStyle name="_Currency_Urca Final Model_01_WACC Colombia_Analysis_Valuation model_08 02 19 v6 10 anos (version 3) g alinhado2 (4)" xfId="994" xr:uid="{74CC307B-2144-4F07-B34F-988857E05FE7}"/>
    <cellStyle name="_Currency_Urca Final Model_01_WACC Colombia_Analysis_Valuation model_08 02 19 v6 10 anos (version 3) g alinhado2 (4)_Indicadores" xfId="995" xr:uid="{C9D94D71-98A4-48AC-B593-E5DF7EBCE6AC}"/>
    <cellStyle name="_Currency_Urca Final Model_04 WACC Vivax" xfId="996" xr:uid="{639DE4DA-FB28-4D29-94D9-C7AC03B1612D}"/>
    <cellStyle name="_Currency_Urca Final Model_04 WACC Vivax 2" xfId="7997" xr:uid="{DB67C042-C471-40F4-908C-9E46684A6A94}"/>
    <cellStyle name="_Currency_Urca Final Model_04 WACC Vivax_Base 2008" xfId="997" xr:uid="{08BB6BD7-DA14-4320-8E3B-DFCB744359BA}"/>
    <cellStyle name="_Currency_Urca Final Model_04 WACC Vivax_BRMalls_valuation model_03 12 07" xfId="998" xr:uid="{9615C7BE-4D6D-4C8A-A59C-8F81124A954D}"/>
    <cellStyle name="_Currency_Urca Final Model_04 WACC Vivax_BRMalls_valuation model_03 12 07_Indicadores" xfId="999" xr:uid="{449710CF-2156-4F15-A93B-C850A9B0BE10}"/>
    <cellStyle name="_Currency_Urca Final Model_04 WACC Vivax_BRMalls_valuation model_09 29 07_follow on_vfinal2" xfId="1000" xr:uid="{89E1E5D4-2840-41A6-93CB-B828D82B311D}"/>
    <cellStyle name="_Currency_Urca Final Model_04 WACC Vivax_BRMalls_valuation model_09 29 07_follow on_vfinal2_Indicadores" xfId="1001" xr:uid="{FA434351-A7BF-49BA-A70C-56A7E1CBA858}"/>
    <cellStyle name="_Currency_Urca Final Model_04 WACC Vivax_BRMalls_valuation model_240408v1" xfId="1002" xr:uid="{2F41C37D-4806-48ED-9FBC-25E98C5DEC49}"/>
    <cellStyle name="_Currency_Urca Final Model_04 WACC Vivax_BRMalls_valuation model_240408v1_Indicadores" xfId="1003" xr:uid="{76CD3719-63F8-4CD9-9244-70D92606CB47}"/>
    <cellStyle name="_Currency_Urca Final Model_04 WACC Vivax_Consolidação" xfId="1004" xr:uid="{14DC6F3E-6BE6-4635-853A-4405D0B89A25}"/>
    <cellStyle name="_Currency_Urca Final Model_04 WACC Vivax_Consolidação IMOB" xfId="1005" xr:uid="{09F8AA40-882F-4383-9890-DD335482EB95}"/>
    <cellStyle name="_Currency_Urca Final Model_04 WACC Vivax_Consolidação IMOB_Indicadores" xfId="1006" xr:uid="{661E8406-796E-4EED-A00A-FC1D4ADE9FB0}"/>
    <cellStyle name="_Currency_Urca Final Model_04 WACC Vivax_Consolidação_Indicadores" xfId="1007" xr:uid="{5414C19F-B81B-49C3-B739-7C6460D33E6C}"/>
    <cellStyle name="_Currency_Urca Final Model_04 WACC Vivax_Estudo de Viabilidade -IMOB Henri" xfId="1008" xr:uid="{278C469D-FBDB-46F3-A7FA-BBE6893EBE26}"/>
    <cellStyle name="_Currency_Urca Final Model_04 WACC Vivax_FP 100" xfId="1009" xr:uid="{593A0EDE-988F-4D5E-9C05-72A226F9E69D}"/>
    <cellStyle name="_Currency_Urca Final Model_04 WACC Vivax_FP 100_Indicadores" xfId="1010" xr:uid="{920122B0-F5B9-472A-BE92-C339C571727A}"/>
    <cellStyle name="_Currency_Urca Final Model_04 WACC Vivax_Península" xfId="1011" xr:uid="{B9F503CA-572F-41F3-92F8-A23703A754A8}"/>
    <cellStyle name="_Currency_Urca Final Model_04 WACC Vivax_Peninsula_0510" xfId="1012" xr:uid="{36E35022-0BBB-4FA5-AA9F-92F0C5383C1A}"/>
    <cellStyle name="_Currency_Urca Final Model_04 WACC Vivax_Resumo Juros e Variações" xfId="1013" xr:uid="{36FC7A7E-2013-49A4-A658-92D71A03F69A}"/>
    <cellStyle name="_Currency_Urca Final Model_04 WACC Vivax_Resumo Juros e Variações_Indicadores" xfId="1014" xr:uid="{B54841DB-2D24-4FB6-A461-B5BAEA01DB36}"/>
    <cellStyle name="_Currency_Urca Final Model_04 WACC Vivax_Valuation model_08 02 19 v6 10 anos (version 3) g alinhado2 (4)" xfId="1015" xr:uid="{6647F985-6B6B-4E63-B913-242310C3DC17}"/>
    <cellStyle name="_Currency_Urca Final Model_04 WACC Vivax_Valuation model_08 02 19 v6 10 anos (version 3) g alinhado2 (4)_Indicadores" xfId="1016" xr:uid="{4B7DBC63-6E77-4FEE-9E5B-C4108C1C78B0}"/>
    <cellStyle name="_Currency_Urca Final Model_Base 2008" xfId="1017" xr:uid="{E0E5F7D0-67F8-4D03-9B6F-D326A0707310}"/>
    <cellStyle name="_Currency_Urca Final Model_BRMalls_valuation model_03 12 07" xfId="1018" xr:uid="{F36EBCEC-A314-4478-AEFA-3DCD62CDC0DD}"/>
    <cellStyle name="_Currency_Urca Final Model_BRMalls_valuation model_09 29 07_follow on_vfinal2" xfId="1019" xr:uid="{630E02B8-29EC-49BF-A5F7-6FA4363D6792}"/>
    <cellStyle name="_Currency_Urca Final Model_BRMalls_valuation model_240408v1" xfId="1020" xr:uid="{7931C5D8-3EFC-41B0-91F9-6B5624C69B57}"/>
    <cellStyle name="_Currency_Urca Final Model_Consolidação" xfId="1021" xr:uid="{9B264F54-5E05-45B7-9C63-A53D98FE6B94}"/>
    <cellStyle name="_Currency_Urca Final Model_Consolidação IMOB" xfId="1022" xr:uid="{4538C68B-E01B-498E-93CB-D6DF87142DB9}"/>
    <cellStyle name="_Currency_Urca Final Model_Consolidação_Indicadores" xfId="1023" xr:uid="{53C279A1-206A-4BDB-953A-AE8F4678AB6A}"/>
    <cellStyle name="_Currency_Urca Final Model_Cópia de Kit Release Consolidado_Quirino" xfId="1024" xr:uid="{9787DB5E-3B34-4C02-B452-0529898CEACF}"/>
    <cellStyle name="_Currency_Urca Final Model_Cópia de Kit Release Consolidado_Quirino 2" xfId="7800" xr:uid="{D97DAEFC-446E-4D90-B77D-F10B7520AE11}"/>
    <cellStyle name="_Currency_Urca Final Model_Cópia de Kit Release Consolidado_Quirino 3" xfId="9241" xr:uid="{AD40D956-1D22-474F-A986-550579CE7BF5}"/>
    <cellStyle name="_Currency_Urca Final Model_Cópia de Kit Release Consolidado_Quirino 4" xfId="9885" xr:uid="{0AFC2DF6-BCBA-416C-940E-F8AA60CF4F8B}"/>
    <cellStyle name="_Currency_Urca Final Model_Cópia de Kit Release Consolidado_Quirino 5" xfId="5118" xr:uid="{4B22DF97-2E2F-4A76-85B8-BD4EB5529733}"/>
    <cellStyle name="_Currency_Urca Final Model_Dados por segmento julho 06" xfId="1025" xr:uid="{05C2CE13-6451-4E0B-86DE-A81DC7BA8188}"/>
    <cellStyle name="_Currency_Urca Final Model_Dados por segmento julho 06 2" xfId="7998" xr:uid="{EEC47455-552E-400A-86DC-88DC5E9C0FC8}"/>
    <cellStyle name="_Currency_Urca Final Model_Dados por segmento julho 06_Cópia de Kit Release Consolidado_Quirino" xfId="1026" xr:uid="{F2DBABB0-AF6B-4FB2-B526-6A356A6C02CB}"/>
    <cellStyle name="_Currency_Urca Final Model_Dados por segmento julho 06_Indicadores" xfId="1027" xr:uid="{EBFE482F-9F40-4F8B-94B3-9240753CBF21}"/>
    <cellStyle name="_Currency_Urca Final Model_Estudo de Viabilidade - EXP BHS" xfId="1028" xr:uid="{8D5B4812-E1BE-4483-9940-0A5E745FEA12}"/>
    <cellStyle name="_Currency_Urca Final Model_Estudo de Viabilidade - EXP BHS_Consolidação" xfId="1029" xr:uid="{CEBB3D6D-BD00-4748-B78E-6259591CF81E}"/>
    <cellStyle name="_Currency_Urca Final Model_Estudo de Viabilidade - EXP BHS_Consolidação_Indicadores" xfId="1030" xr:uid="{578400B0-E913-4260-83B9-F5DC884DDFCE}"/>
    <cellStyle name="_Currency_Urca Final Model_Estudo de Viabilidade - EXP BHS_Indicadores" xfId="1031" xr:uid="{E25D688A-00C4-4FAE-8FC6-66E9DC7469F8}"/>
    <cellStyle name="_Currency_Urca Final Model_FP 100" xfId="1032" xr:uid="{E8CD189A-F383-4441-836C-CE5FEE03CDE0}"/>
    <cellStyle name="_Currency_Urca Final Model_FP 100_Indicadores" xfId="1033" xr:uid="{404D88B9-E6F7-44EF-A303-74BF0493C7E8}"/>
    <cellStyle name="_Currency_Urca Final Model_Kit Release Consolidado" xfId="1034" xr:uid="{4AD133BE-F6C1-4530-804F-5EC3F0BCCA07}"/>
    <cellStyle name="_Currency_Urca Final Model_Kit Release Consolidado 2" xfId="7801" xr:uid="{EB5CB024-C8E6-4ECB-920F-A7838F5CB2BF}"/>
    <cellStyle name="_Currency_Urca Final Model_Kit Release Consolidado 3" xfId="9242" xr:uid="{F6C7FFF1-EC9A-44A5-8AD3-1C2FC06AF915}"/>
    <cellStyle name="_Currency_Urca Final Model_Kit Release Consolidado 4" xfId="9886" xr:uid="{91AB2A64-4DB2-408A-B51C-3D600F790192}"/>
    <cellStyle name="_Currency_Urca Final Model_Kit Release Consolidado 5" xfId="5120" xr:uid="{40F03694-6FF3-4F7F-9625-10A7839243C2}"/>
    <cellStyle name="_Currency_Urca Final Model_Planilha Master" xfId="1035" xr:uid="{66DEAF53-4318-4C44-9278-8F5229F81CD1}"/>
    <cellStyle name="_Currency_Urca Final Model_Resumo Juros e Variações" xfId="1036" xr:uid="{2336C43E-F3BF-4824-B140-C793227ADA2B}"/>
    <cellStyle name="_Currency_Urca Final Model_Sovereign Bonds 060705" xfId="1037" xr:uid="{E9DA91F8-F7B3-4EB3-8060-344992FFD946}"/>
    <cellStyle name="_Currency_Urca Final Model_Sovereign Bonds 060705 (version 1)" xfId="1038" xr:uid="{7D20990B-9926-42A3-B093-FF8D93FEA573}"/>
    <cellStyle name="_Currency_Urca Final Model_Sovereign Bonds 060705 (version 1)_01 NET DCF Model" xfId="1039" xr:uid="{F1D77730-3BC8-4DFF-A1F9-572FFA8443DA}"/>
    <cellStyle name="_Currency_Urca Final Model_Sovereign Bonds 060705 (version 1)_01 NET DCF Model 2" xfId="8000" xr:uid="{7B7EEFBE-4E2C-4570-936C-1679AB83E7F8}"/>
    <cellStyle name="_Currency_Urca Final Model_Sovereign Bonds 060705 (version 1)_01 NET DCF Model_Base 2008" xfId="1040" xr:uid="{1F827C0C-F684-474B-9D5C-DBAFD8708F2F}"/>
    <cellStyle name="_Currency_Urca Final Model_Sovereign Bonds 060705 (version 1)_01 NET DCF Model_BRMalls_valuation model_03 12 07" xfId="1041" xr:uid="{3FB53B17-B2BE-4D0A-AD29-A612800A41ED}"/>
    <cellStyle name="_Currency_Urca Final Model_Sovereign Bonds 060705 (version 1)_01 NET DCF Model_BRMalls_valuation model_03 12 07_Indicadores" xfId="1042" xr:uid="{CE825157-FE35-4D53-AF0E-1C1FACC86532}"/>
    <cellStyle name="_Currency_Urca Final Model_Sovereign Bonds 060705 (version 1)_01 NET DCF Model_BRMalls_valuation model_09 29 07_follow on_vfinal2" xfId="1043" xr:uid="{0D223DCA-4513-4F2D-9D48-EA448991187F}"/>
    <cellStyle name="_Currency_Urca Final Model_Sovereign Bonds 060705 (version 1)_01 NET DCF Model_BRMalls_valuation model_09 29 07_follow on_vfinal2_Indicadores" xfId="1044" xr:uid="{A63901A7-0D16-408A-86AD-D21D16CFAD2F}"/>
    <cellStyle name="_Currency_Urca Final Model_Sovereign Bonds 060705 (version 1)_01 NET DCF Model_BRMalls_valuation model_240408v1" xfId="1045" xr:uid="{2184EDD1-CE5D-4630-9885-1AEEF5EF76E0}"/>
    <cellStyle name="_Currency_Urca Final Model_Sovereign Bonds 060705 (version 1)_01 NET DCF Model_BRMalls_valuation model_240408v1_Indicadores" xfId="1046" xr:uid="{BC5BC821-1B0E-44F8-9262-E0C9A5939B5B}"/>
    <cellStyle name="_Currency_Urca Final Model_Sovereign Bonds 060705 (version 1)_01 NET DCF Model_Consolidação" xfId="1047" xr:uid="{2D1020DF-958B-4F08-B7CE-9FE210F0CE34}"/>
    <cellStyle name="_Currency_Urca Final Model_Sovereign Bonds 060705 (version 1)_01 NET DCF Model_Consolidação IMOB" xfId="1048" xr:uid="{B0168A51-0087-42CC-B789-881141890C5D}"/>
    <cellStyle name="_Currency_Urca Final Model_Sovereign Bonds 060705 (version 1)_01 NET DCF Model_Consolidação IMOB_Indicadores" xfId="1049" xr:uid="{AFF8E7EA-A92C-4F1C-AC7F-39910ADFFA77}"/>
    <cellStyle name="_Currency_Urca Final Model_Sovereign Bonds 060705 (version 1)_01 NET DCF Model_Consolidação_Indicadores" xfId="1050" xr:uid="{0F63718B-37D3-4113-9BE0-AC219345CDBD}"/>
    <cellStyle name="_Currency_Urca Final Model_Sovereign Bonds 060705 (version 1)_01 NET DCF Model_Estudo de Viabilidade -IMOB Henri" xfId="1051" xr:uid="{4341FE91-E4C0-49CE-BA39-C1C23FE17C14}"/>
    <cellStyle name="_Currency_Urca Final Model_Sovereign Bonds 060705 (version 1)_01 NET DCF Model_FP 100" xfId="1052" xr:uid="{F4FDE0D3-8DFA-4F2B-961D-C33610D75CA6}"/>
    <cellStyle name="_Currency_Urca Final Model_Sovereign Bonds 060705 (version 1)_01 NET DCF Model_FP 100_Indicadores" xfId="1053" xr:uid="{F5B09109-09A6-4509-8CF6-0B233EC3F153}"/>
    <cellStyle name="_Currency_Urca Final Model_Sovereign Bonds 060705 (version 1)_01 NET DCF Model_Península" xfId="1054" xr:uid="{24A7FF01-D4DB-4E14-A9D9-87627DC451C4}"/>
    <cellStyle name="_Currency_Urca Final Model_Sovereign Bonds 060705 (version 1)_01 NET DCF Model_Peninsula_0510" xfId="1055" xr:uid="{A85B68E0-BFA3-41E8-9ECA-71A967F43A0C}"/>
    <cellStyle name="_Currency_Urca Final Model_Sovereign Bonds 060705 (version 1)_01 NET DCF Model_Resumo Juros e Variações" xfId="1056" xr:uid="{0FA913CB-29D5-43FF-BA15-EFAEBA3B47CC}"/>
    <cellStyle name="_Currency_Urca Final Model_Sovereign Bonds 060705 (version 1)_01 NET DCF Model_Resumo Juros e Variações_Indicadores" xfId="1057" xr:uid="{EBCE65A0-4C71-41FD-9598-941A61C73BB6}"/>
    <cellStyle name="_Currency_Urca Final Model_Sovereign Bonds 060705 (version 1)_01 NET DCF Model_Valuation model_08 02 19 v6 10 anos (version 3) g alinhado2 (4)" xfId="1058" xr:uid="{7A7E7046-DE87-4212-8404-01899A93311D}"/>
    <cellStyle name="_Currency_Urca Final Model_Sovereign Bonds 060705 (version 1)_01 NET DCF Model_Valuation model_08 02 19 v6 10 anos (version 3) g alinhado2 (4)_Indicadores" xfId="1059" xr:uid="{A02BA892-3E28-418A-82C5-09CCA27EF70C}"/>
    <cellStyle name="_Currency_Urca Final Model_Sovereign Bonds 060705 (version 1)_03 Embratel DCF Model_Loscos" xfId="1060" xr:uid="{167CF091-280C-4E42-B0AB-EA54266AC226}"/>
    <cellStyle name="_Currency_Urca Final Model_Sovereign Bonds 060705 (version 1)_05 NET DCF Model" xfId="1061" xr:uid="{DF0DC6E2-FB87-44DD-B4CA-97C478AC0EDC}"/>
    <cellStyle name="_Currency_Urca Final Model_Sovereign Bonds 060705 (version 1)_05 NET DCF Model 2" xfId="8001" xr:uid="{112CFA1E-02C1-4FCF-8707-8E209A2C608C}"/>
    <cellStyle name="_Currency_Urca Final Model_Sovereign Bonds 060705 (version 1)_05 NET DCF Model_Base 2008" xfId="1062" xr:uid="{07DE6F03-267D-47D3-BE73-F8DC807EB414}"/>
    <cellStyle name="_Currency_Urca Final Model_Sovereign Bonds 060705 (version 1)_05 NET DCF Model_BRMalls_valuation model_03 12 07" xfId="1063" xr:uid="{E4C119BD-D622-4CDF-865B-2B879C1DB10A}"/>
    <cellStyle name="_Currency_Urca Final Model_Sovereign Bonds 060705 (version 1)_05 NET DCF Model_BRMalls_valuation model_03 12 07_Indicadores" xfId="1064" xr:uid="{9EBB1D6C-D17F-4FEE-A9AD-37448194EC97}"/>
    <cellStyle name="_Currency_Urca Final Model_Sovereign Bonds 060705 (version 1)_05 NET DCF Model_BRMalls_valuation model_09 29 07_follow on_vfinal2" xfId="1065" xr:uid="{3898DD0A-BC50-4F09-9B77-AF92480780AC}"/>
    <cellStyle name="_Currency_Urca Final Model_Sovereign Bonds 060705 (version 1)_05 NET DCF Model_BRMalls_valuation model_09 29 07_follow on_vfinal2_Indicadores" xfId="1066" xr:uid="{116530B9-FBB4-46D2-9A1C-095144602DF1}"/>
    <cellStyle name="_Currency_Urca Final Model_Sovereign Bonds 060705 (version 1)_05 NET DCF Model_BRMalls_valuation model_240408v1" xfId="1067" xr:uid="{0868FFFE-546A-4F75-B3C9-A7424CC4058B}"/>
    <cellStyle name="_Currency_Urca Final Model_Sovereign Bonds 060705 (version 1)_05 NET DCF Model_BRMalls_valuation model_240408v1_Indicadores" xfId="1068" xr:uid="{72E7ED3B-C545-4502-9E97-BC0A757013DF}"/>
    <cellStyle name="_Currency_Urca Final Model_Sovereign Bonds 060705 (version 1)_05 NET DCF Model_Consolidação" xfId="1069" xr:uid="{7CCC6458-8DD6-492F-B0C2-201D8DEBDFFC}"/>
    <cellStyle name="_Currency_Urca Final Model_Sovereign Bonds 060705 (version 1)_05 NET DCF Model_Consolidação IMOB" xfId="1070" xr:uid="{F55A0171-BDFA-4C20-AB23-F26CE6A9B041}"/>
    <cellStyle name="_Currency_Urca Final Model_Sovereign Bonds 060705 (version 1)_05 NET DCF Model_Consolidação IMOB_Indicadores" xfId="1071" xr:uid="{638D3430-817A-4C44-85EB-E7716B5F2111}"/>
    <cellStyle name="_Currency_Urca Final Model_Sovereign Bonds 060705 (version 1)_05 NET DCF Model_Consolidação_Indicadores" xfId="1072" xr:uid="{300CA93D-58FF-444D-B127-3570EA147027}"/>
    <cellStyle name="_Currency_Urca Final Model_Sovereign Bonds 060705 (version 1)_05 NET DCF Model_Estudo de Viabilidade -IMOB Henri" xfId="1073" xr:uid="{8676A80C-F392-4740-B84D-E01344608C6E}"/>
    <cellStyle name="_Currency_Urca Final Model_Sovereign Bonds 060705 (version 1)_05 NET DCF Model_FP 100" xfId="1074" xr:uid="{D28F615F-2C2C-4D52-9E68-C9822793FE70}"/>
    <cellStyle name="_Currency_Urca Final Model_Sovereign Bonds 060705 (version 1)_05 NET DCF Model_FP 100_Indicadores" xfId="1075" xr:uid="{02F6CD59-E0C9-4BE3-93C8-79B600AFF686}"/>
    <cellStyle name="_Currency_Urca Final Model_Sovereign Bonds 060705 (version 1)_05 NET DCF Model_Península" xfId="1076" xr:uid="{B2D3F3B8-CD32-4C6B-9B1F-F6D6A6BB718D}"/>
    <cellStyle name="_Currency_Urca Final Model_Sovereign Bonds 060705 (version 1)_05 NET DCF Model_Peninsula_0510" xfId="1077" xr:uid="{C21A0E74-7610-4E2F-98C4-3C2112665B6E}"/>
    <cellStyle name="_Currency_Urca Final Model_Sovereign Bonds 060705 (version 1)_05 NET DCF Model_Resumo Juros e Variações" xfId="1078" xr:uid="{3EF7D04B-BADB-4786-B2D7-1C26303BBEA0}"/>
    <cellStyle name="_Currency_Urca Final Model_Sovereign Bonds 060705 (version 1)_05 NET DCF Model_Resumo Juros e Variações_Indicadores" xfId="1079" xr:uid="{1DED5AE5-0DC3-4DA5-9D98-62A74BC2E306}"/>
    <cellStyle name="_Currency_Urca Final Model_Sovereign Bonds 060705 (version 1)_05 NET DCF Model_Valuation model_08 02 19 v6 10 anos (version 3) g alinhado2 (4)" xfId="1080" xr:uid="{51D6C7F5-0F5A-4C53-964A-D6021856394F}"/>
    <cellStyle name="_Currency_Urca Final Model_Sovereign Bonds 060705 (version 1)_05 NET DCF Model_Valuation model_08 02 19 v6 10 anos (version 3) g alinhado2 (4)_Indicadores" xfId="1081" xr:uid="{28DDE02B-2FEA-40E0-832F-2C41553570E6}"/>
    <cellStyle name="_Currency_Urca Final Model_Sovereign Bonds 060705 (version 1)_05 TMX Brazil DCF Model" xfId="1082" xr:uid="{CB7E0800-D8A8-4D43-8619-3635A58169AB}"/>
    <cellStyle name="_Currency_Urca Final Model_Sovereign Bonds 060705 (version 1)_05 TMX Brazil DCF Model 2" xfId="8002" xr:uid="{28B3BC26-62D6-42E5-AF8D-73A2FE44BE16}"/>
    <cellStyle name="_Currency_Urca Final Model_Sovereign Bonds 060705 (version 1)_05 TMX Brazil DCF Model_Base 2008" xfId="1083" xr:uid="{1FE7A885-EB66-4C43-B748-B8F7A5A45DCF}"/>
    <cellStyle name="_Currency_Urca Final Model_Sovereign Bonds 060705 (version 1)_05 TMX Brazil DCF Model_BRMalls_valuation model_03 12 07" xfId="1084" xr:uid="{77ADB002-FADC-4A67-9630-12FEF0744945}"/>
    <cellStyle name="_Currency_Urca Final Model_Sovereign Bonds 060705 (version 1)_05 TMX Brazil DCF Model_BRMalls_valuation model_03 12 07_Indicadores" xfId="1085" xr:uid="{B649673C-4D59-49F5-BCE6-2C4D574AD73F}"/>
    <cellStyle name="_Currency_Urca Final Model_Sovereign Bonds 060705 (version 1)_05 TMX Brazil DCF Model_BRMalls_valuation model_09 29 07_follow on_vfinal2" xfId="1086" xr:uid="{39CAD01B-516E-43DE-B4C2-A45412386FBE}"/>
    <cellStyle name="_Currency_Urca Final Model_Sovereign Bonds 060705 (version 1)_05 TMX Brazil DCF Model_BRMalls_valuation model_09 29 07_follow on_vfinal2_Indicadores" xfId="1087" xr:uid="{06DA9D65-6A65-4318-A825-B94E5AC6C8BB}"/>
    <cellStyle name="_Currency_Urca Final Model_Sovereign Bonds 060705 (version 1)_05 TMX Brazil DCF Model_BRMalls_valuation model_240408v1" xfId="1088" xr:uid="{2CDFF6CC-A980-4BA3-92C6-4B5E18FBDA19}"/>
    <cellStyle name="_Currency_Urca Final Model_Sovereign Bonds 060705 (version 1)_05 TMX Brazil DCF Model_BRMalls_valuation model_240408v1_Indicadores" xfId="1089" xr:uid="{29F2E7C6-A6AF-47D2-81A6-43358EF28722}"/>
    <cellStyle name="_Currency_Urca Final Model_Sovereign Bonds 060705 (version 1)_05 TMX Brazil DCF Model_Consolidação" xfId="1090" xr:uid="{501A933B-F961-45CB-B49C-8EC5568775FF}"/>
    <cellStyle name="_Currency_Urca Final Model_Sovereign Bonds 060705 (version 1)_05 TMX Brazil DCF Model_Consolidação IMOB" xfId="1091" xr:uid="{557300D7-7435-491A-9782-92E81C05D5F0}"/>
    <cellStyle name="_Currency_Urca Final Model_Sovereign Bonds 060705 (version 1)_05 TMX Brazil DCF Model_Consolidação IMOB_Indicadores" xfId="1092" xr:uid="{623682BD-7832-4FCB-B188-18F715F87DC5}"/>
    <cellStyle name="_Currency_Urca Final Model_Sovereign Bonds 060705 (version 1)_05 TMX Brazil DCF Model_Consolidação_Indicadores" xfId="1093" xr:uid="{69332390-1170-4931-BB99-266FFBF8AAB8}"/>
    <cellStyle name="_Currency_Urca Final Model_Sovereign Bonds 060705 (version 1)_05 TMX Brazil DCF Model_Estudo de Viabilidade -IMOB Henri" xfId="1094" xr:uid="{31E50483-8942-4FB4-8D20-AF71C4DDFC2A}"/>
    <cellStyle name="_Currency_Urca Final Model_Sovereign Bonds 060705 (version 1)_05 TMX Brazil DCF Model_FP 100" xfId="1095" xr:uid="{ACFE0B55-EDE6-4562-BD39-1E5ADE584FFB}"/>
    <cellStyle name="_Currency_Urca Final Model_Sovereign Bonds 060705 (version 1)_05 TMX Brazil DCF Model_FP 100_Indicadores" xfId="1096" xr:uid="{DB2255F1-08F5-4BD8-9B83-ED7C88BFC0D6}"/>
    <cellStyle name="_Currency_Urca Final Model_Sovereign Bonds 060705 (version 1)_05 TMX Brazil DCF Model_Península" xfId="1097" xr:uid="{25885516-C742-462E-96F0-A20A14A7236F}"/>
    <cellStyle name="_Currency_Urca Final Model_Sovereign Bonds 060705 (version 1)_05 TMX Brazil DCF Model_Peninsula_0510" xfId="1098" xr:uid="{03930E66-047F-4449-B6E6-1A1B17DD0492}"/>
    <cellStyle name="_Currency_Urca Final Model_Sovereign Bonds 060705 (version 1)_05 TMX Brazil DCF Model_Resumo Juros e Variações" xfId="1099" xr:uid="{F1C44CAD-E645-4840-A497-01888C45E84F}"/>
    <cellStyle name="_Currency_Urca Final Model_Sovereign Bonds 060705 (version 1)_05 TMX Brazil DCF Model_Resumo Juros e Variações_Indicadores" xfId="1100" xr:uid="{CD89EB53-1FD2-4974-9D65-70DAEB407DDA}"/>
    <cellStyle name="_Currency_Urca Final Model_Sovereign Bonds 060705 (version 1)_05 TMX Brazil DCF Model_Valuation model_08 02 19 v6 10 anos (version 3) g alinhado2 (4)" xfId="1101" xr:uid="{32F15753-EA2E-460B-B260-48498E013850}"/>
    <cellStyle name="_Currency_Urca Final Model_Sovereign Bonds 060705 (version 1)_05 TMX Brazil DCF Model_Valuation model_08 02 19 v6 10 anos (version 3) g alinhado2 (4)_Indicadores" xfId="1102" xr:uid="{061E1B6E-888B-4B1A-BFFC-4067072A351C}"/>
    <cellStyle name="_Currency_Urca Final Model_Sovereign Bonds 060705_01 NET DCF Model" xfId="1103" xr:uid="{4A13261A-F39C-46BA-BABF-26B329B5734D}"/>
    <cellStyle name="_Currency_Urca Final Model_Sovereign Bonds 060705_01 NET DCF Model 2" xfId="8003" xr:uid="{4649B80D-A276-404B-8BBE-016081008991}"/>
    <cellStyle name="_Currency_Urca Final Model_Sovereign Bonds 060705_01 NET DCF Model_Base 2008" xfId="1104" xr:uid="{4359F2C9-4FB6-48EE-B406-A693E342C7FB}"/>
    <cellStyle name="_Currency_Urca Final Model_Sovereign Bonds 060705_01 NET DCF Model_BRMalls_valuation model_03 12 07" xfId="1105" xr:uid="{ABEB5CD5-A8D1-4BF2-B6B4-682C61546516}"/>
    <cellStyle name="_Currency_Urca Final Model_Sovereign Bonds 060705_01 NET DCF Model_BRMalls_valuation model_03 12 07_Indicadores" xfId="1106" xr:uid="{994D4B2C-C961-4385-BE58-1FE45A010052}"/>
    <cellStyle name="_Currency_Urca Final Model_Sovereign Bonds 060705_01 NET DCF Model_BRMalls_valuation model_09 29 07_follow on_vfinal2" xfId="1107" xr:uid="{94CF60E7-F61F-4A71-B354-16240EA27C24}"/>
    <cellStyle name="_Currency_Urca Final Model_Sovereign Bonds 060705_01 NET DCF Model_BRMalls_valuation model_09 29 07_follow on_vfinal2_Indicadores" xfId="1108" xr:uid="{0C261F39-1ECB-4B28-8896-0179F17B6321}"/>
    <cellStyle name="_Currency_Urca Final Model_Sovereign Bonds 060705_01 NET DCF Model_BRMalls_valuation model_240408v1" xfId="1109" xr:uid="{EF2E9EAA-0D2C-4FC7-B348-AF997345ED4E}"/>
    <cellStyle name="_Currency_Urca Final Model_Sovereign Bonds 060705_01 NET DCF Model_BRMalls_valuation model_240408v1_Indicadores" xfId="1110" xr:uid="{63A75B5F-821F-4782-909F-954121F7CC61}"/>
    <cellStyle name="_Currency_Urca Final Model_Sovereign Bonds 060705_01 NET DCF Model_Consolidação" xfId="1111" xr:uid="{3CF431B6-DA21-49B7-8B89-61C639132306}"/>
    <cellStyle name="_Currency_Urca Final Model_Sovereign Bonds 060705_01 NET DCF Model_Consolidação IMOB" xfId="1112" xr:uid="{75E1AE3D-2224-485A-8904-555F4CDDC29F}"/>
    <cellStyle name="_Currency_Urca Final Model_Sovereign Bonds 060705_01 NET DCF Model_Consolidação IMOB_Indicadores" xfId="1113" xr:uid="{9F72A90C-1EAB-4EBA-B878-7DFDF425B47C}"/>
    <cellStyle name="_Currency_Urca Final Model_Sovereign Bonds 060705_01 NET DCF Model_Consolidação_Indicadores" xfId="1114" xr:uid="{A42FEB1B-D859-42BC-B1D1-6705311B3082}"/>
    <cellStyle name="_Currency_Urca Final Model_Sovereign Bonds 060705_01 NET DCF Model_Estudo de Viabilidade -IMOB Henri" xfId="1115" xr:uid="{051A98E8-9708-4597-ADE1-47D23A916849}"/>
    <cellStyle name="_Currency_Urca Final Model_Sovereign Bonds 060705_01 NET DCF Model_FP 100" xfId="1116" xr:uid="{9FF4C2EF-6236-478B-ACAA-E02F37D83673}"/>
    <cellStyle name="_Currency_Urca Final Model_Sovereign Bonds 060705_01 NET DCF Model_FP 100_Indicadores" xfId="1117" xr:uid="{44436E0F-39EA-4521-9681-648CEBCBF122}"/>
    <cellStyle name="_Currency_Urca Final Model_Sovereign Bonds 060705_01 NET DCF Model_Península" xfId="1118" xr:uid="{EECC411C-8456-49E0-AB46-779C1801F637}"/>
    <cellStyle name="_Currency_Urca Final Model_Sovereign Bonds 060705_01 NET DCF Model_Peninsula_0510" xfId="1119" xr:uid="{F0C24055-3393-4198-BD0F-FA2C15E421D4}"/>
    <cellStyle name="_Currency_Urca Final Model_Sovereign Bonds 060705_01 NET DCF Model_Resumo Juros e Variações" xfId="1120" xr:uid="{5B92D698-C14D-4CE7-A4CB-8B46359E6E34}"/>
    <cellStyle name="_Currency_Urca Final Model_Sovereign Bonds 060705_01 NET DCF Model_Resumo Juros e Variações_Indicadores" xfId="1121" xr:uid="{457A1555-4406-447C-9B54-D19611C1592F}"/>
    <cellStyle name="_Currency_Urca Final Model_Sovereign Bonds 060705_01 NET DCF Model_Valuation model_08 02 19 v6 10 anos (version 3) g alinhado2 (4)" xfId="1122" xr:uid="{11542431-6EB6-4297-9FAA-6A8FD2D1C304}"/>
    <cellStyle name="_Currency_Urca Final Model_Sovereign Bonds 060705_01 NET DCF Model_Valuation model_08 02 19 v6 10 anos (version 3) g alinhado2 (4)_Indicadores" xfId="1123" xr:uid="{0C82797E-0B02-44D3-8847-A5479B6ED8AE}"/>
    <cellStyle name="_Currency_Urca Final Model_Sovereign Bonds 060705_03 Embratel DCF Model_Loscos" xfId="1124" xr:uid="{4BBA686C-5992-46E1-84B4-8B0168E0394A}"/>
    <cellStyle name="_Currency_Urca Final Model_Sovereign Bonds 060705_05 NET DCF Model" xfId="1125" xr:uid="{D692BA8A-18FE-441F-9DEE-11BA5E8D88FF}"/>
    <cellStyle name="_Currency_Urca Final Model_Sovereign Bonds 060705_05 NET DCF Model 2" xfId="8004" xr:uid="{6B151C23-1DB1-4957-9077-9EBC311C6180}"/>
    <cellStyle name="_Currency_Urca Final Model_Sovereign Bonds 060705_05 NET DCF Model_Base 2008" xfId="1126" xr:uid="{AB6511B4-2638-4552-8177-E4B90C70408F}"/>
    <cellStyle name="_Currency_Urca Final Model_Sovereign Bonds 060705_05 NET DCF Model_BRMalls_valuation model_03 12 07" xfId="1127" xr:uid="{EA3D9419-0E7A-4AD1-9C83-78739B4FC1EB}"/>
    <cellStyle name="_Currency_Urca Final Model_Sovereign Bonds 060705_05 NET DCF Model_BRMalls_valuation model_03 12 07_Indicadores" xfId="1128" xr:uid="{6C1546DF-7BA4-428C-AB36-D0DEE25A6B54}"/>
    <cellStyle name="_Currency_Urca Final Model_Sovereign Bonds 060705_05 NET DCF Model_BRMalls_valuation model_09 29 07_follow on_vfinal2" xfId="1129" xr:uid="{A81241A1-DED1-4A4A-9B0A-8FCB36A97D25}"/>
    <cellStyle name="_Currency_Urca Final Model_Sovereign Bonds 060705_05 NET DCF Model_BRMalls_valuation model_09 29 07_follow on_vfinal2_Indicadores" xfId="1130" xr:uid="{0F053110-135A-453B-9C20-B69FC7D22054}"/>
    <cellStyle name="_Currency_Urca Final Model_Sovereign Bonds 060705_05 NET DCF Model_BRMalls_valuation model_240408v1" xfId="1131" xr:uid="{45948489-C395-4194-91D4-402AFC6661E9}"/>
    <cellStyle name="_Currency_Urca Final Model_Sovereign Bonds 060705_05 NET DCF Model_BRMalls_valuation model_240408v1_Indicadores" xfId="1132" xr:uid="{5BA86B87-FB8F-4A1D-A357-E1E3F8287A0D}"/>
    <cellStyle name="_Currency_Urca Final Model_Sovereign Bonds 060705_05 NET DCF Model_Consolidação" xfId="1133" xr:uid="{96F0E5CA-D351-421E-B981-893A947E46E1}"/>
    <cellStyle name="_Currency_Urca Final Model_Sovereign Bonds 060705_05 NET DCF Model_Consolidação IMOB" xfId="1134" xr:uid="{85A7BBCA-42ED-4F62-9CE9-6B5AE86EDCDE}"/>
    <cellStyle name="_Currency_Urca Final Model_Sovereign Bonds 060705_05 NET DCF Model_Consolidação IMOB_Indicadores" xfId="1135" xr:uid="{779622AC-1A7C-4031-9B5E-CFC5B73238BE}"/>
    <cellStyle name="_Currency_Urca Final Model_Sovereign Bonds 060705_05 NET DCF Model_Consolidação_Indicadores" xfId="1136" xr:uid="{3E465B9A-6B23-448C-8347-7E00F36E0EB0}"/>
    <cellStyle name="_Currency_Urca Final Model_Sovereign Bonds 060705_05 NET DCF Model_Estudo de Viabilidade -IMOB Henri" xfId="1137" xr:uid="{4D3081D3-991F-40D8-A030-F25A4BBC7063}"/>
    <cellStyle name="_Currency_Urca Final Model_Sovereign Bonds 060705_05 NET DCF Model_FP 100" xfId="1138" xr:uid="{444C00F5-524D-4B79-A784-14531453D6CE}"/>
    <cellStyle name="_Currency_Urca Final Model_Sovereign Bonds 060705_05 NET DCF Model_FP 100_Indicadores" xfId="1139" xr:uid="{5C0AA461-75E3-4CFA-9742-B35FFB18D650}"/>
    <cellStyle name="_Currency_Urca Final Model_Sovereign Bonds 060705_05 NET DCF Model_Península" xfId="1140" xr:uid="{3F27D949-5F4E-43F8-900A-FAD7B8F3EB67}"/>
    <cellStyle name="_Currency_Urca Final Model_Sovereign Bonds 060705_05 NET DCF Model_Peninsula_0510" xfId="1141" xr:uid="{B53424BC-6089-4267-92F5-7692CEE57287}"/>
    <cellStyle name="_Currency_Urca Final Model_Sovereign Bonds 060705_05 NET DCF Model_Resumo Juros e Variações" xfId="1142" xr:uid="{AA0C87D5-3661-4251-B3A3-7E5842A21E79}"/>
    <cellStyle name="_Currency_Urca Final Model_Sovereign Bonds 060705_05 NET DCF Model_Resumo Juros e Variações_Indicadores" xfId="1143" xr:uid="{B633CD46-2C12-4E12-AEC5-49094F1CBF9D}"/>
    <cellStyle name="_Currency_Urca Final Model_Sovereign Bonds 060705_05 NET DCF Model_Valuation model_08 02 19 v6 10 anos (version 3) g alinhado2 (4)" xfId="1144" xr:uid="{DDB44093-69FE-48D9-A8C1-5A068B3EB576}"/>
    <cellStyle name="_Currency_Urca Final Model_Sovereign Bonds 060705_05 NET DCF Model_Valuation model_08 02 19 v6 10 anos (version 3) g alinhado2 (4)_Indicadores" xfId="1145" xr:uid="{2193F7AF-FCEF-48F6-8C27-CB937C92CCD2}"/>
    <cellStyle name="_Currency_Urca Final Model_Sovereign Bonds 060705_05 TMX Brazil DCF Model" xfId="1146" xr:uid="{63C23A6D-E1F0-450B-8549-BBE73E3A03EE}"/>
    <cellStyle name="_Currency_Urca Final Model_Sovereign Bonds 060705_05 TMX Brazil DCF Model 2" xfId="8005" xr:uid="{4A8DCF11-44C9-403B-9F6E-F9057CA9E79C}"/>
    <cellStyle name="_Currency_Urca Final Model_Sovereign Bonds 060705_05 TMX Brazil DCF Model_Base 2008" xfId="1147" xr:uid="{545860DF-91FC-4FE1-B572-63348AB94355}"/>
    <cellStyle name="_Currency_Urca Final Model_Sovereign Bonds 060705_05 TMX Brazil DCF Model_BRMalls_valuation model_03 12 07" xfId="1148" xr:uid="{CC186042-4E50-474E-B870-9699DF674338}"/>
    <cellStyle name="_Currency_Urca Final Model_Sovereign Bonds 060705_05 TMX Brazil DCF Model_BRMalls_valuation model_03 12 07_Indicadores" xfId="1149" xr:uid="{BEDB1847-F385-4817-8EF6-712F4FB3F2C2}"/>
    <cellStyle name="_Currency_Urca Final Model_Sovereign Bonds 060705_05 TMX Brazil DCF Model_BRMalls_valuation model_09 29 07_follow on_vfinal2" xfId="1150" xr:uid="{BAA40187-9090-49C0-B389-79E3994F88D3}"/>
    <cellStyle name="_Currency_Urca Final Model_Sovereign Bonds 060705_05 TMX Brazil DCF Model_BRMalls_valuation model_09 29 07_follow on_vfinal2_Indicadores" xfId="1151" xr:uid="{CCBCFA36-359D-41BB-B333-244066573FA9}"/>
    <cellStyle name="_Currency_Urca Final Model_Sovereign Bonds 060705_05 TMX Brazil DCF Model_BRMalls_valuation model_240408v1" xfId="1152" xr:uid="{BA595565-F02F-4493-BB7D-E80B2FA2F838}"/>
    <cellStyle name="_Currency_Urca Final Model_Sovereign Bonds 060705_05 TMX Brazil DCF Model_BRMalls_valuation model_240408v1_Indicadores" xfId="1153" xr:uid="{FA105D72-5726-44E6-8119-A37E1F410662}"/>
    <cellStyle name="_Currency_Urca Final Model_Sovereign Bonds 060705_05 TMX Brazil DCF Model_Consolidação" xfId="1154" xr:uid="{DF2EF814-55EC-46A7-BBA3-41A92973EE83}"/>
    <cellStyle name="_Currency_Urca Final Model_Sovereign Bonds 060705_05 TMX Brazil DCF Model_Consolidação IMOB" xfId="1155" xr:uid="{A9EE9513-6F4F-4D35-B982-B80ECBB574D4}"/>
    <cellStyle name="_Currency_Urca Final Model_Sovereign Bonds 060705_05 TMX Brazil DCF Model_Consolidação IMOB_Indicadores" xfId="1156" xr:uid="{E99A3EF2-D7BF-4011-A84B-EB0ECB197A78}"/>
    <cellStyle name="_Currency_Urca Final Model_Sovereign Bonds 060705_05 TMX Brazil DCF Model_Consolidação_Indicadores" xfId="1157" xr:uid="{5F2A7FC4-841E-4D53-A990-57FA25563C0C}"/>
    <cellStyle name="_Currency_Urca Final Model_Sovereign Bonds 060705_05 TMX Brazil DCF Model_Estudo de Viabilidade -IMOB Henri" xfId="1158" xr:uid="{BBE97573-946B-4F62-9A7E-A963C47A08EB}"/>
    <cellStyle name="_Currency_Urca Final Model_Sovereign Bonds 060705_05 TMX Brazil DCF Model_FP 100" xfId="1159" xr:uid="{4DA42931-03EF-4C65-BBFB-04D8D9D83212}"/>
    <cellStyle name="_Currency_Urca Final Model_Sovereign Bonds 060705_05 TMX Brazil DCF Model_FP 100_Indicadores" xfId="1160" xr:uid="{3856440B-2372-4B42-94B3-167CB7857DD0}"/>
    <cellStyle name="_Currency_Urca Final Model_Sovereign Bonds 060705_05 TMX Brazil DCF Model_Península" xfId="1161" xr:uid="{279BD930-AA50-4317-B3A1-A3147612C591}"/>
    <cellStyle name="_Currency_Urca Final Model_Sovereign Bonds 060705_05 TMX Brazil DCF Model_Peninsula_0510" xfId="1162" xr:uid="{0FC461E0-96AA-4DB9-986C-ECC0B2F93CA6}"/>
    <cellStyle name="_Currency_Urca Final Model_Sovereign Bonds 060705_05 TMX Brazil DCF Model_Resumo Juros e Variações" xfId="1163" xr:uid="{9194052B-3C5A-49DE-A5C4-0DCFB8E41DE3}"/>
    <cellStyle name="_Currency_Urca Final Model_Sovereign Bonds 060705_05 TMX Brazil DCF Model_Resumo Juros e Variações_Indicadores" xfId="1164" xr:uid="{2B09A945-150D-40D2-BDAC-488439677D29}"/>
    <cellStyle name="_Currency_Urca Final Model_Sovereign Bonds 060705_05 TMX Brazil DCF Model_Valuation model_08 02 19 v6 10 anos (version 3) g alinhado2 (4)" xfId="1165" xr:uid="{533EF0BF-6455-46CB-A99A-4EA97574C9C3}"/>
    <cellStyle name="_Currency_Urca Final Model_Sovereign Bonds 060705_05 TMX Brazil DCF Model_Valuation model_08 02 19 v6 10 anos (version 3) g alinhado2 (4)_Indicadores" xfId="1166" xr:uid="{4B2324C8-1EBF-46E0-B168-1D8C5BDC17B2}"/>
    <cellStyle name="_Currency_Urca Final Model_Valuation model_08 02 19 v6 10 anos (version 3) g alinhado2 (4)" xfId="1167" xr:uid="{7661EC8E-D44E-4FAF-BAA6-E50591F93C5C}"/>
    <cellStyle name="_Currency_Valuation model_08 02 19 v6 10 anos (version 3) g alinhado2 (4)" xfId="1168" xr:uid="{A517DA1D-F5DE-4024-B93B-939C27238D50}"/>
    <cellStyle name="_Currency_Valuation model_08 02 19 v6 10 anos (version 3) g alinhado2 (4)_Indicadores" xfId="1169" xr:uid="{28A7B409-4EF0-475B-95DF-55A0A8405DA6}"/>
    <cellStyle name="_Currency_WACC Analysis" xfId="1170" xr:uid="{3D8E0982-E511-44E8-987F-6BCC039FE8B1}"/>
    <cellStyle name="_Currency_WACC Analysis 2" xfId="8006" xr:uid="{70BC1EC0-141D-4D09-ADDC-E47A3A6D62F2}"/>
    <cellStyle name="_Currency_WACC Analysis_4b_0827_2" xfId="1171" xr:uid="{97A55662-9A6D-4ACF-88A0-A31EAA1A31CE}"/>
    <cellStyle name="_Currency_WACC Analysis_4b_0827_2 2" xfId="8007" xr:uid="{A7536D0E-3629-442F-AE84-4324DF35CFE8}"/>
    <cellStyle name="_Currency_WACC Analysis_4b_0827_2_Base 2008" xfId="1172" xr:uid="{3FDC93C2-3465-49A9-9FDF-230D91FFCFA9}"/>
    <cellStyle name="_Currency_WACC Analysis_4b_0827_2_BRMalls_valuation model_03 12 07" xfId="1173" xr:uid="{549C933C-DEAC-4DA9-ACA4-267594DAFD9B}"/>
    <cellStyle name="_Currency_WACC Analysis_4b_0827_2_BRMalls_valuation model_09 29 07_follow on_vfinal2" xfId="1174" xr:uid="{B2820577-A622-471C-8982-9FC865BB8656}"/>
    <cellStyle name="_Currency_WACC Analysis_4b_0827_2_BRMalls_valuation model_240408v1" xfId="1175" xr:uid="{EDA14FE1-D91B-473C-B78D-6CF5AD5FDE82}"/>
    <cellStyle name="_Currency_WACC Analysis_4b_0827_2_Consolidação" xfId="1176" xr:uid="{AE1B43D2-84E7-407D-BE96-DA60C2C137F5}"/>
    <cellStyle name="_Currency_WACC Analysis_4b_0827_2_Consolidação IMOB" xfId="1177" xr:uid="{08A3F907-0ACF-4EA6-93AE-828A7AA65B49}"/>
    <cellStyle name="_Currency_WACC Analysis_4b_0827_2_Consolidação_Indicadores" xfId="1178" xr:uid="{B57F8CC4-7B11-47F1-B322-56A3D13D99BB}"/>
    <cellStyle name="_Currency_WACC Analysis_4b_0827_2_Cópia de Kit Release Consolidado_Quirino" xfId="1179" xr:uid="{A4F5E4BF-308F-4144-B753-8C23898748A9}"/>
    <cellStyle name="_Currency_WACC Analysis_4b_0827_2_Cópia de Kit Release Consolidado_Quirino 2" xfId="7802" xr:uid="{FA3E6442-4C19-4626-92FC-F641D09A80B0}"/>
    <cellStyle name="_Currency_WACC Analysis_4b_0827_2_Cópia de Kit Release Consolidado_Quirino 3" xfId="9247" xr:uid="{D8292C3D-3375-4F3B-B7C5-91DB5DDDE767}"/>
    <cellStyle name="_Currency_WACC Analysis_4b_0827_2_Cópia de Kit Release Consolidado_Quirino 4" xfId="9887" xr:uid="{EC850C0B-2B51-46F0-B6ED-90F261F74BD1}"/>
    <cellStyle name="_Currency_WACC Analysis_4b_0827_2_Cópia de Kit Release Consolidado_Quirino 5" xfId="5210" xr:uid="{AB4D966B-F991-426A-8F0E-5A4D34C466DF}"/>
    <cellStyle name="_Currency_WACC Analysis_4b_0827_2_Dados por segmento julho 06" xfId="1180" xr:uid="{70FBCC26-5916-47BD-928B-C7C825555565}"/>
    <cellStyle name="_Currency_WACC Analysis_4b_0827_2_Dados por segmento julho 06 2" xfId="8008" xr:uid="{EDD05844-C6A1-4EC4-AD2C-15007603A166}"/>
    <cellStyle name="_Currency_WACC Analysis_4b_0827_2_Dados por segmento julho 06_Cópia de Kit Release Consolidado_Quirino" xfId="1181" xr:uid="{8D5DB165-6442-49D4-BFF2-9562EA17DB9D}"/>
    <cellStyle name="_Currency_WACC Analysis_4b_0827_2_Dados por segmento julho 06_Indicadores" xfId="1182" xr:uid="{0579C3EB-316F-4111-8789-A0696F25D6F2}"/>
    <cellStyle name="_Currency_WACC Analysis_4b_0827_2_Estudo de Viabilidade - EXP BHS" xfId="1183" xr:uid="{E3CC8212-5ECF-48E0-AD17-D96145F72E37}"/>
    <cellStyle name="_Currency_WACC Analysis_4b_0827_2_Estudo de Viabilidade - EXP BHS_Consolidação" xfId="1184" xr:uid="{4FB3F116-B086-414D-9742-94A1413C5F7C}"/>
    <cellStyle name="_Currency_WACC Analysis_4b_0827_2_Estudo de Viabilidade - EXP BHS_Consolidação_Indicadores" xfId="1185" xr:uid="{DAFD3840-E31D-4807-81EA-0816722B4E1A}"/>
    <cellStyle name="_Currency_WACC Analysis_4b_0827_2_Estudo de Viabilidade - EXP BHS_Indicadores" xfId="1186" xr:uid="{03D63043-9863-4387-9FD2-8A321E8B5BC2}"/>
    <cellStyle name="_Currency_WACC Analysis_4b_0827_2_FP 100" xfId="1187" xr:uid="{92A54305-7EC6-4CF8-9A42-B9B73E45931F}"/>
    <cellStyle name="_Currency_WACC Analysis_4b_0827_2_FP 100_Indicadores" xfId="1188" xr:uid="{9C22402D-16A9-439A-AC23-BC086F84C02F}"/>
    <cellStyle name="_Currency_WACC Analysis_4b_0827_2_Kit Release Consolidado" xfId="1189" xr:uid="{922DB8A6-9DE4-4F8F-89F5-54C976C1F978}"/>
    <cellStyle name="_Currency_WACC Analysis_4b_0827_2_Kit Release Consolidado 2" xfId="7803" xr:uid="{021DAA44-F979-4820-BEAC-DD4137D5F342}"/>
    <cellStyle name="_Currency_WACC Analysis_4b_0827_2_Kit Release Consolidado 3" xfId="9248" xr:uid="{7BA989AD-2670-496B-A590-5E0753A3C87A}"/>
    <cellStyle name="_Currency_WACC Analysis_4b_0827_2_Kit Release Consolidado 4" xfId="9888" xr:uid="{AE2E7C30-3D1A-47BC-B52A-55CBF69B0D23}"/>
    <cellStyle name="_Currency_WACC Analysis_4b_0827_2_Kit Release Consolidado 5" xfId="5216" xr:uid="{3DB1D637-F2D6-4D02-9A78-1C32C4D9126E}"/>
    <cellStyle name="_Currency_WACC Analysis_4b_0827_2_Planilha Master" xfId="1190" xr:uid="{3885664D-067D-4C93-8DC1-F7950159FEF9}"/>
    <cellStyle name="_Currency_WACC Analysis_4b_0827_2_Resumo Juros e Variações" xfId="1191" xr:uid="{D371173E-0FCC-4064-9E04-AC65127C157B}"/>
    <cellStyle name="_Currency_WACC Analysis_4b_0827_2_Sovereign Bonds 060705" xfId="1192" xr:uid="{B726F81D-EA4E-4821-80AE-107879449350}"/>
    <cellStyle name="_Currency_WACC Analysis_4b_0827_2_Sovereign Bonds 060705 (version 1)" xfId="1193" xr:uid="{3E578C36-A609-4B16-B344-7FC2CC5160C6}"/>
    <cellStyle name="_Currency_WACC Analysis_4b_0827_2_Sovereign Bonds 060705 (version 1)_01 NET DCF Model" xfId="1194" xr:uid="{3F769419-194B-4488-B59F-3F93A7F70677}"/>
    <cellStyle name="_Currency_WACC Analysis_4b_0827_2_Sovereign Bonds 060705 (version 1)_01 NET DCF Model 2" xfId="8009" xr:uid="{E1243CC7-09DF-4EA2-8D45-7B88DA43F645}"/>
    <cellStyle name="_Currency_WACC Analysis_4b_0827_2_Sovereign Bonds 060705 (version 1)_01 NET DCF Model_Base 2008" xfId="1195" xr:uid="{981B4276-C166-4AE6-86A8-B553207C30B1}"/>
    <cellStyle name="_Currency_WACC Analysis_4b_0827_2_Sovereign Bonds 060705 (version 1)_01 NET DCF Model_BRMalls_valuation model_03 12 07" xfId="1196" xr:uid="{B9809847-CD7A-4335-95F5-FE2C843421AD}"/>
    <cellStyle name="_Currency_WACC Analysis_4b_0827_2_Sovereign Bonds 060705 (version 1)_01 NET DCF Model_BRMalls_valuation model_03 12 07_Indicadores" xfId="1197" xr:uid="{8EBF63B9-F1F3-4E4C-99D3-F1634A024063}"/>
    <cellStyle name="_Currency_WACC Analysis_4b_0827_2_Sovereign Bonds 060705 (version 1)_01 NET DCF Model_BRMalls_valuation model_09 29 07_follow on_vfinal2" xfId="1198" xr:uid="{FF153C1E-694A-46AF-9A83-79B6C6C8967F}"/>
    <cellStyle name="_Currency_WACC Analysis_4b_0827_2_Sovereign Bonds 060705 (version 1)_01 NET DCF Model_BRMalls_valuation model_09 29 07_follow on_vfinal2_Indicadores" xfId="1199" xr:uid="{16D7D991-C530-4018-93E5-C9F91BBADFC0}"/>
    <cellStyle name="_Currency_WACC Analysis_4b_0827_2_Sovereign Bonds 060705 (version 1)_01 NET DCF Model_BRMalls_valuation model_240408v1" xfId="1200" xr:uid="{D48E6325-B572-4AED-84E6-A059412994CA}"/>
    <cellStyle name="_Currency_WACC Analysis_4b_0827_2_Sovereign Bonds 060705 (version 1)_01 NET DCF Model_BRMalls_valuation model_240408v1_Indicadores" xfId="1201" xr:uid="{F542FD55-FBD4-4266-851C-9AECE617918A}"/>
    <cellStyle name="_Currency_WACC Analysis_4b_0827_2_Sovereign Bonds 060705 (version 1)_01 NET DCF Model_Consolidação" xfId="1202" xr:uid="{07A09315-43D3-4E1B-B349-281756966AC8}"/>
    <cellStyle name="_Currency_WACC Analysis_4b_0827_2_Sovereign Bonds 060705 (version 1)_01 NET DCF Model_Consolidação IMOB" xfId="1203" xr:uid="{75443F39-3D9F-4F16-AF25-5B6C00942F54}"/>
    <cellStyle name="_Currency_WACC Analysis_4b_0827_2_Sovereign Bonds 060705 (version 1)_01 NET DCF Model_Consolidação IMOB_Indicadores" xfId="1204" xr:uid="{C925AA2E-09D2-4232-94A2-4DC434985493}"/>
    <cellStyle name="_Currency_WACC Analysis_4b_0827_2_Sovereign Bonds 060705 (version 1)_01 NET DCF Model_Consolidação_Indicadores" xfId="1205" xr:uid="{FC0F09FF-9A59-4B73-BA13-078607E40AF8}"/>
    <cellStyle name="_Currency_WACC Analysis_4b_0827_2_Sovereign Bonds 060705 (version 1)_01 NET DCF Model_Estudo de Viabilidade -IMOB Henri" xfId="1206" xr:uid="{1F43DEE9-E17F-4C80-BD0D-AF347AFB4BE1}"/>
    <cellStyle name="_Currency_WACC Analysis_4b_0827_2_Sovereign Bonds 060705 (version 1)_01 NET DCF Model_FP 100" xfId="1207" xr:uid="{F413D6D6-F53B-4492-807B-627507722D08}"/>
    <cellStyle name="_Currency_WACC Analysis_4b_0827_2_Sovereign Bonds 060705 (version 1)_01 NET DCF Model_FP 100_Indicadores" xfId="1208" xr:uid="{D1CAFD06-8ED1-4601-B54E-F7D08A214C6F}"/>
    <cellStyle name="_Currency_WACC Analysis_4b_0827_2_Sovereign Bonds 060705 (version 1)_01 NET DCF Model_Península" xfId="1209" xr:uid="{E230175D-FF41-404D-B392-99E3A0FF66C7}"/>
    <cellStyle name="_Currency_WACC Analysis_4b_0827_2_Sovereign Bonds 060705 (version 1)_01 NET DCF Model_Peninsula_0510" xfId="1210" xr:uid="{111E76E0-7017-4E56-B232-A0B38D4E047B}"/>
    <cellStyle name="_Currency_WACC Analysis_4b_0827_2_Sovereign Bonds 060705 (version 1)_01 NET DCF Model_Resumo Juros e Variações" xfId="1211" xr:uid="{7D1E2B4C-2828-4940-BF55-17FD8175F284}"/>
    <cellStyle name="_Currency_WACC Analysis_4b_0827_2_Sovereign Bonds 060705 (version 1)_01 NET DCF Model_Resumo Juros e Variações_Indicadores" xfId="1212" xr:uid="{CBDAA529-65E1-43B4-8573-136095E55214}"/>
    <cellStyle name="_Currency_WACC Analysis_4b_0827_2_Sovereign Bonds 060705 (version 1)_01 NET DCF Model_Valuation model_08 02 19 v6 10 anos (version 3) g alinhado2 (4)" xfId="1213" xr:uid="{5840BB4F-FB6B-482B-B3A4-CFEA66E2CEB8}"/>
    <cellStyle name="_Currency_WACC Analysis_4b_0827_2_Sovereign Bonds 060705 (version 1)_01 NET DCF Model_Valuation model_08 02 19 v6 10 anos (version 3) g alinhado2 (4)_Indicadores" xfId="1214" xr:uid="{6EDC1877-B2C6-4D1A-90C3-E100F0516115}"/>
    <cellStyle name="_Currency_WACC Analysis_4b_0827_2_Sovereign Bonds 060705 (version 1)_03 Embratel DCF Model_Loscos" xfId="1215" xr:uid="{34D0C3BD-5E80-4329-B3FE-A0904732BDCC}"/>
    <cellStyle name="_Currency_WACC Analysis_4b_0827_2_Sovereign Bonds 060705 (version 1)_05 NET DCF Model" xfId="1216" xr:uid="{0601CC3F-2E02-4C46-9D44-333FF3A48C39}"/>
    <cellStyle name="_Currency_WACC Analysis_4b_0827_2_Sovereign Bonds 060705 (version 1)_05 NET DCF Model 2" xfId="8011" xr:uid="{10FC8EF0-4DA1-4BAA-84BF-5F8EB87539DD}"/>
    <cellStyle name="_Currency_WACC Analysis_4b_0827_2_Sovereign Bonds 060705 (version 1)_05 NET DCF Model_Base 2008" xfId="1217" xr:uid="{FE01EE34-1513-4382-86D0-286E530F5423}"/>
    <cellStyle name="_Currency_WACC Analysis_4b_0827_2_Sovereign Bonds 060705 (version 1)_05 NET DCF Model_BRMalls_valuation model_03 12 07" xfId="1218" xr:uid="{73B7B343-7782-4541-B42A-3E9FE443E8AE}"/>
    <cellStyle name="_Currency_WACC Analysis_4b_0827_2_Sovereign Bonds 060705 (version 1)_05 NET DCF Model_BRMalls_valuation model_03 12 07_Indicadores" xfId="1219" xr:uid="{C39A4D22-F987-4842-8986-3392FB4C7D62}"/>
    <cellStyle name="_Currency_WACC Analysis_4b_0827_2_Sovereign Bonds 060705 (version 1)_05 NET DCF Model_BRMalls_valuation model_09 29 07_follow on_vfinal2" xfId="1220" xr:uid="{2C83ECEB-8C3A-4D0F-BC32-ED8BDB431CB1}"/>
    <cellStyle name="_Currency_WACC Analysis_4b_0827_2_Sovereign Bonds 060705 (version 1)_05 NET DCF Model_BRMalls_valuation model_09 29 07_follow on_vfinal2_Indicadores" xfId="1221" xr:uid="{3350A2B8-DFC6-402B-B529-50A05EA2A28F}"/>
    <cellStyle name="_Currency_WACC Analysis_4b_0827_2_Sovereign Bonds 060705 (version 1)_05 NET DCF Model_BRMalls_valuation model_240408v1" xfId="1222" xr:uid="{EA5597DF-8812-4CAC-832C-D607D1D50281}"/>
    <cellStyle name="_Currency_WACC Analysis_4b_0827_2_Sovereign Bonds 060705 (version 1)_05 NET DCF Model_BRMalls_valuation model_240408v1_Indicadores" xfId="1223" xr:uid="{EE7386B0-7A48-46AA-A151-9084076A428D}"/>
    <cellStyle name="_Currency_WACC Analysis_4b_0827_2_Sovereign Bonds 060705 (version 1)_05 NET DCF Model_Consolidação" xfId="1224" xr:uid="{F1E6D453-6127-4172-8DA7-93CCBE16D26B}"/>
    <cellStyle name="_Currency_WACC Analysis_4b_0827_2_Sovereign Bonds 060705 (version 1)_05 NET DCF Model_Consolidação IMOB" xfId="1225" xr:uid="{68E5F021-5CCD-403C-9E0D-55EDEDF977A6}"/>
    <cellStyle name="_Currency_WACC Analysis_4b_0827_2_Sovereign Bonds 060705 (version 1)_05 NET DCF Model_Consolidação IMOB_Indicadores" xfId="1226" xr:uid="{072DED3E-CD7B-42E4-B98E-FA175877F66E}"/>
    <cellStyle name="_Currency_WACC Analysis_4b_0827_2_Sovereign Bonds 060705 (version 1)_05 NET DCF Model_Consolidação_Indicadores" xfId="1227" xr:uid="{8A5F0C68-E729-4300-93DD-29FE9039750A}"/>
    <cellStyle name="_Currency_WACC Analysis_4b_0827_2_Sovereign Bonds 060705 (version 1)_05 NET DCF Model_Estudo de Viabilidade -IMOB Henri" xfId="1228" xr:uid="{914D9A25-BA31-48E4-AA93-C5362F4A7759}"/>
    <cellStyle name="_Currency_WACC Analysis_4b_0827_2_Sovereign Bonds 060705 (version 1)_05 NET DCF Model_FP 100" xfId="1229" xr:uid="{A4EC3FF9-8DCF-4002-9C8C-AD0D8634D199}"/>
    <cellStyle name="_Currency_WACC Analysis_4b_0827_2_Sovereign Bonds 060705 (version 1)_05 NET DCF Model_FP 100_Indicadores" xfId="1230" xr:uid="{B41DF4FB-BB43-44F0-893B-723E4DC59624}"/>
    <cellStyle name="_Currency_WACC Analysis_4b_0827_2_Sovereign Bonds 060705 (version 1)_05 NET DCF Model_Península" xfId="1231" xr:uid="{DB2E8A2D-691D-4808-995E-6C050A798270}"/>
    <cellStyle name="_Currency_WACC Analysis_4b_0827_2_Sovereign Bonds 060705 (version 1)_05 NET DCF Model_Peninsula_0510" xfId="1232" xr:uid="{9A23BD64-59F8-44A6-BC60-324E081EDC98}"/>
    <cellStyle name="_Currency_WACC Analysis_4b_0827_2_Sovereign Bonds 060705 (version 1)_05 NET DCF Model_Resumo Juros e Variações" xfId="1233" xr:uid="{E62519C0-98C2-4C8E-A42B-8158B091A3FB}"/>
    <cellStyle name="_Currency_WACC Analysis_4b_0827_2_Sovereign Bonds 060705 (version 1)_05 NET DCF Model_Resumo Juros e Variações_Indicadores" xfId="1234" xr:uid="{7BEC3DCB-1BCC-4B1F-8FDD-588FAEB01400}"/>
    <cellStyle name="_Currency_WACC Analysis_4b_0827_2_Sovereign Bonds 060705 (version 1)_05 NET DCF Model_Valuation model_08 02 19 v6 10 anos (version 3) g alinhado2 (4)" xfId="1235" xr:uid="{FCFE5C62-25FC-466F-928C-9F5A0A50959D}"/>
    <cellStyle name="_Currency_WACC Analysis_4b_0827_2_Sovereign Bonds 060705 (version 1)_05 NET DCF Model_Valuation model_08 02 19 v6 10 anos (version 3) g alinhado2 (4)_Indicadores" xfId="1236" xr:uid="{42398C91-877F-46D9-BFBC-20F96BB44255}"/>
    <cellStyle name="_Currency_WACC Analysis_4b_0827_2_Sovereign Bonds 060705 (version 1)_05 TMX Brazil DCF Model" xfId="1237" xr:uid="{3A0208CC-2702-46C7-8E66-64690B04B2AD}"/>
    <cellStyle name="_Currency_WACC Analysis_4b_0827_2_Sovereign Bonds 060705 (version 1)_05 TMX Brazil DCF Model 2" xfId="8012" xr:uid="{046C4D56-DC73-459E-A753-DF07101A18D2}"/>
    <cellStyle name="_Currency_WACC Analysis_4b_0827_2_Sovereign Bonds 060705 (version 1)_05 TMX Brazil DCF Model_Base 2008" xfId="1238" xr:uid="{27157473-E4E2-46A9-99D5-11F55567EF45}"/>
    <cellStyle name="_Currency_WACC Analysis_4b_0827_2_Sovereign Bonds 060705 (version 1)_05 TMX Brazil DCF Model_BRMalls_valuation model_03 12 07" xfId="1239" xr:uid="{CA5E8543-6413-4A16-9A18-C100A5510BEB}"/>
    <cellStyle name="_Currency_WACC Analysis_4b_0827_2_Sovereign Bonds 060705 (version 1)_05 TMX Brazil DCF Model_BRMalls_valuation model_03 12 07_Indicadores" xfId="1240" xr:uid="{ABBF3485-C8F8-4BDE-9343-0D7471A50BF2}"/>
    <cellStyle name="_Currency_WACC Analysis_4b_0827_2_Sovereign Bonds 060705 (version 1)_05 TMX Brazil DCF Model_BRMalls_valuation model_09 29 07_follow on_vfinal2" xfId="1241" xr:uid="{F61C0501-EC63-4BF8-9DD6-0FA1AE1147C9}"/>
    <cellStyle name="_Currency_WACC Analysis_4b_0827_2_Sovereign Bonds 060705 (version 1)_05 TMX Brazil DCF Model_BRMalls_valuation model_09 29 07_follow on_vfinal2_Indicadores" xfId="1242" xr:uid="{6C3F5CF2-8534-4178-9367-01E65E9B6456}"/>
    <cellStyle name="_Currency_WACC Analysis_4b_0827_2_Sovereign Bonds 060705 (version 1)_05 TMX Brazil DCF Model_BRMalls_valuation model_240408v1" xfId="1243" xr:uid="{D0491D48-9F73-454F-BD04-4F4E9A41F1D1}"/>
    <cellStyle name="_Currency_WACC Analysis_4b_0827_2_Sovereign Bonds 060705 (version 1)_05 TMX Brazil DCF Model_BRMalls_valuation model_240408v1_Indicadores" xfId="1244" xr:uid="{3847E6AF-1BE5-4350-BD8A-5701FFEAD1CC}"/>
    <cellStyle name="_Currency_WACC Analysis_4b_0827_2_Sovereign Bonds 060705 (version 1)_05 TMX Brazil DCF Model_Consolidação" xfId="1245" xr:uid="{FB708F22-DF04-4C63-8C56-D134B6C81BA7}"/>
    <cellStyle name="_Currency_WACC Analysis_4b_0827_2_Sovereign Bonds 060705 (version 1)_05 TMX Brazil DCF Model_Consolidação IMOB" xfId="1246" xr:uid="{592AD6B7-F0C5-49DF-81A1-AEB64595A3C6}"/>
    <cellStyle name="_Currency_WACC Analysis_4b_0827_2_Sovereign Bonds 060705 (version 1)_05 TMX Brazil DCF Model_Consolidação IMOB_Indicadores" xfId="1247" xr:uid="{8E9B2718-3C74-41FC-86B5-AE48E0607E88}"/>
    <cellStyle name="_Currency_WACC Analysis_4b_0827_2_Sovereign Bonds 060705 (version 1)_05 TMX Brazil DCF Model_Consolidação_Indicadores" xfId="1248" xr:uid="{0C4B32A4-A2B2-4F8A-A8CD-A931DA484258}"/>
    <cellStyle name="_Currency_WACC Analysis_4b_0827_2_Sovereign Bonds 060705 (version 1)_05 TMX Brazil DCF Model_Estudo de Viabilidade -IMOB Henri" xfId="1249" xr:uid="{D78F68C1-BB37-441E-8190-0593FC183166}"/>
    <cellStyle name="_Currency_WACC Analysis_4b_0827_2_Sovereign Bonds 060705 (version 1)_05 TMX Brazil DCF Model_FP 100" xfId="1250" xr:uid="{C56BD1C8-D9D7-40E0-8DAC-58756454ECDA}"/>
    <cellStyle name="_Currency_WACC Analysis_4b_0827_2_Sovereign Bonds 060705 (version 1)_05 TMX Brazil DCF Model_FP 100_Indicadores" xfId="1251" xr:uid="{0BCAD832-F3E6-4CF2-B515-AD338229F8C9}"/>
    <cellStyle name="_Currency_WACC Analysis_4b_0827_2_Sovereign Bonds 060705 (version 1)_05 TMX Brazil DCF Model_Península" xfId="1252" xr:uid="{6219B23D-937A-40BC-9815-F84D9149C51E}"/>
    <cellStyle name="_Currency_WACC Analysis_4b_0827_2_Sovereign Bonds 060705 (version 1)_05 TMX Brazil DCF Model_Peninsula_0510" xfId="1253" xr:uid="{BBA0CAFA-1A02-41C3-9728-0D8575576F80}"/>
    <cellStyle name="_Currency_WACC Analysis_4b_0827_2_Sovereign Bonds 060705 (version 1)_05 TMX Brazil DCF Model_Resumo Juros e Variações" xfId="1254" xr:uid="{1301B34E-8259-4059-B0E6-1D4D36E14187}"/>
    <cellStyle name="_Currency_WACC Analysis_4b_0827_2_Sovereign Bonds 060705 (version 1)_05 TMX Brazil DCF Model_Resumo Juros e Variações_Indicadores" xfId="1255" xr:uid="{735BF2E5-9186-4197-B48B-ED7A8B6B26C7}"/>
    <cellStyle name="_Currency_WACC Analysis_4b_0827_2_Sovereign Bonds 060705 (version 1)_05 TMX Brazil DCF Model_Valuation model_08 02 19 v6 10 anos (version 3) g alinhado2 (4)" xfId="1256" xr:uid="{4E73FFEE-594D-450D-B97B-0DCA082D219F}"/>
    <cellStyle name="_Currency_WACC Analysis_4b_0827_2_Sovereign Bonds 060705 (version 1)_05 TMX Brazil DCF Model_Valuation model_08 02 19 v6 10 anos (version 3) g alinhado2 (4)_Indicadores" xfId="1257" xr:uid="{7C2F484C-0D42-40C3-BD18-478B47949A13}"/>
    <cellStyle name="_Currency_WACC Analysis_4b_0827_2_Sovereign Bonds 060705_01 NET DCF Model" xfId="1258" xr:uid="{C0F5C78B-4798-4DB0-8FD0-229641354F85}"/>
    <cellStyle name="_Currency_WACC Analysis_4b_0827_2_Sovereign Bonds 060705_01 NET DCF Model 2" xfId="8013" xr:uid="{F0D03B2D-DE37-4ED0-A90C-3CE569BADAE1}"/>
    <cellStyle name="_Currency_WACC Analysis_4b_0827_2_Sovereign Bonds 060705_01 NET DCF Model_Base 2008" xfId="1259" xr:uid="{C1F400AB-B113-4E76-9525-D7E4AA760F87}"/>
    <cellStyle name="_Currency_WACC Analysis_4b_0827_2_Sovereign Bonds 060705_01 NET DCF Model_BRMalls_valuation model_03 12 07" xfId="1260" xr:uid="{0F5EA32B-5325-4C7C-8EEF-852E549BBC25}"/>
    <cellStyle name="_Currency_WACC Analysis_4b_0827_2_Sovereign Bonds 060705_01 NET DCF Model_BRMalls_valuation model_03 12 07_Indicadores" xfId="1261" xr:uid="{AA52EE85-751A-47BC-ACCC-8DE2EE346959}"/>
    <cellStyle name="_Currency_WACC Analysis_4b_0827_2_Sovereign Bonds 060705_01 NET DCF Model_BRMalls_valuation model_09 29 07_follow on_vfinal2" xfId="1262" xr:uid="{35C7146D-0465-4DDD-B18C-E9B77D62F79F}"/>
    <cellStyle name="_Currency_WACC Analysis_4b_0827_2_Sovereign Bonds 060705_01 NET DCF Model_BRMalls_valuation model_09 29 07_follow on_vfinal2_Indicadores" xfId="1263" xr:uid="{00545589-1E44-43D7-A0DC-AE5AC6A12474}"/>
    <cellStyle name="_Currency_WACC Analysis_4b_0827_2_Sovereign Bonds 060705_01 NET DCF Model_BRMalls_valuation model_240408v1" xfId="1264" xr:uid="{51800734-D45C-42BD-8E18-B8CC06605981}"/>
    <cellStyle name="_Currency_WACC Analysis_4b_0827_2_Sovereign Bonds 060705_01 NET DCF Model_BRMalls_valuation model_240408v1_Indicadores" xfId="1265" xr:uid="{2D0FECE7-B71C-48BD-8CD7-CFC7EE987801}"/>
    <cellStyle name="_Currency_WACC Analysis_4b_0827_2_Sovereign Bonds 060705_01 NET DCF Model_Consolidação" xfId="1266" xr:uid="{5CA9840A-3E3A-4B8F-905F-2165F12EECD5}"/>
    <cellStyle name="_Currency_WACC Analysis_4b_0827_2_Sovereign Bonds 060705_01 NET DCF Model_Consolidação IMOB" xfId="1267" xr:uid="{145AE55C-AA0C-4B31-9FF2-004FC0B918B5}"/>
    <cellStyle name="_Currency_WACC Analysis_4b_0827_2_Sovereign Bonds 060705_01 NET DCF Model_Consolidação IMOB_Indicadores" xfId="1268" xr:uid="{C6431F74-A39C-4C53-874D-714C2B49A8CE}"/>
    <cellStyle name="_Currency_WACC Analysis_4b_0827_2_Sovereign Bonds 060705_01 NET DCF Model_Consolidação_Indicadores" xfId="1269" xr:uid="{78AC02B3-5CF4-4788-8428-AB1BB2334D77}"/>
    <cellStyle name="_Currency_WACC Analysis_4b_0827_2_Sovereign Bonds 060705_01 NET DCF Model_Estudo de Viabilidade -IMOB Henri" xfId="1270" xr:uid="{B97536E8-187A-4D52-B3B4-79726BCCD913}"/>
    <cellStyle name="_Currency_WACC Analysis_4b_0827_2_Sovereign Bonds 060705_01 NET DCF Model_FP 100" xfId="1271" xr:uid="{6157EE31-B9A7-446C-8687-C38AFC985419}"/>
    <cellStyle name="_Currency_WACC Analysis_4b_0827_2_Sovereign Bonds 060705_01 NET DCF Model_FP 100_Indicadores" xfId="1272" xr:uid="{DB128385-94ED-4344-AB8F-71EA4AFB0315}"/>
    <cellStyle name="_Currency_WACC Analysis_4b_0827_2_Sovereign Bonds 060705_01 NET DCF Model_Península" xfId="1273" xr:uid="{94B77314-4EAB-4BF4-83E9-CF6320818D1B}"/>
    <cellStyle name="_Currency_WACC Analysis_4b_0827_2_Sovereign Bonds 060705_01 NET DCF Model_Peninsula_0510" xfId="1274" xr:uid="{313B7F32-2029-4D71-B95F-03C192649358}"/>
    <cellStyle name="_Currency_WACC Analysis_4b_0827_2_Sovereign Bonds 060705_01 NET DCF Model_Resumo Juros e Variações" xfId="1275" xr:uid="{27A63D43-150B-45AA-97F2-D1C8D14E7912}"/>
    <cellStyle name="_Currency_WACC Analysis_4b_0827_2_Sovereign Bonds 060705_01 NET DCF Model_Resumo Juros e Variações_Indicadores" xfId="1276" xr:uid="{EA0B27D8-4F7A-4557-8188-F897CD9FBA90}"/>
    <cellStyle name="_Currency_WACC Analysis_4b_0827_2_Sovereign Bonds 060705_01 NET DCF Model_Valuation model_08 02 19 v6 10 anos (version 3) g alinhado2 (4)" xfId="1277" xr:uid="{51849748-FE0B-4999-A17C-004BBAA8A84D}"/>
    <cellStyle name="_Currency_WACC Analysis_4b_0827_2_Sovereign Bonds 060705_01 NET DCF Model_Valuation model_08 02 19 v6 10 anos (version 3) g alinhado2 (4)_Indicadores" xfId="1278" xr:uid="{08E48DF0-0D0D-46BF-8370-DD1A84E1D921}"/>
    <cellStyle name="_Currency_WACC Analysis_4b_0827_2_Sovereign Bonds 060705_03 Embratel DCF Model_Loscos" xfId="1279" xr:uid="{8D2F90FA-0EAC-462C-926A-DB630672D4FF}"/>
    <cellStyle name="_Currency_WACC Analysis_4b_0827_2_Sovereign Bonds 060705_05 NET DCF Model" xfId="1280" xr:uid="{1B86961B-A0AF-46FB-A38B-6E5DA8832B24}"/>
    <cellStyle name="_Currency_WACC Analysis_4b_0827_2_Sovereign Bonds 060705_05 NET DCF Model 2" xfId="8015" xr:uid="{5D3AFE23-B190-4E3E-9C13-5A50E6E9CE75}"/>
    <cellStyle name="_Currency_WACC Analysis_4b_0827_2_Sovereign Bonds 060705_05 NET DCF Model_Base 2008" xfId="1281" xr:uid="{5F008A31-F067-4F9E-899D-18644375A039}"/>
    <cellStyle name="_Currency_WACC Analysis_4b_0827_2_Sovereign Bonds 060705_05 NET DCF Model_BRMalls_valuation model_03 12 07" xfId="1282" xr:uid="{D3A02BA8-32FF-4E8C-B51E-D534E662CEA0}"/>
    <cellStyle name="_Currency_WACC Analysis_4b_0827_2_Sovereign Bonds 060705_05 NET DCF Model_BRMalls_valuation model_03 12 07_Indicadores" xfId="1283" xr:uid="{B0E0E4BD-D933-4D4F-AB84-BCF17C8FFB56}"/>
    <cellStyle name="_Currency_WACC Analysis_4b_0827_2_Sovereign Bonds 060705_05 NET DCF Model_BRMalls_valuation model_09 29 07_follow on_vfinal2" xfId="1284" xr:uid="{F1EFEF46-EB3A-465A-AD4F-CFFBC3703652}"/>
    <cellStyle name="_Currency_WACC Analysis_4b_0827_2_Sovereign Bonds 060705_05 NET DCF Model_BRMalls_valuation model_09 29 07_follow on_vfinal2_Indicadores" xfId="1285" xr:uid="{0C3E7296-22BD-46BA-A4DA-05EF8DBC9A21}"/>
    <cellStyle name="_Currency_WACC Analysis_4b_0827_2_Sovereign Bonds 060705_05 NET DCF Model_BRMalls_valuation model_240408v1" xfId="1286" xr:uid="{2311B587-26F3-4F7D-8C3B-575E958FBD28}"/>
    <cellStyle name="_Currency_WACC Analysis_4b_0827_2_Sovereign Bonds 060705_05 NET DCF Model_BRMalls_valuation model_240408v1_Indicadores" xfId="1287" xr:uid="{0D7526F7-ED0E-4568-B25D-0ABE1863A5FA}"/>
    <cellStyle name="_Currency_WACC Analysis_4b_0827_2_Sovereign Bonds 060705_05 NET DCF Model_Consolidação" xfId="1288" xr:uid="{A63EE277-B700-4881-87FC-65FCEA5BD358}"/>
    <cellStyle name="_Currency_WACC Analysis_4b_0827_2_Sovereign Bonds 060705_05 NET DCF Model_Consolidação IMOB" xfId="1289" xr:uid="{238477C2-E4EE-4C2F-AF7D-2F1F29FA92BE}"/>
    <cellStyle name="_Currency_WACC Analysis_4b_0827_2_Sovereign Bonds 060705_05 NET DCF Model_Consolidação IMOB_Indicadores" xfId="1290" xr:uid="{A2B582E4-E923-40EC-AF41-683B14466015}"/>
    <cellStyle name="_Currency_WACC Analysis_4b_0827_2_Sovereign Bonds 060705_05 NET DCF Model_Consolidação_Indicadores" xfId="1291" xr:uid="{4D2C8360-7279-42AA-A113-5A31B1C0BB82}"/>
    <cellStyle name="_Currency_WACC Analysis_4b_0827_2_Sovereign Bonds 060705_05 NET DCF Model_Estudo de Viabilidade -IMOB Henri" xfId="1292" xr:uid="{AD85AB99-18BB-48BA-A634-4E2413B66B51}"/>
    <cellStyle name="_Currency_WACC Analysis_4b_0827_2_Sovereign Bonds 060705_05 NET DCF Model_FP 100" xfId="1293" xr:uid="{6B2F28D8-2600-49EA-ABC1-254BD1D5D645}"/>
    <cellStyle name="_Currency_WACC Analysis_4b_0827_2_Sovereign Bonds 060705_05 NET DCF Model_FP 100_Indicadores" xfId="1294" xr:uid="{DBDEB532-38BC-41E2-BCE0-667001C1E238}"/>
    <cellStyle name="_Currency_WACC Analysis_4b_0827_2_Sovereign Bonds 060705_05 NET DCF Model_Península" xfId="1295" xr:uid="{E44AF93A-1BBA-4BFC-8778-B16933D93DC6}"/>
    <cellStyle name="_Currency_WACC Analysis_4b_0827_2_Sovereign Bonds 060705_05 NET DCF Model_Peninsula_0510" xfId="1296" xr:uid="{D10E9A5B-7B97-43C0-AABA-C854A24DD61A}"/>
    <cellStyle name="_Currency_WACC Analysis_4b_0827_2_Sovereign Bonds 060705_05 NET DCF Model_Resumo Juros e Variações" xfId="1297" xr:uid="{07B80451-8ACB-4958-A0D0-FC67714ECD9C}"/>
    <cellStyle name="_Currency_WACC Analysis_4b_0827_2_Sovereign Bonds 060705_05 NET DCF Model_Resumo Juros e Variações_Indicadores" xfId="1298" xr:uid="{7C8A9BE0-7DCE-4BBE-A86C-A8200D61F8C7}"/>
    <cellStyle name="_Currency_WACC Analysis_4b_0827_2_Sovereign Bonds 060705_05 NET DCF Model_Valuation model_08 02 19 v6 10 anos (version 3) g alinhado2 (4)" xfId="1299" xr:uid="{FC843B32-4A2D-45AC-93DA-66D85AA3DEBF}"/>
    <cellStyle name="_Currency_WACC Analysis_4b_0827_2_Sovereign Bonds 060705_05 NET DCF Model_Valuation model_08 02 19 v6 10 anos (version 3) g alinhado2 (4)_Indicadores" xfId="1300" xr:uid="{B420B8E7-94F9-4866-A2B2-3FC2EE8FA23F}"/>
    <cellStyle name="_Currency_WACC Analysis_4b_0827_2_Sovereign Bonds 060705_05 TMX Brazil DCF Model" xfId="1301" xr:uid="{0CF3A210-8F46-4D51-A47C-92955370993A}"/>
    <cellStyle name="_Currency_WACC Analysis_4b_0827_2_Sovereign Bonds 060705_05 TMX Brazil DCF Model 2" xfId="8016" xr:uid="{8703F6D8-021A-4E8C-98D8-F3704F08E453}"/>
    <cellStyle name="_Currency_WACC Analysis_4b_0827_2_Sovereign Bonds 060705_05 TMX Brazil DCF Model_Base 2008" xfId="1302" xr:uid="{2EAA0D72-CDBC-4E5E-B50D-7265F58940DB}"/>
    <cellStyle name="_Currency_WACC Analysis_4b_0827_2_Sovereign Bonds 060705_05 TMX Brazil DCF Model_BRMalls_valuation model_03 12 07" xfId="1303" xr:uid="{2CB10B71-B7D2-48EC-A599-749C0B425410}"/>
    <cellStyle name="_Currency_WACC Analysis_4b_0827_2_Sovereign Bonds 060705_05 TMX Brazil DCF Model_BRMalls_valuation model_03 12 07_Indicadores" xfId="1304" xr:uid="{C0FB9C8B-CA99-4B21-9366-BD53445A533B}"/>
    <cellStyle name="_Currency_WACC Analysis_4b_0827_2_Sovereign Bonds 060705_05 TMX Brazil DCF Model_BRMalls_valuation model_09 29 07_follow on_vfinal2" xfId="1305" xr:uid="{51F2A10F-DB0A-40B9-B3F4-2D17F86B1458}"/>
    <cellStyle name="_Currency_WACC Analysis_4b_0827_2_Sovereign Bonds 060705_05 TMX Brazil DCF Model_BRMalls_valuation model_09 29 07_follow on_vfinal2_Indicadores" xfId="1306" xr:uid="{6C7C7FFA-915C-44E0-B5E5-7774CBD63D44}"/>
    <cellStyle name="_Currency_WACC Analysis_4b_0827_2_Sovereign Bonds 060705_05 TMX Brazil DCF Model_BRMalls_valuation model_240408v1" xfId="1307" xr:uid="{80B0E0E8-D153-4449-A2EA-02AC520E68BC}"/>
    <cellStyle name="_Currency_WACC Analysis_4b_0827_2_Sovereign Bonds 060705_05 TMX Brazil DCF Model_BRMalls_valuation model_240408v1_Indicadores" xfId="1308" xr:uid="{3DED9E61-3E00-4888-8E57-2758ECDB5947}"/>
    <cellStyle name="_Currency_WACC Analysis_4b_0827_2_Sovereign Bonds 060705_05 TMX Brazil DCF Model_Consolidação" xfId="1309" xr:uid="{33B0D91A-E40D-48F9-9CE4-FDF8C6551B3C}"/>
    <cellStyle name="_Currency_WACC Analysis_4b_0827_2_Sovereign Bonds 060705_05 TMX Brazil DCF Model_Consolidação IMOB" xfId="1310" xr:uid="{0BDFEC8D-B6A3-4A7A-8DB2-5D1DAD22024C}"/>
    <cellStyle name="_Currency_WACC Analysis_4b_0827_2_Sovereign Bonds 060705_05 TMX Brazil DCF Model_Consolidação IMOB_Indicadores" xfId="1311" xr:uid="{0804DE2A-111F-46A0-87AE-0058D84238B3}"/>
    <cellStyle name="_Currency_WACC Analysis_4b_0827_2_Sovereign Bonds 060705_05 TMX Brazil DCF Model_Consolidação_Indicadores" xfId="1312" xr:uid="{182D5ADA-6D0F-4D9D-8360-DF130CA07C8B}"/>
    <cellStyle name="_Currency_WACC Analysis_4b_0827_2_Sovereign Bonds 060705_05 TMX Brazil DCF Model_Estudo de Viabilidade -IMOB Henri" xfId="1313" xr:uid="{C32BAA6E-A656-4DF1-9E8E-366F519BD650}"/>
    <cellStyle name="_Currency_WACC Analysis_4b_0827_2_Sovereign Bonds 060705_05 TMX Brazil DCF Model_FP 100" xfId="1314" xr:uid="{28D75FBC-3E7F-47E7-9DB8-6BFC594760F1}"/>
    <cellStyle name="_Currency_WACC Analysis_4b_0827_2_Sovereign Bonds 060705_05 TMX Brazil DCF Model_FP 100_Indicadores" xfId="1315" xr:uid="{774E8585-9653-4A64-8691-676A7CB141AA}"/>
    <cellStyle name="_Currency_WACC Analysis_4b_0827_2_Sovereign Bonds 060705_05 TMX Brazil DCF Model_Península" xfId="1316" xr:uid="{BE51FE4F-BDF0-4B09-B52A-B6395859AC8A}"/>
    <cellStyle name="_Currency_WACC Analysis_4b_0827_2_Sovereign Bonds 060705_05 TMX Brazil DCF Model_Peninsula_0510" xfId="1317" xr:uid="{3CE013D3-38BD-4073-8B1E-97FA1DBFBACC}"/>
    <cellStyle name="_Currency_WACC Analysis_4b_0827_2_Sovereign Bonds 060705_05 TMX Brazil DCF Model_Resumo Juros e Variações" xfId="1318" xr:uid="{B522FA6B-094C-41A9-84B7-EC5EDB10CD4F}"/>
    <cellStyle name="_Currency_WACC Analysis_4b_0827_2_Sovereign Bonds 060705_05 TMX Brazil DCF Model_Resumo Juros e Variações_Indicadores" xfId="1319" xr:uid="{3F3BD66F-F817-4528-839A-20C4F17E1DBD}"/>
    <cellStyle name="_Currency_WACC Analysis_4b_0827_2_Sovereign Bonds 060705_05 TMX Brazil DCF Model_Valuation model_08 02 19 v6 10 anos (version 3) g alinhado2 (4)" xfId="1320" xr:uid="{AB4FCE96-AA68-4BE9-A6AD-B43F9F1905F3}"/>
    <cellStyle name="_Currency_WACC Analysis_4b_0827_2_Sovereign Bonds 060705_05 TMX Brazil DCF Model_Valuation model_08 02 19 v6 10 anos (version 3) g alinhado2 (4)_Indicadores" xfId="1321" xr:uid="{8768B01F-215D-4070-82ED-0A5E0477E824}"/>
    <cellStyle name="_Currency_WACC Analysis_4b_0827_2_Valuation model_08 02 19 v6 10 anos (version 3) g alinhado2 (4)" xfId="1322" xr:uid="{73AB48BB-8690-4BD5-8F5C-188BC9F2E642}"/>
    <cellStyle name="_Currency_WACC Analysis_Base 2008" xfId="1323" xr:uid="{51C49167-70AF-4F0C-ACB4-8573544F04F6}"/>
    <cellStyle name="_Currency_WACC Analysis_BRMalls_valuation model_03 12 07" xfId="1324" xr:uid="{F75C58A4-8127-40AB-8C0C-301BB1B5260E}"/>
    <cellStyle name="_Currency_WACC Analysis_BRMalls_valuation model_03 12 07_Indicadores" xfId="1325" xr:uid="{5166A809-BF12-4777-A6EC-FF9C473DB33C}"/>
    <cellStyle name="_Currency_WACC Analysis_BRMalls_valuation model_09 29 07_follow on_vfinal2" xfId="1326" xr:uid="{D964C4C9-4D26-40D1-B0E2-632254CAFCC7}"/>
    <cellStyle name="_Currency_WACC Analysis_BRMalls_valuation model_09 29 07_follow on_vfinal2_Indicadores" xfId="1327" xr:uid="{8428B58D-EE61-41DA-900A-D233AA75D94E}"/>
    <cellStyle name="_Currency_WACC Analysis_BRMalls_valuation model_240408v1" xfId="1328" xr:uid="{77799556-2743-4309-A182-FE4388955122}"/>
    <cellStyle name="_Currency_WACC Analysis_BRMalls_valuation model_240408v1_Indicadores" xfId="1329" xr:uid="{D4E073DA-F1FD-47FB-A1F5-CB4642F6A87F}"/>
    <cellStyle name="_Currency_WACC Analysis_Consolidação" xfId="1330" xr:uid="{227A2447-B951-4F89-9CD8-1F8BB99442AC}"/>
    <cellStyle name="_Currency_WACC Analysis_Consolidação IMOB" xfId="1331" xr:uid="{0D443174-8C14-49B1-8284-BFD442135F33}"/>
    <cellStyle name="_Currency_WACC Analysis_Consolidação IMOB_Indicadores" xfId="1332" xr:uid="{5D6CA238-5139-4D78-805E-F342CCD70C5F}"/>
    <cellStyle name="_Currency_WACC Analysis_Consolidação_Indicadores" xfId="1333" xr:uid="{2CDEF827-0F7E-4EAB-B860-85F18E6F7694}"/>
    <cellStyle name="_Currency_WACC Analysis_Estudo de Viabilidade -IMOB Henri" xfId="1334" xr:uid="{0409501F-2CC8-4199-A24B-631FC7ACB929}"/>
    <cellStyle name="_Currency_WACC Analysis_FP 100" xfId="1335" xr:uid="{A8BD9C91-9BE2-4833-B014-F82E40504711}"/>
    <cellStyle name="_Currency_WACC Analysis_FP 100_Indicadores" xfId="1336" xr:uid="{3140AA5D-8D79-4027-9255-ADA376D1072E}"/>
    <cellStyle name="_Currency_WACC Analysis_Península" xfId="1337" xr:uid="{35029D90-8102-4343-8C09-09267453AA2F}"/>
    <cellStyle name="_Currency_WACC Analysis_Peninsula_0510" xfId="1338" xr:uid="{0382915C-27AD-44D8-9C48-A63FE1069BED}"/>
    <cellStyle name="_Currency_WACC Analysis_Resumo Juros e Variações" xfId="1339" xr:uid="{A1B06376-D368-4650-B782-C35CA030830F}"/>
    <cellStyle name="_Currency_WACC Analysis_Resumo Juros e Variações_Indicadores" xfId="1340" xr:uid="{92357152-9116-4A95-8ED9-322B965A6F82}"/>
    <cellStyle name="_Currency_WACC Analysis_Valuation model_08 02 19 v6 10 anos (version 3) g alinhado2 (4)" xfId="1341" xr:uid="{F2981146-0483-4C45-9778-821C82611D25}"/>
    <cellStyle name="_Currency_WACC Analysis_Valuation model_08 02 19 v6 10 anos (version 3) g alinhado2 (4)_Indicadores" xfId="1342" xr:uid="{C7252334-6D2A-40B9-AF76-46499D9F9400}"/>
    <cellStyle name="_CurrencySpace" xfId="1343" xr:uid="{8D09410E-BC75-4915-AB35-120944CABB78}"/>
    <cellStyle name="_CurrencySpace_01 AVP_ Project Infinitum" xfId="1344" xr:uid="{DB6AF911-AD95-43AF-B469-1C6372937A0D}"/>
    <cellStyle name="_CurrencySpace_01 TMX BR Revenue mix" xfId="1345" xr:uid="{5DFEAE75-A7EC-42CF-8155-38A4A7D864C8}"/>
    <cellStyle name="_CurrencySpace_02 Backup Charts" xfId="1346" xr:uid="{466E4657-877A-4F9C-ACD9-2EBA003BF3EB}"/>
    <cellStyle name="_CurrencySpace_02 Blended and actual_Telmex_ buying_ NET" xfId="1347" xr:uid="{27A43B13-CE90-4FE0-A4DB-C7599CDFF6D3}"/>
    <cellStyle name="_CurrencySpace_02 TMX Brazil Management Projections_R$" xfId="1348" xr:uid="{28204F53-42CC-4537-9B26-4B8F174BB4FE}"/>
    <cellStyle name="_CurrencySpace_02 TMX Brazil Management Projections_R$ 2" xfId="1349" xr:uid="{203ED7CA-916B-48E6-9A3E-8E5681A646A1}"/>
    <cellStyle name="_CurrencySpace_03 Projections Comparison - Infinitum" xfId="1350" xr:uid="{A253620A-1636-4CEF-999B-FB67B9829FAE}"/>
    <cellStyle name="_CurrencySpace_04 WACC Vivax" xfId="1351" xr:uid="{A5045729-CEF2-445D-8CC8-CB3572DF369E}"/>
    <cellStyle name="_CurrencySpace_05 Embratel DCF Model_NEW" xfId="1352" xr:uid="{2B43ADCD-5C2A-4214-AD40-62604E8C92AA}"/>
    <cellStyle name="_CurrencySpace_12 Blended and actual _Telmex_buying_Embratel" xfId="1353" xr:uid="{165DD02E-6888-4E93-AD14-7A4359D4A629}"/>
    <cellStyle name="_CurrencySpace_avp" xfId="1354" xr:uid="{123C88E9-0B5F-4B4A-B9E0-68F279F02964}"/>
    <cellStyle name="_CurrencySpace_AVP_ NewCo" xfId="1355" xr:uid="{FB9798D7-3DA5-45D4-8F4C-E6B6557DF18F}"/>
    <cellStyle name="_CurrencySpace_Brazil bond data" xfId="1356" xr:uid="{A33F11D7-196E-4A79-926F-B495D9B93045}"/>
    <cellStyle name="_CurrencySpace_dcf" xfId="1357" xr:uid="{3B5DC998-4EC5-4AF7-AA33-67D03CAFE685}"/>
    <cellStyle name="_CurrencySpace_EMT Management Assumptions_v2" xfId="1358" xr:uid="{ABBC801A-2C5C-408C-A53B-446EB9653EEC}"/>
    <cellStyle name="_CurrencySpace_LA WACC Discount_1" xfId="1359" xr:uid="{1B8D2304-D0DE-4B1F-87A0-95EED79F881B}"/>
    <cellStyle name="_CurrencySpace_merval_argent_correl" xfId="1360" xr:uid="{762B62D1-8FB4-4920-A97C-3F711459040F}"/>
    <cellStyle name="_CurrencySpace_Net Management Projections_2" xfId="1361" xr:uid="{0F189F32-C9AC-4CF2-B05C-F71FF0F52FBC}"/>
    <cellStyle name="_CurrencySpace_Oil &amp; Gas betas" xfId="1362" xr:uid="{2D544A00-859A-496E-B150-938F75A8BD5D}"/>
    <cellStyle name="_CurrencySpace_Pay TV Subscribers" xfId="1363" xr:uid="{C23A5C5F-D002-4666-B480-F699999A5078}"/>
    <cellStyle name="_CurrencySpace_Revenue Mix Chart" xfId="1364" xr:uid="{32EAFA11-AFC3-4AA1-9F6E-8EE3C303781D}"/>
    <cellStyle name="_CurrencySpace_Sovereign Bonds 060705" xfId="1365" xr:uid="{356F03BC-29C5-4179-97B8-4CCBB3E22CA8}"/>
    <cellStyle name="_CurrencySpace_Sovereign Bonds 060705 (version 1)" xfId="1366" xr:uid="{3E706995-394D-45A3-9E9F-98C7E577D967}"/>
    <cellStyle name="_CurrencySpace_Sovereign Bonds 060705 10" xfId="8648" xr:uid="{EFF6E27B-20E7-4FA3-936F-F5B632DCBA0F}"/>
    <cellStyle name="_CurrencySpace_Sovereign Bonds 060705 11" xfId="8555" xr:uid="{94990755-EE8E-46D2-9299-8267A3BCF4C5}"/>
    <cellStyle name="_CurrencySpace_Sovereign Bonds 060705 12" xfId="8660" xr:uid="{74BF1F35-78F9-4FE1-BBFC-C2F82F26BB53}"/>
    <cellStyle name="_CurrencySpace_Sovereign Bonds 060705 13" xfId="8474" xr:uid="{28D37C2F-65C7-4587-8802-420B6B1AF399}"/>
    <cellStyle name="_CurrencySpace_Sovereign Bonds 060705 14" xfId="8669" xr:uid="{E029317D-32DE-4EC4-ACCF-58DC830568D2}"/>
    <cellStyle name="_CurrencySpace_Sovereign Bonds 060705 15" xfId="8099" xr:uid="{C7C16F7E-A3BC-4CC8-95DC-9C2758CCBB28}"/>
    <cellStyle name="_CurrencySpace_Sovereign Bonds 060705 16" xfId="9359" xr:uid="{DE621DD5-2312-4D33-846C-6B73A40DC3D5}"/>
    <cellStyle name="_CurrencySpace_Sovereign Bonds 060705 17" xfId="9471" xr:uid="{3B0EA344-A6AA-4CC5-8265-A9059BE7752A}"/>
    <cellStyle name="_CurrencySpace_Sovereign Bonds 060705 18" xfId="9251" xr:uid="{9B9F064B-94C5-4090-9955-CCC2FC69EAFF}"/>
    <cellStyle name="_CurrencySpace_Sovereign Bonds 060705 19" xfId="9467" xr:uid="{11798069-7B9D-41CD-B284-8513FF4BE433}"/>
    <cellStyle name="_CurrencySpace_Sovereign Bonds 060705 2" xfId="7804" xr:uid="{58014A66-6CF2-4EF7-BB10-9C8BD71A026B}"/>
    <cellStyle name="_CurrencySpace_Sovereign Bonds 060705 20" xfId="9249" xr:uid="{9E7D04E2-06C5-4572-B071-7303E405BC66}"/>
    <cellStyle name="_CurrencySpace_Sovereign Bonds 060705 21" xfId="9468" xr:uid="{806E2623-0C15-4331-8806-67D4B0A2CF0C}"/>
    <cellStyle name="_CurrencySpace_Sovereign Bonds 060705 22" xfId="9245" xr:uid="{36037CDA-BA77-4D21-BAC1-BFC5BE996845}"/>
    <cellStyle name="_CurrencySpace_Sovereign Bonds 060705 23" xfId="9469" xr:uid="{54108F09-6129-4E07-A13D-A143FD4EEBE4}"/>
    <cellStyle name="_CurrencySpace_Sovereign Bonds 060705 24" xfId="9889" xr:uid="{2940DAC8-AE1A-4F83-950B-E13D0E4FE633}"/>
    <cellStyle name="_CurrencySpace_Sovereign Bonds 060705 25" xfId="9899" xr:uid="{61F66FDF-1509-4DF5-A07E-95C3C6504C58}"/>
    <cellStyle name="_CurrencySpace_Sovereign Bonds 060705 26" xfId="5307" xr:uid="{7D1027AF-6CF9-4CB7-A40C-6DF29901F165}"/>
    <cellStyle name="_CurrencySpace_Sovereign Bonds 060705 27" xfId="6347" xr:uid="{92D02D29-4672-42B4-80AF-6656E1AE6B14}"/>
    <cellStyle name="_CurrencySpace_Sovereign Bonds 060705 28" xfId="11286" xr:uid="{E145165F-CB00-42BB-97C0-AEF09FBD6083}"/>
    <cellStyle name="_CurrencySpace_Sovereign Bonds 060705 29" xfId="7380" xr:uid="{824E381D-3023-417C-99AD-387FB0320901}"/>
    <cellStyle name="_CurrencySpace_Sovereign Bonds 060705 3" xfId="7814" xr:uid="{1BE9FDB8-FC50-4541-BD44-4E33DBBB0F6B}"/>
    <cellStyle name="_CurrencySpace_Sovereign Bonds 060705 30" xfId="10608" xr:uid="{A202DA8F-AA93-4E7B-AE77-9A49BD9B4C11}"/>
    <cellStyle name="_CurrencySpace_Sovereign Bonds 060705 31" xfId="13778" xr:uid="{9CA1B97E-4D28-45C9-A617-C1BB20C18372}"/>
    <cellStyle name="_CurrencySpace_Sovereign Bonds 060705 32" xfId="14882" xr:uid="{B2407BFB-D7F5-4B2F-9994-68A2A389D761}"/>
    <cellStyle name="_CurrencySpace_Sovereign Bonds 060705 33" xfId="5370" xr:uid="{D5173DC2-D300-44DC-ADD5-634B08E106BC}"/>
    <cellStyle name="_CurrencySpace_Sovereign Bonds 060705 34" xfId="12834" xr:uid="{A3248411-B03F-48E3-B54C-59E84311300C}"/>
    <cellStyle name="_CurrencySpace_Sovereign Bonds 060705 35" xfId="14246" xr:uid="{3AA542BD-9733-4DA4-9625-121BD8D1EEA1}"/>
    <cellStyle name="_CurrencySpace_Sovereign Bonds 060705 36" xfId="5553" xr:uid="{8871ED29-1AB7-4C07-B3F1-6A5A6AD356D0}"/>
    <cellStyle name="_CurrencySpace_Sovereign Bonds 060705 37" xfId="10780" xr:uid="{58BC5DD4-C881-412E-B8FE-F26D7A1C9F4A}"/>
    <cellStyle name="_CurrencySpace_Sovereign Bonds 060705 38" xfId="5506" xr:uid="{D6C50A20-ED38-4599-8ACF-FEB505715659}"/>
    <cellStyle name="_CurrencySpace_Sovereign Bonds 060705 39" xfId="15093" xr:uid="{3330E994-6603-4AFB-B823-BDBDF45DA9FF}"/>
    <cellStyle name="_CurrencySpace_Sovereign Bonds 060705 4" xfId="8038" xr:uid="{1B9F2839-C236-4DB8-968B-83B96C227720}"/>
    <cellStyle name="_CurrencySpace_Sovereign Bonds 060705 40" xfId="5585" xr:uid="{3DFEBC50-906A-42DA-A966-CA899154B285}"/>
    <cellStyle name="_CurrencySpace_Sovereign Bonds 060705 41" xfId="16050" xr:uid="{E4D79ADD-BA18-4DDA-9539-9626151F1554}"/>
    <cellStyle name="_CurrencySpace_Sovereign Bonds 060705 42" xfId="16575" xr:uid="{40FBF861-4744-437B-9FFB-6ACC0CD37CAC}"/>
    <cellStyle name="_CurrencySpace_Sovereign Bonds 060705 43" xfId="14570" xr:uid="{7AD37D42-1E9C-4D39-8B0A-9D4CB2F9D658}"/>
    <cellStyle name="_CurrencySpace_Sovereign Bonds 060705 44" xfId="16253" xr:uid="{D18E8F35-68AD-4554-A845-B98B00F577CD}"/>
    <cellStyle name="_CurrencySpace_Sovereign Bonds 060705 45" xfId="10073" xr:uid="{148717F4-A656-4204-A791-8D0628803807}"/>
    <cellStyle name="_CurrencySpace_Sovereign Bonds 060705 46" xfId="12513" xr:uid="{62E12B9E-05C5-4EED-97ED-F391D9F04532}"/>
    <cellStyle name="_CurrencySpace_Sovereign Bonds 060705 5" xfId="8234" xr:uid="{16A62BE8-473A-4BCB-BAC1-106EFEDCF76B}"/>
    <cellStyle name="_CurrencySpace_Sovereign Bonds 060705 6" xfId="8420" xr:uid="{3E48B558-5320-4B3D-8ECF-3EBEDA829827}"/>
    <cellStyle name="_CurrencySpace_Sovereign Bonds 060705 7" xfId="8549" xr:uid="{CEF11594-8D07-4BAA-8AF7-676F3849D4C7}"/>
    <cellStyle name="_CurrencySpace_Sovereign Bonds 060705 8" xfId="8636" xr:uid="{9FAA9459-91DE-4E87-AC11-EF58EBD0B106}"/>
    <cellStyle name="_CurrencySpace_Sovereign Bonds 060705 9" xfId="8473" xr:uid="{5A488CB4-5BE6-4BF0-92B7-B16E021CA506}"/>
    <cellStyle name="_CurrencySpace_Sovereign Bonds 060705_1" xfId="1367" xr:uid="{976F97F3-43C6-407B-9AAF-5871962C8111}"/>
    <cellStyle name="_CurrencySpace_Sovereign Bonds 060705_Consolidação" xfId="1368" xr:uid="{4E9B3F09-009B-4BA7-BD7D-72C0D14D5978}"/>
    <cellStyle name="_CurrencySpace_Sovereign Bonds 060705_Consolidação_Indicadores" xfId="1369" xr:uid="{3197E829-6FE9-46E4-B0FD-86C4A5575202}"/>
    <cellStyle name="_CurrencySpace_Sovereign Bonds 060705_Dados por segmento julho 06" xfId="1370" xr:uid="{10C1C660-3C8D-487C-BB79-AC6588F36FA9}"/>
    <cellStyle name="_CurrencySpace_Sovereign Bonds 060705_Dados por segmento julho 06 2" xfId="8041" xr:uid="{09F8742A-8C41-47C6-B4AA-8918BA054C52}"/>
    <cellStyle name="_CurrencySpace_Sovereign Bonds 060705_Dados por segmento julho 06_Cópia de Kit Release Consolidado_Quirino" xfId="1371" xr:uid="{08F1BADA-F486-49D9-8273-C00DC176A21A}"/>
    <cellStyle name="_CurrencySpace_Sovereign Bonds 060705_Dados por segmento julho 06_Indicadores" xfId="1372" xr:uid="{E5406DE2-95EB-416F-AFC9-F8E9BC3AE44D}"/>
    <cellStyle name="_CurrencySpace_Sovereign Bonds 060705_Estudo de Viabilidade - EXP BHS" xfId="1373" xr:uid="{5756F746-2EB2-490D-8B69-1542F2BACD4F}"/>
    <cellStyle name="_CurrencySpace_Sovereign Bonds 060705_Estudo de Viabilidade - EXP BHS_Indicadores" xfId="1374" xr:uid="{B8DDA0BF-7C02-4172-8EF4-7AF30938B5A2}"/>
    <cellStyle name="_CurrencySpace_Sovereign Bonds 060705_FP 100" xfId="1375" xr:uid="{6D7716FC-2B6A-4EFE-8D2A-6A7DEA8419DE}"/>
    <cellStyle name="_CurrencySpace_Sovereign Bonds 060705_FP 100_Indicadores" xfId="1376" xr:uid="{4AEAF822-9EB8-46B4-A6C1-66BED1827418}"/>
    <cellStyle name="_CurrencySpace_Sovereign Bonds 060705_Planilha Master" xfId="1377" xr:uid="{407D9951-35BC-49A3-9891-499B70DE8512}"/>
    <cellStyle name="_CurrencySpace_Sovereign Bonds 060705_Planilha Master 2" xfId="7805" xr:uid="{4D5AF5C1-60AC-43DB-9545-89EB6EF3CEA6}"/>
    <cellStyle name="_CurrencySpace_Sovereign Bonds 060705_Planilha Master 3" xfId="9369" xr:uid="{52A1F83D-62B9-4966-800C-B8DA99C7051A}"/>
    <cellStyle name="_CurrencySpace_Sovereign Bonds 060705_Planilha Master 4" xfId="9890" xr:uid="{5D771DAD-6C2B-4622-8454-968948C9EE43}"/>
    <cellStyle name="_CurrencySpace_Sovereign Bonds 060705_Planilha Master 5" xfId="5313" xr:uid="{AB7C46BD-3048-4FEC-B3C6-835AD355A9BE}"/>
    <cellStyle name="_CurrencySpace_WACC Analysis" xfId="1378" xr:uid="{DFCE5DB9-A543-4024-A949-697DA250870D}"/>
    <cellStyle name="_CurrencySpace_WACC Analysis_4b_0827_2" xfId="1379" xr:uid="{88DFDDA0-3364-4F5D-ABED-61E9FF7B669A}"/>
    <cellStyle name="_Euro" xfId="1380" xr:uid="{6A5B8EB6-0891-4312-BA82-68A78A17A1B4}"/>
    <cellStyle name="_Euro_01 AVP_ Project Infinitum" xfId="1381" xr:uid="{DCBE482E-CB15-46A8-ADA6-ED2C759914A4}"/>
    <cellStyle name="_Euro_01 TMX BR Revenue mix" xfId="1382" xr:uid="{0202ABFD-CF1B-4135-B5BB-C3637223B376}"/>
    <cellStyle name="_Euro_02 Blended and actual_Telmex_ buying_ NET" xfId="1383" xr:uid="{EFCBAEC5-4026-4A1A-AB80-510CDB7F4117}"/>
    <cellStyle name="_Euro_02 TMX Brazil Management Projections_R$" xfId="1384" xr:uid="{97428A00-621D-4C0D-BD1D-BC0D974FECE0}"/>
    <cellStyle name="_Euro_02 TMX Brazil Management Projections_R$ 2" xfId="1385" xr:uid="{A9F65D05-4E10-45C5-90F6-2005FCE753AA}"/>
    <cellStyle name="_Euro_03 Projections Comparison - Infinitum" xfId="1386" xr:uid="{93C6B9E2-CF6D-45BC-98B9-669F03EFBD11}"/>
    <cellStyle name="_Euro_04 WACC Vivax" xfId="1387" xr:uid="{A426E1F0-E063-403C-B896-49509AB0F776}"/>
    <cellStyle name="_Euro_05 Embratel DCF Model_NEW" xfId="1388" xr:uid="{25C7307F-54D4-4BF0-892D-5F917CD92CC6}"/>
    <cellStyle name="_Euro_12 Blended and actual _Telmex_buying_Embratel" xfId="1389" xr:uid="{086F78EE-FF98-43BD-8C88-9D7D2F9026BC}"/>
    <cellStyle name="_Euro_EMT Management Assumptions_v2" xfId="1390" xr:uid="{FFFFB8D5-3E3F-4413-AA8B-B2675FF97522}"/>
    <cellStyle name="_Euro_Net Management Projections_2" xfId="1391" xr:uid="{78065D5B-8926-4400-8902-8C292530E65A}"/>
    <cellStyle name="_Euro_Pay TV Subscribers" xfId="1392" xr:uid="{48D93E29-73A8-4DEA-A13E-34D74E13E5C6}"/>
    <cellStyle name="_Euro_Revenue Mix Chart" xfId="1393" xr:uid="{F3A822A5-7991-4E99-A2DE-F1F3FEE18605}"/>
    <cellStyle name="_Euro_Sovereign Bonds 060705" xfId="1394" xr:uid="{5DF7E46F-4AFF-480F-9D5C-794B40F11E45}"/>
    <cellStyle name="_Euro_Sovereign Bonds 060705 (version 1)" xfId="1395" xr:uid="{6DEB2E65-EEA5-4B71-B4C7-4FCA3F1E9C8E}"/>
    <cellStyle name="_Euro_Sovereign Bonds 060705 10" xfId="8093" xr:uid="{F1447ABA-85A7-460E-827B-9DB519C95C6E}"/>
    <cellStyle name="_Euro_Sovereign Bonds 060705 11" xfId="8438" xr:uid="{D709CBB8-8AB8-42A0-9D31-B85EA5879277}"/>
    <cellStyle name="_Euro_Sovereign Bonds 060705 12" xfId="8162" xr:uid="{4A52E212-2612-440B-8FD7-E505026B06D0}"/>
    <cellStyle name="_Euro_Sovereign Bonds 060705 13" xfId="8288" xr:uid="{1F0DCDFB-DAAD-4D64-ACDF-06BDED4B5BCD}"/>
    <cellStyle name="_Euro_Sovereign Bonds 060705 14" xfId="8629" xr:uid="{5F6C599D-9EA6-4ACC-B27E-F00018C8E5E4}"/>
    <cellStyle name="_Euro_Sovereign Bonds 060705 15" xfId="8087" xr:uid="{EEC7F914-9096-42E2-AB24-A42BB063EAEA}"/>
    <cellStyle name="_Euro_Sovereign Bonds 060705 16" xfId="9384" xr:uid="{0646A123-E7A3-46F3-B3BE-EA151BD1258D}"/>
    <cellStyle name="_Euro_Sovereign Bonds 060705 17" xfId="9470" xr:uid="{1FDA8E9B-E714-457B-BEA9-530C02544B99}"/>
    <cellStyle name="_Euro_Sovereign Bonds 060705 18" xfId="9276" xr:uid="{29EB11D7-FF1C-4540-A5E6-2EA583381340}"/>
    <cellStyle name="_Euro_Sovereign Bonds 060705 19" xfId="9464" xr:uid="{C751A55D-1FD7-45B6-9849-C98FC1B060E3}"/>
    <cellStyle name="_Euro_Sovereign Bonds 060705 2" xfId="7806" xr:uid="{402FE449-9868-4DBF-AC4A-41DECC837FD7}"/>
    <cellStyle name="_Euro_Sovereign Bonds 060705 20" xfId="9274" xr:uid="{2AF269CD-6E1C-43EA-85A7-4CAE650111FB}"/>
    <cellStyle name="_Euro_Sovereign Bonds 060705 21" xfId="9465" xr:uid="{7965F6E6-228A-491B-9D8D-465FA61102C3}"/>
    <cellStyle name="_Euro_Sovereign Bonds 060705 22" xfId="9246" xr:uid="{7EF704B5-2619-4631-8E3F-225AD895614A}"/>
    <cellStyle name="_Euro_Sovereign Bonds 060705 23" xfId="9466" xr:uid="{770C54F6-FC2D-4BF6-B044-2DCB05672029}"/>
    <cellStyle name="_Euro_Sovereign Bonds 060705 24" xfId="9891" xr:uid="{80F1B383-1111-4673-95EA-43BE842DD841}"/>
    <cellStyle name="_Euro_Sovereign Bonds 060705 25" xfId="9898" xr:uid="{3031F810-C0A4-41EA-9CF6-7F32D89ECC4E}"/>
    <cellStyle name="_Euro_Sovereign Bonds 060705 26" xfId="5325" xr:uid="{746C5665-2744-453D-9163-49ECEF88F6E3}"/>
    <cellStyle name="_Euro_Sovereign Bonds 060705 27" xfId="6326" xr:uid="{ACFA7E23-7A7D-4BB3-B76D-B88F20EE2B00}"/>
    <cellStyle name="_Euro_Sovereign Bonds 060705 28" xfId="4831" xr:uid="{7623163E-D6D5-444E-AA4E-09538C9F091C}"/>
    <cellStyle name="_Euro_Sovereign Bonds 060705 29" xfId="12338" xr:uid="{F4F2467A-7A80-458B-805C-AAFD3917A6ED}"/>
    <cellStyle name="_Euro_Sovereign Bonds 060705 3" xfId="7813" xr:uid="{1FD089F5-4D79-4E6A-B6A9-BC009EBE976F}"/>
    <cellStyle name="_Euro_Sovereign Bonds 060705 30" xfId="12611" xr:uid="{15839708-E823-4AF7-B619-4CD91ECAD724}"/>
    <cellStyle name="_Euro_Sovereign Bonds 060705 31" xfId="13772" xr:uid="{49955180-241F-4C6A-8C1D-DC90F0B37CB5}"/>
    <cellStyle name="_Euro_Sovereign Bonds 060705 32" xfId="14514" xr:uid="{7F9BB195-EE69-4DB4-ADE8-567B9BC6E894}"/>
    <cellStyle name="_Euro_Sovereign Bonds 060705 33" xfId="15660" xr:uid="{038AEB25-08FA-4DAF-A76A-8C397FB6C45B}"/>
    <cellStyle name="_Euro_Sovereign Bonds 060705 34" xfId="4903" xr:uid="{B3533FE1-0B0A-42BA-A80F-A5A64B1CC977}"/>
    <cellStyle name="_Euro_Sovereign Bonds 060705 35" xfId="5156" xr:uid="{85E3865E-7CBB-4182-A214-B722F1E68D1A}"/>
    <cellStyle name="_Euro_Sovereign Bonds 060705 36" xfId="12245" xr:uid="{4C1BA7D8-DC95-4251-8B0F-C0260A3B66A2}"/>
    <cellStyle name="_Euro_Sovereign Bonds 060705 37" xfId="15552" xr:uid="{46C3D926-30BC-4BFF-BDA8-88CAA3F165DD}"/>
    <cellStyle name="_Euro_Sovereign Bonds 060705 38" xfId="5488" xr:uid="{D2BE0F73-06AF-4BBD-A8BA-E02B22A2CE27}"/>
    <cellStyle name="_Euro_Sovereign Bonds 060705 39" xfId="10782" xr:uid="{8275DD5E-FC4A-4F0F-8378-0D67BA2A5846}"/>
    <cellStyle name="_Euro_Sovereign Bonds 060705 4" xfId="8057" xr:uid="{EEBFF82A-594D-4493-80A4-148BFD1A066C}"/>
    <cellStyle name="_Euro_Sovereign Bonds 060705 40" xfId="16563" xr:uid="{7FB163AF-EF83-43DB-B8D6-46A94C8F2DAE}"/>
    <cellStyle name="_Euro_Sovereign Bonds 060705 41" xfId="15564" xr:uid="{C13118D6-AE23-4E8C-8BED-F144ACFC9000}"/>
    <cellStyle name="_Euro_Sovereign Bonds 060705 42" xfId="10968" xr:uid="{84980A6D-64AE-4872-98B2-C0116CE6E84D}"/>
    <cellStyle name="_Euro_Sovereign Bonds 060705 43" xfId="14247" xr:uid="{9ED5CEBA-1926-4C70-AB79-002185BC1AF9}"/>
    <cellStyle name="_Euro_Sovereign Bonds 060705 44" xfId="16814" xr:uid="{7430CEA3-D177-4E61-8D05-658A89634181}"/>
    <cellStyle name="_Euro_Sovereign Bonds 060705 45" xfId="16862" xr:uid="{8517662B-65A9-4894-8912-1A3884E971D6}"/>
    <cellStyle name="_Euro_Sovereign Bonds 060705 46" xfId="13812" xr:uid="{4CA5D144-AB11-47FE-BCCE-3660CD001939}"/>
    <cellStyle name="_Euro_Sovereign Bonds 060705 5" xfId="8228" xr:uid="{22ABAC83-87D8-4BFA-9B28-6FC0C066863A}"/>
    <cellStyle name="_Euro_Sovereign Bonds 060705 6" xfId="7915" xr:uid="{E436628B-5A50-4454-B319-936CEAFE733E}"/>
    <cellStyle name="_Euro_Sovereign Bonds 060705 7" xfId="8233" xr:uid="{E5EFB8F7-36B8-4D0C-9300-849C38A48AE4}"/>
    <cellStyle name="_Euro_Sovereign Bonds 060705 8" xfId="8064" xr:uid="{C908E68A-00A9-4A61-ABA5-23A196936043}"/>
    <cellStyle name="_Euro_Sovereign Bonds 060705 9" xfId="8235" xr:uid="{645BDE38-1545-455C-B5F3-E3AA1411980A}"/>
    <cellStyle name="_Euro_Sovereign Bonds 060705_1" xfId="1396" xr:uid="{A2AEA72A-E6B6-42E3-99CC-5422C71257DF}"/>
    <cellStyle name="_Euro_Sovereign Bonds 060705_Consolidação" xfId="1397" xr:uid="{9F2A1C88-3F23-426B-8BAB-B413BE29A9FD}"/>
    <cellStyle name="_Euro_Sovereign Bonds 060705_Consolidação_Indicadores" xfId="1398" xr:uid="{BC72ABA9-94E7-495D-A88B-109E0FE16E14}"/>
    <cellStyle name="_Euro_Sovereign Bonds 060705_Dados por segmento julho 06" xfId="1399" xr:uid="{0FA4803E-C50A-4E36-B497-0F7FCDFD6808}"/>
    <cellStyle name="_Euro_Sovereign Bonds 060705_Dados por segmento julho 06 2" xfId="8060" xr:uid="{258C2D7E-58D8-45AB-AC32-800875EF4129}"/>
    <cellStyle name="_Euro_Sovereign Bonds 060705_Dados por segmento julho 06_Cópia de Kit Release Consolidado_Quirino" xfId="1400" xr:uid="{BDCC0BE0-3AE0-4845-B4C8-2B69A39B66AC}"/>
    <cellStyle name="_Euro_Sovereign Bonds 060705_Dados por segmento julho 06_Indicadores" xfId="1401" xr:uid="{808A6B95-006D-4847-9800-2B76445E7218}"/>
    <cellStyle name="_Euro_Sovereign Bonds 060705_Estudo de Viabilidade - EXP BHS" xfId="1402" xr:uid="{7FA43DBC-A12C-4C52-97BF-10FDE59E6504}"/>
    <cellStyle name="_Euro_Sovereign Bonds 060705_Estudo de Viabilidade - EXP BHS_Indicadores" xfId="1403" xr:uid="{94F1B244-E7EC-4BEF-B817-E954B8DC8BCD}"/>
    <cellStyle name="_Euro_Sovereign Bonds 060705_FP 100" xfId="1404" xr:uid="{4F99886E-7440-4E73-AC67-006EC3141D17}"/>
    <cellStyle name="_Euro_Sovereign Bonds 060705_FP 100_Indicadores" xfId="1405" xr:uid="{EC6A384C-2974-4EC6-9148-276ECD52C213}"/>
    <cellStyle name="_Euro_Sovereign Bonds 060705_Planilha Master" xfId="1406" xr:uid="{4E201FFF-7E6C-4FA7-B7CF-DE9B4BF84857}"/>
    <cellStyle name="_Euro_Sovereign Bonds 060705_Planilha Master 2" xfId="7807" xr:uid="{07891165-9A75-4DA0-9F85-571348D81376}"/>
    <cellStyle name="_Euro_Sovereign Bonds 060705_Planilha Master 3" xfId="9391" xr:uid="{B8AC6376-F4F5-4654-A03A-24AE4E45D7A0}"/>
    <cellStyle name="_Euro_Sovereign Bonds 060705_Planilha Master 4" xfId="9892" xr:uid="{83B0AC51-0AD0-4B12-9828-B9666F42F606}"/>
    <cellStyle name="_Euro_Sovereign Bonds 060705_Planilha Master 5" xfId="5330" xr:uid="{F577A1EF-374B-40F4-9102-B2AFC0305CF5}"/>
    <cellStyle name="_Heading" xfId="1407" xr:uid="{61B60E46-1541-447A-879A-787A2CAED3C5}"/>
    <cellStyle name="_Heading_02 TMX Brazil Management Projections_R$" xfId="1408" xr:uid="{17DD44E7-2572-4BB9-B4A2-CDD07780146E}"/>
    <cellStyle name="_Heading_02 TMX Brazil Management Projections_R$ 2" xfId="1409" xr:uid="{D1CC1027-A0D2-445D-AC97-F08911B94F95}"/>
    <cellStyle name="_Heading_02 TMX Brazil Management Projections_R$_Estação BH 31-05-11" xfId="1410" xr:uid="{16CE9722-8843-4297-B98E-EE67EDCA301F}"/>
    <cellStyle name="_Heading_02 TMX Brazil Management Projections_R$_Estação BH 31-12-10" xfId="1411" xr:uid="{93D81F0C-F6A1-45C6-9F44-ECDC9BE0F37E}"/>
    <cellStyle name="_Heading_02 TMX Brazil Management Projections_R$_Modelo Orçamento" xfId="1412" xr:uid="{6C356FB2-6BE4-47A4-ADFC-BDFF90C0D57D}"/>
    <cellStyle name="_Heading_02 TMX Brazil Management Projections_R$_Mooca - 31-12-2009" xfId="1413" xr:uid="{7283AF9E-BC7D-440D-A65B-1D2F7B6768E7}"/>
    <cellStyle name="_Heading_02 TMX Brazil Management Projections_R$_Mooca 30-11-09" xfId="1414" xr:uid="{43E2FEB6-DE5A-4B89-9F63-FCA7A084771C}"/>
    <cellStyle name="_Heading_02 TMX Brazil Management Projections_R$_Mooca 31-05-11" xfId="1415" xr:uid="{4B012BEA-6D59-4073-A96B-0263CD0413C0}"/>
    <cellStyle name="_Heading_02 TMX Brazil Management Projections_R$_São Bernardo 31-05-11" xfId="1416" xr:uid="{8869E38D-48EF-4490-B023-5F3A8EC053BE}"/>
    <cellStyle name="_Heading_02 WACC" xfId="1417" xr:uid="{179E3A4A-74A4-4BFA-9FDB-F0ECDD4AE634}"/>
    <cellStyle name="_Heading_02 WACC 2" xfId="1418" xr:uid="{5C436C9F-BFBE-44EE-A503-6EBC16053B22}"/>
    <cellStyle name="_Heading_02 WACC_Estação BH 31-05-11" xfId="1419" xr:uid="{BEFA17FE-D38A-41C4-860E-0C399FCCFA88}"/>
    <cellStyle name="_Heading_02 WACC_Estação BH 31-12-10" xfId="1420" xr:uid="{764F825B-0E0B-4CB2-950E-98C57E7F68B8}"/>
    <cellStyle name="_Heading_02 WACC_Modelo Orçamento" xfId="1421" xr:uid="{AB4607E0-7B7F-42F3-91EF-3F0DAF617316}"/>
    <cellStyle name="_Heading_02 WACC_Mooca - 31-12-2009" xfId="1422" xr:uid="{BF41D38B-EE72-47EA-93E4-27E29476C574}"/>
    <cellStyle name="_Heading_02 WACC_Mooca 30-11-09" xfId="1423" xr:uid="{098521CA-C631-423E-B311-93C9DA878143}"/>
    <cellStyle name="_Heading_02 WACC_Mooca 31-05-11" xfId="1424" xr:uid="{6A1F2EE9-BEA2-4858-8312-A9D737380EF0}"/>
    <cellStyle name="_Heading_02 WACC_São Bernardo 31-05-11" xfId="1425" xr:uid="{F7AC3C2B-2D29-470A-AE51-2E902D47802D}"/>
    <cellStyle name="_Heading_05 WACC" xfId="1426" xr:uid="{85F881F4-E84B-472E-B652-978485048170}"/>
    <cellStyle name="_Heading_05 WACC 2" xfId="1427" xr:uid="{48959A1C-05E2-4A77-9B25-345C61D6E8FF}"/>
    <cellStyle name="_Heading_05 WACC_Estação BH 31-05-11" xfId="1428" xr:uid="{BAD58513-7F47-4578-B3D2-FAB9003B889E}"/>
    <cellStyle name="_Heading_05 WACC_Estação BH 31-12-10" xfId="1429" xr:uid="{28F3B812-2583-4674-83CB-D9DB69D30D1F}"/>
    <cellStyle name="_Heading_05 WACC_Modelo Orçamento" xfId="1430" xr:uid="{E74A44E0-2FA4-4FD5-8ADB-7F8971919D64}"/>
    <cellStyle name="_Heading_05 WACC_Mooca - 31-12-2009" xfId="1431" xr:uid="{8FC57393-FFF6-4733-8AFF-FD1E4A36DDFD}"/>
    <cellStyle name="_Heading_05 WACC_Mooca 30-11-09" xfId="1432" xr:uid="{CFA71CAD-66BA-4F6B-AE9E-FF10B3E7F137}"/>
    <cellStyle name="_Heading_05 WACC_Mooca 31-05-11" xfId="1433" xr:uid="{6E37CDE1-2C2E-44A4-8B76-4166F71F7065}"/>
    <cellStyle name="_Heading_05 WACC_São Bernardo 31-05-11" xfId="1434" xr:uid="{B4D7BD44-6A9D-4E95-B903-76C581205B50}"/>
    <cellStyle name="_Heading_10 yr UST data" xfId="1435" xr:uid="{879572A6-1E15-4942-9F8D-836016FEC9E3}"/>
    <cellStyle name="_Heading_10 yr UST data_Base 2008" xfId="1436" xr:uid="{C63119E3-E60B-484C-A124-DDB1D6D7246F}"/>
    <cellStyle name="_Heading_10 yr UST data_base DCF" xfId="1437" xr:uid="{D4E65237-9E74-483A-B96F-D22E879BB97B}"/>
    <cellStyle name="_Heading_10 yr UST data_Corporate Model_base case" xfId="1438" xr:uid="{588D4A12-88D9-4A32-8FDF-AC6FC3B58466}"/>
    <cellStyle name="_Heading_10 yr UST data_Current Malls" xfId="1439" xr:uid="{CDF77D19-7E2E-4EE7-A610-D9ABEC1E062A}"/>
    <cellStyle name="_Heading_10 yr UST data_Debt Mensal" xfId="1440" xr:uid="{BA7F117E-E5A3-4FA9-87BD-337BDECEC2B8}"/>
    <cellStyle name="_Heading_10 yr UST data_Estação BH 31-12-10" xfId="1441" xr:uid="{86235D6F-E23C-4040-BFD4-0629EDC5C5DC}"/>
    <cellStyle name="_Heading_10 yr UST data_Estação BH 31-12-10_Estação BH 31-05-11" xfId="1442" xr:uid="{337DE778-7EFE-48A1-B7F5-D22302E1A8DA}"/>
    <cellStyle name="_Heading_10 yr UST data_Estação BH 31-12-10_Mooca 31-05-11" xfId="1443" xr:uid="{A907A32D-BD2D-490B-B67E-E252BDB9FD57}"/>
    <cellStyle name="_Heading_10 yr UST data_Kit Release_Controladoria 3Q08" xfId="1444" xr:uid="{E509EB3C-F970-4535-B2E4-9101B10A4691}"/>
    <cellStyle name="_Heading_10 yr UST data_Modelo BRMalls_Carraz" xfId="1445" xr:uid="{40DEB100-614C-4E8C-A05C-71614A6EBC5E}"/>
    <cellStyle name="_Heading_10 yr UST data_Modelo em construçào_FINANCIALS thiago" xfId="1446" xr:uid="{1E17AD71-3647-4907-BECF-3D810B70AB85}"/>
    <cellStyle name="_Heading_10 yr UST data_Mooca 30-11-09" xfId="1447" xr:uid="{E5E6CF6F-C133-47E2-90C6-0B01084D7B06}"/>
    <cellStyle name="_Heading_10 yr UST data_Mooca 30-11-09_Estação BH 31-05-11" xfId="1448" xr:uid="{94A7A95A-830D-4B5E-A7D4-58D126698442}"/>
    <cellStyle name="_Heading_10 yr UST data_Mooca 30-11-09_Mooca 31-05-11" xfId="1449" xr:uid="{E20A4746-A3CE-4D9F-816E-8643A15AF947}"/>
    <cellStyle name="_Heading_10 yr UST data_Orçamento 2009_Cash  Funding" xfId="1450" xr:uid="{29247808-F213-48B9-9900-17C186664730}"/>
    <cellStyle name="_Heading_10 yr UST data_Orçamento_SB_20100611-Manuel" xfId="1451" xr:uid="{05561C68-A454-47CF-BA8D-E4061916DA49}"/>
    <cellStyle name="_Heading_10 yr UST data_Orçamento_SB_20100611-Manuel 2" xfId="1452" xr:uid="{182E752D-EB1F-408F-AA1B-E5D06ED99912}"/>
    <cellStyle name="_Heading_10 yr UST data_Orçamento_SB_20100611-Manuel_Modelo Orçamento" xfId="1453" xr:uid="{0CA7FF21-6355-4EEF-AB07-B9C9DB3765A4}"/>
    <cellStyle name="_Heading_10 yr UST data_Orçamento_SB_20100611-Manuel_São Bernardo 31-05-11" xfId="1454" xr:uid="{19313BBB-C0EF-455D-A81C-5ADA2D23BF8B}"/>
    <cellStyle name="_Heading_10 yr UST data_SHOPPING CURITIBA.A. Resumo" xfId="1455" xr:uid="{BC2D620A-2106-40FD-BFF3-8BF5ECC1C39A}"/>
    <cellStyle name="_Heading_10 yr UST data_Tamboré 31-03-09" xfId="1456" xr:uid="{63DABF7E-95A5-486D-9F0D-F867AE71F4CD}"/>
    <cellStyle name="_Heading_10 yr UST data_Tamboré 31-03-09 2" xfId="1457" xr:uid="{B60BC0C3-65DF-4FD8-82C5-9A4631FC5C82}"/>
    <cellStyle name="_Heading_10 yr UST data_Tamboré 31-03-09_Estação BH 31-05-11" xfId="1458" xr:uid="{5BC9F9A7-7896-4864-A8D9-F842160DD18B}"/>
    <cellStyle name="_Heading_10 yr UST data_Tamboré 31-03-09_Estação BH 31-12-10" xfId="1459" xr:uid="{25A89A63-6AE1-45A3-89BB-3D0B7C499F7D}"/>
    <cellStyle name="_Heading_10 yr UST data_Tamboré 31-03-09_Modelo Orçamento" xfId="1460" xr:uid="{B4B1DCD1-CD6F-4D86-9991-AB85528A884B}"/>
    <cellStyle name="_Heading_10 yr UST data_Tamboré 31-03-09_Mooca - 31-12-2009" xfId="1461" xr:uid="{C45B22B9-AE27-4A21-8BD7-DCE7C22F442C}"/>
    <cellStyle name="_Heading_10 yr UST data_Tamboré 31-03-09_Mooca 30-11-09" xfId="1462" xr:uid="{F2C6A2FF-C2F2-492F-BF56-167D1090F90C}"/>
    <cellStyle name="_Heading_10 yr UST data_Tamboré 31-03-09_Mooca 31-05-11" xfId="1463" xr:uid="{7F506EAC-D631-4B7F-940F-B48A97D26F3C}"/>
    <cellStyle name="_Heading_10 yr UST data_Tamboré 31-03-09_São Bernardo 31-05-11" xfId="1464" xr:uid="{7F826092-0D0E-4380-A9DB-1E6C2C17F3E8}"/>
    <cellStyle name="_Heading_10 yr UST data_Tijuca_05032010_Upside_Ryfer_parcelado_v13_posdiligencia" xfId="1465" xr:uid="{B3A68601-890F-45FD-B109-00ED0BE56E79}"/>
    <cellStyle name="_Heading_Base 2008" xfId="1466" xr:uid="{5A8CC2CB-E48E-45B8-AB8C-3EFAB29C8BAA}"/>
    <cellStyle name="_Heading_base DCF" xfId="1467" xr:uid="{BA29DC01-7B25-404C-9367-D1AB9EE39DAE}"/>
    <cellStyle name="_Heading_Beatles WACC Calculation" xfId="1468" xr:uid="{76A5389F-C87B-46C4-8D37-6F318A8145C1}"/>
    <cellStyle name="_Heading_Beatles WACC Calculation 2" xfId="1469" xr:uid="{1F0A77CE-D0CE-4382-ACA5-E97B3D507565}"/>
    <cellStyle name="_Heading_Beatles WACC Calculation_Estação BH 31-05-11" xfId="1470" xr:uid="{636AC6A9-92AB-48F7-A30F-45FE79F713F6}"/>
    <cellStyle name="_Heading_Beatles WACC Calculation_Estação BH 31-12-10" xfId="1471" xr:uid="{DB9AB55A-7299-4BDC-BE60-05626042EF53}"/>
    <cellStyle name="_Heading_Beatles WACC Calculation_Modelo Orçamento" xfId="1472" xr:uid="{82B0689F-06BE-4994-A848-9004CF2B69F2}"/>
    <cellStyle name="_Heading_Beatles WACC Calculation_Mooca - 31-12-2009" xfId="1473" xr:uid="{F9083FB2-7E15-4FEA-B985-1006DCC08200}"/>
    <cellStyle name="_Heading_Beatles WACC Calculation_Mooca 30-11-09" xfId="1474" xr:uid="{0D5FD3F6-2DBE-45B5-8819-726076899496}"/>
    <cellStyle name="_Heading_Beatles WACC Calculation_Mooca 31-05-11" xfId="1475" xr:uid="{92E70DBA-60AF-4D11-B405-E60836A5C299}"/>
    <cellStyle name="_Heading_Beatles WACC Calculation_São Bernardo 31-05-11" xfId="1476" xr:uid="{43249793-20E4-4B12-8D17-CD75083A504A}"/>
    <cellStyle name="_Heading_Corporate Model_base case" xfId="1477" xr:uid="{613AD797-1C14-4633-BA25-67628F800100}"/>
    <cellStyle name="_Heading_Current Malls" xfId="1478" xr:uid="{997B8824-E279-4E9B-B6E9-F4793E4111D2}"/>
    <cellStyle name="_Heading_Debt Mensal" xfId="1479" xr:uid="{16D3182E-DBAA-421C-9734-17BCAED35D2C}"/>
    <cellStyle name="_Heading_Estação BH 31-12-10" xfId="1480" xr:uid="{5ABBC467-8591-4937-88FF-DDF37ED0B070}"/>
    <cellStyle name="_Heading_Estação BH 31-12-10_Estação BH 31-05-11" xfId="1481" xr:uid="{03FFED29-6325-45B6-AC57-EEB3438AD97B}"/>
    <cellStyle name="_Heading_Estação BH 31-12-10_Mooca 31-05-11" xfId="1482" xr:uid="{CFB5F9CF-164A-4A35-AD0B-778732870837}"/>
    <cellStyle name="_Heading_Kit Release_Controladoria 3Q08" xfId="1483" xr:uid="{063A8845-5758-4C80-8173-2FB1EF09817B}"/>
    <cellStyle name="_Heading_Modelo BRMalls_Carraz" xfId="1484" xr:uid="{EAE87DE2-356E-48ED-B68F-1F052EF55889}"/>
    <cellStyle name="_Heading_Modelo em construçào_FINANCIALS thiago" xfId="1485" xr:uid="{F3BFC2D6-1D8F-4FB2-9DC0-4788F675E1BF}"/>
    <cellStyle name="_Heading_Mooca 30-11-09" xfId="1486" xr:uid="{402AAA05-701D-4D02-8E28-302CACCDE5B1}"/>
    <cellStyle name="_Heading_Mooca 30-11-09_Estação BH 31-05-11" xfId="1487" xr:uid="{2C11A3D6-9875-41BE-BEDA-1A277546A16F}"/>
    <cellStyle name="_Heading_Mooca 30-11-09_Mooca 31-05-11" xfId="1488" xr:uid="{51AE9FF8-9AB8-4EEE-B1F9-D6BD7EDE773D}"/>
    <cellStyle name="_Heading_Orçamento 2009_Cash  Funding" xfId="1489" xr:uid="{97F84115-679B-473C-BA6C-0D12B78DB7E7}"/>
    <cellStyle name="_Heading_Orçamento_SB_20100611-Manuel" xfId="1490" xr:uid="{B1A1C0FA-3282-4843-8DF5-6E782812A37D}"/>
    <cellStyle name="_Heading_Orçamento_SB_20100611-Manuel 2" xfId="1491" xr:uid="{F78A7C4A-4A3F-400D-B77F-1C96B4AC5613}"/>
    <cellStyle name="_Heading_Orçamento_SB_20100611-Manuel_Modelo Orçamento" xfId="1492" xr:uid="{23F08E5E-845C-4A75-A857-0BF0C274DA2F}"/>
    <cellStyle name="_Heading_Orçamento_SB_20100611-Manuel_São Bernardo 31-05-11" xfId="1493" xr:uid="{92A660FB-2028-4687-B6FD-1A4303B0B04D}"/>
    <cellStyle name="_Heading_prestemp" xfId="1494" xr:uid="{384E1059-708D-43FC-85F1-7C54739CED13}"/>
    <cellStyle name="_Heading_prestemp_Base 2008" xfId="1495" xr:uid="{367D2FA3-DCBA-419B-94DB-2E64101BCC8F}"/>
    <cellStyle name="_Heading_prestemp_base DCF" xfId="1496" xr:uid="{0B8385EC-7997-4F5C-A5A0-D04DA5DC1145}"/>
    <cellStyle name="_Heading_prestemp_Corporate Model_base case" xfId="1497" xr:uid="{761A6014-E148-4CA8-8251-AD99ED8901F9}"/>
    <cellStyle name="_Heading_prestemp_Current Malls" xfId="1498" xr:uid="{67D1CEE5-00D4-4937-A6F4-00B0AA38AADF}"/>
    <cellStyle name="_Heading_prestemp_Debt Mensal" xfId="1499" xr:uid="{D67F5D9A-A4E6-4750-93A3-350A450FE4BA}"/>
    <cellStyle name="_Heading_prestemp_Estação BH 31-12-10" xfId="1500" xr:uid="{FC6B29A9-D772-4D29-B9FC-11AD110C365B}"/>
    <cellStyle name="_Heading_prestemp_Estação BH 31-12-10_Estação BH 31-05-11" xfId="1501" xr:uid="{07516A98-0693-4E7F-B1FE-10DFF3C59934}"/>
    <cellStyle name="_Heading_prestemp_Estação BH 31-12-10_Mooca 31-05-11" xfId="1502" xr:uid="{32CD5B7D-1CBB-4087-AA91-F9BE47DB6251}"/>
    <cellStyle name="_Heading_prestemp_Kit Release_Controladoria 3Q08" xfId="1503" xr:uid="{5D2D202A-6375-4321-BCB1-2DCC752BE477}"/>
    <cellStyle name="_Heading_prestemp_Modelo BRMalls_Carraz" xfId="1504" xr:uid="{9317925B-1A93-42E7-A49F-E3809A8B95DF}"/>
    <cellStyle name="_Heading_prestemp_Modelo em construçào_FINANCIALS thiago" xfId="1505" xr:uid="{728D04A7-0042-4533-8F6E-B303D1AE8C4D}"/>
    <cellStyle name="_Heading_prestemp_Mooca 30-11-09" xfId="1506" xr:uid="{94B75BBE-C703-496C-A86F-A46B283ABF25}"/>
    <cellStyle name="_Heading_prestemp_Mooca 30-11-09_Estação BH 31-05-11" xfId="1507" xr:uid="{5F210CBE-B7E3-43B2-BE9B-F9A331AC91E3}"/>
    <cellStyle name="_Heading_prestemp_Mooca 30-11-09_Mooca 31-05-11" xfId="1508" xr:uid="{72F7F1EE-E55A-45F7-B4A6-2C9F1D9DA07A}"/>
    <cellStyle name="_Heading_prestemp_Orçamento 2009_Cash  Funding" xfId="1509" xr:uid="{4A1131E3-0554-4ACD-822A-673C334DA9AC}"/>
    <cellStyle name="_Heading_prestemp_Orçamento_SB_20100611-Manuel" xfId="1510" xr:uid="{A09F3569-DC29-4E67-BD29-BAD99F340EE0}"/>
    <cellStyle name="_Heading_prestemp_Orçamento_SB_20100611-Manuel 2" xfId="1511" xr:uid="{BAE9BE2A-3160-4A26-83AC-33BFA71C2D24}"/>
    <cellStyle name="_Heading_prestemp_Orçamento_SB_20100611-Manuel_Modelo Orçamento" xfId="1512" xr:uid="{E484AC23-1DC8-4586-BA37-06AC85909AB0}"/>
    <cellStyle name="_Heading_prestemp_Orçamento_SB_20100611-Manuel_São Bernardo 31-05-11" xfId="1513" xr:uid="{D5D86912-C4C6-457A-A14E-4916308DF5C5}"/>
    <cellStyle name="_Heading_prestemp_SHOPPING CURITIBA.A. Resumo" xfId="1514" xr:uid="{0D065687-ED16-45D1-9FB5-6213A6E4C6BB}"/>
    <cellStyle name="_Heading_prestemp_Tamboré 31-03-09" xfId="1515" xr:uid="{68D88A0E-3980-40E3-9BE2-2CCFE00DB50E}"/>
    <cellStyle name="_Heading_prestemp_Tamboré 31-03-09 2" xfId="1516" xr:uid="{F7B92BB5-F011-42A1-B7B0-F27813C6B32F}"/>
    <cellStyle name="_Heading_prestemp_Tamboré 31-03-09_Estação BH 31-05-11" xfId="1517" xr:uid="{5384B837-0E93-42EC-9EEA-A1A1BB935BCD}"/>
    <cellStyle name="_Heading_prestemp_Tamboré 31-03-09_Estação BH 31-12-10" xfId="1518" xr:uid="{9BBADF5A-B922-412C-AA4F-96CA2F411B41}"/>
    <cellStyle name="_Heading_prestemp_Tamboré 31-03-09_Modelo Orçamento" xfId="1519" xr:uid="{CC04B320-1F43-40D4-AE80-42DEB6C9DC3B}"/>
    <cellStyle name="_Heading_prestemp_Tamboré 31-03-09_Mooca - 31-12-2009" xfId="1520" xr:uid="{36DB9C08-9D38-4E09-8758-49FA2DC01B5E}"/>
    <cellStyle name="_Heading_prestemp_Tamboré 31-03-09_Mooca 30-11-09" xfId="1521" xr:uid="{27021A06-9DCF-4CA5-8042-EBC4A4C5A4B6}"/>
    <cellStyle name="_Heading_prestemp_Tamboré 31-03-09_Mooca 31-05-11" xfId="1522" xr:uid="{39E55C0A-974B-4CFE-9923-2A92DF905257}"/>
    <cellStyle name="_Heading_prestemp_Tamboré 31-03-09_São Bernardo 31-05-11" xfId="1523" xr:uid="{2B84DE4C-6DBA-4954-8143-F98B06680E3F}"/>
    <cellStyle name="_Heading_prestemp_Tijuca_05032010_Upside_Ryfer_parcelado_v13_posdiligencia" xfId="1524" xr:uid="{FDE0F829-3C28-4ACF-922B-58A24BF3F622}"/>
    <cellStyle name="_Heading_SHOPPING CURITIBA.A. Resumo" xfId="1525" xr:uid="{B11D08FE-37DB-4518-81A6-5A70138C68D9}"/>
    <cellStyle name="_Heading_Tamboré 31-03-09" xfId="1526" xr:uid="{9E0FFE6F-A049-4669-B9D2-8D4D929C1737}"/>
    <cellStyle name="_Heading_Tamboré 31-03-09 2" xfId="1527" xr:uid="{47C55C27-11D5-4701-9D5A-B71739924345}"/>
    <cellStyle name="_Heading_Tamboré 31-03-09_Estação BH 31-05-11" xfId="1528" xr:uid="{191C59E6-2EAE-40A5-A8B0-7228A162D2E9}"/>
    <cellStyle name="_Heading_Tamboré 31-03-09_Estação BH 31-12-10" xfId="1529" xr:uid="{1DBFE5B4-508F-4D17-8419-6F48BF7DDF41}"/>
    <cellStyle name="_Heading_Tamboré 31-03-09_Modelo Orçamento" xfId="1530" xr:uid="{C5A0F5BE-725E-4551-9B16-DB3CFC76BF67}"/>
    <cellStyle name="_Heading_Tamboré 31-03-09_Mooca - 31-12-2009" xfId="1531" xr:uid="{E6E454B9-3D64-4648-8D0E-9B94BEE862A1}"/>
    <cellStyle name="_Heading_Tamboré 31-03-09_Mooca 30-11-09" xfId="1532" xr:uid="{6BCA58E7-D82D-460F-82A9-B2DD3FB751BF}"/>
    <cellStyle name="_Heading_Tamboré 31-03-09_Mooca 31-05-11" xfId="1533" xr:uid="{4C7B180F-0F02-4E2A-83EF-5B48F90C337C}"/>
    <cellStyle name="_Heading_Tamboré 31-03-09_São Bernardo 31-05-11" xfId="1534" xr:uid="{0EBC53C0-E5CA-42F1-98A2-8D0022695EFE}"/>
    <cellStyle name="_Heading_Tijuca_05032010_Upside_Ryfer_parcelado_v13_posdiligencia" xfId="1535" xr:uid="{5D60809F-5EBD-4690-96BA-943792C5CBD4}"/>
    <cellStyle name="_Headline" xfId="1536" xr:uid="{1F480127-F14E-4676-B827-A5056DB0F7EC}"/>
    <cellStyle name="_Headline 2" xfId="1537" xr:uid="{C6F06AD5-A125-4B49-BC88-3C421CA85332}"/>
    <cellStyle name="_Headline_Estação BH 31-05-11" xfId="1538" xr:uid="{71B983B0-C232-4BA8-B020-408B09DF3C0D}"/>
    <cellStyle name="_Headline_Estação BH 31-12-10" xfId="1539" xr:uid="{4F83CC8F-8F69-4095-87AE-C29C0474D1FE}"/>
    <cellStyle name="_Headline_Modelo Orçamento" xfId="1540" xr:uid="{453DCBD5-EF0C-47CA-8293-E38811282F24}"/>
    <cellStyle name="_Headline_Mooca - 31-12-2009" xfId="1541" xr:uid="{443DD150-72A5-4CC7-8B85-FDDED2544996}"/>
    <cellStyle name="_Headline_Mooca 30-11-09" xfId="1542" xr:uid="{2578D405-A913-4B35-B8D0-3D48345E7C04}"/>
    <cellStyle name="_Headline_Mooca 31-05-11" xfId="1543" xr:uid="{CD8AAFB5-AA0D-4DAB-9A1B-4FE842A62BF0}"/>
    <cellStyle name="_Headline_São Bernardo 31-05-11" xfId="1544" xr:uid="{D202AB56-184E-4532-A1F9-F10DA5C61790}"/>
    <cellStyle name="_Highlight" xfId="1545" xr:uid="{EEAB0A6C-28DF-4EF1-931A-630ABDD5CCB9}"/>
    <cellStyle name="_Modelo Base Black&amp;Scholes - Dez-08" xfId="1546" xr:uid="{D20D0A9B-E976-46BB-A441-2F484D41E86A}"/>
    <cellStyle name="_Multiple" xfId="1547" xr:uid="{93A19B4B-9F21-483C-92C2-C0A3F7B6D727}"/>
    <cellStyle name="_Multiple_01 AVP_ Project Infinitum" xfId="1548" xr:uid="{389A15A3-A76E-45A6-9453-D2CA1FC97DB8}"/>
    <cellStyle name="_Multiple_01 TMX BR Revenue mix" xfId="1549" xr:uid="{DB189ED7-B311-46F1-88A3-0BAE5E8BA2D8}"/>
    <cellStyle name="_Multiple_02 Backup Charts" xfId="1550" xr:uid="{5396A58B-5016-4C0A-9C78-B9E3C11139CD}"/>
    <cellStyle name="_Multiple_02 Blended and actual_Telmex_ buying_ NET" xfId="1551" xr:uid="{BE380114-AC5C-4E7C-BE9C-9B757421EAFB}"/>
    <cellStyle name="_Multiple_02 TMX Brazil Management Projections_R$" xfId="1552" xr:uid="{BEA379FE-59C2-4D04-88BB-9BE918073CC3}"/>
    <cellStyle name="_Multiple_02 TMX Brazil Management Projections_R$ 2" xfId="1553" xr:uid="{306954C4-942A-42A9-9362-4504D21378AD}"/>
    <cellStyle name="_Multiple_03 Projections Comparison - Infinitum" xfId="1554" xr:uid="{DC4C0622-012D-45F2-8E49-4C05ADB5AFFD}"/>
    <cellStyle name="_Multiple_04 WACC Vivax" xfId="1555" xr:uid="{C4B1FF4E-5FE8-486B-B506-F3DCD3EB7957}"/>
    <cellStyle name="_Multiple_05 Embratel DCF Model_NEW" xfId="1556" xr:uid="{2D9752F9-315F-40B6-A46B-5212E6782C13}"/>
    <cellStyle name="_Multiple_12 Blended and actual _Telmex_buying_Embratel" xfId="1557" xr:uid="{E601ED01-7464-4C0E-B196-E76B946C6F3E}"/>
    <cellStyle name="_Multiple_avp" xfId="1558" xr:uid="{7E01940C-DB39-40CC-9349-3577757206C2}"/>
    <cellStyle name="_Multiple_AVP_ NewCo" xfId="1559" xr:uid="{55ABF46B-30DF-4B96-945C-1F04B3B097C5}"/>
    <cellStyle name="_Multiple_Brazil bond data" xfId="1560" xr:uid="{C2C5D7A4-1E6A-4B90-84C2-03A84D1F7C06}"/>
    <cellStyle name="_Multiple_dcf" xfId="1561" xr:uid="{49607A06-5D48-4102-AE42-E3817821512A}"/>
    <cellStyle name="_Multiple_dcf 2" xfId="8075" xr:uid="{369C110C-81C9-44E8-81A7-0569D4E5BF57}"/>
    <cellStyle name="_Multiple_dcf 3" xfId="5400" xr:uid="{F3880316-F3DB-4F32-B571-A40B72D41157}"/>
    <cellStyle name="_Multiple_dcf_01_WACC Colombia_Analysis" xfId="1562" xr:uid="{F084D3C0-0E83-4691-83BF-8F923748DC0B}"/>
    <cellStyle name="_Multiple_dcf_04 WACC Vivax" xfId="1563" xr:uid="{27965371-6C5D-4BFC-96DC-A477BBD1AEFE}"/>
    <cellStyle name="_Multiple_dcf_Sovereign Bonds 060705" xfId="1564" xr:uid="{C6D9A189-07D8-4C71-A5A5-CEB1D5C535B6}"/>
    <cellStyle name="_Multiple_dcf_Sovereign Bonds 060705 (version 1)" xfId="1565" xr:uid="{7BAD4068-7CD1-4A79-A5C0-5A4E4CD312F7}"/>
    <cellStyle name="_Multiple_dcf_Sovereign Bonds 060705 (version 1)_01 NET DCF Model" xfId="1566" xr:uid="{6E643152-3408-449C-B928-818504CBD293}"/>
    <cellStyle name="_Multiple_dcf_Sovereign Bonds 060705 (version 1)_03 Embratel DCF Model_Loscos" xfId="1567" xr:uid="{0CC505A5-7415-4E4E-9C2A-32077A7D18E0}"/>
    <cellStyle name="_Multiple_dcf_Sovereign Bonds 060705 (version 1)_05 NET DCF Model" xfId="1568" xr:uid="{5B3594D5-5BE9-4DB7-8C50-63BD5D7E7206}"/>
    <cellStyle name="_Multiple_dcf_Sovereign Bonds 060705 (version 1)_05 TMX Brazil DCF Model" xfId="1569" xr:uid="{D0CCD130-A0AF-4F99-830C-47EA86039A2E}"/>
    <cellStyle name="_Multiple_dcf_Sovereign Bonds 060705_01 NET DCF Model" xfId="1570" xr:uid="{30B543FD-33C1-4E96-9A8D-65A965E234D6}"/>
    <cellStyle name="_Multiple_dcf_Sovereign Bonds 060705_03 Embratel DCF Model_Loscos" xfId="1571" xr:uid="{4395B812-8BCA-4CBA-A6B0-87414A09C2B8}"/>
    <cellStyle name="_Multiple_dcf_Sovereign Bonds 060705_05 NET DCF Model" xfId="1572" xr:uid="{7B33A381-7BF2-4995-A334-6F9C165342F0}"/>
    <cellStyle name="_Multiple_dcf_Sovereign Bonds 060705_05 TMX Brazil DCF Model" xfId="1573" xr:uid="{835536BC-E426-476E-A6D4-9BDA407323F7}"/>
    <cellStyle name="_Multiple_EMT Management Assumptions_v2" xfId="1574" xr:uid="{ADC9A1B8-7946-4280-AACE-80D9CF6C5874}"/>
    <cellStyle name="_Multiple_LA WACC Discount_1" xfId="1575" xr:uid="{87DEA81C-2BCA-466F-BD63-39861C5BD8B2}"/>
    <cellStyle name="_Multiple_LA WACC Discount_1 2" xfId="8079" xr:uid="{C2F6933F-83B2-4B69-BBDE-86212D76C417}"/>
    <cellStyle name="_Multiple_LA WACC Discount_1 3" xfId="5408" xr:uid="{D5E1F9DF-7D09-40E2-8E12-C1ED36AAC9C1}"/>
    <cellStyle name="_Multiple_LA WACC Discount_1_Sovereign Bonds 060705" xfId="1576" xr:uid="{E3081BCD-5064-4FAD-AA42-5BF29998139E}"/>
    <cellStyle name="_Multiple_LA WACC Discount_1_Sovereign Bonds 060705 (version 1)" xfId="1577" xr:uid="{7B44428E-7B30-4A63-B032-3E55F6F3D685}"/>
    <cellStyle name="_Multiple_LA WACC Discount_1_Sovereign Bonds 060705 (version 1)_01 NET DCF Model" xfId="1578" xr:uid="{B66EDDD2-6BC8-4497-A930-259DE8DDA068}"/>
    <cellStyle name="_Multiple_LA WACC Discount_1_Sovereign Bonds 060705 (version 1)_03 Embratel DCF Model_Loscos" xfId="1579" xr:uid="{83DBD1F9-C496-48D3-A9AD-EBD92A4C56A5}"/>
    <cellStyle name="_Multiple_LA WACC Discount_1_Sovereign Bonds 060705 (version 1)_05 NET DCF Model" xfId="1580" xr:uid="{44CB863E-86DF-403D-835C-C1EAF20317EF}"/>
    <cellStyle name="_Multiple_LA WACC Discount_1_Sovereign Bonds 060705 (version 1)_05 TMX Brazil DCF Model" xfId="1581" xr:uid="{635252B1-6913-4125-9C90-CC9E0DDEBE3C}"/>
    <cellStyle name="_Multiple_LA WACC Discount_1_Sovereign Bonds 060705_01 NET DCF Model" xfId="1582" xr:uid="{5725D7E2-A9E1-4BAA-B834-56F3C5EE99E0}"/>
    <cellStyle name="_Multiple_LA WACC Discount_1_Sovereign Bonds 060705_03 Embratel DCF Model_Loscos" xfId="1583" xr:uid="{4DC5FB78-B301-471F-AA41-61BD7306D0D6}"/>
    <cellStyle name="_Multiple_LA WACC Discount_1_Sovereign Bonds 060705_05 NET DCF Model" xfId="1584" xr:uid="{995942F1-A9E9-4ECA-8B50-530A971FA07C}"/>
    <cellStyle name="_Multiple_LA WACC Discount_1_Sovereign Bonds 060705_05 TMX Brazil DCF Model" xfId="1585" xr:uid="{0DC58268-2050-4D60-AA4F-81DB0FD20BCB}"/>
    <cellStyle name="_Multiple_Net Management Projections_2" xfId="1586" xr:uid="{8F7D1064-2E64-4149-88FC-7B77B3344C26}"/>
    <cellStyle name="_Multiple_Oil &amp; Gas betas" xfId="1587" xr:uid="{30A133CE-C2EC-4FA4-AD79-C71E96167A58}"/>
    <cellStyle name="_Multiple_Pay TV Subscribers" xfId="1588" xr:uid="{3E7E4CA4-7AE5-49D6-B718-2AAABF608680}"/>
    <cellStyle name="_Multiple_Revenue Mix Chart" xfId="1589" xr:uid="{CA1F1ECF-35E3-4602-BFF9-212F7B5C80E4}"/>
    <cellStyle name="_Multiple_Sovereign Bonds 060705" xfId="1590" xr:uid="{2DED8D73-E059-4AF8-B2F5-5E9B88F569E0}"/>
    <cellStyle name="_Multiple_Sovereign Bonds 060705 (version 1)" xfId="1591" xr:uid="{BE8205BB-71B6-45A9-A0E3-91B1F69806CD}"/>
    <cellStyle name="_Multiple_Sovereign Bonds 060705 10" xfId="8109" xr:uid="{4C25C37C-C7AF-4B80-8550-253305466681}"/>
    <cellStyle name="_Multiple_Sovereign Bonds 060705 11" xfId="8652" xr:uid="{29616ED1-C0B6-42A5-9D65-4E6CD36B0023}"/>
    <cellStyle name="_Multiple_Sovereign Bonds 060705 12" xfId="8647" xr:uid="{57784640-925A-48A3-BBF0-DC6C10199AE6}"/>
    <cellStyle name="_Multiple_Sovereign Bonds 060705 13" xfId="8540" xr:uid="{EDB8D509-1FE5-47E4-8810-A74D6E8FAE00}"/>
    <cellStyle name="_Multiple_Sovereign Bonds 060705 14" xfId="8468" xr:uid="{AE6964E2-EE05-4982-A9B9-815F62FD0CC0}"/>
    <cellStyle name="_Multiple_Sovereign Bonds 060705 15" xfId="8671" xr:uid="{7365F1CF-B64A-4D82-BCFC-CBFD210A9381}"/>
    <cellStyle name="_Multiple_Sovereign Bonds 060705 16" xfId="9422" xr:uid="{D6E12750-C4A3-4C23-9017-B112E19A6729}"/>
    <cellStyle name="_Multiple_Sovereign Bonds 060705 17" xfId="9463" xr:uid="{E9026FFD-852F-495E-BC67-0D55579DBE89}"/>
    <cellStyle name="_Multiple_Sovereign Bonds 060705 18" xfId="9421" xr:uid="{4C8D898D-B0E8-4DBA-95B1-531522CDAE64}"/>
    <cellStyle name="_Multiple_Sovereign Bonds 060705 19" xfId="9460" xr:uid="{7DB0B5FC-63C5-4DB5-8FEF-54B066BA7561}"/>
    <cellStyle name="_Multiple_Sovereign Bonds 060705 2" xfId="7808" xr:uid="{E0F558DB-9047-4D67-AB01-D0B360C40FDA}"/>
    <cellStyle name="_Multiple_Sovereign Bonds 060705 20" xfId="9420" xr:uid="{34090DEB-ECB2-43C6-9A3A-38D42B17F9D1}"/>
    <cellStyle name="_Multiple_Sovereign Bonds 060705 21" xfId="9461" xr:uid="{1C9CD691-0C3D-400C-8847-18EED445C15E}"/>
    <cellStyle name="_Multiple_Sovereign Bonds 060705 22" xfId="9331" xr:uid="{5DD23433-3864-4EC1-A700-C88D2959397D}"/>
    <cellStyle name="_Multiple_Sovereign Bonds 060705 23" xfId="9462" xr:uid="{22E77865-6C2D-4645-A9D0-31A44DC1ED56}"/>
    <cellStyle name="_Multiple_Sovereign Bonds 060705 24" xfId="9893" xr:uid="{7A1C3F3A-1422-43CF-A042-179F180B61FF}"/>
    <cellStyle name="_Multiple_Sovereign Bonds 060705 25" xfId="9897" xr:uid="{6F1EAB6A-1659-4201-8622-7896AB00F453}"/>
    <cellStyle name="_Multiple_Sovereign Bonds 060705 26" xfId="5419" xr:uid="{AAFACEE8-D143-4544-AD67-6C526637EBA7}"/>
    <cellStyle name="_Multiple_Sovereign Bonds 060705 27" xfId="6149" xr:uid="{F24C3851-8584-4702-8587-47A55AF96CCD}"/>
    <cellStyle name="_Multiple_Sovereign Bonds 060705 28" xfId="4894" xr:uid="{8BF9A610-8FCC-4BC1-93DF-8A17E86F8681}"/>
    <cellStyle name="_Multiple_Sovereign Bonds 060705 29" xfId="11808" xr:uid="{88620F94-C6F0-4AFF-80F2-AB8A99694794}"/>
    <cellStyle name="_Multiple_Sovereign Bonds 060705 3" xfId="7812" xr:uid="{9AE1E685-F747-4178-A658-FBDC61A3B3A1}"/>
    <cellStyle name="_Multiple_Sovereign Bonds 060705 30" xfId="11032" xr:uid="{BE612F48-08E5-41A2-95FF-868EBCC47097}"/>
    <cellStyle name="_Multiple_Sovereign Bonds 060705 31" xfId="6552" xr:uid="{9A0E1E56-5A58-4C94-873F-D64D79C2B687}"/>
    <cellStyle name="_Multiple_Sovereign Bonds 060705 32" xfId="10047" xr:uid="{C041DBED-E087-4F43-9BC2-DBA6F728C685}"/>
    <cellStyle name="_Multiple_Sovereign Bonds 060705 33" xfId="15486" xr:uid="{58CE414D-87C9-44C1-B017-0C89157304C7}"/>
    <cellStyle name="_Multiple_Sovereign Bonds 060705 34" xfId="15062" xr:uid="{D78621AA-6E8E-42DF-8EA2-B32298F681DB}"/>
    <cellStyle name="_Multiple_Sovereign Bonds 060705 35" xfId="13765" xr:uid="{5D3F2FE1-A6B7-4C0E-B5A7-A328C5EE6556}"/>
    <cellStyle name="_Multiple_Sovereign Bonds 060705 36" xfId="5891" xr:uid="{B2F08D42-2F82-44DE-8A16-A3E354C1263E}"/>
    <cellStyle name="_Multiple_Sovereign Bonds 060705 37" xfId="4693" xr:uid="{856BA91A-78A5-417C-9941-616DAC2EC10D}"/>
    <cellStyle name="_Multiple_Sovereign Bonds 060705 38" xfId="12134" xr:uid="{2BEF0F2E-A4F1-4428-8D1F-C48F15E47032}"/>
    <cellStyle name="_Multiple_Sovereign Bonds 060705 39" xfId="16137" xr:uid="{131FDBEA-B348-487C-9EBD-9BEF2B07ACA4}"/>
    <cellStyle name="_Multiple_Sovereign Bonds 060705 4" xfId="8088" xr:uid="{BC5865D7-6125-45B7-8B1F-43CAA5DE4790}"/>
    <cellStyle name="_Multiple_Sovereign Bonds 060705 40" xfId="5014" xr:uid="{60BEF44E-6B89-484F-9041-AD01A55DB1E4}"/>
    <cellStyle name="_Multiple_Sovereign Bonds 060705 41" xfId="5772" xr:uid="{F650473B-70C9-4C42-843E-05FB2FDCA38B}"/>
    <cellStyle name="_Multiple_Sovereign Bonds 060705 42" xfId="16300" xr:uid="{6A5E73FB-E166-47A2-B4E5-F373B02107E2}"/>
    <cellStyle name="_Multiple_Sovereign Bonds 060705 43" xfId="15197" xr:uid="{A6E70798-A75C-4293-AAC3-99B04F2C5BE9}"/>
    <cellStyle name="_Multiple_Sovereign Bonds 060705 44" xfId="15793" xr:uid="{4178EADD-85D0-4912-8B51-9A46FCD3CAF9}"/>
    <cellStyle name="_Multiple_Sovereign Bonds 060705 45" xfId="15076" xr:uid="{ECE354C7-2117-481A-8FEF-823B140D9969}"/>
    <cellStyle name="_Multiple_Sovereign Bonds 060705 46" xfId="5126" xr:uid="{FDA75DEA-9A8F-45E9-A366-4CDBF54D09D1}"/>
    <cellStyle name="_Multiple_Sovereign Bonds 060705 5" xfId="8216" xr:uid="{5B0475A2-21AF-49FD-ADC3-FF3894734E31}"/>
    <cellStyle name="_Multiple_Sovereign Bonds 060705 6" xfId="7948" xr:uid="{3B7A081F-186D-449A-BE9B-D5EDC8E59A58}"/>
    <cellStyle name="_Multiple_Sovereign Bonds 060705 7" xfId="8221" xr:uid="{E570B871-CDA2-444C-9051-D1A80AB3D317}"/>
    <cellStyle name="_Multiple_Sovereign Bonds 060705 8" xfId="8089" xr:uid="{3A1551AD-6075-4D3D-B1AD-1D58209F09FB}"/>
    <cellStyle name="_Multiple_Sovereign Bonds 060705 9" xfId="8222" xr:uid="{AEA65CAC-FB7D-4983-8D1B-D47E219FB601}"/>
    <cellStyle name="_Multiple_Sovereign Bonds 060705_1" xfId="1592" xr:uid="{274D6295-7F4B-4A37-837A-6773D185B29A}"/>
    <cellStyle name="_Multiple_Sovereign Bonds 060705_Consolidação" xfId="1593" xr:uid="{81B8408F-4F8A-4BF4-9D5B-2306B32F6B78}"/>
    <cellStyle name="_Multiple_Sovereign Bonds 060705_Consolidação_Indicadores" xfId="1594" xr:uid="{D17F0742-BDAE-462D-BC9E-0CF52B10842E}"/>
    <cellStyle name="_Multiple_Sovereign Bonds 060705_Dados por segmento julho 06" xfId="1595" xr:uid="{45173AE0-DA1D-4BBC-9B3F-7688C306F538}"/>
    <cellStyle name="_Multiple_Sovereign Bonds 060705_Dados por segmento julho 06 2" xfId="8090" xr:uid="{D48F26C9-1486-41AC-9B2A-09511D166F56}"/>
    <cellStyle name="_Multiple_Sovereign Bonds 060705_Dados por segmento julho 06_Cópia de Kit Release Consolidado_Quirino" xfId="1596" xr:uid="{880D140F-ADD0-48B1-870E-9E04C1B25951}"/>
    <cellStyle name="_Multiple_Sovereign Bonds 060705_Dados por segmento julho 06_Indicadores" xfId="1597" xr:uid="{B27AC395-CA65-4CFD-8F52-6681B5A23B5E}"/>
    <cellStyle name="_Multiple_Sovereign Bonds 060705_Estudo de Viabilidade - EXP BHS" xfId="1598" xr:uid="{61BEDAF7-4960-43E7-9DBA-5AA44A70D645}"/>
    <cellStyle name="_Multiple_Sovereign Bonds 060705_Estudo de Viabilidade - EXP BHS_Indicadores" xfId="1599" xr:uid="{DEF5EFB3-1A27-4CEA-8676-8B51656A6FA7}"/>
    <cellStyle name="_Multiple_Sovereign Bonds 060705_FP 100" xfId="1600" xr:uid="{6C413052-A363-446A-82C0-7959D2039852}"/>
    <cellStyle name="_Multiple_Sovereign Bonds 060705_FP 100_Indicadores" xfId="1601" xr:uid="{2BBB8A10-CC0D-4318-9C58-DFF925E8D8D7}"/>
    <cellStyle name="_Multiple_Sovereign Bonds 060705_Planilha Master" xfId="1602" xr:uid="{17EF4786-B346-4C8D-B904-44868C4CF13D}"/>
    <cellStyle name="_Multiple_Sovereign Bonds 060705_Planilha Master 2" xfId="7809" xr:uid="{B4DDBC43-0E6C-4E9E-BE97-A11B4497246D}"/>
    <cellStyle name="_Multiple_Sovereign Bonds 060705_Planilha Master 3" xfId="9423" xr:uid="{0A39AA37-5C69-48A8-9C0B-BF5E7ACBEC5B}"/>
    <cellStyle name="_Multiple_Sovereign Bonds 060705_Planilha Master 4" xfId="9894" xr:uid="{37C23AE5-4BDB-4733-BF2F-EB989AADF6BC}"/>
    <cellStyle name="_Multiple_Sovereign Bonds 060705_Planilha Master 5" xfId="5424" xr:uid="{BAA144F9-5727-43D6-B20F-C15446C4299B}"/>
    <cellStyle name="_Multiple_v4_Dealcomp_distribution" xfId="1603" xr:uid="{982E0920-462B-481D-BC89-51725A540525}"/>
    <cellStyle name="_Multiple_WACC Analysis" xfId="1604" xr:uid="{93A04D94-3CFB-4F6C-9095-2E4B92A39B6D}"/>
    <cellStyle name="_Multiple_WACC Analysis_4b_0827_2" xfId="1605" xr:uid="{8D388902-FBF1-42DD-B2B4-C2050B87FDD8}"/>
    <cellStyle name="_Multiple_WACC Analysis_4b_0827_2 2" xfId="8091" xr:uid="{F8DBEA0B-601A-4A73-BC3D-7F04E525B973}"/>
    <cellStyle name="_Multiple_WACC Analysis_4b_0827_2 3" xfId="5426" xr:uid="{6DB75B6E-9994-4A87-AE46-FEA0E97EC908}"/>
    <cellStyle name="_Multiple_WACC Analysis_4b_0827_2_Sovereign Bonds 060705" xfId="1606" xr:uid="{AFFBB4CD-321F-4360-9B41-EDF7D8B88B34}"/>
    <cellStyle name="_Multiple_WACC Analysis_4b_0827_2_Sovereign Bonds 060705 (version 1)" xfId="1607" xr:uid="{DC69141F-CEBA-4EFF-A449-AAFAE9A00FE9}"/>
    <cellStyle name="_Multiple_WACC Analysis_4b_0827_2_Sovereign Bonds 060705 (version 1)_01 NET DCF Model" xfId="1608" xr:uid="{02AD2BA8-B2FF-4508-BEFE-FC514443D4B4}"/>
    <cellStyle name="_Multiple_WACC Analysis_4b_0827_2_Sovereign Bonds 060705 (version 1)_03 Embratel DCF Model_Loscos" xfId="1609" xr:uid="{B28194E1-67F0-4008-AFE8-EDBD7069FD08}"/>
    <cellStyle name="_Multiple_WACC Analysis_4b_0827_2_Sovereign Bonds 060705 (version 1)_05 NET DCF Model" xfId="1610" xr:uid="{501BAB08-7F7F-4AD9-9E8F-9B90641D1A95}"/>
    <cellStyle name="_Multiple_WACC Analysis_4b_0827_2_Sovereign Bonds 060705 (version 1)_05 TMX Brazil DCF Model" xfId="1611" xr:uid="{C1B18A95-A6F7-4349-B53A-9332606ADEF2}"/>
    <cellStyle name="_Multiple_WACC Analysis_4b_0827_2_Sovereign Bonds 060705_01 NET DCF Model" xfId="1612" xr:uid="{C6D8C255-4A25-4C52-BB14-376894782B40}"/>
    <cellStyle name="_Multiple_WACC Analysis_4b_0827_2_Sovereign Bonds 060705_03 Embratel DCF Model_Loscos" xfId="1613" xr:uid="{1C2D8F44-44CC-4DCE-9D1E-1BA450CA8CE6}"/>
    <cellStyle name="_Multiple_WACC Analysis_4b_0827_2_Sovereign Bonds 060705_05 NET DCF Model" xfId="1614" xr:uid="{00110BD3-1441-4443-9969-9707BBACA250}"/>
    <cellStyle name="_Multiple_WACC Analysis_4b_0827_2_Sovereign Bonds 060705_05 TMX Brazil DCF Model" xfId="1615" xr:uid="{3D55AFBB-C118-4381-91E5-438D47F06396}"/>
    <cellStyle name="_MultipleSpace" xfId="1616" xr:uid="{51F00509-D203-4D9C-AF19-0A5BC49B1302}"/>
    <cellStyle name="_MultipleSpace_01 AVP_ Project Infinitum" xfId="1617" xr:uid="{97147728-623E-45D9-BE49-12EB2213E5F9}"/>
    <cellStyle name="_MultipleSpace_01 TMX BR Revenue mix" xfId="1618" xr:uid="{5099C9C9-774F-4DBA-A8B5-586066F98114}"/>
    <cellStyle name="_MultipleSpace_02 Backup Charts" xfId="1619" xr:uid="{6749D0EC-6851-4D00-8E1D-DF4E8599C6C5}"/>
    <cellStyle name="_MultipleSpace_02 Blended and actual_Telmex_ buying_ NET" xfId="1620" xr:uid="{1DAE2E98-95D8-46CC-AF8B-5D868FAE1828}"/>
    <cellStyle name="_MultipleSpace_02 TMX Brazil Management Projections_R$" xfId="1621" xr:uid="{C1C85F57-CDDD-4923-97A6-505F10ED3FD9}"/>
    <cellStyle name="_MultipleSpace_02 TMX Brazil Management Projections_R$ 2" xfId="1622" xr:uid="{251A2FBF-174B-4674-9F20-A6ADA2C44859}"/>
    <cellStyle name="_MultipleSpace_03 Projections Comparison - Infinitum" xfId="1623" xr:uid="{754AF25A-9BB5-40AD-AA72-FB6BAD84958B}"/>
    <cellStyle name="_MultipleSpace_04 WACC Vivax" xfId="1624" xr:uid="{068DD1D6-0FEB-497C-963F-A102C5AEABED}"/>
    <cellStyle name="_MultipleSpace_05 Embratel DCF Model_NEW" xfId="1625" xr:uid="{3133D510-77D7-4EB4-AFA9-AFFBC337C046}"/>
    <cellStyle name="_MultipleSpace_12 Blended and actual _Telmex_buying_Embratel" xfId="1626" xr:uid="{57A58364-C572-415D-91F2-B3A494CDDAC3}"/>
    <cellStyle name="_MultipleSpace_avp" xfId="1627" xr:uid="{EFE4C030-B3B9-41BF-9758-07F508285134}"/>
    <cellStyle name="_MultipleSpace_AVP_ NewCo" xfId="1628" xr:uid="{15F3F020-FD0F-475D-83E8-F4036D64A499}"/>
    <cellStyle name="_MultipleSpace_Brazil bond data" xfId="1629" xr:uid="{21609723-2269-430D-8663-5D112C044554}"/>
    <cellStyle name="_MultipleSpace_dcf" xfId="1630" xr:uid="{2F9D2E61-47E5-4DB0-99AC-698831D3BFA0}"/>
    <cellStyle name="_MultipleSpace_dcf 2" xfId="8092" xr:uid="{6E241EE8-2960-495B-B15A-95D7710D3002}"/>
    <cellStyle name="_MultipleSpace_dcf 3" xfId="5446" xr:uid="{056B9B60-C9B4-4F3D-AA46-818B401A1320}"/>
    <cellStyle name="_MultipleSpace_dcf_01_WACC Colombia_Analysis" xfId="1631" xr:uid="{38013F6C-26FB-45DD-B286-F042A1E98592}"/>
    <cellStyle name="_MultipleSpace_dcf_04 WACC Vivax" xfId="1632" xr:uid="{F9187954-21B5-42D6-AD26-2F2C5EC48266}"/>
    <cellStyle name="_MultipleSpace_dcf_Sovereign Bonds 060705" xfId="1633" xr:uid="{4A17A5F0-35F6-421B-B03A-443B4BD7D732}"/>
    <cellStyle name="_MultipleSpace_dcf_Sovereign Bonds 060705 (version 1)" xfId="1634" xr:uid="{8CE3D432-FA16-49EB-AD83-B91BDFCA29E4}"/>
    <cellStyle name="_MultipleSpace_dcf_Sovereign Bonds 060705 (version 1)_01 NET DCF Model" xfId="1635" xr:uid="{284D57E2-069A-423C-BC59-6117B477561B}"/>
    <cellStyle name="_MultipleSpace_dcf_Sovereign Bonds 060705 (version 1)_03 Embratel DCF Model_Loscos" xfId="1636" xr:uid="{BC64AE87-ED48-4C8C-BE33-B13A2A21317B}"/>
    <cellStyle name="_MultipleSpace_dcf_Sovereign Bonds 060705 (version 1)_05 NET DCF Model" xfId="1637" xr:uid="{E5C73A77-98EA-4B4C-B4CB-CCA15E50B44C}"/>
    <cellStyle name="_MultipleSpace_dcf_Sovereign Bonds 060705 (version 1)_05 TMX Brazil DCF Model" xfId="1638" xr:uid="{A1D08C52-B68D-4857-8107-205BABD7909F}"/>
    <cellStyle name="_MultipleSpace_dcf_Sovereign Bonds 060705_01 NET DCF Model" xfId="1639" xr:uid="{11A58DCB-FA82-4C75-BD09-A4AA32C0222B}"/>
    <cellStyle name="_MultipleSpace_dcf_Sovereign Bonds 060705_03 Embratel DCF Model_Loscos" xfId="1640" xr:uid="{C3856B00-0C94-404D-B025-A5509C8EAF0C}"/>
    <cellStyle name="_MultipleSpace_dcf_Sovereign Bonds 060705_05 NET DCF Model" xfId="1641" xr:uid="{D3D05A86-CF43-44E7-A9DE-61FD11F7DEDA}"/>
    <cellStyle name="_MultipleSpace_dcf_Sovereign Bonds 060705_05 TMX Brazil DCF Model" xfId="1642" xr:uid="{B35A2140-5F28-49A6-A0C4-E901900C1119}"/>
    <cellStyle name="_MultipleSpace_EMT Management Assumptions_v2" xfId="1643" xr:uid="{36EC917E-61B6-466E-B723-EC44957C0963}"/>
    <cellStyle name="_MultipleSpace_LA WACC Discount_1" xfId="1644" xr:uid="{C43E129A-2B79-4D96-8A05-6A152894BEC1}"/>
    <cellStyle name="_MultipleSpace_LA WACC Discount_1 2" xfId="8097" xr:uid="{1FBCD78C-6B6E-4D1A-82A8-CCFF9B9C0E7B}"/>
    <cellStyle name="_MultipleSpace_LA WACC Discount_1 3" xfId="5456" xr:uid="{24951816-BB32-487A-96CD-622C0CCC8509}"/>
    <cellStyle name="_MultipleSpace_LA WACC Discount_1_Sovereign Bonds 060705" xfId="1645" xr:uid="{D767A88E-6B81-41FF-9944-6AD3DED57D2C}"/>
    <cellStyle name="_MultipleSpace_LA WACC Discount_1_Sovereign Bonds 060705 (version 1)" xfId="1646" xr:uid="{8021FE5A-C203-458B-BA31-17D16D16DB22}"/>
    <cellStyle name="_MultipleSpace_LA WACC Discount_1_Sovereign Bonds 060705 (version 1)_01 NET DCF Model" xfId="1647" xr:uid="{39FF79FF-6647-4B42-8632-45165B975D2E}"/>
    <cellStyle name="_MultipleSpace_LA WACC Discount_1_Sovereign Bonds 060705 (version 1)_03 Embratel DCF Model_Loscos" xfId="1648" xr:uid="{5F82446F-76B7-487C-875D-8AFC230EC0A9}"/>
    <cellStyle name="_MultipleSpace_LA WACC Discount_1_Sovereign Bonds 060705 (version 1)_05 NET DCF Model" xfId="1649" xr:uid="{9509A506-65B2-46DA-914A-CFD95117F628}"/>
    <cellStyle name="_MultipleSpace_LA WACC Discount_1_Sovereign Bonds 060705 (version 1)_05 TMX Brazil DCF Model" xfId="1650" xr:uid="{267B3C8B-7989-45BC-A22B-4F6E91683B1F}"/>
    <cellStyle name="_MultipleSpace_LA WACC Discount_1_Sovereign Bonds 060705_01 NET DCF Model" xfId="1651" xr:uid="{AC98AD6E-0EE5-49D1-BCAC-E5716D34FB63}"/>
    <cellStyle name="_MultipleSpace_LA WACC Discount_1_Sovereign Bonds 060705_03 Embratel DCF Model_Loscos" xfId="1652" xr:uid="{4DBFF524-FC51-466F-9402-9448115323C0}"/>
    <cellStyle name="_MultipleSpace_LA WACC Discount_1_Sovereign Bonds 060705_05 NET DCF Model" xfId="1653" xr:uid="{B6B4DF18-689D-4362-BAC3-F99375519E66}"/>
    <cellStyle name="_MultipleSpace_LA WACC Discount_1_Sovereign Bonds 060705_05 TMX Brazil DCF Model" xfId="1654" xr:uid="{26917156-81A0-4B5C-98C5-2C05FFF22C85}"/>
    <cellStyle name="_MultipleSpace_Net Management Projections_2" xfId="1655" xr:uid="{630A347A-CA95-4323-ADAE-2445ED758D91}"/>
    <cellStyle name="_MultipleSpace_Oil &amp; Gas betas" xfId="1656" xr:uid="{B3A9CF13-6368-461E-91BF-0396E598AA8D}"/>
    <cellStyle name="_MultipleSpace_Pay TV Subscribers" xfId="1657" xr:uid="{6B72FF4C-1A3B-435C-8E0C-A9FCBCDB4D8C}"/>
    <cellStyle name="_MultipleSpace_Revenue Mix Chart" xfId="1658" xr:uid="{12166155-7E3E-47A5-9D2A-9C84F9A4C333}"/>
    <cellStyle name="_MultipleSpace_Sovereign Bonds 060705" xfId="1659" xr:uid="{54717A35-DC25-4FDA-801C-5EA40464B610}"/>
    <cellStyle name="_MultipleSpace_Sovereign Bonds 060705 (version 1)" xfId="1660" xr:uid="{61089C06-8249-44DE-8CE0-FAF81EFFC753}"/>
    <cellStyle name="_MultipleSpace_Sovereign Bonds 060705 (version 1) 2" xfId="8102" xr:uid="{64F89595-D6DB-4BB2-A0AC-9C774BA82FD9}"/>
    <cellStyle name="_MultipleSpace_Sovereign Bonds 060705 (version 1)_01 NET DCF Model" xfId="1661" xr:uid="{4FBE4554-B3D0-47D8-B0B3-3E3EBFB7C000}"/>
    <cellStyle name="_MultipleSpace_Sovereign Bonds 060705 (version 1)_03 Embratel DCF Model_Loscos" xfId="1662" xr:uid="{80CCC211-1384-413B-A09D-4C55C86FD654}"/>
    <cellStyle name="_MultipleSpace_Sovereign Bonds 060705 (version 1)_05 NET DCF Model" xfId="1663" xr:uid="{25FC4A35-81EF-449E-A7A0-36229D0EB2CD}"/>
    <cellStyle name="_MultipleSpace_Sovereign Bonds 060705 (version 1)_05 TMX Brazil DCF Model" xfId="1664" xr:uid="{09D9C13F-7C89-40B9-9DBE-370DCDD570FC}"/>
    <cellStyle name="_MultipleSpace_Sovereign Bonds 060705 (version 1)_Base 2008" xfId="1665" xr:uid="{EC310947-A440-4E22-8975-8697C5CB3A55}"/>
    <cellStyle name="_MultipleSpace_Sovereign Bonds 060705 (version 1)_BRMalls_valuation model_03 12 07" xfId="1666" xr:uid="{9F3E4FD2-6B52-4749-B567-B329E7608462}"/>
    <cellStyle name="_MultipleSpace_Sovereign Bonds 060705 (version 1)_BRMalls_valuation model_03 12 07_Indicadores" xfId="1667" xr:uid="{2E6BC4F2-D950-4308-98C9-EE2FFD58B408}"/>
    <cellStyle name="_MultipleSpace_Sovereign Bonds 060705 (version 1)_BRMalls_valuation model_09 29 07_follow on_vfinal2" xfId="1668" xr:uid="{22966437-A557-40A3-8E08-AB48FCD12F9C}"/>
    <cellStyle name="_MultipleSpace_Sovereign Bonds 060705 (version 1)_BRMalls_valuation model_09 29 07_follow on_vfinal2_Indicadores" xfId="1669" xr:uid="{46740E56-B798-4E7F-8D4A-1690247AFBC7}"/>
    <cellStyle name="_MultipleSpace_Sovereign Bonds 060705 (version 1)_BRMalls_valuation model_240408v1" xfId="1670" xr:uid="{B46F7F40-DEF8-4A1D-A5B3-4879BF39DBAD}"/>
    <cellStyle name="_MultipleSpace_Sovereign Bonds 060705 (version 1)_BRMalls_valuation model_240408v1_Indicadores" xfId="1671" xr:uid="{5344CD26-992C-4267-954C-454D1DBE00D1}"/>
    <cellStyle name="_MultipleSpace_Sovereign Bonds 060705 (version 1)_Consolidação" xfId="1672" xr:uid="{B7AE5719-E425-4AB8-8D06-F51185E6C03B}"/>
    <cellStyle name="_MultipleSpace_Sovereign Bonds 060705 (version 1)_Consolidação IMOB" xfId="1673" xr:uid="{F8E5E7B1-90F6-498B-8058-D182CD93DF82}"/>
    <cellStyle name="_MultipleSpace_Sovereign Bonds 060705 (version 1)_Consolidação IMOB_Indicadores" xfId="1674" xr:uid="{393C8EB9-101A-4D5B-9E52-E942D34EA39D}"/>
    <cellStyle name="_MultipleSpace_Sovereign Bonds 060705 (version 1)_Consolidação_Indicadores" xfId="1675" xr:uid="{5CEB2CA9-3D27-401E-8569-FBE480F0659B}"/>
    <cellStyle name="_MultipleSpace_Sovereign Bonds 060705 (version 1)_Estudo de Viabilidade -IMOB Henri" xfId="1676" xr:uid="{B0D509D5-AAED-4FA6-8915-C1ED7ECC8430}"/>
    <cellStyle name="_MultipleSpace_Sovereign Bonds 060705 (version 1)_FP 100" xfId="1677" xr:uid="{05895404-636D-4752-9B20-AECC48BBC7F2}"/>
    <cellStyle name="_MultipleSpace_Sovereign Bonds 060705 (version 1)_FP 100_Indicadores" xfId="1678" xr:uid="{D9AEABF3-6FCF-481B-B3C7-7B74BBC9FF76}"/>
    <cellStyle name="_MultipleSpace_Sovereign Bonds 060705 (version 1)_Península" xfId="1679" xr:uid="{98298A6F-438F-49DF-8860-D71E0BE60C77}"/>
    <cellStyle name="_MultipleSpace_Sovereign Bonds 060705 (version 1)_Peninsula_0510" xfId="1680" xr:uid="{A0A447BC-0AA8-4E25-A452-8D308D7E161D}"/>
    <cellStyle name="_MultipleSpace_Sovereign Bonds 060705 (version 1)_Resumo Juros e Variações" xfId="1681" xr:uid="{58240243-5089-4BB6-85DA-02BA656FC948}"/>
    <cellStyle name="_MultipleSpace_Sovereign Bonds 060705 (version 1)_Resumo Juros e Variações_Indicadores" xfId="1682" xr:uid="{18F3BE16-57F8-4570-8986-201E543B30FA}"/>
    <cellStyle name="_MultipleSpace_Sovereign Bonds 060705 (version 1)_Valuation model_08 02 19 v6 10 anos (version 3) g alinhado2 (4)" xfId="1683" xr:uid="{EDFEF271-3AEA-4315-AB62-07E66A0C7C68}"/>
    <cellStyle name="_MultipleSpace_Sovereign Bonds 060705 (version 1)_Valuation model_08 02 19 v6 10 anos (version 3) g alinhado2 (4)_Indicadores" xfId="1684" xr:uid="{837EE227-C48A-44AC-AE8E-00041C14CBFC}"/>
    <cellStyle name="_MultipleSpace_Sovereign Bonds 060705 10" xfId="8259" xr:uid="{0FFE0374-0BCD-4B72-A303-7D91265474A9}"/>
    <cellStyle name="_MultipleSpace_Sovereign Bonds 060705 11" xfId="8298" xr:uid="{FE43F89D-B6B8-4EB3-9D5C-1ED7D4D839C0}"/>
    <cellStyle name="_MultipleSpace_Sovereign Bonds 060705 12" xfId="8624" xr:uid="{7A13644D-B9BA-428D-AD15-4651A92B426E}"/>
    <cellStyle name="_MultipleSpace_Sovereign Bonds 060705 13" xfId="7850" xr:uid="{0B59F11C-352C-4A13-AAE0-5CB2DA0852D3}"/>
    <cellStyle name="_MultipleSpace_Sovereign Bonds 060705 2" xfId="8101" xr:uid="{063C8810-8148-46C9-8A6A-19589E7CB238}"/>
    <cellStyle name="_MultipleSpace_Sovereign Bonds 060705 3" xfId="8210" xr:uid="{3FC9530D-D5C3-40CA-BED8-EE7F26B6DFCE}"/>
    <cellStyle name="_MultipleSpace_Sovereign Bonds 060705 4" xfId="8308" xr:uid="{8B8D9820-DFC6-4056-AA5C-8A4A7FFDF593}"/>
    <cellStyle name="_MultipleSpace_Sovereign Bonds 060705 5" xfId="8217" xr:uid="{D41DC346-CBFB-401C-88C2-554BFB7A7E48}"/>
    <cellStyle name="_MultipleSpace_Sovereign Bonds 060705 6" xfId="8627" xr:uid="{0830B2B5-BE5A-4DA9-A002-4D63F449545B}"/>
    <cellStyle name="_MultipleSpace_Sovereign Bonds 060705 7" xfId="8220" xr:uid="{05341779-E720-404E-9DEF-90A49AB6AE1F}"/>
    <cellStyle name="_MultipleSpace_Sovereign Bonds 060705 8" xfId="8151" xr:uid="{BA683162-3C50-4653-97EA-CE277EAE3391}"/>
    <cellStyle name="_MultipleSpace_Sovereign Bonds 060705 9" xfId="8215" xr:uid="{5DDF7E26-B880-464D-8B46-8CED569DAA91}"/>
    <cellStyle name="_MultipleSpace_Sovereign Bonds 060705_1" xfId="1685" xr:uid="{9027761C-ED8A-4EF3-BC10-F458E2A58E91}"/>
    <cellStyle name="_MultipleSpace_Sovereign Bonds 060705_1 2" xfId="8104" xr:uid="{EE7237DC-E214-4530-AED8-5305A4408E72}"/>
    <cellStyle name="_MultipleSpace_Sovereign Bonds 060705_1_01 NET DCF Model" xfId="1686" xr:uid="{E16B81F9-12D7-4E8E-A423-37A992DB1591}"/>
    <cellStyle name="_MultipleSpace_Sovereign Bonds 060705_1_03 Embratel DCF Model_Loscos" xfId="1687" xr:uid="{F7286B3B-8D1E-4505-950A-744F0FC24F3E}"/>
    <cellStyle name="_MultipleSpace_Sovereign Bonds 060705_1_05 NET DCF Model" xfId="1688" xr:uid="{9166A4C6-4BE4-4510-B376-E3E3FE176941}"/>
    <cellStyle name="_MultipleSpace_Sovereign Bonds 060705_1_05 TMX Brazil DCF Model" xfId="1689" xr:uid="{C87FD47A-E638-47B0-AD2D-5048CB882553}"/>
    <cellStyle name="_MultipleSpace_Sovereign Bonds 060705_1_Base 2008" xfId="1690" xr:uid="{DB92E798-7004-48F6-8AF1-390B539D1573}"/>
    <cellStyle name="_MultipleSpace_Sovereign Bonds 060705_1_BRMalls_valuation model_03 12 07" xfId="1691" xr:uid="{DD8EC791-0A3F-4D3C-8073-AEBD3B1338AE}"/>
    <cellStyle name="_MultipleSpace_Sovereign Bonds 060705_1_BRMalls_valuation model_03 12 07_Indicadores" xfId="1692" xr:uid="{79C89D13-DE0C-4841-8775-D7B143B30065}"/>
    <cellStyle name="_MultipleSpace_Sovereign Bonds 060705_1_BRMalls_valuation model_09 29 07_follow on_vfinal2" xfId="1693" xr:uid="{E29EF20D-D781-4689-BCB1-7272EFDCFE4B}"/>
    <cellStyle name="_MultipleSpace_Sovereign Bonds 060705_1_BRMalls_valuation model_09 29 07_follow on_vfinal2_Indicadores" xfId="1694" xr:uid="{24043A4F-FF6B-420C-9E18-EF6868777772}"/>
    <cellStyle name="_MultipleSpace_Sovereign Bonds 060705_1_BRMalls_valuation model_240408v1" xfId="1695" xr:uid="{14F497C9-D20B-4086-89D6-59E68E2F855A}"/>
    <cellStyle name="_MultipleSpace_Sovereign Bonds 060705_1_BRMalls_valuation model_240408v1_Indicadores" xfId="1696" xr:uid="{41B720D3-AE5C-49A4-AE2B-BEE2DCFE12A6}"/>
    <cellStyle name="_MultipleSpace_Sovereign Bonds 060705_1_Consolidação" xfId="1697" xr:uid="{DDA2362C-6B51-4948-9DE6-81A36D4FF164}"/>
    <cellStyle name="_MultipleSpace_Sovereign Bonds 060705_1_Consolidação IMOB" xfId="1698" xr:uid="{84A8A1AC-360F-4676-84D2-0815571DD28C}"/>
    <cellStyle name="_MultipleSpace_Sovereign Bonds 060705_1_Consolidação IMOB_Indicadores" xfId="1699" xr:uid="{83BE479B-EE3F-4F0E-9457-F6FF5B7A7080}"/>
    <cellStyle name="_MultipleSpace_Sovereign Bonds 060705_1_Consolidação_Indicadores" xfId="1700" xr:uid="{F7A8BDFB-2035-4D5F-95E9-2C3F6396DAD1}"/>
    <cellStyle name="_MultipleSpace_Sovereign Bonds 060705_1_Estudo de Viabilidade -IMOB Henri" xfId="1701" xr:uid="{CDFE26F6-1454-4C60-A5B2-5674CDFCDEE9}"/>
    <cellStyle name="_MultipleSpace_Sovereign Bonds 060705_1_FP 100" xfId="1702" xr:uid="{3E10788A-9DC4-4297-873E-2A4CC432325B}"/>
    <cellStyle name="_MultipleSpace_Sovereign Bonds 060705_1_FP 100_Indicadores" xfId="1703" xr:uid="{6736CDB7-2074-466B-A5A1-1AE6922FFD28}"/>
    <cellStyle name="_MultipleSpace_Sovereign Bonds 060705_1_Península" xfId="1704" xr:uid="{0090A800-7ADD-4539-9173-A8A5804D9477}"/>
    <cellStyle name="_MultipleSpace_Sovereign Bonds 060705_1_Peninsula_0510" xfId="1705" xr:uid="{9B01469D-6889-4759-9AEC-FDC2BD85116D}"/>
    <cellStyle name="_MultipleSpace_Sovereign Bonds 060705_1_Resumo Juros e Variações" xfId="1706" xr:uid="{307CFBA1-2B46-4695-96DD-0ADC9303347F}"/>
    <cellStyle name="_MultipleSpace_Sovereign Bonds 060705_1_Resumo Juros e Variações_Indicadores" xfId="1707" xr:uid="{B63D95AD-1A5A-40BA-AA14-9C8326AEDAC4}"/>
    <cellStyle name="_MultipleSpace_Sovereign Bonds 060705_1_Valuation model_08 02 19 v6 10 anos (version 3) g alinhado2 (4)" xfId="1708" xr:uid="{B355D926-268F-45C3-B361-73589837C9ED}"/>
    <cellStyle name="_MultipleSpace_Sovereign Bonds 060705_1_Valuation model_08 02 19 v6 10 anos (version 3) g alinhado2 (4)_Indicadores" xfId="1709" xr:uid="{209F7C40-9BD9-4DD2-BE81-8BC0DA93B5EB}"/>
    <cellStyle name="_MultipleSpace_Sovereign Bonds 060705_Base 2008" xfId="1710" xr:uid="{B5D0B9E7-DFB7-4FB5-9047-E76ED57921BC}"/>
    <cellStyle name="_MultipleSpace_Sovereign Bonds 060705_BRMalls_valuation model_03 12 07" xfId="1711" xr:uid="{9320BFBA-402D-4991-BE7A-F088BE98F593}"/>
    <cellStyle name="_MultipleSpace_Sovereign Bonds 060705_BRMalls_valuation model_09 29 07_follow on_vfinal2" xfId="1712" xr:uid="{0CAA9499-BFA1-4504-820C-E803645860D8}"/>
    <cellStyle name="_MultipleSpace_Sovereign Bonds 060705_BRMalls_valuation model_240408v1" xfId="1713" xr:uid="{2BE264CC-0A81-444F-A5DA-0530C1BA4E3A}"/>
    <cellStyle name="_MultipleSpace_Sovereign Bonds 060705_Consolidação" xfId="1714" xr:uid="{982C717A-980B-495D-BA90-73C52A025F42}"/>
    <cellStyle name="_MultipleSpace_Sovereign Bonds 060705_Consolidação IMOB" xfId="1715" xr:uid="{6CC58753-C336-4C44-A5DB-27555137FFE6}"/>
    <cellStyle name="_MultipleSpace_Sovereign Bonds 060705_Consolidação_Indicadores" xfId="1716" xr:uid="{BD5FDACF-6F65-4599-B2C9-FBC3F2758B25}"/>
    <cellStyle name="_MultipleSpace_Sovereign Bonds 060705_Cópia de Kit Release Consolidado_Quirino" xfId="1717" xr:uid="{5054EB16-0078-4D23-8D03-AD6828AF8E8C}"/>
    <cellStyle name="_MultipleSpace_Sovereign Bonds 060705_Cópia de Kit Release Consolidado_Quirino 2" xfId="7810" xr:uid="{6F344E6F-31CF-4527-B40C-8938F08CEA87}"/>
    <cellStyle name="_MultipleSpace_Sovereign Bonds 060705_Cópia de Kit Release Consolidado_Quirino 3" xfId="9438" xr:uid="{806ACA2A-DB9A-425E-9240-3374F7829977}"/>
    <cellStyle name="_MultipleSpace_Sovereign Bonds 060705_Cópia de Kit Release Consolidado_Quirino 4" xfId="9895" xr:uid="{E02A98DB-14D4-4725-A37F-323D26107E67}"/>
    <cellStyle name="_MultipleSpace_Sovereign Bonds 060705_Cópia de Kit Release Consolidado_Quirino 5" xfId="5493" xr:uid="{D0663889-794F-47BE-8F35-7BE23B43D05E}"/>
    <cellStyle name="_MultipleSpace_Sovereign Bonds 060705_Dados por segmento julho 06" xfId="1718" xr:uid="{224F9329-9777-464C-A1A1-0D85DBFAA5A9}"/>
    <cellStyle name="_MultipleSpace_Sovereign Bonds 060705_Dados por segmento julho 06 2" xfId="8105" xr:uid="{84A31513-048B-4B38-9467-ECBD25BB1917}"/>
    <cellStyle name="_MultipleSpace_Sovereign Bonds 060705_Dados por segmento julho 06_Cópia de Kit Release Consolidado_Quirino" xfId="1719" xr:uid="{4D881514-1459-4814-BD37-1B9A1A7B1BDD}"/>
    <cellStyle name="_MultipleSpace_Sovereign Bonds 060705_Dados por segmento julho 06_Indicadores" xfId="1720" xr:uid="{C035F2FD-72E2-4D03-B3ED-AD2BF35D6B0F}"/>
    <cellStyle name="_MultipleSpace_Sovereign Bonds 060705_Estudo de Viabilidade - EXP BHS" xfId="1721" xr:uid="{3691DDA1-5C5A-4881-AB1E-992BBB35B8C5}"/>
    <cellStyle name="_MultipleSpace_Sovereign Bonds 060705_Estudo de Viabilidade - EXP BHS_Consolidação" xfId="1722" xr:uid="{EDA6F9C0-4E1B-4796-9944-7BD30C712121}"/>
    <cellStyle name="_MultipleSpace_Sovereign Bonds 060705_Estudo de Viabilidade - EXP BHS_Consolidação_Indicadores" xfId="1723" xr:uid="{81464CAF-3E10-4213-B14C-136826F2E2BA}"/>
    <cellStyle name="_MultipleSpace_Sovereign Bonds 060705_Estudo de Viabilidade - EXP BHS_Indicadores" xfId="1724" xr:uid="{965E9C9B-DEF3-46F5-8B23-67539A226D7C}"/>
    <cellStyle name="_MultipleSpace_Sovereign Bonds 060705_FP 100" xfId="1725" xr:uid="{95132A9E-2F3C-4B74-9314-F8F2A691B358}"/>
    <cellStyle name="_MultipleSpace_Sovereign Bonds 060705_FP 100_Indicadores" xfId="1726" xr:uid="{D984FF81-ED39-4A0F-ADC0-F1EAF4C4E69C}"/>
    <cellStyle name="_MultipleSpace_Sovereign Bonds 060705_Kit Release Consolidado" xfId="1727" xr:uid="{50C651DA-01F9-4EC6-B1D9-69B311E96B5E}"/>
    <cellStyle name="_MultipleSpace_Sovereign Bonds 060705_Kit Release Consolidado 2" xfId="7811" xr:uid="{52C60EE6-B6FD-4C67-9D4B-523FB06530EA}"/>
    <cellStyle name="_MultipleSpace_Sovereign Bonds 060705_Kit Release Consolidado 3" xfId="9442" xr:uid="{565C91B6-9E2E-44EE-B98A-40101C3D87A0}"/>
    <cellStyle name="_MultipleSpace_Sovereign Bonds 060705_Kit Release Consolidado 4" xfId="9896" xr:uid="{0686D9B5-4DBB-455D-8E6B-B93A8C52E620}"/>
    <cellStyle name="_MultipleSpace_Sovereign Bonds 060705_Kit Release Consolidado 5" xfId="5497" xr:uid="{ACC7A988-0B46-468B-A314-69DB3D754CB5}"/>
    <cellStyle name="_MultipleSpace_Sovereign Bonds 060705_Planilha Master" xfId="1728" xr:uid="{E05224F2-BB9C-4AD0-83CE-665F6AEF27A4}"/>
    <cellStyle name="_MultipleSpace_Sovereign Bonds 060705_Resumo Juros e Variações" xfId="1729" xr:uid="{720B1AE7-8B2E-426C-9028-4802B2F42B21}"/>
    <cellStyle name="_MultipleSpace_Sovereign Bonds 060705_Valuation model_08 02 19 v6 10 anos (version 3) g alinhado2 (4)" xfId="1730" xr:uid="{EE66D259-8D20-40C4-BD12-928EBD0B0A95}"/>
    <cellStyle name="_MultipleSpace_WACC Analysis" xfId="1731" xr:uid="{C2909F32-6242-4789-BA07-7CAC6545B7EB}"/>
    <cellStyle name="_MultipleSpace_WACC Analysis_4b_0827_2" xfId="1732" xr:uid="{466D05D3-50DD-4420-A264-839DBAC6C9D1}"/>
    <cellStyle name="_MultipleSpace_WACC Analysis_4b_0827_2 2" xfId="8106" xr:uid="{E6991C19-983B-4310-AE78-7FA4B94C4619}"/>
    <cellStyle name="_MultipleSpace_WACC Analysis_4b_0827_2 3" xfId="5500" xr:uid="{A1270714-414E-4044-ABD8-32DEF11A935B}"/>
    <cellStyle name="_MultipleSpace_WACC Analysis_4b_0827_2_Sovereign Bonds 060705" xfId="1733" xr:uid="{43369593-3735-4725-B3FB-71E83A236448}"/>
    <cellStyle name="_MultipleSpace_WACC Analysis_4b_0827_2_Sovereign Bonds 060705 (version 1)" xfId="1734" xr:uid="{42E95CF6-4530-49AB-B693-498360556206}"/>
    <cellStyle name="_MultipleSpace_WACC Analysis_4b_0827_2_Sovereign Bonds 060705 (version 1)_01 NET DCF Model" xfId="1735" xr:uid="{70304195-8C18-4D56-ADAB-EBC5E6E399D1}"/>
    <cellStyle name="_MultipleSpace_WACC Analysis_4b_0827_2_Sovereign Bonds 060705 (version 1)_03 Embratel DCF Model_Loscos" xfId="1736" xr:uid="{7B521586-9926-428D-A657-F34C5707ADFA}"/>
    <cellStyle name="_MultipleSpace_WACC Analysis_4b_0827_2_Sovereign Bonds 060705 (version 1)_05 NET DCF Model" xfId="1737" xr:uid="{880E0122-05EF-4EC5-9A53-087B801533BF}"/>
    <cellStyle name="_MultipleSpace_WACC Analysis_4b_0827_2_Sovereign Bonds 060705 (version 1)_05 TMX Brazil DCF Model" xfId="1738" xr:uid="{7ADBF794-8DD5-4E26-8EA8-37F2D0CA132B}"/>
    <cellStyle name="_MultipleSpace_WACC Analysis_4b_0827_2_Sovereign Bonds 060705_01 NET DCF Model" xfId="1739" xr:uid="{BD0E78A8-366D-4978-81A0-9EDFD18BFA26}"/>
    <cellStyle name="_MultipleSpace_WACC Analysis_4b_0827_2_Sovereign Bonds 060705_03 Embratel DCF Model_Loscos" xfId="1740" xr:uid="{DD2D1A96-42F0-4421-91A9-1DAC2A3ADE8D}"/>
    <cellStyle name="_MultipleSpace_WACC Analysis_4b_0827_2_Sovereign Bonds 060705_05 NET DCF Model" xfId="1741" xr:uid="{46FBC950-A1CA-49D9-ADC8-E1FB46C241C7}"/>
    <cellStyle name="_MultipleSpace_WACC Analysis_4b_0827_2_Sovereign Bonds 060705_05 TMX Brazil DCF Model" xfId="1742" xr:uid="{0451DD7D-AB40-49BF-A682-32D5CBAF6529}"/>
    <cellStyle name="_Percent" xfId="1743" xr:uid="{CA980A14-A3EF-41C2-A84A-C688E48ACB6B}"/>
    <cellStyle name="_Percent_01 AVP_ Project Infinitum" xfId="1744" xr:uid="{BB842219-B5EC-4B3C-B80A-253E3559F7BF}"/>
    <cellStyle name="_Percent_01_WACC Colombia_Analysis" xfId="1745" xr:uid="{56FBE5C0-FE41-404A-A8A8-F24B6F459141}"/>
    <cellStyle name="_Percent_04 WACC Vivax" xfId="1746" xr:uid="{18984150-A90B-46F9-93DC-50C96571DC12}"/>
    <cellStyle name="_Percent_avp" xfId="1747" xr:uid="{90F4A510-4BC7-48AB-ABC4-A2DB276C8902}"/>
    <cellStyle name="_Percent_AVP_ NewCo" xfId="1748" xr:uid="{D0938F53-3F28-40C5-A84C-AA9550634FC1}"/>
    <cellStyle name="_Percent_Sovereign Bonds 060705" xfId="1749" xr:uid="{14FA5894-B179-43C0-BFF1-8DE288DA1953}"/>
    <cellStyle name="_Percent_Sovereign Bonds 060705 (version 1)" xfId="1750" xr:uid="{E4BF7A82-31FE-41C3-BAA6-19496EE0D7DA}"/>
    <cellStyle name="_Percent_Sovereign Bonds 060705 (version 1)_01 NET DCF Model" xfId="1751" xr:uid="{0F8CBF9F-1153-44DB-8847-9C719E33259B}"/>
    <cellStyle name="_Percent_Sovereign Bonds 060705 (version 1)_03 Embratel DCF Model_Loscos" xfId="1752" xr:uid="{8C279D91-D059-4223-BDA5-0BD515D8CEB6}"/>
    <cellStyle name="_Percent_Sovereign Bonds 060705 (version 1)_03 Embratel DCF Model_Loscos 2" xfId="8112" xr:uid="{448C732C-4E65-46B6-B7E7-7688DD545886}"/>
    <cellStyle name="_Percent_Sovereign Bonds 060705 (version 1)_03 Embratel DCF Model_Loscos_Base 2008" xfId="1753" xr:uid="{4275EA36-1CFE-4807-911F-ABF1BDA711F2}"/>
    <cellStyle name="_Percent_Sovereign Bonds 060705 (version 1)_03 Embratel DCF Model_Loscos_BRMalls_valuation model_03 12 07" xfId="1754" xr:uid="{207C74AB-634D-479C-9C18-DBB3704EA516}"/>
    <cellStyle name="_Percent_Sovereign Bonds 060705 (version 1)_03 Embratel DCF Model_Loscos_BRMalls_valuation model_03 12 07_Indicadores" xfId="1755" xr:uid="{B3AD8329-B324-4270-BFEF-5733A7E6884D}"/>
    <cellStyle name="_Percent_Sovereign Bonds 060705 (version 1)_03 Embratel DCF Model_Loscos_BRMalls_valuation model_09 29 07_follow on_vfinal2" xfId="1756" xr:uid="{FF58D589-6B6D-44DE-81D2-B238A30C1016}"/>
    <cellStyle name="_Percent_Sovereign Bonds 060705 (version 1)_03 Embratel DCF Model_Loscos_BRMalls_valuation model_09 29 07_follow on_vfinal2_Indicadores" xfId="1757" xr:uid="{10EA91AC-EAF6-4020-8D7B-AD45F2907540}"/>
    <cellStyle name="_Percent_Sovereign Bonds 060705 (version 1)_03 Embratel DCF Model_Loscos_BRMalls_valuation model_240408v1" xfId="1758" xr:uid="{DEC7CC59-522D-4CE0-993B-29624CB0F203}"/>
    <cellStyle name="_Percent_Sovereign Bonds 060705 (version 1)_03 Embratel DCF Model_Loscos_BRMalls_valuation model_240408v1_Indicadores" xfId="1759" xr:uid="{62FC0592-6865-4F58-866E-5247F10DA34B}"/>
    <cellStyle name="_Percent_Sovereign Bonds 060705 (version 1)_03 Embratel DCF Model_Loscos_Consolidação" xfId="1760" xr:uid="{2197ADA3-E042-452C-BE78-58988C7CEE72}"/>
    <cellStyle name="_Percent_Sovereign Bonds 060705 (version 1)_03 Embratel DCF Model_Loscos_Consolidação IMOB" xfId="1761" xr:uid="{B9B854D2-BA5C-4615-843C-19664EE085BF}"/>
    <cellStyle name="_Percent_Sovereign Bonds 060705 (version 1)_03 Embratel DCF Model_Loscos_Consolidação IMOB_Indicadores" xfId="1762" xr:uid="{A3DFED16-BED4-49A0-B0DE-7421C40D51B7}"/>
    <cellStyle name="_Percent_Sovereign Bonds 060705 (version 1)_03 Embratel DCF Model_Loscos_Consolidação_Indicadores" xfId="1763" xr:uid="{BDD56E3A-9C91-4C89-8C50-1C70F1303FAC}"/>
    <cellStyle name="_Percent_Sovereign Bonds 060705 (version 1)_03 Embratel DCF Model_Loscos_Estudo de Viabilidade -IMOB Henri" xfId="1764" xr:uid="{D8060E91-0CA1-446C-8EE5-05C9E409E796}"/>
    <cellStyle name="_Percent_Sovereign Bonds 060705 (version 1)_03 Embratel DCF Model_Loscos_FP 100" xfId="1765" xr:uid="{09FE5050-38FC-48D8-BDE0-5CCD2C894BAC}"/>
    <cellStyle name="_Percent_Sovereign Bonds 060705 (version 1)_03 Embratel DCF Model_Loscos_FP 100_Indicadores" xfId="1766" xr:uid="{8DFE52A2-6A78-43D4-885C-191E028F0161}"/>
    <cellStyle name="_Percent_Sovereign Bonds 060705 (version 1)_03 Embratel DCF Model_Loscos_Península" xfId="1767" xr:uid="{862402EF-7464-4C9D-95EF-7662A17BAC0C}"/>
    <cellStyle name="_Percent_Sovereign Bonds 060705 (version 1)_03 Embratel DCF Model_Loscos_Peninsula_0510" xfId="1768" xr:uid="{E6D34EDB-F8EF-4936-B013-E4BD052A42DF}"/>
    <cellStyle name="_Percent_Sovereign Bonds 060705 (version 1)_03 Embratel DCF Model_Loscos_Resumo Juros e Variações" xfId="1769" xr:uid="{078FCCE2-224A-43E1-BBE5-8961B19E2ACB}"/>
    <cellStyle name="_Percent_Sovereign Bonds 060705 (version 1)_03 Embratel DCF Model_Loscos_Resumo Juros e Variações_Indicadores" xfId="1770" xr:uid="{49094CE0-B506-4E30-BF40-6D760362AC93}"/>
    <cellStyle name="_Percent_Sovereign Bonds 060705 (version 1)_03 Embratel DCF Model_Loscos_Valuation model_08 02 19 v6 10 anos (version 3) g alinhado2 (4)" xfId="1771" xr:uid="{8C110E02-BE88-4221-BB0F-619BFE24F9E4}"/>
    <cellStyle name="_Percent_Sovereign Bonds 060705 (version 1)_03 Embratel DCF Model_Loscos_Valuation model_08 02 19 v6 10 anos (version 3) g alinhado2 (4)_Indicadores" xfId="1772" xr:uid="{3A84A72C-06AD-4210-AB57-AF09115AA64F}"/>
    <cellStyle name="_Percent_Sovereign Bonds 060705 (version 1)_05 NET DCF Model" xfId="1773" xr:uid="{0C0D3355-849E-4ED9-A68C-767467C13899}"/>
    <cellStyle name="_Percent_Sovereign Bonds 060705 (version 1)_05 TMX Brazil DCF Model" xfId="1774" xr:uid="{D428C7EF-DF9E-4FB7-837A-69B153FC5ECE}"/>
    <cellStyle name="_Percent_Sovereign Bonds 060705_01 NET DCF Model" xfId="1775" xr:uid="{1DE7C3CA-1999-4DD0-9B21-A7263EB4C790}"/>
    <cellStyle name="_Percent_Sovereign Bonds 060705_03 Embratel DCF Model_Loscos" xfId="1776" xr:uid="{12482BAA-0D31-4DCF-883D-C3548176E03D}"/>
    <cellStyle name="_Percent_Sovereign Bonds 060705_03 Embratel DCF Model_Loscos 2" xfId="8116" xr:uid="{84F77ECB-3EDE-41C7-A600-70DDE9FA8DDD}"/>
    <cellStyle name="_Percent_Sovereign Bonds 060705_03 Embratel DCF Model_Loscos_Base 2008" xfId="1777" xr:uid="{C6AB8C22-B7E8-4135-95B8-4A2190AFB219}"/>
    <cellStyle name="_Percent_Sovereign Bonds 060705_03 Embratel DCF Model_Loscos_BRMalls_valuation model_03 12 07" xfId="1778" xr:uid="{57FD2592-D341-4C85-8A6B-2569A5808862}"/>
    <cellStyle name="_Percent_Sovereign Bonds 060705_03 Embratel DCF Model_Loscos_BRMalls_valuation model_03 12 07_Indicadores" xfId="1779" xr:uid="{0331FF19-201A-4856-9CC6-8E8D2A1D1687}"/>
    <cellStyle name="_Percent_Sovereign Bonds 060705_03 Embratel DCF Model_Loscos_BRMalls_valuation model_09 29 07_follow on_vfinal2" xfId="1780" xr:uid="{DED5E1CD-1D05-433F-A404-BAE1A2D9FC79}"/>
    <cellStyle name="_Percent_Sovereign Bonds 060705_03 Embratel DCF Model_Loscos_BRMalls_valuation model_09 29 07_follow on_vfinal2_Indicadores" xfId="1781" xr:uid="{E837A813-865B-43D5-8CE7-42EC22E050B5}"/>
    <cellStyle name="_Percent_Sovereign Bonds 060705_03 Embratel DCF Model_Loscos_BRMalls_valuation model_240408v1" xfId="1782" xr:uid="{60BA9A81-963B-4C3E-B097-9B1635687009}"/>
    <cellStyle name="_Percent_Sovereign Bonds 060705_03 Embratel DCF Model_Loscos_BRMalls_valuation model_240408v1_Indicadores" xfId="1783" xr:uid="{84367665-FF6C-439B-8177-35BDDDC04D0B}"/>
    <cellStyle name="_Percent_Sovereign Bonds 060705_03 Embratel DCF Model_Loscos_Consolidação" xfId="1784" xr:uid="{780DADB4-2C57-4B52-83E0-F36A291CB244}"/>
    <cellStyle name="_Percent_Sovereign Bonds 060705_03 Embratel DCF Model_Loscos_Consolidação IMOB" xfId="1785" xr:uid="{FB3A94E6-B03B-421C-9EA7-A47B8675B360}"/>
    <cellStyle name="_Percent_Sovereign Bonds 060705_03 Embratel DCF Model_Loscos_Consolidação IMOB_Indicadores" xfId="1786" xr:uid="{39DE273D-BD7B-436D-9C02-DB1FF41F1801}"/>
    <cellStyle name="_Percent_Sovereign Bonds 060705_03 Embratel DCF Model_Loscos_Consolidação_Indicadores" xfId="1787" xr:uid="{3996B047-9870-4631-ADC9-1E639D18A894}"/>
    <cellStyle name="_Percent_Sovereign Bonds 060705_03 Embratel DCF Model_Loscos_Estudo de Viabilidade -IMOB Henri" xfId="1788" xr:uid="{1995A851-06E0-45B0-B0A7-EC4940DF0EE9}"/>
    <cellStyle name="_Percent_Sovereign Bonds 060705_03 Embratel DCF Model_Loscos_FP 100" xfId="1789" xr:uid="{6D8C2953-DAC8-4AA9-A814-3AFE682825E8}"/>
    <cellStyle name="_Percent_Sovereign Bonds 060705_03 Embratel DCF Model_Loscos_FP 100_Indicadores" xfId="1790" xr:uid="{9CB52D73-D909-4743-9FB5-D5B0281AE602}"/>
    <cellStyle name="_Percent_Sovereign Bonds 060705_03 Embratel DCF Model_Loscos_Península" xfId="1791" xr:uid="{37967348-2F5F-41E8-9AFB-DC6755A7083A}"/>
    <cellStyle name="_Percent_Sovereign Bonds 060705_03 Embratel DCF Model_Loscos_Peninsula_0510" xfId="1792" xr:uid="{A26E68E7-4FAB-4E1D-B719-EB87270674B8}"/>
    <cellStyle name="_Percent_Sovereign Bonds 060705_03 Embratel DCF Model_Loscos_Resumo Juros e Variações" xfId="1793" xr:uid="{088130C4-53E5-4377-B266-6710BCB4106E}"/>
    <cellStyle name="_Percent_Sovereign Bonds 060705_03 Embratel DCF Model_Loscos_Resumo Juros e Variações_Indicadores" xfId="1794" xr:uid="{F2ABE72B-6FB4-4948-874A-7A8892C0CED3}"/>
    <cellStyle name="_Percent_Sovereign Bonds 060705_03 Embratel DCF Model_Loscos_Valuation model_08 02 19 v6 10 anos (version 3) g alinhado2 (4)" xfId="1795" xr:uid="{F9F35547-1EA8-4B7D-AA8D-B383D770D50B}"/>
    <cellStyle name="_Percent_Sovereign Bonds 060705_03 Embratel DCF Model_Loscos_Valuation model_08 02 19 v6 10 anos (version 3) g alinhado2 (4)_Indicadores" xfId="1796" xr:uid="{B080124D-2E98-4C24-A9A0-2B5519C2C878}"/>
    <cellStyle name="_Percent_Sovereign Bonds 060705_05 NET DCF Model" xfId="1797" xr:uid="{7CD98234-7D8F-4375-88EB-402F701E2A1B}"/>
    <cellStyle name="_Percent_Sovereign Bonds 060705_05 TMX Brazil DCF Model" xfId="1798" xr:uid="{BAAC36EE-4477-4123-8598-3E4128BFC6FF}"/>
    <cellStyle name="_PercentSpace" xfId="1799" xr:uid="{D592AA68-5A2A-46D4-8B14-4AA6E308D826}"/>
    <cellStyle name="_PercentSpace_01 AVP_ Project Infinitum" xfId="1800" xr:uid="{30DBB0A4-ECB6-4C0E-B3B5-C60E6B9D18B3}"/>
    <cellStyle name="_PercentSpace_01_WACC Colombia_Analysis" xfId="1801" xr:uid="{0B1B1E77-F67D-4C4E-A40B-7C0833C8D735}"/>
    <cellStyle name="_PercentSpace_04 WACC Vivax" xfId="1802" xr:uid="{E89B85CE-DF38-4CC2-B7AF-BD727F68565F}"/>
    <cellStyle name="_PercentSpace_avp" xfId="1803" xr:uid="{47CC626E-D216-4E54-8A18-F37534D3A663}"/>
    <cellStyle name="_PercentSpace_AVP_ NewCo" xfId="1804" xr:uid="{05CE49AF-6CF0-4465-8F50-C709C7636C23}"/>
    <cellStyle name="_PercentSpace_Sovereign Bonds 060705" xfId="1805" xr:uid="{ACFEA54E-78AA-4C48-9E0C-FDF365D3AF1A}"/>
    <cellStyle name="_PercentSpace_Sovereign Bonds 060705 (version 1)" xfId="1806" xr:uid="{D1CE6E00-6E8B-4738-BF0C-5F15869D7409}"/>
    <cellStyle name="_PercentSpace_Sovereign Bonds 060705 (version 1)_01 NET DCF Model" xfId="1807" xr:uid="{526E824E-B897-433C-B02F-61572B9691E6}"/>
    <cellStyle name="_PercentSpace_Sovereign Bonds 060705 (version 1)_03 Embratel DCF Model_Loscos" xfId="1808" xr:uid="{39B73AD2-E410-41B8-97D9-F2728533471A}"/>
    <cellStyle name="_PercentSpace_Sovereign Bonds 060705 (version 1)_03 Embratel DCF Model_Loscos 2" xfId="8122" xr:uid="{E7E3DF7E-F3AA-4532-8D2F-6818D31DDE2C}"/>
    <cellStyle name="_PercentSpace_Sovereign Bonds 060705 (version 1)_03 Embratel DCF Model_Loscos_Base 2008" xfId="1809" xr:uid="{085432E7-7994-401F-9432-64F63C8639A0}"/>
    <cellStyle name="_PercentSpace_Sovereign Bonds 060705 (version 1)_03 Embratel DCF Model_Loscos_BRMalls_valuation model_03 12 07" xfId="1810" xr:uid="{91234E0D-5D2A-4073-8992-35AE6F46E3DA}"/>
    <cellStyle name="_PercentSpace_Sovereign Bonds 060705 (version 1)_03 Embratel DCF Model_Loscos_BRMalls_valuation model_03 12 07_Indicadores" xfId="1811" xr:uid="{F081455D-3879-494F-8172-B7B580F512C3}"/>
    <cellStyle name="_PercentSpace_Sovereign Bonds 060705 (version 1)_03 Embratel DCF Model_Loscos_BRMalls_valuation model_09 29 07_follow on_vfinal2" xfId="1812" xr:uid="{C7156876-2463-4A91-A2DB-DF0FBF0E1D4E}"/>
    <cellStyle name="_PercentSpace_Sovereign Bonds 060705 (version 1)_03 Embratel DCF Model_Loscos_BRMalls_valuation model_09 29 07_follow on_vfinal2_Indicadores" xfId="1813" xr:uid="{B5A49B18-1DC1-490F-98A5-2C0E61A4C0BC}"/>
    <cellStyle name="_PercentSpace_Sovereign Bonds 060705 (version 1)_03 Embratel DCF Model_Loscos_BRMalls_valuation model_240408v1" xfId="1814" xr:uid="{E395650B-C27E-4392-BD8E-E4F4CB1913E8}"/>
    <cellStyle name="_PercentSpace_Sovereign Bonds 060705 (version 1)_03 Embratel DCF Model_Loscos_BRMalls_valuation model_240408v1_Indicadores" xfId="1815" xr:uid="{2C7E0528-1DB2-4DC8-821E-19298222D935}"/>
    <cellStyle name="_PercentSpace_Sovereign Bonds 060705 (version 1)_03 Embratel DCF Model_Loscos_Consolidação" xfId="1816" xr:uid="{9D89E360-9831-46E5-AE6F-55C171CB4E79}"/>
    <cellStyle name="_PercentSpace_Sovereign Bonds 060705 (version 1)_03 Embratel DCF Model_Loscos_Consolidação IMOB" xfId="1817" xr:uid="{8365E4BA-4452-48D9-A98B-6C505B5C3425}"/>
    <cellStyle name="_PercentSpace_Sovereign Bonds 060705 (version 1)_03 Embratel DCF Model_Loscos_Consolidação IMOB_Indicadores" xfId="1818" xr:uid="{DCE53993-3E07-4999-A9BC-043664785711}"/>
    <cellStyle name="_PercentSpace_Sovereign Bonds 060705 (version 1)_03 Embratel DCF Model_Loscos_Consolidação_Indicadores" xfId="1819" xr:uid="{B9BC55B1-60DF-4EF9-B399-26F1D81F49A0}"/>
    <cellStyle name="_PercentSpace_Sovereign Bonds 060705 (version 1)_03 Embratel DCF Model_Loscos_Estudo de Viabilidade -IMOB Henri" xfId="1820" xr:uid="{3FBA3A29-D874-41E5-B5E0-C6D585C1F9A6}"/>
    <cellStyle name="_PercentSpace_Sovereign Bonds 060705 (version 1)_03 Embratel DCF Model_Loscos_FP 100" xfId="1821" xr:uid="{D37C6ACA-D06F-43E3-AA81-F0998495AC18}"/>
    <cellStyle name="_PercentSpace_Sovereign Bonds 060705 (version 1)_03 Embratel DCF Model_Loscos_FP 100_Indicadores" xfId="1822" xr:uid="{7B36BA62-B555-42B3-8037-4B215B9F1072}"/>
    <cellStyle name="_PercentSpace_Sovereign Bonds 060705 (version 1)_03 Embratel DCF Model_Loscos_Península" xfId="1823" xr:uid="{B5F11A3A-8F3F-4A06-98C2-BF0C03086015}"/>
    <cellStyle name="_PercentSpace_Sovereign Bonds 060705 (version 1)_03 Embratel DCF Model_Loscos_Peninsula_0510" xfId="1824" xr:uid="{B965EE37-EA00-4864-9260-69BC3515C3ED}"/>
    <cellStyle name="_PercentSpace_Sovereign Bonds 060705 (version 1)_03 Embratel DCF Model_Loscos_Resumo Juros e Variações" xfId="1825" xr:uid="{A91B83CA-441B-4071-8526-4908F5CE7A0D}"/>
    <cellStyle name="_PercentSpace_Sovereign Bonds 060705 (version 1)_03 Embratel DCF Model_Loscos_Resumo Juros e Variações_Indicadores" xfId="1826" xr:uid="{66B38081-B002-4014-BC4B-8E827910F533}"/>
    <cellStyle name="_PercentSpace_Sovereign Bonds 060705 (version 1)_03 Embratel DCF Model_Loscos_Valuation model_08 02 19 v6 10 anos (version 3) g alinhado2 (4)" xfId="1827" xr:uid="{25E5C44F-1906-4CF6-8C50-DB995ACE9201}"/>
    <cellStyle name="_PercentSpace_Sovereign Bonds 060705 (version 1)_03 Embratel DCF Model_Loscos_Valuation model_08 02 19 v6 10 anos (version 3) g alinhado2 (4)_Indicadores" xfId="1828" xr:uid="{7B330E82-1FCC-4EED-82B8-D4A4E51BD1A0}"/>
    <cellStyle name="_PercentSpace_Sovereign Bonds 060705 (version 1)_05 NET DCF Model" xfId="1829" xr:uid="{4017C9E2-6E0C-4919-BBAB-CF7AFEE8CA57}"/>
    <cellStyle name="_PercentSpace_Sovereign Bonds 060705 (version 1)_05 TMX Brazil DCF Model" xfId="1830" xr:uid="{8285D12E-155E-42D5-8B39-844CA977AB8D}"/>
    <cellStyle name="_PercentSpace_Sovereign Bonds 060705_01 NET DCF Model" xfId="1831" xr:uid="{5CB4F9E5-146B-417F-8932-E1202DED5904}"/>
    <cellStyle name="_PercentSpace_Sovereign Bonds 060705_03 Embratel DCF Model_Loscos" xfId="1832" xr:uid="{1F1C3A34-33CC-49C0-AC6C-32B54226DC25}"/>
    <cellStyle name="_PercentSpace_Sovereign Bonds 060705_03 Embratel DCF Model_Loscos 2" xfId="8126" xr:uid="{6D2E1AE6-A36A-47CC-A8B5-0B8A85BCB0B9}"/>
    <cellStyle name="_PercentSpace_Sovereign Bonds 060705_03 Embratel DCF Model_Loscos_Base 2008" xfId="1833" xr:uid="{822B6E22-52AC-43A6-8552-6F1106CDDDBE}"/>
    <cellStyle name="_PercentSpace_Sovereign Bonds 060705_03 Embratel DCF Model_Loscos_BRMalls_valuation model_03 12 07" xfId="1834" xr:uid="{1249E44B-426E-449E-B484-A7667F1C5D63}"/>
    <cellStyle name="_PercentSpace_Sovereign Bonds 060705_03 Embratel DCF Model_Loscos_BRMalls_valuation model_03 12 07_Indicadores" xfId="1835" xr:uid="{8D911C41-3556-470D-84F2-1782FED7E731}"/>
    <cellStyle name="_PercentSpace_Sovereign Bonds 060705_03 Embratel DCF Model_Loscos_BRMalls_valuation model_09 29 07_follow on_vfinal2" xfId="1836" xr:uid="{C6CE6F49-1B0A-4F2E-9B00-88564168BFC9}"/>
    <cellStyle name="_PercentSpace_Sovereign Bonds 060705_03 Embratel DCF Model_Loscos_BRMalls_valuation model_09 29 07_follow on_vfinal2_Indicadores" xfId="1837" xr:uid="{F3A26912-5A5A-423C-A8F9-07AA7E8F0C3B}"/>
    <cellStyle name="_PercentSpace_Sovereign Bonds 060705_03 Embratel DCF Model_Loscos_BRMalls_valuation model_240408v1" xfId="1838" xr:uid="{9D42D4EC-F331-4B8C-8FE3-48B034FF1652}"/>
    <cellStyle name="_PercentSpace_Sovereign Bonds 060705_03 Embratel DCF Model_Loscos_BRMalls_valuation model_240408v1_Indicadores" xfId="1839" xr:uid="{E7DEDC63-C78F-4F7E-B982-3DB75ACD2F25}"/>
    <cellStyle name="_PercentSpace_Sovereign Bonds 060705_03 Embratel DCF Model_Loscos_Consolidação" xfId="1840" xr:uid="{96163826-CF12-4155-B6AA-6C1E755DCB29}"/>
    <cellStyle name="_PercentSpace_Sovereign Bonds 060705_03 Embratel DCF Model_Loscos_Consolidação IMOB" xfId="1841" xr:uid="{2F1D655B-98E7-4284-A0C5-BB7CA4C53BA2}"/>
    <cellStyle name="_PercentSpace_Sovereign Bonds 060705_03 Embratel DCF Model_Loscos_Consolidação IMOB_Indicadores" xfId="1842" xr:uid="{2594FF9E-683C-4FBE-B102-24F9CDE60CFB}"/>
    <cellStyle name="_PercentSpace_Sovereign Bonds 060705_03 Embratel DCF Model_Loscos_Consolidação_Indicadores" xfId="1843" xr:uid="{6B7314AA-679B-4BBA-AD0E-A6376EB89775}"/>
    <cellStyle name="_PercentSpace_Sovereign Bonds 060705_03 Embratel DCF Model_Loscos_Estudo de Viabilidade -IMOB Henri" xfId="1844" xr:uid="{EAB2917B-4A18-438A-BA4C-8A5789BB7BFE}"/>
    <cellStyle name="_PercentSpace_Sovereign Bonds 060705_03 Embratel DCF Model_Loscos_FP 100" xfId="1845" xr:uid="{C37C011F-F218-470E-820F-0DCB426E5A7A}"/>
    <cellStyle name="_PercentSpace_Sovereign Bonds 060705_03 Embratel DCF Model_Loscos_FP 100_Indicadores" xfId="1846" xr:uid="{BC0B1112-A0FC-41A2-B6E1-41A98F97696A}"/>
    <cellStyle name="_PercentSpace_Sovereign Bonds 060705_03 Embratel DCF Model_Loscos_Península" xfId="1847" xr:uid="{F32CA5B7-4F71-40F9-9069-15E8194E9EE7}"/>
    <cellStyle name="_PercentSpace_Sovereign Bonds 060705_03 Embratel DCF Model_Loscos_Peninsula_0510" xfId="1848" xr:uid="{9F0F35D6-A279-4A22-AE64-C6AF35B087B9}"/>
    <cellStyle name="_PercentSpace_Sovereign Bonds 060705_03 Embratel DCF Model_Loscos_Resumo Juros e Variações" xfId="1849" xr:uid="{D1EB995F-F306-4F79-9841-76763F642B15}"/>
    <cellStyle name="_PercentSpace_Sovereign Bonds 060705_03 Embratel DCF Model_Loscos_Resumo Juros e Variações_Indicadores" xfId="1850" xr:uid="{E9D3F560-688F-43E2-B758-C1D067ADED8A}"/>
    <cellStyle name="_PercentSpace_Sovereign Bonds 060705_03 Embratel DCF Model_Loscos_Valuation model_08 02 19 v6 10 anos (version 3) g alinhado2 (4)" xfId="1851" xr:uid="{BEED363E-3934-4A07-A563-C39621ED2E35}"/>
    <cellStyle name="_PercentSpace_Sovereign Bonds 060705_03 Embratel DCF Model_Loscos_Valuation model_08 02 19 v6 10 anos (version 3) g alinhado2 (4)_Indicadores" xfId="1852" xr:uid="{916520F4-4B4E-4ABA-923F-925DBE0D5B2A}"/>
    <cellStyle name="_PercentSpace_Sovereign Bonds 060705_05 NET DCF Model" xfId="1853" xr:uid="{AC49DD64-4AA9-4930-950D-61A1E8EDA109}"/>
    <cellStyle name="_PercentSpace_Sovereign Bonds 060705_05 TMX Brazil DCF Model" xfId="1854" xr:uid="{4D11FE57-1F31-41CE-8C04-4F84B30725BB}"/>
    <cellStyle name="_Stock Option" xfId="1855" xr:uid="{A4633887-05FB-4FE5-BA79-D7FBFCFBADDA}"/>
    <cellStyle name="_SubHeading" xfId="1856" xr:uid="{887A7C71-3F64-4E1A-82DC-B960027C2B2E}"/>
    <cellStyle name="_SubHeading_02 TMX Brazil Management Projections_R$" xfId="1857" xr:uid="{B97D68B8-2E38-4E08-B4C9-2150EB4AACC7}"/>
    <cellStyle name="_SubHeading_02 TMX Brazil Management Projections_R$ 2" xfId="1858" xr:uid="{EE3F22F5-3AA7-42C4-817C-43E4FB1156E0}"/>
    <cellStyle name="_SubHeading_02 TMX Brazil Management Projections_R$_Estação BH 31-05-11" xfId="1859" xr:uid="{37F67C91-5D3A-4B4C-9F81-973D84EEAD23}"/>
    <cellStyle name="_SubHeading_02 TMX Brazil Management Projections_R$_Estação BH 31-12-10" xfId="1860" xr:uid="{82E00D18-6448-47C7-A2ED-A7F9C75BBA3C}"/>
    <cellStyle name="_SubHeading_02 TMX Brazil Management Projections_R$_Modelo Orçamento" xfId="1861" xr:uid="{CFCC67E8-516D-4466-BC13-1AC91A7B65A2}"/>
    <cellStyle name="_SubHeading_02 TMX Brazil Management Projections_R$_Mooca - 31-12-2009" xfId="1862" xr:uid="{FE7C14F3-885E-429B-AB6C-3AECDBDEF41D}"/>
    <cellStyle name="_SubHeading_02 TMX Brazil Management Projections_R$_Mooca 30-11-09" xfId="1863" xr:uid="{5CB241DF-D649-46C0-9982-11217533DC79}"/>
    <cellStyle name="_SubHeading_02 TMX Brazil Management Projections_R$_Mooca 31-05-11" xfId="1864" xr:uid="{D78BD0E2-AAB1-4FD7-9C0C-AD0A250ED9D7}"/>
    <cellStyle name="_SubHeading_02 TMX Brazil Management Projections_R$_São Bernardo 31-05-11" xfId="1865" xr:uid="{3A0D3B4A-33D7-46EB-AB57-678F72E2967E}"/>
    <cellStyle name="_SubHeading_02 WACC" xfId="1866" xr:uid="{C8162EB9-CF32-4122-AED6-395857AE03BC}"/>
    <cellStyle name="_SubHeading_02 WACC 2" xfId="1867" xr:uid="{F01068DB-1DC9-4D30-8E4B-82D2DBFCCC1C}"/>
    <cellStyle name="_SubHeading_02 WACC_Estação BH 31-05-11" xfId="1868" xr:uid="{1BA3A836-3A28-4E3D-AFB0-4CBCB54FB222}"/>
    <cellStyle name="_SubHeading_02 WACC_Estação BH 31-12-10" xfId="1869" xr:uid="{5BFFF4F6-02CC-41FF-AE34-AF4D7724C54C}"/>
    <cellStyle name="_SubHeading_02 WACC_Modelo Orçamento" xfId="1870" xr:uid="{B29153D4-53BC-4208-A838-29743C1A09C9}"/>
    <cellStyle name="_SubHeading_02 WACC_Mooca - 31-12-2009" xfId="1871" xr:uid="{A0E15913-619D-4E83-B169-56AC4048560F}"/>
    <cellStyle name="_SubHeading_02 WACC_Mooca 30-11-09" xfId="1872" xr:uid="{EE78DF2A-F526-46B0-974A-EFBFB94617FF}"/>
    <cellStyle name="_SubHeading_02 WACC_Mooca 31-05-11" xfId="1873" xr:uid="{013AB546-5D37-4CA8-8080-318590B97F39}"/>
    <cellStyle name="_SubHeading_02 WACC_São Bernardo 31-05-11" xfId="1874" xr:uid="{07B2A581-4D62-49BB-AA25-16CB254749B0}"/>
    <cellStyle name="_SubHeading_05 WACC" xfId="1875" xr:uid="{3DB8230C-1DFA-4424-A961-B8E047313021}"/>
    <cellStyle name="_SubHeading_05 WACC 2" xfId="1876" xr:uid="{28F4C3A3-CE4E-47A0-BFED-E65114D546EA}"/>
    <cellStyle name="_SubHeading_05 WACC_Estação BH 31-05-11" xfId="1877" xr:uid="{BE912AE8-2213-402A-A563-99ED3A205CC3}"/>
    <cellStyle name="_SubHeading_05 WACC_Estação BH 31-12-10" xfId="1878" xr:uid="{1EE73E05-996D-45D0-B197-6510A0B8521B}"/>
    <cellStyle name="_SubHeading_05 WACC_Modelo Orçamento" xfId="1879" xr:uid="{3C5A8B0A-67FE-45CB-A5FE-D7912F3ABA17}"/>
    <cellStyle name="_SubHeading_05 WACC_Mooca - 31-12-2009" xfId="1880" xr:uid="{D4179DD4-0AD0-45F3-A56B-0815FE9EF56C}"/>
    <cellStyle name="_SubHeading_05 WACC_Mooca 30-11-09" xfId="1881" xr:uid="{D0CFAAE4-0828-43F7-A650-1CFFD2258087}"/>
    <cellStyle name="_SubHeading_05 WACC_Mooca 31-05-11" xfId="1882" xr:uid="{01D8EB79-25DC-4291-9A30-69F2D596E6F3}"/>
    <cellStyle name="_SubHeading_05 WACC_São Bernardo 31-05-11" xfId="1883" xr:uid="{070E61CE-A86A-44A3-9FF7-711581377164}"/>
    <cellStyle name="_SubHeading_10 yr UST data" xfId="1884" xr:uid="{C3AA0FD5-7C79-43BA-9E4B-09F20D44F544}"/>
    <cellStyle name="_SubHeading_10 yr UST data_Base 2008" xfId="1885" xr:uid="{8DFFB741-3AD9-4754-8ADF-D2938E301A37}"/>
    <cellStyle name="_SubHeading_10 yr UST data_base DCF" xfId="1886" xr:uid="{275C64AB-8D2C-4CD5-A913-CE3C58093F34}"/>
    <cellStyle name="_SubHeading_10 yr UST data_Corporate Model_base case" xfId="1887" xr:uid="{11FF5D44-EEC9-4B76-9641-A1BA6F548992}"/>
    <cellStyle name="_SubHeading_10 yr UST data_Current Malls" xfId="1888" xr:uid="{AF3DFEC8-32DB-45AB-BACD-F00DA3EABB0C}"/>
    <cellStyle name="_SubHeading_10 yr UST data_Debt Mensal" xfId="1889" xr:uid="{D38E36B4-41CA-4190-8802-5AE275F8D07F}"/>
    <cellStyle name="_SubHeading_10 yr UST data_Estação BH 31-12-10" xfId="1890" xr:uid="{94ED8866-96B7-44C0-B5C4-8C909677BFCA}"/>
    <cellStyle name="_SubHeading_10 yr UST data_Estação BH 31-12-10_Estação BH 31-05-11" xfId="1891" xr:uid="{8F639D1B-3202-4D1F-9800-50D372927452}"/>
    <cellStyle name="_SubHeading_10 yr UST data_Estação BH 31-12-10_Mooca 31-05-11" xfId="1892" xr:uid="{804758CE-6C6D-4CBA-9E7C-74966B19E474}"/>
    <cellStyle name="_SubHeading_10 yr UST data_Kit Release_Controladoria 3Q08" xfId="1893" xr:uid="{72A194AC-2D75-4F73-A14B-CC914CF9FB1F}"/>
    <cellStyle name="_SubHeading_10 yr UST data_Modelo BRMalls_Carraz" xfId="1894" xr:uid="{4EDD0582-67CB-4F10-9ADA-15D17CD9CC18}"/>
    <cellStyle name="_SubHeading_10 yr UST data_Modelo em construçào_FINANCIALS thiago" xfId="1895" xr:uid="{0DFA8268-0FDE-40E2-BB84-718C0EED5921}"/>
    <cellStyle name="_SubHeading_10 yr UST data_Mooca 30-11-09" xfId="1896" xr:uid="{C0BD9EE8-5C66-413D-85D2-53464020507F}"/>
    <cellStyle name="_SubHeading_10 yr UST data_Mooca 30-11-09_Estação BH 31-05-11" xfId="1897" xr:uid="{2176AC09-0133-4264-9872-0B01A9D682DD}"/>
    <cellStyle name="_SubHeading_10 yr UST data_Mooca 30-11-09_Mooca 31-05-11" xfId="1898" xr:uid="{A18CE669-86D5-4DC9-9EDF-5965ADB79009}"/>
    <cellStyle name="_SubHeading_10 yr UST data_Orçamento 2009_Cash  Funding" xfId="1899" xr:uid="{D1FE16B6-CCE8-482C-8C4D-6FA55FBD4B12}"/>
    <cellStyle name="_SubHeading_10 yr UST data_Orçamento_SB_20100611-Manuel" xfId="1900" xr:uid="{1AD9DDAE-A16C-4219-8214-F497E1455A25}"/>
    <cellStyle name="_SubHeading_10 yr UST data_Orçamento_SB_20100611-Manuel 2" xfId="1901" xr:uid="{CAA10307-CE88-47A8-B9E7-DD4DCD2502D7}"/>
    <cellStyle name="_SubHeading_10 yr UST data_Orçamento_SB_20100611-Manuel_Modelo Orçamento" xfId="1902" xr:uid="{025BD19E-84E5-4146-8006-2D14BC527258}"/>
    <cellStyle name="_SubHeading_10 yr UST data_Orçamento_SB_20100611-Manuel_São Bernardo 31-05-11" xfId="1903" xr:uid="{529644B6-D530-4370-82AF-9608ADE16B62}"/>
    <cellStyle name="_SubHeading_10 yr UST data_SHOPPING CURITIBA.A. Resumo" xfId="1904" xr:uid="{4D433607-495B-4DD1-973C-4122CD8A43E7}"/>
    <cellStyle name="_SubHeading_10 yr UST data_Tamboré 31-03-09" xfId="1905" xr:uid="{37C267C0-FBE7-4627-9416-E30D46B97675}"/>
    <cellStyle name="_SubHeading_10 yr UST data_Tamboré 31-03-09 2" xfId="1906" xr:uid="{47692D01-C71A-407E-9839-F50BA661F774}"/>
    <cellStyle name="_SubHeading_10 yr UST data_Tamboré 31-03-09_Estação BH 31-05-11" xfId="1907" xr:uid="{BF8C4163-E466-4E57-90E2-863433802947}"/>
    <cellStyle name="_SubHeading_10 yr UST data_Tamboré 31-03-09_Estação BH 31-12-10" xfId="1908" xr:uid="{972047A3-256C-497B-97BE-985A6DA3476D}"/>
    <cellStyle name="_SubHeading_10 yr UST data_Tamboré 31-03-09_Modelo Orçamento" xfId="1909" xr:uid="{939A3F5A-D604-423F-BBA4-3F0F0187DFC4}"/>
    <cellStyle name="_SubHeading_10 yr UST data_Tamboré 31-03-09_Mooca - 31-12-2009" xfId="1910" xr:uid="{36043244-70F5-41CF-B7C7-1A2A0BF6D552}"/>
    <cellStyle name="_SubHeading_10 yr UST data_Tamboré 31-03-09_Mooca 30-11-09" xfId="1911" xr:uid="{13CC46D5-4EFF-44A7-9AC8-D6AC27F653FE}"/>
    <cellStyle name="_SubHeading_10 yr UST data_Tamboré 31-03-09_Mooca 31-05-11" xfId="1912" xr:uid="{04355AFA-BB06-4E60-BAE8-CA3AA0AF86E0}"/>
    <cellStyle name="_SubHeading_10 yr UST data_Tamboré 31-03-09_São Bernardo 31-05-11" xfId="1913" xr:uid="{A0441FAF-DF53-4C7E-BC60-A825FDEEFDA7}"/>
    <cellStyle name="_SubHeading_10 yr UST data_Tijuca_05032010_Upside_Ryfer_parcelado_v13_posdiligencia" xfId="1914" xr:uid="{C2D993DE-E85C-43B9-9069-68DF8874E26B}"/>
    <cellStyle name="_SubHeading_Base 2008" xfId="1915" xr:uid="{3A4E4BE4-B73F-42A9-9AA7-2AC990CE96A5}"/>
    <cellStyle name="_SubHeading_base DCF" xfId="1916" xr:uid="{5F1A69D2-C045-49A5-BD44-EC074CD0B148}"/>
    <cellStyle name="_SubHeading_Beatles WACC Calculation" xfId="1917" xr:uid="{908B8F42-D137-464F-B923-850BB7683680}"/>
    <cellStyle name="_SubHeading_Beatles WACC Calculation 2" xfId="1918" xr:uid="{754DDA18-406C-4217-99B2-3BBE5429F527}"/>
    <cellStyle name="_SubHeading_Beatles WACC Calculation_Estação BH 31-05-11" xfId="1919" xr:uid="{2E443331-8D23-429C-94A2-8D902CB86FF9}"/>
    <cellStyle name="_SubHeading_Beatles WACC Calculation_Estação BH 31-12-10" xfId="1920" xr:uid="{1F34A6B1-39F9-47E5-B538-1181C36A2D19}"/>
    <cellStyle name="_SubHeading_Beatles WACC Calculation_Modelo Orçamento" xfId="1921" xr:uid="{AC370B43-A869-4EFA-9E84-B5BD68BB474C}"/>
    <cellStyle name="_SubHeading_Beatles WACC Calculation_Mooca - 31-12-2009" xfId="1922" xr:uid="{BE4428BD-CDAF-4DD9-9F20-E9A5F39A2AF8}"/>
    <cellStyle name="_SubHeading_Beatles WACC Calculation_Mooca 30-11-09" xfId="1923" xr:uid="{C7A86512-0BE8-497D-98F1-11B796C8814C}"/>
    <cellStyle name="_SubHeading_Beatles WACC Calculation_Mooca 31-05-11" xfId="1924" xr:uid="{87B39423-845F-4A3F-99D5-FB03ECE101E9}"/>
    <cellStyle name="_SubHeading_Beatles WACC Calculation_São Bernardo 31-05-11" xfId="1925" xr:uid="{C79F24B0-9201-4545-8AEA-90D1BBBE4C67}"/>
    <cellStyle name="_SubHeading_Corporate Model_base case" xfId="1926" xr:uid="{8A7BDA46-A3C9-487D-B5DC-C044D1452342}"/>
    <cellStyle name="_SubHeading_Current Malls" xfId="1927" xr:uid="{3771D4AD-7E55-4572-B2E3-FC7508EB70D9}"/>
    <cellStyle name="_SubHeading_Debt Mensal" xfId="1928" xr:uid="{35D316B8-079A-46CB-866C-DEB9B26D8B5B}"/>
    <cellStyle name="_SubHeading_Estação BH 31-12-10" xfId="1929" xr:uid="{04C70840-D497-44DD-9FFF-262059673D2E}"/>
    <cellStyle name="_SubHeading_Estação BH 31-12-10_Estação BH 31-05-11" xfId="1930" xr:uid="{F2862286-206B-49F5-BF9A-C23E89CBFF34}"/>
    <cellStyle name="_SubHeading_Estação BH 31-12-10_Mooca 31-05-11" xfId="1931" xr:uid="{38872035-C826-487A-81C2-6E6F60620599}"/>
    <cellStyle name="_SubHeading_Kit Release_Controladoria 3Q08" xfId="1932" xr:uid="{A5537F25-E411-4CA5-BC06-81816181175C}"/>
    <cellStyle name="_SubHeading_Modelo BRMalls_Carraz" xfId="1933" xr:uid="{684CF198-6B54-40CE-A139-071A0DBC8A67}"/>
    <cellStyle name="_SubHeading_Modelo em construçào_FINANCIALS thiago" xfId="1934" xr:uid="{278D7C00-EFB5-4C89-8B0E-6B0E3B218A1E}"/>
    <cellStyle name="_SubHeading_Mooca 30-11-09" xfId="1935" xr:uid="{3774AFE5-909A-4542-997A-6ACE4131CC9C}"/>
    <cellStyle name="_SubHeading_Mooca 30-11-09_Estação BH 31-05-11" xfId="1936" xr:uid="{B4F38A43-820B-45A3-89EE-DB75E742A278}"/>
    <cellStyle name="_SubHeading_Mooca 30-11-09_Mooca 31-05-11" xfId="1937" xr:uid="{F07FE4EB-92F7-4CBA-A1B9-D125EB86F647}"/>
    <cellStyle name="_SubHeading_Orçamento 2009_Cash  Funding" xfId="1938" xr:uid="{61DF6BC0-3DF4-43E1-A4EF-BD6F8AB575D9}"/>
    <cellStyle name="_SubHeading_Orçamento_SB_20100611-Manuel" xfId="1939" xr:uid="{A5B36C9F-B087-445F-9BF0-A6F1BA123824}"/>
    <cellStyle name="_SubHeading_Orçamento_SB_20100611-Manuel 2" xfId="1940" xr:uid="{E312FDB4-D9FF-4486-B64D-F0F7AB0473DF}"/>
    <cellStyle name="_SubHeading_Orçamento_SB_20100611-Manuel_Modelo Orçamento" xfId="1941" xr:uid="{601F5012-DABC-4912-8C8A-8D1BE7604494}"/>
    <cellStyle name="_SubHeading_Orçamento_SB_20100611-Manuel_São Bernardo 31-05-11" xfId="1942" xr:uid="{E55A695B-CA56-4A91-ACC4-AC35C3419ADC}"/>
    <cellStyle name="_SubHeading_prestemp" xfId="1943" xr:uid="{7C6C05A1-88B2-431C-8A1F-3F589DEC042C}"/>
    <cellStyle name="_SubHeading_prestemp_Base 2008" xfId="1944" xr:uid="{30E27DC9-5C14-4352-BB9D-E9195AE44995}"/>
    <cellStyle name="_SubHeading_prestemp_base DCF" xfId="1945" xr:uid="{71AB25D8-2726-41AA-B81E-9BE1AE5592B6}"/>
    <cellStyle name="_SubHeading_prestemp_Corporate Model_base case" xfId="1946" xr:uid="{DDB37B0C-B19F-4653-B849-20302DE95F8A}"/>
    <cellStyle name="_SubHeading_prestemp_Current Malls" xfId="1947" xr:uid="{F5E85914-431E-4885-962B-5461160A2218}"/>
    <cellStyle name="_SubHeading_prestemp_Debt Mensal" xfId="1948" xr:uid="{97E8DB2D-E064-4FEF-981C-17D4328C0326}"/>
    <cellStyle name="_SubHeading_prestemp_Estação BH 31-12-10" xfId="1949" xr:uid="{093D368D-BF50-4775-9E66-E71307AE54FA}"/>
    <cellStyle name="_SubHeading_prestemp_Estação BH 31-12-10_Estação BH 31-05-11" xfId="1950" xr:uid="{449BCA5A-6671-4AEA-95E8-30A7FB9DE877}"/>
    <cellStyle name="_SubHeading_prestemp_Estação BH 31-12-10_Mooca 31-05-11" xfId="1951" xr:uid="{6B2D83E7-8715-4218-A6DE-C86E2DD0484A}"/>
    <cellStyle name="_SubHeading_prestemp_Kit Release_Controladoria 3Q08" xfId="1952" xr:uid="{4C6AB273-EDDA-438E-BCFA-D3C6B519794A}"/>
    <cellStyle name="_SubHeading_prestemp_Modelo BRMalls_Carraz" xfId="1953" xr:uid="{82CD711E-42EB-4C66-A20D-4D1753B48795}"/>
    <cellStyle name="_SubHeading_prestemp_Modelo em construçào_FINANCIALS thiago" xfId="1954" xr:uid="{AB045521-7549-4F0F-A06F-C628FE36F9BA}"/>
    <cellStyle name="_SubHeading_prestemp_Mooca 30-11-09" xfId="1955" xr:uid="{058A0815-9EBB-4A35-B0E9-7C6AFEB35C0F}"/>
    <cellStyle name="_SubHeading_prestemp_Mooca 30-11-09_Estação BH 31-05-11" xfId="1956" xr:uid="{72F8B1B5-5657-46A5-9255-C70914BF0072}"/>
    <cellStyle name="_SubHeading_prestemp_Mooca 30-11-09_Mooca 31-05-11" xfId="1957" xr:uid="{EB34AF4F-3DD7-4DFE-BB84-2112BEF175EC}"/>
    <cellStyle name="_SubHeading_prestemp_Orçamento 2009_Cash  Funding" xfId="1958" xr:uid="{56440CDA-A0DA-4E8B-AC0A-043BF4148C36}"/>
    <cellStyle name="_SubHeading_prestemp_Orçamento_SB_20100611-Manuel" xfId="1959" xr:uid="{89AD3C4C-7F40-4D74-B7A7-C089E5428E55}"/>
    <cellStyle name="_SubHeading_prestemp_Orçamento_SB_20100611-Manuel 2" xfId="1960" xr:uid="{340F8A04-37E5-4334-A539-09E0507A64F7}"/>
    <cellStyle name="_SubHeading_prestemp_Orçamento_SB_20100611-Manuel_Modelo Orçamento" xfId="1961" xr:uid="{2780442B-AE76-43EB-985D-186C1F4233DC}"/>
    <cellStyle name="_SubHeading_prestemp_Orçamento_SB_20100611-Manuel_São Bernardo 31-05-11" xfId="1962" xr:uid="{BEDEA339-5ADE-4695-B39C-D8BE2134A3CC}"/>
    <cellStyle name="_SubHeading_prestemp_SHOPPING CURITIBA.A. Resumo" xfId="1963" xr:uid="{0A24D4B6-C9B6-4C64-AC8F-2AFF6FD2037E}"/>
    <cellStyle name="_SubHeading_prestemp_Tamboré 31-03-09" xfId="1964" xr:uid="{CD8C0753-BE83-4C62-AD93-FDB80365E6B3}"/>
    <cellStyle name="_SubHeading_prestemp_Tamboré 31-03-09 2" xfId="1965" xr:uid="{B76AF7CB-C7A3-4196-A903-F0FDEAEA3C7E}"/>
    <cellStyle name="_SubHeading_prestemp_Tamboré 31-03-09_Estação BH 31-05-11" xfId="1966" xr:uid="{BEAFFA3E-B34D-4B3A-92E5-F0B0E65774CA}"/>
    <cellStyle name="_SubHeading_prestemp_Tamboré 31-03-09_Estação BH 31-12-10" xfId="1967" xr:uid="{E90F5EA9-0574-4665-A80B-0FC3B1045A87}"/>
    <cellStyle name="_SubHeading_prestemp_Tamboré 31-03-09_Modelo Orçamento" xfId="1968" xr:uid="{6AA3EF2B-E861-48DC-A472-73F8922530EC}"/>
    <cellStyle name="_SubHeading_prestemp_Tamboré 31-03-09_Mooca - 31-12-2009" xfId="1969" xr:uid="{6AB08212-04D5-40AD-80AC-C0344EE63727}"/>
    <cellStyle name="_SubHeading_prestemp_Tamboré 31-03-09_Mooca 30-11-09" xfId="1970" xr:uid="{864B64C0-9E5D-443E-87D2-6A14811B196C}"/>
    <cellStyle name="_SubHeading_prestemp_Tamboré 31-03-09_Mooca 31-05-11" xfId="1971" xr:uid="{1BB02FFC-B42B-4CE6-B532-2F375F525F50}"/>
    <cellStyle name="_SubHeading_prestemp_Tamboré 31-03-09_São Bernardo 31-05-11" xfId="1972" xr:uid="{A9B8142F-4B56-4B0A-9523-70BBD732AB22}"/>
    <cellStyle name="_SubHeading_prestemp_Tijuca_05032010_Upside_Ryfer_parcelado_v13_posdiligencia" xfId="1973" xr:uid="{5D3632AF-7CB3-43FB-9F3A-4C4F21B71C32}"/>
    <cellStyle name="_SubHeading_SHOPPING CURITIBA.A. Resumo" xfId="1974" xr:uid="{4CB24538-0D4E-46AB-869E-3D8BAE71A027}"/>
    <cellStyle name="_SubHeading_Tamboré 31-03-09" xfId="1975" xr:uid="{298027E7-4B78-47E1-AD04-A95DC5DEEDDB}"/>
    <cellStyle name="_SubHeading_Tamboré 31-03-09 2" xfId="1976" xr:uid="{AC1A3321-854E-4B5B-BEAA-3674D37259F5}"/>
    <cellStyle name="_SubHeading_Tamboré 31-03-09_Estação BH 31-05-11" xfId="1977" xr:uid="{43B4D6FB-567B-44EE-BCA2-5DBC44C9E223}"/>
    <cellStyle name="_SubHeading_Tamboré 31-03-09_Estação BH 31-12-10" xfId="1978" xr:uid="{B6C36808-3753-4B92-97EE-474495EC0E58}"/>
    <cellStyle name="_SubHeading_Tamboré 31-03-09_Modelo Orçamento" xfId="1979" xr:uid="{24BFD819-7F6F-4413-9C75-52CF86B001AE}"/>
    <cellStyle name="_SubHeading_Tamboré 31-03-09_Mooca - 31-12-2009" xfId="1980" xr:uid="{EA100F16-9CCF-4A72-8608-B98E0C823130}"/>
    <cellStyle name="_SubHeading_Tamboré 31-03-09_Mooca 30-11-09" xfId="1981" xr:uid="{8EC167EF-7F34-4FFF-A150-C6EF97ED53B6}"/>
    <cellStyle name="_SubHeading_Tamboré 31-03-09_Mooca 31-05-11" xfId="1982" xr:uid="{9B5AAD8A-7BE0-4361-879D-06F7B65D6792}"/>
    <cellStyle name="_SubHeading_Tamboré 31-03-09_São Bernardo 31-05-11" xfId="1983" xr:uid="{9CE1254E-CA43-455C-BABE-4A7E76E5FCBD}"/>
    <cellStyle name="_SubHeading_Tijuca_05032010_Upside_Ryfer_parcelado_v13_posdiligencia" xfId="1984" xr:uid="{2EE7F0C8-9000-4988-BBEE-E3A4B412E4BE}"/>
    <cellStyle name="_Table" xfId="1985" xr:uid="{946C32BC-CB78-4E3E-804D-5A1CC055FA30}"/>
    <cellStyle name="_Table_01 AVP_ Project Infinitum" xfId="1986" xr:uid="{5352DF14-133A-42BF-9327-AE32E198C3ED}"/>
    <cellStyle name="_Table_01 AVP_ Project Infinitum 2" xfId="1987" xr:uid="{25397494-0D18-454E-B8CD-054432B46158}"/>
    <cellStyle name="_Table_01 AVP_ Project Infinitum_Dividas Modelo" xfId="1988" xr:uid="{D5C08A90-7919-4ABE-9264-66CFD3B3446B}"/>
    <cellStyle name="_Table_01 AVP_ Project Infinitum_Estação BH 31-05-11" xfId="1989" xr:uid="{6F43BD8A-FAD5-476C-8056-E082B162907F}"/>
    <cellStyle name="_Table_01 AVP_ Project Infinitum_Estação BH 31-12-10" xfId="1990" xr:uid="{EE2B5392-A732-4581-A49C-4999F2581AA5}"/>
    <cellStyle name="_Table_01 AVP_ Project Infinitum_Modelo Orçamento" xfId="1991" xr:uid="{8F2AE65E-3A3B-455C-B3D8-10FD7247CD93}"/>
    <cellStyle name="_Table_01 AVP_ Project Infinitum_Mooca - 31-12-2009" xfId="1992" xr:uid="{BCB1D149-E9DF-4047-8A00-D63D97BDD35C}"/>
    <cellStyle name="_Table_01 AVP_ Project Infinitum_Mooca - 31-12-2009_Dividas Modelo" xfId="1993" xr:uid="{81589305-CA38-43E8-B882-1D8762C44582}"/>
    <cellStyle name="_Table_01 AVP_ Project Infinitum_Mooca 30-11-09" xfId="1994" xr:uid="{9B8905E1-B376-4712-BEFB-B11635DCF4BB}"/>
    <cellStyle name="_Table_01 AVP_ Project Infinitum_Mooca 30-11-09_Dividas Modelo" xfId="1995" xr:uid="{C75FC2A8-1CCE-4221-A509-C60E83D45B58}"/>
    <cellStyle name="_Table_01 AVP_ Project Infinitum_Mooca 31-05-11" xfId="1996" xr:uid="{86AD6E04-C27E-4E62-A645-0B63A367D47F}"/>
    <cellStyle name="_Table_01 AVP_ Project Infinitum_São Bernardo 31-05-11" xfId="1997" xr:uid="{867B0DB6-E9C6-4D1F-BA14-10686C131AED}"/>
    <cellStyle name="_Table_02 TMX Brazil Management Projections_R$" xfId="1998" xr:uid="{40838294-E433-4398-AE2B-17C41355A6E2}"/>
    <cellStyle name="_Table_02 TMX Brazil Management Projections_R$ 2" xfId="1999" xr:uid="{AFFD2670-3CE2-4B15-8B41-7E2C76897BFF}"/>
    <cellStyle name="_Table_02 TMX Brazil Management Projections_R$_Dividas Modelo" xfId="2000" xr:uid="{497FBF5C-CCDF-411D-B99C-8663DD90D430}"/>
    <cellStyle name="_Table_02 TMX Brazil Management Projections_R$_Estação BH 31-05-11" xfId="2001" xr:uid="{DC426D8E-1266-4F30-9013-5BCCF9D8E6AD}"/>
    <cellStyle name="_Table_02 TMX Brazil Management Projections_R$_Estação BH 31-12-10" xfId="2002" xr:uid="{B7E69718-D958-4228-A15C-703492631BA3}"/>
    <cellStyle name="_Table_02 TMX Brazil Management Projections_R$_Modelo Orçamento" xfId="2003" xr:uid="{C6E6E454-0371-4A2B-8A70-53E36B7D5ED8}"/>
    <cellStyle name="_Table_02 TMX Brazil Management Projections_R$_Mooca - 31-12-2009" xfId="2004" xr:uid="{6A30DE29-B088-4103-B412-F992D064913B}"/>
    <cellStyle name="_Table_02 TMX Brazil Management Projections_R$_Mooca - 31-12-2009_Dividas Modelo" xfId="2005" xr:uid="{69D8D2B4-644B-438E-B7E5-389449150626}"/>
    <cellStyle name="_Table_02 TMX Brazil Management Projections_R$_Mooca 30-11-09" xfId="2006" xr:uid="{C6A3559B-0F17-4323-8B7C-E9069162C068}"/>
    <cellStyle name="_Table_02 TMX Brazil Management Projections_R$_Mooca 30-11-09_Dividas Modelo" xfId="2007" xr:uid="{2978A03D-59C4-46BF-8853-31ECEF76EA1A}"/>
    <cellStyle name="_Table_02 TMX Brazil Management Projections_R$_Mooca 31-05-11" xfId="2008" xr:uid="{535884C4-2F27-4449-9836-177C755925C3}"/>
    <cellStyle name="_Table_02 TMX Brazil Management Projections_R$_São Bernardo 31-05-11" xfId="2009" xr:uid="{AAF34B9A-B04B-4E0A-8754-520FEDA362BC}"/>
    <cellStyle name="_Table_02 WACC" xfId="2010" xr:uid="{F1A3FB7F-F20B-443E-AE82-42E64095A00A}"/>
    <cellStyle name="_Table_02 WACC 2" xfId="2011" xr:uid="{486919EF-E8A7-4BF0-AAA5-549AF319AEF1}"/>
    <cellStyle name="_Table_02 WACC_Dividas Modelo" xfId="2012" xr:uid="{E84B6B2C-2317-47DB-94DF-CA4F7C6BE6F3}"/>
    <cellStyle name="_Table_02 WACC_Estação BH 31-05-11" xfId="2013" xr:uid="{A56E8D8B-51B8-47F8-9353-088537C50460}"/>
    <cellStyle name="_Table_02 WACC_Estação BH 31-12-10" xfId="2014" xr:uid="{6336B035-E810-4FAB-A423-A683CE79037B}"/>
    <cellStyle name="_Table_02 WACC_Modelo Orçamento" xfId="2015" xr:uid="{97D7B43C-C154-49C9-819F-990691D87B11}"/>
    <cellStyle name="_Table_02 WACC_Mooca - 31-12-2009" xfId="2016" xr:uid="{9BA77F95-8F2B-465B-85FD-0F87FBC622F3}"/>
    <cellStyle name="_Table_02 WACC_Mooca - 31-12-2009_Dividas Modelo" xfId="2017" xr:uid="{31524471-CAFC-4ABD-B433-909815810A57}"/>
    <cellStyle name="_Table_02 WACC_Mooca 30-11-09" xfId="2018" xr:uid="{F45DB0B9-FE7A-460C-B6FC-7DECF6215492}"/>
    <cellStyle name="_Table_02 WACC_Mooca 30-11-09_Dividas Modelo" xfId="2019" xr:uid="{9B8DCE5D-6BEF-4CAF-B94B-07ADBAF5FD56}"/>
    <cellStyle name="_Table_02 WACC_Mooca 31-05-11" xfId="2020" xr:uid="{D27060F8-F543-4201-AEEF-6DDCC0A0D15C}"/>
    <cellStyle name="_Table_02 WACC_São Bernardo 31-05-11" xfId="2021" xr:uid="{6F803C4A-2CED-414D-9B1F-537484C56626}"/>
    <cellStyle name="_Table_05 WACC" xfId="2022" xr:uid="{3ACF5D5D-9923-4864-8F8F-C2FD96B0C7E7}"/>
    <cellStyle name="_Table_05 WACC 2" xfId="2023" xr:uid="{E59345BC-8D5A-4909-A9C8-5EEE038FEBAA}"/>
    <cellStyle name="_Table_05 WACC_Dividas Modelo" xfId="2024" xr:uid="{0F523AC9-2850-4B61-84E9-2F1E55AE06FA}"/>
    <cellStyle name="_Table_05 WACC_Estação BH 31-05-11" xfId="2025" xr:uid="{9E53F39B-44C3-4E14-906D-298C5B776F7E}"/>
    <cellStyle name="_Table_05 WACC_Estação BH 31-12-10" xfId="2026" xr:uid="{4AA11B19-5999-4C3F-B7FF-3800AB7F07B1}"/>
    <cellStyle name="_Table_05 WACC_Modelo Orçamento" xfId="2027" xr:uid="{C633C605-EAED-4F8B-B34F-BB8781F9974A}"/>
    <cellStyle name="_Table_05 WACC_Mooca - 31-12-2009" xfId="2028" xr:uid="{5A3F5807-667D-4FF6-A187-08FAE1A6C0CC}"/>
    <cellStyle name="_Table_05 WACC_Mooca - 31-12-2009_Dividas Modelo" xfId="2029" xr:uid="{50FF7F8E-E334-4999-B76C-F5A7A7409F6F}"/>
    <cellStyle name="_Table_05 WACC_Mooca 30-11-09" xfId="2030" xr:uid="{966B3F1E-5012-419C-A7CE-E5325E46191E}"/>
    <cellStyle name="_Table_05 WACC_Mooca 30-11-09_Dividas Modelo" xfId="2031" xr:uid="{335BF4D8-0BE5-4237-AB14-73663077A989}"/>
    <cellStyle name="_Table_05 WACC_Mooca 31-05-11" xfId="2032" xr:uid="{1027584E-3EE3-4E9F-894D-EF876810BA7F}"/>
    <cellStyle name="_Table_05 WACC_São Bernardo 31-05-11" xfId="2033" xr:uid="{64DB5B5B-9667-45B0-9FE9-3E42B935FE27}"/>
    <cellStyle name="_Table_10 yr UST data" xfId="2034" xr:uid="{9449D110-5B7A-46AA-B9AF-D7EF7B2CFCEF}"/>
    <cellStyle name="_Table_10 yr UST data_Base 2008" xfId="2035" xr:uid="{B1ECD81D-76A7-4FF7-81FA-3CF139508DC4}"/>
    <cellStyle name="_Table_10 yr UST data_base DCF" xfId="2036" xr:uid="{8DF86A2E-FD5B-4143-B686-4F5840675632}"/>
    <cellStyle name="_Table_10 yr UST data_base DCF_Dividas Modelo" xfId="2037" xr:uid="{A33AADFC-8931-4F0A-AEC4-2FA0AA04EA0C}"/>
    <cellStyle name="_Table_10 yr UST data_Corporate Model_base case" xfId="2038" xr:uid="{FC33C3F3-CCD4-4935-A2A3-4F9EE41CE2ED}"/>
    <cellStyle name="_Table_10 yr UST data_Corporate Model_base case_Dividas Modelo" xfId="2039" xr:uid="{684F8C6C-A0CA-4E24-99FC-F8C1C3470F25}"/>
    <cellStyle name="_Table_10 yr UST data_Current Malls" xfId="2040" xr:uid="{79E185DA-D58D-4E02-9CD2-3FA6C69264A0}"/>
    <cellStyle name="_Table_10 yr UST data_Current Malls_Dividas Modelo" xfId="2041" xr:uid="{107CB76D-AD54-4707-9CA0-0A2A57CEE17C}"/>
    <cellStyle name="_Table_10 yr UST data_Debt Mensal" xfId="2042" xr:uid="{4A39D6A5-F48A-44A3-9441-F787324ED81C}"/>
    <cellStyle name="_Table_10 yr UST data_Debt Mensal_Dividas Modelo" xfId="2043" xr:uid="{DDAC69FA-7D8F-4E7C-9CE7-2CF38E9B976B}"/>
    <cellStyle name="_Table_10 yr UST data_Dividas Modelo" xfId="2044" xr:uid="{7F6E9EBE-D4BC-448F-ACEA-4E8BFD0BF28A}"/>
    <cellStyle name="_Table_10 yr UST data_Estação BH 31-05-11" xfId="2045" xr:uid="{D808BB12-01E9-4B97-8A88-8377742DEBC8}"/>
    <cellStyle name="_Table_10 yr UST data_Estação BH 31-12-10" xfId="2046" xr:uid="{DEA6F558-5A8E-4D3E-950A-0BBC9F2A6D49}"/>
    <cellStyle name="_Table_10 yr UST data_Estação BH 31-12-10_Estação BH 31-05-11" xfId="2047" xr:uid="{8A1EA352-9A9A-48F2-B554-CFF399A0C839}"/>
    <cellStyle name="_Table_10 yr UST data_Estação BH 31-12-10_Mooca 31-05-11" xfId="2048" xr:uid="{B173B83B-E56F-4BF1-9E02-153B8EC8C5B7}"/>
    <cellStyle name="_Table_10 yr UST data_Kit Release_Controladoria 3Q08" xfId="2049" xr:uid="{FD657905-BCB0-49EA-BC26-BAA7D78DD9C8}"/>
    <cellStyle name="_Table_10 yr UST data_Modelo BRMalls_Carraz" xfId="2050" xr:uid="{02DD0984-50C9-4D8C-84D7-6B307584E511}"/>
    <cellStyle name="_Table_10 yr UST data_Modelo BRMalls_Carraz_Dividas Modelo" xfId="2051" xr:uid="{86C4E40F-5991-484E-A4F7-B4051D1B9E83}"/>
    <cellStyle name="_Table_10 yr UST data_Modelo em construçào_FINANCIALS thiago" xfId="2052" xr:uid="{C74C74AF-063E-4C09-963C-5A7499127143}"/>
    <cellStyle name="_Table_10 yr UST data_Modelo em construçào_FINANCIALS thiago_Dividas Modelo" xfId="2053" xr:uid="{FA0F5AAF-7784-4E26-B923-A8319A0550F8}"/>
    <cellStyle name="_Table_10 yr UST data_Mooca 30-11-09" xfId="2054" xr:uid="{66533BE7-2A47-4718-80B4-5CDF6D0409AB}"/>
    <cellStyle name="_Table_10 yr UST data_Mooca 30-11-09_Dividas Modelo" xfId="2055" xr:uid="{1BE03E46-9965-465B-BC2E-E5C90530E118}"/>
    <cellStyle name="_Table_10 yr UST data_Mooca 30-11-09_Estação BH 31-05-11" xfId="2056" xr:uid="{D57A0C63-C8C5-4617-A698-541F846F44E9}"/>
    <cellStyle name="_Table_10 yr UST data_Mooca 30-11-09_Mooca 31-05-11" xfId="2057" xr:uid="{87CCDB6C-4907-4C19-8A07-0342E3077C2F}"/>
    <cellStyle name="_Table_10 yr UST data_Orçamento 2009_Cash  Funding" xfId="2058" xr:uid="{E84A0C5B-A598-45B7-AB22-FC561DD52C36}"/>
    <cellStyle name="_Table_10 yr UST data_Orçamento 2009_Cash  Funding_Dividas Modelo" xfId="2059" xr:uid="{49FFB520-2642-40D6-91CF-A0F63BFA1399}"/>
    <cellStyle name="_Table_10 yr UST data_Orçamento_SB_20100611-Manuel" xfId="2060" xr:uid="{6D1EDA94-3F07-4F89-B3FE-02E7F0C4A93D}"/>
    <cellStyle name="_Table_10 yr UST data_Orçamento_SB_20100611-Manuel 2" xfId="2061" xr:uid="{2036CA9F-CC25-4607-AF28-AEBCB8B9C33E}"/>
    <cellStyle name="_Table_10 yr UST data_Orçamento_SB_20100611-Manuel_Dividas Modelo" xfId="2062" xr:uid="{BEF24340-8F76-41B3-B3BC-1EDF57F5A7C5}"/>
    <cellStyle name="_Table_10 yr UST data_Orçamento_SB_20100611-Manuel_Modelo Orçamento" xfId="2063" xr:uid="{22E01ED6-07B8-463A-8EC1-6C5AD2DB09A5}"/>
    <cellStyle name="_Table_10 yr UST data_Orçamento_SB_20100611-Manuel_São Bernardo 31-05-11" xfId="2064" xr:uid="{EFD3F90C-449C-4C12-B09D-18767CCBC1B6}"/>
    <cellStyle name="_Table_10 yr UST data_São Bernardo 31-05-11" xfId="2065" xr:uid="{FD8847A6-2CC8-4313-BB71-42335815E182}"/>
    <cellStyle name="_Table_10 yr UST data_SHOPPING CURITIBA.A. Resumo" xfId="2066" xr:uid="{73855F29-17FB-449C-A794-B0383ED98805}"/>
    <cellStyle name="_Table_10 yr UST data_SHOPPING CURITIBA.A. Resumo_Dividas Modelo" xfId="2067" xr:uid="{A008CBEC-57B0-4E1D-A7EB-920FF51CDBD5}"/>
    <cellStyle name="_Table_10 yr UST data_Tamboré 31-03-09" xfId="2068" xr:uid="{24E11946-9CE8-4139-9BED-2025847B2C8D}"/>
    <cellStyle name="_Table_10 yr UST data_Tamboré 31-03-09 2" xfId="2069" xr:uid="{A8C8ED9C-E65B-4057-A605-67420733C7A3}"/>
    <cellStyle name="_Table_10 yr UST data_Tamboré 31-03-09_Dividas Modelo" xfId="2070" xr:uid="{3FB73F9A-BC39-473A-850B-FCF7BE3A5287}"/>
    <cellStyle name="_Table_10 yr UST data_Tamboré 31-03-09_Estação BH 31-05-11" xfId="2071" xr:uid="{82B2D3EC-DD34-46DE-BC71-0A19AC05D63C}"/>
    <cellStyle name="_Table_10 yr UST data_Tamboré 31-03-09_Estação BH 31-12-10" xfId="2072" xr:uid="{D6AA8A27-B570-4F3C-84DD-7B7B06A9C437}"/>
    <cellStyle name="_Table_10 yr UST data_Tamboré 31-03-09_Modelo Orçamento" xfId="2073" xr:uid="{EB7C1649-5064-4C1C-869E-E87D851CFDCB}"/>
    <cellStyle name="_Table_10 yr UST data_Tamboré 31-03-09_Mooca - 31-12-2009" xfId="2074" xr:uid="{E13F13B5-F925-4688-BBF4-229D2F1EDB77}"/>
    <cellStyle name="_Table_10 yr UST data_Tamboré 31-03-09_Mooca - 31-12-2009_Dividas Modelo" xfId="2075" xr:uid="{02620095-62AA-4053-9F26-B9D0B9669E15}"/>
    <cellStyle name="_Table_10 yr UST data_Tamboré 31-03-09_Mooca 30-11-09" xfId="2076" xr:uid="{30A323D5-6A12-41DE-9C5B-F4D83A4138C4}"/>
    <cellStyle name="_Table_10 yr UST data_Tamboré 31-03-09_Mooca 30-11-09_Dividas Modelo" xfId="2077" xr:uid="{7149CB6D-D90D-4837-8DCD-0AB19577829A}"/>
    <cellStyle name="_Table_10 yr UST data_Tamboré 31-03-09_Mooca 31-05-11" xfId="2078" xr:uid="{BE11F699-A72C-4E08-85E6-60CA81549F1A}"/>
    <cellStyle name="_Table_10 yr UST data_Tamboré 31-03-09_São Bernardo 31-05-11" xfId="2079" xr:uid="{DA9C0F42-F914-4F43-B846-D0463650F74D}"/>
    <cellStyle name="_Table_10 yr UST data_Tijuca_05032010_Upside_Ryfer_parcelado_v13_posdiligencia" xfId="2080" xr:uid="{958C5478-B520-492A-A22E-F0111CB3D666}"/>
    <cellStyle name="_Table_10 yr UST data_Tijuca_05032010_Upside_Ryfer_parcelado_v13_posdiligencia_Dividas Modelo" xfId="2081" xr:uid="{AAE9769B-3F44-42E8-8537-06C3AA569A37}"/>
    <cellStyle name="_Table_AVP_ NewCo" xfId="2082" xr:uid="{C607B778-F519-4AD9-8910-D9BD01D8670D}"/>
    <cellStyle name="_Table_AVP_ NewCo 2" xfId="2083" xr:uid="{8B00E1BB-ACF3-4008-9A68-2D968A2B62A3}"/>
    <cellStyle name="_Table_AVP_ NewCo_Dividas Modelo" xfId="2084" xr:uid="{27906AF7-64A6-4E65-8FDC-249D394CE283}"/>
    <cellStyle name="_Table_AVP_ NewCo_Estação BH 31-05-11" xfId="2085" xr:uid="{357EF766-E230-441C-AC62-A38FBC8F6F64}"/>
    <cellStyle name="_Table_AVP_ NewCo_Estação BH 31-12-10" xfId="2086" xr:uid="{4FB359FF-A0D8-4499-B38E-658CEC2B06AC}"/>
    <cellStyle name="_Table_AVP_ NewCo_Modelo Orçamento" xfId="2087" xr:uid="{88F5DE64-8ECC-419B-85A9-44D9B50213DC}"/>
    <cellStyle name="_Table_AVP_ NewCo_Mooca - 31-12-2009" xfId="2088" xr:uid="{26F2F161-61BA-452F-8CF9-35786DAF64C7}"/>
    <cellStyle name="_Table_AVP_ NewCo_Mooca - 31-12-2009_Dividas Modelo" xfId="2089" xr:uid="{AB1DE032-BE32-41EE-BE27-BF4B5F45EB75}"/>
    <cellStyle name="_Table_AVP_ NewCo_Mooca 30-11-09" xfId="2090" xr:uid="{160AB0A9-378F-4BCD-AE2C-2181F1B9DD28}"/>
    <cellStyle name="_Table_AVP_ NewCo_Mooca 30-11-09_Dividas Modelo" xfId="2091" xr:uid="{96DB4935-9E2E-43F2-A017-C2D30D191B90}"/>
    <cellStyle name="_Table_AVP_ NewCo_Mooca 31-05-11" xfId="2092" xr:uid="{76DF997A-505F-4351-8BA7-9C6EB867D406}"/>
    <cellStyle name="_Table_AVP_ NewCo_São Bernardo 31-05-11" xfId="2093" xr:uid="{8E5D700C-4059-4F1D-83E7-C84E1777A266}"/>
    <cellStyle name="_Table_Base 2008" xfId="2094" xr:uid="{691F9C46-01CD-41E8-A9D4-18DF83CDC600}"/>
    <cellStyle name="_Table_base DCF" xfId="2095" xr:uid="{F0B2F5B4-449C-4B61-8ABF-361D98C7B7F7}"/>
    <cellStyle name="_Table_base DCF_Dividas Modelo" xfId="2096" xr:uid="{3581E5D4-1BB6-4985-BE26-6CC41EBB123F}"/>
    <cellStyle name="_Table_Beatles WACC Calculation" xfId="2097" xr:uid="{CE41A542-9F3F-4486-84D1-39AEEB7EF888}"/>
    <cellStyle name="_Table_Beatles WACC Calculation 2" xfId="2098" xr:uid="{56CF7A8F-BFE0-4CCE-AC05-7252098BFE12}"/>
    <cellStyle name="_Table_Beatles WACC Calculation_Dividas Modelo" xfId="2099" xr:uid="{DC652C1F-3D15-4119-902C-3DCD43CFF23D}"/>
    <cellStyle name="_Table_Beatles WACC Calculation_Estação BH 31-05-11" xfId="2100" xr:uid="{D238EEC0-1A13-42D7-AA27-8578126BAA0A}"/>
    <cellStyle name="_Table_Beatles WACC Calculation_Estação BH 31-12-10" xfId="2101" xr:uid="{DB03A088-6FF3-4D28-8AA6-B2791BCA9C63}"/>
    <cellStyle name="_Table_Beatles WACC Calculation_Modelo Orçamento" xfId="2102" xr:uid="{D366B3EA-8CB8-4EB8-9A55-DD50EA8EA8C5}"/>
    <cellStyle name="_Table_Beatles WACC Calculation_Mooca - 31-12-2009" xfId="2103" xr:uid="{8E4E1162-A780-4569-9471-A0898390DFB4}"/>
    <cellStyle name="_Table_Beatles WACC Calculation_Mooca - 31-12-2009_Dividas Modelo" xfId="2104" xr:uid="{44006524-0E9E-4C89-8993-EEC95CAD2BC9}"/>
    <cellStyle name="_Table_Beatles WACC Calculation_Mooca 30-11-09" xfId="2105" xr:uid="{31391116-EEC0-4122-8D0C-60493686026A}"/>
    <cellStyle name="_Table_Beatles WACC Calculation_Mooca 30-11-09_Dividas Modelo" xfId="2106" xr:uid="{2670BACF-7300-48A4-B0E8-EC793F5F2959}"/>
    <cellStyle name="_Table_Beatles WACC Calculation_Mooca 31-05-11" xfId="2107" xr:uid="{42D54C2D-2C9C-481E-A953-7F5FC2653C2F}"/>
    <cellStyle name="_Table_Beatles WACC Calculation_São Bernardo 31-05-11" xfId="2108" xr:uid="{F6AC996A-CF42-41FE-BA61-4FB111F3235C}"/>
    <cellStyle name="_Table_Corporate Model_base case" xfId="2109" xr:uid="{6A95B897-3295-4812-933E-DA1D4E6A1E95}"/>
    <cellStyle name="_Table_Corporate Model_base case_Dividas Modelo" xfId="2110" xr:uid="{6E3CB343-E841-444C-93A6-654D0CD18858}"/>
    <cellStyle name="_Table_Current Malls" xfId="2111" xr:uid="{378CEBFB-65DD-4919-876D-E368264DE7EA}"/>
    <cellStyle name="_Table_Current Malls_Dividas Modelo" xfId="2112" xr:uid="{9F250D13-8740-4E2C-B26F-1BFB4EFE6F6E}"/>
    <cellStyle name="_Table_Debt Mensal" xfId="2113" xr:uid="{A8B4E37F-081E-4F2A-8B84-C064E43F4671}"/>
    <cellStyle name="_Table_Debt Mensal_Dividas Modelo" xfId="2114" xr:uid="{6B7543E1-7CD0-479D-BBFE-2E80387535F3}"/>
    <cellStyle name="_Table_Dividas Modelo" xfId="2115" xr:uid="{9B061438-C427-4C76-BE44-B4A5A39EB3CC}"/>
    <cellStyle name="_Table_Estação BH 31-05-11" xfId="2116" xr:uid="{BBA0CD4F-A652-455C-9BA1-9C5DC9BF8733}"/>
    <cellStyle name="_Table_Estação BH 31-12-10" xfId="2117" xr:uid="{8CFD5990-E1BD-4E27-A26D-2B1FF59F1007}"/>
    <cellStyle name="_Table_Estação BH 31-12-10_Estação BH 31-05-11" xfId="2118" xr:uid="{EF337ABE-3724-48FA-9ADA-27D44D8885DA}"/>
    <cellStyle name="_Table_Estação BH 31-12-10_Mooca 31-05-11" xfId="2119" xr:uid="{D79E2916-319E-4FB6-AE35-61E8CF35A0EA}"/>
    <cellStyle name="_Table_Kit Release_Controladoria 3Q08" xfId="2120" xr:uid="{43446C37-7406-4EAC-B634-DE15EC27D72D}"/>
    <cellStyle name="_Table_Modelo BRMalls_Carraz" xfId="2121" xr:uid="{438D10E0-CE42-4304-B38E-55BFF5E6EAC1}"/>
    <cellStyle name="_Table_Modelo BRMalls_Carraz_Dividas Modelo" xfId="2122" xr:uid="{580CC093-4510-4EF4-B9D4-A64BD957CF13}"/>
    <cellStyle name="_Table_Modelo em construçào_FINANCIALS thiago" xfId="2123" xr:uid="{5F9E0A10-747F-4300-8F33-DEE538A5CF3E}"/>
    <cellStyle name="_Table_Modelo em construçào_FINANCIALS thiago_Dividas Modelo" xfId="2124" xr:uid="{133A9A32-45A1-424A-A824-BE3971890039}"/>
    <cellStyle name="_Table_Mooca 30-11-09" xfId="2125" xr:uid="{67733FF0-C5F6-46F4-A84F-12CFF3310A85}"/>
    <cellStyle name="_Table_Mooca 30-11-09_Dividas Modelo" xfId="2126" xr:uid="{FA219B97-ED4C-4444-AF52-5C392D890ABC}"/>
    <cellStyle name="_Table_Mooca 30-11-09_Estação BH 31-05-11" xfId="2127" xr:uid="{D0ACD499-5B7D-4F27-8205-F409B32034F8}"/>
    <cellStyle name="_Table_Mooca 30-11-09_Mooca 31-05-11" xfId="2128" xr:uid="{776DF2BF-B5D0-4BC0-BCFB-C6C5C26CADA9}"/>
    <cellStyle name="_Table_Orçamento 2009_Cash  Funding" xfId="2129" xr:uid="{520EEAD2-F365-46B0-9499-09808C10D708}"/>
    <cellStyle name="_Table_Orçamento 2009_Cash  Funding_Dividas Modelo" xfId="2130" xr:uid="{D23E5ADC-36F2-4046-9B38-BBA5C0A1ECE7}"/>
    <cellStyle name="_Table_Orçamento_SB_20100611-Manuel" xfId="2131" xr:uid="{3C0DF768-57F3-4122-8798-C3308363D531}"/>
    <cellStyle name="_Table_Orçamento_SB_20100611-Manuel 2" xfId="2132" xr:uid="{12F7B1CB-B2BF-4823-8C01-08EA710BE020}"/>
    <cellStyle name="_Table_Orçamento_SB_20100611-Manuel_Dividas Modelo" xfId="2133" xr:uid="{D36A8147-7B94-428C-A623-68F3A4A7B4F0}"/>
    <cellStyle name="_Table_Orçamento_SB_20100611-Manuel_Modelo Orçamento" xfId="2134" xr:uid="{CFB324A7-70EA-4155-BD8A-3400E4BD6E5F}"/>
    <cellStyle name="_Table_Orçamento_SB_20100611-Manuel_São Bernardo 31-05-11" xfId="2135" xr:uid="{91C1AF3D-8E60-4B17-905C-7DF501B101B0}"/>
    <cellStyle name="_Table_São Bernardo 31-05-11" xfId="2136" xr:uid="{23E201F1-A5D7-4627-BE89-48F8A54C0406}"/>
    <cellStyle name="_Table_SHOPPING CURITIBA.A. Resumo" xfId="2137" xr:uid="{290EBD2D-7291-42D0-ADA0-479BF7CB376B}"/>
    <cellStyle name="_Table_SHOPPING CURITIBA.A. Resumo_Dividas Modelo" xfId="2138" xr:uid="{9E12448A-DDB8-4BF0-8D3A-272F6F108101}"/>
    <cellStyle name="_Table_Tamboré 31-03-09" xfId="2139" xr:uid="{A1724FC8-D42A-446E-BFAC-A6C42640D539}"/>
    <cellStyle name="_Table_Tamboré 31-03-09 2" xfId="2140" xr:uid="{D086B960-F4B7-4FDD-B86F-C381CBDEB029}"/>
    <cellStyle name="_Table_Tamboré 31-03-09_Dividas Modelo" xfId="2141" xr:uid="{6A05B0A0-8C27-4D60-9B96-316C9A2BD273}"/>
    <cellStyle name="_Table_Tamboré 31-03-09_Estação BH 31-05-11" xfId="2142" xr:uid="{20152D72-98D0-44A3-A98A-191F67F0DF52}"/>
    <cellStyle name="_Table_Tamboré 31-03-09_Estação BH 31-12-10" xfId="2143" xr:uid="{70D814B9-D2F3-47A4-887F-6B6F5AD60C7A}"/>
    <cellStyle name="_Table_Tamboré 31-03-09_Modelo Orçamento" xfId="2144" xr:uid="{3207134C-B508-4008-B587-88A99E199171}"/>
    <cellStyle name="_Table_Tamboré 31-03-09_Mooca - 31-12-2009" xfId="2145" xr:uid="{7B56B654-E066-443E-9671-C8DEF600D462}"/>
    <cellStyle name="_Table_Tamboré 31-03-09_Mooca - 31-12-2009_Dividas Modelo" xfId="2146" xr:uid="{75F7417A-4035-4D07-9428-014907587DC8}"/>
    <cellStyle name="_Table_Tamboré 31-03-09_Mooca 30-11-09" xfId="2147" xr:uid="{C01CBA77-D2BD-4A10-80A0-A264D5F56A7C}"/>
    <cellStyle name="_Table_Tamboré 31-03-09_Mooca 30-11-09_Dividas Modelo" xfId="2148" xr:uid="{396E8E54-CE41-4A40-BF45-3D198A7D5350}"/>
    <cellStyle name="_Table_Tamboré 31-03-09_Mooca 31-05-11" xfId="2149" xr:uid="{DDB1C572-F77E-4F6A-83FA-20C1D9C38E0C}"/>
    <cellStyle name="_Table_Tamboré 31-03-09_São Bernardo 31-05-11" xfId="2150" xr:uid="{025B0D33-8321-4E81-BA29-F8A5BC5C8652}"/>
    <cellStyle name="_Table_Tijuca_05032010_Upside_Ryfer_parcelado_v13_posdiligencia" xfId="2151" xr:uid="{8B8520BD-F0BA-424B-94E8-3CFC781038CC}"/>
    <cellStyle name="_Table_Tijuca_05032010_Upside_Ryfer_parcelado_v13_posdiligencia_Dividas Modelo" xfId="2152" xr:uid="{7FEAD1B7-80B2-4C8A-A1CB-576927FCD8F2}"/>
    <cellStyle name="_TableHead" xfId="2153" xr:uid="{537CA567-423C-46DB-AE48-CDC9101C5058}"/>
    <cellStyle name="_TableHead_01 AVP_ Project Infinitum" xfId="2154" xr:uid="{412BC66B-2B02-4BD0-B537-B2C871AA9482}"/>
    <cellStyle name="_TableHead_01 AVP_ Project Infinitum 2" xfId="2155" xr:uid="{76CEC1F5-ED17-4447-8F7F-0D91FAE54089}"/>
    <cellStyle name="_TableHead_01 AVP_ Project Infinitum_Dividas Modelo" xfId="2156" xr:uid="{EF8BD132-B065-43C0-AA09-BC0FF1BCCBA3}"/>
    <cellStyle name="_TableHead_01 AVP_ Project Infinitum_Estação BH 31-05-11" xfId="2157" xr:uid="{1DF09382-D179-4C54-94D9-4FEC02D4D94A}"/>
    <cellStyle name="_TableHead_01 AVP_ Project Infinitum_Estação BH 31-12-10" xfId="2158" xr:uid="{1350E267-C31A-49C7-9137-D68B21AF52C6}"/>
    <cellStyle name="_TableHead_01 AVP_ Project Infinitum_Modelo Orçamento" xfId="2159" xr:uid="{E1186B51-9A16-4F30-8BFA-137B9EDCA9E9}"/>
    <cellStyle name="_TableHead_01 AVP_ Project Infinitum_Mooca - 31-12-2009" xfId="2160" xr:uid="{934D2E9A-A06C-4A82-92CF-7DFFD268AA47}"/>
    <cellStyle name="_TableHead_01 AVP_ Project Infinitum_Mooca - 31-12-2009_Dividas Modelo" xfId="2161" xr:uid="{C91E3F13-9B40-4714-80A2-0BBD930236D9}"/>
    <cellStyle name="_TableHead_01 AVP_ Project Infinitum_Mooca 30-11-09" xfId="2162" xr:uid="{0CB8FA2C-C568-4F8C-90FF-1E824AAF09D7}"/>
    <cellStyle name="_TableHead_01 AVP_ Project Infinitum_Mooca 30-11-09_Dividas Modelo" xfId="2163" xr:uid="{D95E4B2D-5A53-46A6-B9C5-B0F25BDE24EF}"/>
    <cellStyle name="_TableHead_01 AVP_ Project Infinitum_Mooca 31-05-11" xfId="2164" xr:uid="{0F53CE83-10E7-4D38-8D44-9C7BE340EB4B}"/>
    <cellStyle name="_TableHead_01 AVP_ Project Infinitum_São Bernardo 31-05-11" xfId="2165" xr:uid="{F84F0969-ADEA-436C-A1AC-54C1E9140B08}"/>
    <cellStyle name="_TableHead_02 TMX Brazil Management Projections_R$" xfId="2166" xr:uid="{47DC10E1-C39F-4CD3-B1E5-B485D922648C}"/>
    <cellStyle name="_TableHead_02 TMX Brazil Management Projections_R$ 2" xfId="2167" xr:uid="{A8ECEA3B-713D-470F-AD67-CDA2B756E408}"/>
    <cellStyle name="_TableHead_02 TMX Brazil Management Projections_R$_Dividas Modelo" xfId="2168" xr:uid="{FB236833-2522-4FAC-914E-C94A32060FD0}"/>
    <cellStyle name="_TableHead_02 TMX Brazil Management Projections_R$_Estação BH 31-05-11" xfId="2169" xr:uid="{7290B15F-BF36-4311-8D73-6A2DAA9D65E8}"/>
    <cellStyle name="_TableHead_02 TMX Brazil Management Projections_R$_Estação BH 31-12-10" xfId="2170" xr:uid="{C77D138A-62C0-4B68-A61E-4DB3ABEB6E5E}"/>
    <cellStyle name="_TableHead_02 TMX Brazil Management Projections_R$_Modelo Orçamento" xfId="2171" xr:uid="{49EF715A-884F-4891-B3BE-031C0EEAEAA0}"/>
    <cellStyle name="_TableHead_02 TMX Brazil Management Projections_R$_Mooca - 31-12-2009" xfId="2172" xr:uid="{692E5393-B2EE-41F7-BEA2-15288D2190E2}"/>
    <cellStyle name="_TableHead_02 TMX Brazil Management Projections_R$_Mooca - 31-12-2009_Dividas Modelo" xfId="2173" xr:uid="{57B65C49-9E4A-4DAD-8FA1-B5CCBC6DF371}"/>
    <cellStyle name="_TableHead_02 TMX Brazil Management Projections_R$_Mooca 30-11-09" xfId="2174" xr:uid="{210DDF97-5281-4736-A135-E8ECC5A49330}"/>
    <cellStyle name="_TableHead_02 TMX Brazil Management Projections_R$_Mooca 30-11-09_Dividas Modelo" xfId="2175" xr:uid="{71953606-71D1-4DB7-9A9F-6D1AD2D66215}"/>
    <cellStyle name="_TableHead_02 TMX Brazil Management Projections_R$_Mooca 31-05-11" xfId="2176" xr:uid="{EB00F0B0-60CB-435A-BB4F-FE8CCF074527}"/>
    <cellStyle name="_TableHead_02 TMX Brazil Management Projections_R$_São Bernardo 31-05-11" xfId="2177" xr:uid="{B3A7B0AA-88DD-4F5B-9BDB-098E4841E0AF}"/>
    <cellStyle name="_TableHead_02 WACC" xfId="2178" xr:uid="{8D78C7CB-E82C-4730-8008-2CE3BE87B976}"/>
    <cellStyle name="_TableHead_02 WACC 2" xfId="2179" xr:uid="{22C89EA0-E26C-4B56-A759-A742A5083F39}"/>
    <cellStyle name="_TableHead_02 WACC_Dividas Modelo" xfId="2180" xr:uid="{B289AAC0-4BFB-4A17-AC58-9B0B943503AF}"/>
    <cellStyle name="_TableHead_02 WACC_Estação BH 31-05-11" xfId="2181" xr:uid="{CE61C95C-AD9C-4D63-A2AC-F0C2A3639440}"/>
    <cellStyle name="_TableHead_02 WACC_Estação BH 31-12-10" xfId="2182" xr:uid="{EA279590-A9E6-4EAC-9556-4DDC03BC1332}"/>
    <cellStyle name="_TableHead_02 WACC_Modelo Orçamento" xfId="2183" xr:uid="{8FBA33BA-F7A2-4EB4-A6E8-FD589617DD9B}"/>
    <cellStyle name="_TableHead_02 WACC_Mooca - 31-12-2009" xfId="2184" xr:uid="{15F4B625-1A78-4221-AD40-13F3916B4ECA}"/>
    <cellStyle name="_TableHead_02 WACC_Mooca - 31-12-2009_Dividas Modelo" xfId="2185" xr:uid="{78DF8010-11AD-422C-86CC-C21AB448EBDE}"/>
    <cellStyle name="_TableHead_02 WACC_Mooca 30-11-09" xfId="2186" xr:uid="{0CE125BD-8358-426B-BE4A-4058D407842E}"/>
    <cellStyle name="_TableHead_02 WACC_Mooca 30-11-09_Dividas Modelo" xfId="2187" xr:uid="{9C025939-9D8D-4FA0-A9D5-C283A5BBC1E0}"/>
    <cellStyle name="_TableHead_02 WACC_Mooca 31-05-11" xfId="2188" xr:uid="{374DE5B5-C43E-48E6-958F-FCC6FA5FC9E5}"/>
    <cellStyle name="_TableHead_02 WACC_São Bernardo 31-05-11" xfId="2189" xr:uid="{B94D5D3B-ADD5-4206-A8F1-B6BF64921EDC}"/>
    <cellStyle name="_TableHead_05 WACC" xfId="2190" xr:uid="{73434C84-BA12-4DBE-A959-2B731EA0D1D2}"/>
    <cellStyle name="_TableHead_05 WACC 2" xfId="2191" xr:uid="{A4925141-FC24-4A3D-A8A9-DAD29237A67C}"/>
    <cellStyle name="_TableHead_05 WACC_Dividas Modelo" xfId="2192" xr:uid="{C6C357CD-D82D-42A9-B702-C81D4EDF7BE9}"/>
    <cellStyle name="_TableHead_05 WACC_Estação BH 31-05-11" xfId="2193" xr:uid="{141E5D7D-7490-408E-9A3C-575AA2A1BF95}"/>
    <cellStyle name="_TableHead_05 WACC_Estação BH 31-12-10" xfId="2194" xr:uid="{9BEBEE92-CDF9-45F4-8EA1-D515A6F7FB12}"/>
    <cellStyle name="_TableHead_05 WACC_Modelo Orçamento" xfId="2195" xr:uid="{E6FFBB2D-7C79-41D1-BA38-A5114E03C266}"/>
    <cellStyle name="_TableHead_05 WACC_Mooca - 31-12-2009" xfId="2196" xr:uid="{C8C462EC-03C7-45C5-BF96-E9DEBFA24538}"/>
    <cellStyle name="_TableHead_05 WACC_Mooca - 31-12-2009_Dividas Modelo" xfId="2197" xr:uid="{26A59EF5-FB71-482D-94CA-36F148453AAE}"/>
    <cellStyle name="_TableHead_05 WACC_Mooca 30-11-09" xfId="2198" xr:uid="{65EB6AB0-5EEB-4558-9B0D-23881E1CB044}"/>
    <cellStyle name="_TableHead_05 WACC_Mooca 30-11-09_Dividas Modelo" xfId="2199" xr:uid="{27694F41-E668-4EA1-8254-066D2FA59498}"/>
    <cellStyle name="_TableHead_05 WACC_Mooca 31-05-11" xfId="2200" xr:uid="{FB1B166B-EE8E-49A7-B192-2FBF44714A23}"/>
    <cellStyle name="_TableHead_05 WACC_São Bernardo 31-05-11" xfId="2201" xr:uid="{23C1CFE1-A378-43CB-9D85-52ABCA2038FD}"/>
    <cellStyle name="_TableHead_10 yr UST data" xfId="2202" xr:uid="{9829D8C7-1CA2-4F9B-ABF1-E0EBA7A82A05}"/>
    <cellStyle name="_TableHead_10 yr UST data_Base 2008" xfId="2203" xr:uid="{F4F46B7A-6D6E-41CE-812C-EC22560C2447}"/>
    <cellStyle name="_TableHead_10 yr UST data_base DCF" xfId="2204" xr:uid="{DA2FB8F8-ADBF-486D-8D1B-41441E855713}"/>
    <cellStyle name="_TableHead_10 yr UST data_base DCF_Dividas Modelo" xfId="2205" xr:uid="{564830DC-5E39-419A-A7E2-1F70A501F631}"/>
    <cellStyle name="_TableHead_10 yr UST data_Corporate Model_base case" xfId="2206" xr:uid="{C6DDDD3C-5D7F-4994-856C-220256548846}"/>
    <cellStyle name="_TableHead_10 yr UST data_Corporate Model_base case_Dividas Modelo" xfId="2207" xr:uid="{B50B0B43-ACE3-4C66-96DA-38DAE0D24A3E}"/>
    <cellStyle name="_TableHead_10 yr UST data_Current Malls" xfId="2208" xr:uid="{52DD0997-2293-4522-B4BD-58A77F0F4FF4}"/>
    <cellStyle name="_TableHead_10 yr UST data_Current Malls_Dividas Modelo" xfId="2209" xr:uid="{C1B7C94E-82DB-4A62-B0C8-CB97F5557EDA}"/>
    <cellStyle name="_TableHead_10 yr UST data_Debt Mensal" xfId="2210" xr:uid="{D229A2F5-5EC3-459E-A634-CC65F3A37C03}"/>
    <cellStyle name="_TableHead_10 yr UST data_Debt Mensal_Dividas Modelo" xfId="2211" xr:uid="{57BD03B5-FD4E-473A-BAC3-0ECB14B75996}"/>
    <cellStyle name="_TableHead_10 yr UST data_Dividas Modelo" xfId="2212" xr:uid="{327AE4BA-166E-4584-8C21-281F31CBBCA7}"/>
    <cellStyle name="_TableHead_10 yr UST data_Estação BH 31-05-11" xfId="2213" xr:uid="{F5F012BA-3B7D-48BB-A97C-105CE022AEF0}"/>
    <cellStyle name="_TableHead_10 yr UST data_Estação BH 31-12-10" xfId="2214" xr:uid="{0BB3BF27-27E8-47EC-8FFD-A031B413D3AE}"/>
    <cellStyle name="_TableHead_10 yr UST data_Estação BH 31-12-10_Estação BH 31-05-11" xfId="2215" xr:uid="{0D66851F-EABA-4AF5-91A6-908F9D00C2AC}"/>
    <cellStyle name="_TableHead_10 yr UST data_Estação BH 31-12-10_Mooca 31-05-11" xfId="2216" xr:uid="{3D7AA58D-73DB-463C-8ACA-405E1F39246C}"/>
    <cellStyle name="_TableHead_10 yr UST data_Kit Release_Controladoria 3Q08" xfId="2217" xr:uid="{06A679BE-E0A3-451A-977E-E35EE7E5A66C}"/>
    <cellStyle name="_TableHead_10 yr UST data_Modelo BRMalls_Carraz" xfId="2218" xr:uid="{06082C04-82A2-4085-865E-4C64D5904130}"/>
    <cellStyle name="_TableHead_10 yr UST data_Modelo BRMalls_Carraz_Dividas Modelo" xfId="2219" xr:uid="{490E2597-928E-45FE-B4EF-9B1A734223A8}"/>
    <cellStyle name="_TableHead_10 yr UST data_Modelo em construçào_FINANCIALS thiago" xfId="2220" xr:uid="{433827A9-D983-4477-AD72-2B50FA47008B}"/>
    <cellStyle name="_TableHead_10 yr UST data_Modelo em construçào_FINANCIALS thiago_Dividas Modelo" xfId="2221" xr:uid="{DF387FC5-5A24-4B4F-9831-FECE22EAE16F}"/>
    <cellStyle name="_TableHead_10 yr UST data_Mooca 30-11-09" xfId="2222" xr:uid="{866276F5-7587-46C7-890A-3AC8064BDDC8}"/>
    <cellStyle name="_TableHead_10 yr UST data_Mooca 30-11-09_Dividas Modelo" xfId="2223" xr:uid="{08C9A7FE-7CB8-4A12-A6A6-A3EBDD5955D9}"/>
    <cellStyle name="_TableHead_10 yr UST data_Mooca 30-11-09_Estação BH 31-05-11" xfId="2224" xr:uid="{41C86E83-D21F-44D7-ACD0-FD5A58A39745}"/>
    <cellStyle name="_TableHead_10 yr UST data_Mooca 30-11-09_Mooca 31-05-11" xfId="2225" xr:uid="{0083D97C-716E-4BF8-ABFE-A3DD8519F8BC}"/>
    <cellStyle name="_TableHead_10 yr UST data_Orçamento 2009_Cash  Funding" xfId="2226" xr:uid="{82A670AD-1F7B-40A8-AE2E-21EC487ABCB3}"/>
    <cellStyle name="_TableHead_10 yr UST data_Orçamento 2009_Cash  Funding_Dividas Modelo" xfId="2227" xr:uid="{30D136F0-212D-41FE-9044-033360B1769F}"/>
    <cellStyle name="_TableHead_10 yr UST data_Orçamento_SB_20100611-Manuel" xfId="2228" xr:uid="{C216518A-165F-42C6-B9CE-F11118C73AFE}"/>
    <cellStyle name="_TableHead_10 yr UST data_Orçamento_SB_20100611-Manuel 2" xfId="2229" xr:uid="{8785D4FA-E2C4-4B3A-AA02-53934C93AFE4}"/>
    <cellStyle name="_TableHead_10 yr UST data_Orçamento_SB_20100611-Manuel_Dividas Modelo" xfId="2230" xr:uid="{FC58AFA6-FD9C-4726-8DC9-17A7209F29BB}"/>
    <cellStyle name="_TableHead_10 yr UST data_Orçamento_SB_20100611-Manuel_Modelo Orçamento" xfId="2231" xr:uid="{C2DA54F4-5F0F-416D-BD17-B17C54B4E39E}"/>
    <cellStyle name="_TableHead_10 yr UST data_Orçamento_SB_20100611-Manuel_São Bernardo 31-05-11" xfId="2232" xr:uid="{9E1A5409-FF71-4CB0-8732-225207B3F567}"/>
    <cellStyle name="_TableHead_10 yr UST data_São Bernardo 31-05-11" xfId="2233" xr:uid="{26CFBDDB-A783-439C-A04F-454F319B4424}"/>
    <cellStyle name="_TableHead_10 yr UST data_SHOPPING CURITIBA.A. Resumo" xfId="2234" xr:uid="{421BE8D6-6795-4909-AF05-CF453E526D65}"/>
    <cellStyle name="_TableHead_10 yr UST data_SHOPPING CURITIBA.A. Resumo_Dividas Modelo" xfId="2235" xr:uid="{60523843-6553-4F20-8A3C-8B3D82E933AD}"/>
    <cellStyle name="_TableHead_10 yr UST data_Tamboré 31-03-09" xfId="2236" xr:uid="{799F3065-D2D4-4195-AF63-F5818EAD7231}"/>
    <cellStyle name="_TableHead_10 yr UST data_Tamboré 31-03-09 2" xfId="2237" xr:uid="{3B8E9148-1C8C-4F89-ACDD-9FC5F7E66306}"/>
    <cellStyle name="_TableHead_10 yr UST data_Tamboré 31-03-09_Dividas Modelo" xfId="2238" xr:uid="{D2F3DA08-93FC-4BB9-9F32-6B67C3278841}"/>
    <cellStyle name="_TableHead_10 yr UST data_Tamboré 31-03-09_Estação BH 31-05-11" xfId="2239" xr:uid="{41148DF0-12CB-4FDB-948B-86C5089195E4}"/>
    <cellStyle name="_TableHead_10 yr UST data_Tamboré 31-03-09_Estação BH 31-12-10" xfId="2240" xr:uid="{07000503-79CD-43DE-98CD-735180853553}"/>
    <cellStyle name="_TableHead_10 yr UST data_Tamboré 31-03-09_Modelo Orçamento" xfId="2241" xr:uid="{A033EC91-BABE-424F-9F70-ECA58AF2E229}"/>
    <cellStyle name="_TableHead_10 yr UST data_Tamboré 31-03-09_Mooca - 31-12-2009" xfId="2242" xr:uid="{1EBD0889-C6D4-495F-940D-840E84A17214}"/>
    <cellStyle name="_TableHead_10 yr UST data_Tamboré 31-03-09_Mooca - 31-12-2009_Dividas Modelo" xfId="2243" xr:uid="{4259556F-56F2-4820-B2BD-98A01D5921F5}"/>
    <cellStyle name="_TableHead_10 yr UST data_Tamboré 31-03-09_Mooca 30-11-09" xfId="2244" xr:uid="{2151AE99-9018-404F-956F-AC038B12CA64}"/>
    <cellStyle name="_TableHead_10 yr UST data_Tamboré 31-03-09_Mooca 30-11-09_Dividas Modelo" xfId="2245" xr:uid="{9F891F33-F08A-47A5-A1DB-D6D3648B6E3A}"/>
    <cellStyle name="_TableHead_10 yr UST data_Tamboré 31-03-09_Mooca 31-05-11" xfId="2246" xr:uid="{D0F405AA-B744-46A7-A90C-2DAC615193E8}"/>
    <cellStyle name="_TableHead_10 yr UST data_Tamboré 31-03-09_São Bernardo 31-05-11" xfId="2247" xr:uid="{EA6C0B39-428C-44E2-8C2D-7654EC18CE52}"/>
    <cellStyle name="_TableHead_10 yr UST data_Tijuca_05032010_Upside_Ryfer_parcelado_v13_posdiligencia" xfId="2248" xr:uid="{751ED6AD-BC90-4AB6-BEEB-E6C4BBB72ED4}"/>
    <cellStyle name="_TableHead_10 yr UST data_Tijuca_05032010_Upside_Ryfer_parcelado_v13_posdiligencia_Dividas Modelo" xfId="2249" xr:uid="{95F285E0-DC32-4E7A-9D67-1BE526215E18}"/>
    <cellStyle name="_TableHead_AVP_ NewCo" xfId="2250" xr:uid="{E0534A9C-9CE5-4B40-9512-CF6A05CC0F90}"/>
    <cellStyle name="_TableHead_AVP_ NewCo 2" xfId="2251" xr:uid="{07D232A7-59E1-405B-A968-01DFF14A00A2}"/>
    <cellStyle name="_TableHead_AVP_ NewCo_Dividas Modelo" xfId="2252" xr:uid="{46094826-D256-4259-84FE-A4876A11E77D}"/>
    <cellStyle name="_TableHead_AVP_ NewCo_Estação BH 31-05-11" xfId="2253" xr:uid="{E59C13F4-0AB6-438C-B353-9F22F02BB225}"/>
    <cellStyle name="_TableHead_AVP_ NewCo_Estação BH 31-12-10" xfId="2254" xr:uid="{CCDED750-319D-4E23-985D-2AE4EA9873EC}"/>
    <cellStyle name="_TableHead_AVP_ NewCo_Modelo Orçamento" xfId="2255" xr:uid="{1AADA753-C2F3-41E0-9771-A6A38B08D2EC}"/>
    <cellStyle name="_TableHead_AVP_ NewCo_Mooca - 31-12-2009" xfId="2256" xr:uid="{B5CF13E5-90B4-4389-8B85-CC672B64C2F6}"/>
    <cellStyle name="_TableHead_AVP_ NewCo_Mooca - 31-12-2009_Dividas Modelo" xfId="2257" xr:uid="{55DC4B0C-3C91-43BE-BA3A-01924E06D60D}"/>
    <cellStyle name="_TableHead_AVP_ NewCo_Mooca 30-11-09" xfId="2258" xr:uid="{5363C8A0-0A31-4668-BB3C-A053E20F1153}"/>
    <cellStyle name="_TableHead_AVP_ NewCo_Mooca 30-11-09_Dividas Modelo" xfId="2259" xr:uid="{1D3787BB-7E50-4E4C-B623-F7E59D00194B}"/>
    <cellStyle name="_TableHead_AVP_ NewCo_Mooca 31-05-11" xfId="2260" xr:uid="{3EDD8144-73A5-4EF6-883A-828D4F7F6D00}"/>
    <cellStyle name="_TableHead_AVP_ NewCo_São Bernardo 31-05-11" xfId="2261" xr:uid="{37AADC5E-B02D-4F33-AFA8-18E9E42D6EF7}"/>
    <cellStyle name="_TableHead_Base 2008" xfId="2262" xr:uid="{971145AA-D7AC-43DC-B376-3DEE9B94FCBB}"/>
    <cellStyle name="_TableHead_base DCF" xfId="2263" xr:uid="{5F873348-421D-4D87-8F7F-F610FB699A20}"/>
    <cellStyle name="_TableHead_base DCF_Dividas Modelo" xfId="2264" xr:uid="{6514BD0E-7D79-4BC1-BC5E-D9EE6A4FF540}"/>
    <cellStyle name="_TableHead_Beatles WACC Calculation" xfId="2265" xr:uid="{61A78478-FC3A-4C86-96B1-2FFF44532711}"/>
    <cellStyle name="_TableHead_Beatles WACC Calculation 2" xfId="2266" xr:uid="{98825612-223C-46A8-8862-B2A48492A30C}"/>
    <cellStyle name="_TableHead_Beatles WACC Calculation_Dividas Modelo" xfId="2267" xr:uid="{62FF4C72-9566-4322-A7EB-EE3E12B5BCE5}"/>
    <cellStyle name="_TableHead_Beatles WACC Calculation_Estação BH 31-05-11" xfId="2268" xr:uid="{A4A1557F-4D7E-4D56-86EB-986245F79F9F}"/>
    <cellStyle name="_TableHead_Beatles WACC Calculation_Estação BH 31-12-10" xfId="2269" xr:uid="{DE41DA4C-D2D2-4668-B05C-4F523829EE27}"/>
    <cellStyle name="_TableHead_Beatles WACC Calculation_Modelo Orçamento" xfId="2270" xr:uid="{FFF23AE2-1B8F-4CCD-B807-1A101CA182AB}"/>
    <cellStyle name="_TableHead_Beatles WACC Calculation_Mooca - 31-12-2009" xfId="2271" xr:uid="{C8013E18-6DCA-4E52-8740-0E9EE35F7CCD}"/>
    <cellStyle name="_TableHead_Beatles WACC Calculation_Mooca - 31-12-2009_Dividas Modelo" xfId="2272" xr:uid="{8515ED16-D37D-4DD2-918F-66684C4B3556}"/>
    <cellStyle name="_TableHead_Beatles WACC Calculation_Mooca 30-11-09" xfId="2273" xr:uid="{3A77F1F6-2DFA-42BD-B634-008CF97B1B6B}"/>
    <cellStyle name="_TableHead_Beatles WACC Calculation_Mooca 30-11-09_Dividas Modelo" xfId="2274" xr:uid="{5F5F8235-B874-4A0D-B94C-9739B628972C}"/>
    <cellStyle name="_TableHead_Beatles WACC Calculation_Mooca 31-05-11" xfId="2275" xr:uid="{98463010-B1EE-4A45-869D-C63180C93AEC}"/>
    <cellStyle name="_TableHead_Beatles WACC Calculation_São Bernardo 31-05-11" xfId="2276" xr:uid="{63D597DC-DED9-4FB0-A608-213F478AB20D}"/>
    <cellStyle name="_TableHead_Corporate Model_base case" xfId="2277" xr:uid="{864B4F11-FFB5-4A3C-A383-8A0ECA0BA1F3}"/>
    <cellStyle name="_TableHead_Corporate Model_base case_Dividas Modelo" xfId="2278" xr:uid="{88A1E319-EE20-4213-8F6C-32EC69788F8E}"/>
    <cellStyle name="_TableHead_Current Malls" xfId="2279" xr:uid="{F3ED5AB9-D554-4BF7-ADEC-C7BB3815B286}"/>
    <cellStyle name="_TableHead_Current Malls_Dividas Modelo" xfId="2280" xr:uid="{DD4160AA-2204-4377-B1A9-82351C081ABD}"/>
    <cellStyle name="_TableHead_Debt Mensal" xfId="2281" xr:uid="{6C9D9C21-0055-4E3E-AA3E-7AFC610193D1}"/>
    <cellStyle name="_TableHead_Debt Mensal_Dividas Modelo" xfId="2282" xr:uid="{E1169E4E-1E38-4C59-A085-8B2ADACD5572}"/>
    <cellStyle name="_TableHead_Dividas Modelo" xfId="2283" xr:uid="{1CA57A4C-2D06-4BF0-AD7D-C1EF80D19B16}"/>
    <cellStyle name="_TableHead_Estação BH 31-05-11" xfId="2284" xr:uid="{7B9801CC-0D84-4D7A-BE15-011754092DAD}"/>
    <cellStyle name="_TableHead_Estação BH 31-12-10" xfId="2285" xr:uid="{A41815D8-AE63-40F9-8930-113AB3BB5023}"/>
    <cellStyle name="_TableHead_Estação BH 31-12-10_Estação BH 31-05-11" xfId="2286" xr:uid="{553E37C4-C2D6-4064-94BC-291B228E0728}"/>
    <cellStyle name="_TableHead_Estação BH 31-12-10_Mooca 31-05-11" xfId="2287" xr:uid="{80E194BE-AD7B-4A9B-BB4F-C75F9B8E9477}"/>
    <cellStyle name="_TableHead_KIARA Valuation Model" xfId="2288" xr:uid="{43EC6988-D8CA-4CAE-97F0-5F79F608A98C}"/>
    <cellStyle name="_TableHead_KIARA Valuation Model 2" xfId="2289" xr:uid="{4F9F48C6-126D-4359-A41B-D33A1309FD1D}"/>
    <cellStyle name="_TableHead_KIARA Valuation Model_Dividas Modelo" xfId="2290" xr:uid="{A0539A62-1566-4393-9D80-FE1F05510D65}"/>
    <cellStyle name="_TableHead_KIARA Valuation Model_Estação BH 31-05-11" xfId="2291" xr:uid="{A2922BD2-2908-4263-B3B1-ACE951860B38}"/>
    <cellStyle name="_TableHead_KIARA Valuation Model_Estação BH 31-12-10" xfId="2292" xr:uid="{94F35AD3-7913-4423-8765-B342721028A7}"/>
    <cellStyle name="_TableHead_KIARA Valuation Model_Modelo Orçamento" xfId="2293" xr:uid="{0A460FB0-D49E-4168-A6C1-BDEE08C08CA6}"/>
    <cellStyle name="_TableHead_KIARA Valuation Model_Mooca - 31-12-2009" xfId="2294" xr:uid="{4FD248EA-4686-42DE-9A06-3D4D1E971B5C}"/>
    <cellStyle name="_TableHead_KIARA Valuation Model_Mooca - 31-12-2009_Dividas Modelo" xfId="2295" xr:uid="{51835083-0BFD-42DC-A4DA-39814569844B}"/>
    <cellStyle name="_TableHead_KIARA Valuation Model_Mooca 30-11-09" xfId="2296" xr:uid="{80F9CB0C-3B7F-437D-A8CB-1304D2B1E026}"/>
    <cellStyle name="_TableHead_KIARA Valuation Model_Mooca 30-11-09_Dividas Modelo" xfId="2297" xr:uid="{2BEDB5F8-2572-4DCC-B652-45EEC2E22635}"/>
    <cellStyle name="_TableHead_KIARA Valuation Model_Mooca 31-05-11" xfId="2298" xr:uid="{FAABAF05-A1B3-413C-B0A6-B3DC454D83EB}"/>
    <cellStyle name="_TableHead_KIARA Valuation Model_São Bernardo 31-05-11" xfId="2299" xr:uid="{4D2CC4B6-500C-418F-87BE-89275C34ACAE}"/>
    <cellStyle name="_TableHead_Kit Release_Controladoria 3Q08" xfId="2300" xr:uid="{A82CC786-502A-480A-B5AD-29D0F43F6CFC}"/>
    <cellStyle name="_TableHead_Modelo BRMalls_Carraz" xfId="2301" xr:uid="{8E5E4752-2E6E-437A-8E55-D223CD828F42}"/>
    <cellStyle name="_TableHead_Modelo BRMalls_Carraz_Dividas Modelo" xfId="2302" xr:uid="{EDCF7D35-F50B-460A-8FF6-1B810582957D}"/>
    <cellStyle name="_TableHead_Modelo em construçào_FINANCIALS thiago" xfId="2303" xr:uid="{A8C203C9-0F54-45E4-B9F7-C343F7BD86EE}"/>
    <cellStyle name="_TableHead_Modelo em construçào_FINANCIALS thiago_Dividas Modelo" xfId="2304" xr:uid="{C9D14F10-1896-40A8-ADA5-3150E10B33F9}"/>
    <cellStyle name="_TableHead_Mooca 30-11-09" xfId="2305" xr:uid="{5487009D-A3D2-4387-A8E5-2AD9B01EDA9B}"/>
    <cellStyle name="_TableHead_Mooca 30-11-09_Dividas Modelo" xfId="2306" xr:uid="{D378D306-B72C-4EB6-B524-C22CD861B5C6}"/>
    <cellStyle name="_TableHead_Mooca 30-11-09_Estação BH 31-05-11" xfId="2307" xr:uid="{FEC42AEC-AB75-4AD3-AEFC-AC5675A3AF3A}"/>
    <cellStyle name="_TableHead_Mooca 30-11-09_Mooca 31-05-11" xfId="2308" xr:uid="{264C1CD7-2D29-4AFB-92BF-9BF5DC1FBFD8}"/>
    <cellStyle name="_TableHead_Orçamento 2009_Cash  Funding" xfId="2309" xr:uid="{6F71AB84-77F1-4196-A7BE-AE5E808C6480}"/>
    <cellStyle name="_TableHead_Orçamento 2009_Cash  Funding_Dividas Modelo" xfId="2310" xr:uid="{5B458670-2080-4F41-AE20-13C5628563DE}"/>
    <cellStyle name="_TableHead_Orçamento_SB_20100611-Manuel" xfId="2311" xr:uid="{67D75813-8966-4C4A-AC57-BDC4B2F276ED}"/>
    <cellStyle name="_TableHead_Orçamento_SB_20100611-Manuel 2" xfId="2312" xr:uid="{C1D7176D-AAE6-436D-84BE-13265EB57964}"/>
    <cellStyle name="_TableHead_Orçamento_SB_20100611-Manuel_Dividas Modelo" xfId="2313" xr:uid="{EEEEE322-C8A7-42D2-B5A1-4D90D5CDC94D}"/>
    <cellStyle name="_TableHead_Orçamento_SB_20100611-Manuel_Modelo Orçamento" xfId="2314" xr:uid="{09676822-A2CF-49DB-8894-393212A1FD3A}"/>
    <cellStyle name="_TableHead_Orçamento_SB_20100611-Manuel_São Bernardo 31-05-11" xfId="2315" xr:uid="{76AF37EF-4627-418E-A2A8-680C025157E7}"/>
    <cellStyle name="_TableHead_São Bernardo 31-05-11" xfId="2316" xr:uid="{1A94A20B-58E1-4BF6-B65A-86E62681AEED}"/>
    <cellStyle name="_TableHead_SHOPPING CURITIBA.A. Resumo" xfId="2317" xr:uid="{E476C938-17B3-426A-8813-D23F06F3F280}"/>
    <cellStyle name="_TableHead_SHOPPING CURITIBA.A. Resumo_Dividas Modelo" xfId="2318" xr:uid="{FAC20104-91CB-4917-B17B-48EBB67F23FD}"/>
    <cellStyle name="_TableHead_Tamboré 31-03-09" xfId="2319" xr:uid="{018B8833-9542-41C5-AC70-268AA4BDCAE7}"/>
    <cellStyle name="_TableHead_Tamboré 31-03-09 2" xfId="2320" xr:uid="{C32CF393-2379-44AC-A6A2-3F2E2D1AB45E}"/>
    <cellStyle name="_TableHead_Tamboré 31-03-09_Dividas Modelo" xfId="2321" xr:uid="{5008EE0D-F847-428C-838D-2CB42FF7BCF0}"/>
    <cellStyle name="_TableHead_Tamboré 31-03-09_Estação BH 31-05-11" xfId="2322" xr:uid="{65881274-0CC1-48EA-9DEC-77CDC445D3AD}"/>
    <cellStyle name="_TableHead_Tamboré 31-03-09_Estação BH 31-12-10" xfId="2323" xr:uid="{E27ECDD7-1F40-48F4-A8E7-05EF66345F6E}"/>
    <cellStyle name="_TableHead_Tamboré 31-03-09_Modelo Orçamento" xfId="2324" xr:uid="{25723926-058E-4982-8E1A-66BE782DDC00}"/>
    <cellStyle name="_TableHead_Tamboré 31-03-09_Mooca - 31-12-2009" xfId="2325" xr:uid="{1E6D4C23-704C-4F1B-926E-7DB98C954D20}"/>
    <cellStyle name="_TableHead_Tamboré 31-03-09_Mooca - 31-12-2009_Dividas Modelo" xfId="2326" xr:uid="{4E38B40B-4CEE-4F69-8489-FCCBB35521A8}"/>
    <cellStyle name="_TableHead_Tamboré 31-03-09_Mooca 30-11-09" xfId="2327" xr:uid="{45A3FCD4-377B-444B-BC34-D3A6B9A5C44A}"/>
    <cellStyle name="_TableHead_Tamboré 31-03-09_Mooca 30-11-09_Dividas Modelo" xfId="2328" xr:uid="{F5CCACA2-1CC9-4382-BEF8-8A6B7CF7BD78}"/>
    <cellStyle name="_TableHead_Tamboré 31-03-09_Mooca 31-05-11" xfId="2329" xr:uid="{09E88416-33EF-4EB7-8603-C142BF368D72}"/>
    <cellStyle name="_TableHead_Tamboré 31-03-09_São Bernardo 31-05-11" xfId="2330" xr:uid="{84E70B6F-6AC4-4907-9EFB-9EA7B2ADDF48}"/>
    <cellStyle name="_TableHead_Tijuca_05032010_Upside_Ryfer_parcelado_v13_posdiligencia" xfId="2331" xr:uid="{BE9A34CA-4D24-4736-9953-C8E8A826D32A}"/>
    <cellStyle name="_TableHead_Tijuca_05032010_Upside_Ryfer_parcelado_v13_posdiligencia_Dividas Modelo" xfId="2332" xr:uid="{F3CAF1F6-CEF7-4ABE-827B-51FB84ADD4F4}"/>
    <cellStyle name="_TableHeading" xfId="2333" xr:uid="{575FB04F-8E6C-47E5-A1D7-ACB84BD59C70}"/>
    <cellStyle name="_TableHeading 2" xfId="2334" xr:uid="{CCB732F8-8E27-49D8-848B-BB1230BFF172}"/>
    <cellStyle name="_TableHeading_Dividas Modelo" xfId="2335" xr:uid="{F21B53D1-9626-49D0-B0BD-BDC8B41A2B98}"/>
    <cellStyle name="_TableHeading_Estação BH 31-05-11" xfId="2336" xr:uid="{9E03A6E8-991C-44B3-BD68-A32A8132A418}"/>
    <cellStyle name="_TableHeading_Estação BH 31-12-10" xfId="2337" xr:uid="{79FD9832-2E01-4F66-97BE-25BF7A2D54F1}"/>
    <cellStyle name="_TableHeading_Modelo Orçamento" xfId="2338" xr:uid="{02EBA868-A8C5-4EC4-97F5-2DAF7A30DCCA}"/>
    <cellStyle name="_TableHeading_Mooca - 31-12-2009" xfId="2339" xr:uid="{3C531400-6BA4-47E1-A65D-CAD315D68BAE}"/>
    <cellStyle name="_TableHeading_Mooca - 31-12-2009_Dividas Modelo" xfId="2340" xr:uid="{22530839-CAB2-471B-9A53-72C43C7F553B}"/>
    <cellStyle name="_TableHeading_Mooca 30-11-09" xfId="2341" xr:uid="{0D306BF1-21B9-4785-8A99-B70B1EA5D290}"/>
    <cellStyle name="_TableHeading_Mooca 30-11-09_Dividas Modelo" xfId="2342" xr:uid="{BC27DC96-62F2-42DE-AC82-E4163784CCBB}"/>
    <cellStyle name="_TableHeading_Mooca 31-05-11" xfId="2343" xr:uid="{52E0C03B-0C35-4C7C-B847-2DFC92300809}"/>
    <cellStyle name="_TableHeading_São Bernardo 31-05-11" xfId="2344" xr:uid="{2DDCA183-F0E5-4BE7-959B-7E7CCB5B3CDF}"/>
    <cellStyle name="_TableRowBorder" xfId="2345" xr:uid="{19FA4B1F-10B6-4D17-A524-2FCD7BCA7B77}"/>
    <cellStyle name="_TableRowBorder 2" xfId="8684" xr:uid="{662AF4BA-6560-4E47-A5E1-85FC04305D27}"/>
    <cellStyle name="_TableRowBorder 2 2" xfId="17250" xr:uid="{140F1C37-AE34-41A8-A7EC-207B92012D9D}"/>
    <cellStyle name="_TableRowBorder 3" xfId="17218" xr:uid="{4E6B95BE-0DE8-4B0E-9671-8F00E3EA290D}"/>
    <cellStyle name="_TableRowBorder_Dividas Modelo" xfId="2346" xr:uid="{C275CDE0-D178-46CD-B0F0-1322A260C8AD}"/>
    <cellStyle name="_TableRowBorder_Dividas Modelo 2" xfId="8685" xr:uid="{6E54A138-93C4-400C-8884-4CDEAF0B6A22}"/>
    <cellStyle name="_TableRowBorder_Dividas Modelo 2 2" xfId="17251" xr:uid="{9AD27E6E-4F3B-4DD6-822A-4A9CDAEF00AF}"/>
    <cellStyle name="_TableRowBorder_Dividas Modelo 3" xfId="17219" xr:uid="{A30E7485-A2B7-49E1-9FA2-906F3A7BB97C}"/>
    <cellStyle name="_TableRowBorder_Estação BH 31-05-11" xfId="2347" xr:uid="{A22EF17A-7A1A-457F-8EA4-6D14B219A8F2}"/>
    <cellStyle name="_TableRowBorder_Estação BH 31-05-11 2" xfId="8686" xr:uid="{BC83C4BD-4D5E-4B77-BE42-D973B6640CE9}"/>
    <cellStyle name="_TableRowBorder_Estação BH 31-05-11 2 2" xfId="17252" xr:uid="{BBA205F9-5941-4210-B7C7-DAB5A42A3606}"/>
    <cellStyle name="_TableRowBorder_Estação BH 31-05-11 3" xfId="17220" xr:uid="{2115B524-45C4-4DDC-ACFA-66BB17C68AFE}"/>
    <cellStyle name="_TableRowBorder_Estação BH 31-12-10" xfId="2348" xr:uid="{DAE012BF-20A9-4F33-BAB1-9BEF64EB1B3F}"/>
    <cellStyle name="_TableRowBorder_Estação BH 31-12-10 2" xfId="8687" xr:uid="{AFBC7DAD-B436-468D-894D-3E032B1647D5}"/>
    <cellStyle name="_TableRowBorder_Estação BH 31-12-10 2 2" xfId="17253" xr:uid="{16C30A11-023F-41DF-A2D9-2C80B2F165E6}"/>
    <cellStyle name="_TableRowBorder_Estação BH 31-12-10 3" xfId="17221" xr:uid="{699FDD9F-47BC-4F0A-8519-85E8B9720C56}"/>
    <cellStyle name="_TableRowBorder_São Bernardo 31-05-11" xfId="2349" xr:uid="{73506002-4B47-48DD-A516-5FC396A10C6F}"/>
    <cellStyle name="_TableRowBorder_São Bernardo 31-05-11 2" xfId="8688" xr:uid="{A96B0749-7328-4EA0-97E2-64455B63A121}"/>
    <cellStyle name="_TableRowBorder_São Bernardo 31-05-11 2 2" xfId="17254" xr:uid="{1A72398F-2722-48B7-847E-2E2AA9BB42D8}"/>
    <cellStyle name="_TableRowBorder_São Bernardo 31-05-11 3" xfId="17222" xr:uid="{7C2D0193-424C-4601-B80C-8C28BD477C63}"/>
    <cellStyle name="_TableRowHead" xfId="2350" xr:uid="{59BEB643-D133-4299-B570-8EBCC0AB8649}"/>
    <cellStyle name="_TableRowHead_01 AVP_ Project Infinitum" xfId="2351" xr:uid="{16E6F4DB-97AB-4B3A-9101-5E7AB6708753}"/>
    <cellStyle name="_TableRowHead_01 AVP_ Project Infinitum 2" xfId="2352" xr:uid="{6917B4B1-E725-4351-AFB4-C5FA164503DD}"/>
    <cellStyle name="_TableRowHead_01 AVP_ Project Infinitum_Estação BH 31-05-11" xfId="2353" xr:uid="{3F8B2DE5-805B-4BED-B6F6-902FBFC3FD10}"/>
    <cellStyle name="_TableRowHead_01 AVP_ Project Infinitum_Estação BH 31-12-10" xfId="2354" xr:uid="{A4E09806-33D8-45F3-98A4-E069D2DD8C65}"/>
    <cellStyle name="_TableRowHead_01 AVP_ Project Infinitum_Modelo Orçamento" xfId="2355" xr:uid="{DA325B35-AF27-45E1-BC3A-F2740F93979A}"/>
    <cellStyle name="_TableRowHead_01 AVP_ Project Infinitum_Mooca - 31-12-2009" xfId="2356" xr:uid="{CE79002D-608F-41AF-865B-38357E7C111A}"/>
    <cellStyle name="_TableRowHead_01 AVP_ Project Infinitum_Mooca 30-11-09" xfId="2357" xr:uid="{A11819A1-7ED0-45D1-9DAF-DC1FB9D4CB8E}"/>
    <cellStyle name="_TableRowHead_01 AVP_ Project Infinitum_Mooca 31-05-11" xfId="2358" xr:uid="{CC73CA82-E14F-46AE-9B21-5DBCAD5DF9BB}"/>
    <cellStyle name="_TableRowHead_01 AVP_ Project Infinitum_São Bernardo 31-05-11" xfId="2359" xr:uid="{1C5A6778-5DD4-4483-B3D0-DBED79ECED29}"/>
    <cellStyle name="_TableRowHead_02 TMX Brazil Management Projections_R$" xfId="2360" xr:uid="{7B517136-02C6-4CCE-9B86-019A61219033}"/>
    <cellStyle name="_TableRowHead_02 TMX Brazil Management Projections_R$ 2" xfId="2361" xr:uid="{BA20D10F-F6B3-4AAD-B208-508127A63571}"/>
    <cellStyle name="_TableRowHead_02 TMX Brazil Management Projections_R$_Estação BH 31-05-11" xfId="2362" xr:uid="{D0F24716-8096-4430-A2BE-86DBB7646B60}"/>
    <cellStyle name="_TableRowHead_02 TMX Brazil Management Projections_R$_Estação BH 31-12-10" xfId="2363" xr:uid="{76C36435-4CF0-407C-8C5D-15AEADD4CCEE}"/>
    <cellStyle name="_TableRowHead_02 TMX Brazil Management Projections_R$_Modelo Orçamento" xfId="2364" xr:uid="{66647E0C-69CD-4E4A-8AE7-E874AC2DF7C0}"/>
    <cellStyle name="_TableRowHead_02 TMX Brazil Management Projections_R$_Mooca - 31-12-2009" xfId="2365" xr:uid="{02A8B26A-A1DE-4B0B-99BD-5B54F392EF40}"/>
    <cellStyle name="_TableRowHead_02 TMX Brazil Management Projections_R$_Mooca 30-11-09" xfId="2366" xr:uid="{8C9E19E3-82E7-48A9-BDBB-CD548CBE06B9}"/>
    <cellStyle name="_TableRowHead_02 TMX Brazil Management Projections_R$_Mooca 31-05-11" xfId="2367" xr:uid="{332C655B-4505-49EE-855B-43A9F06A710E}"/>
    <cellStyle name="_TableRowHead_02 TMX Brazil Management Projections_R$_São Bernardo 31-05-11" xfId="2368" xr:uid="{1004577E-D663-49E0-8705-FB51CC41417A}"/>
    <cellStyle name="_TableRowHead_02 WACC" xfId="2369" xr:uid="{8630C6A7-5322-4BC7-A8D2-155D3472DA55}"/>
    <cellStyle name="_TableRowHead_02 WACC 2" xfId="2370" xr:uid="{449736DF-E7E0-42B8-BE13-2A2585BC1FE9}"/>
    <cellStyle name="_TableRowHead_02 WACC_Estação BH 31-05-11" xfId="2371" xr:uid="{17E43C55-6FF8-4B1D-BD1A-B01EC2AA6733}"/>
    <cellStyle name="_TableRowHead_02 WACC_Estação BH 31-12-10" xfId="2372" xr:uid="{A47FF13B-D59B-4CE6-A0BD-8F9E7FE7998C}"/>
    <cellStyle name="_TableRowHead_02 WACC_Modelo Orçamento" xfId="2373" xr:uid="{2A1D0A04-E5F1-4CFB-9549-D1030C09BC8C}"/>
    <cellStyle name="_TableRowHead_02 WACC_Mooca - 31-12-2009" xfId="2374" xr:uid="{1E20B4BC-B8EF-4603-9AAE-F2C668972792}"/>
    <cellStyle name="_TableRowHead_02 WACC_Mooca 30-11-09" xfId="2375" xr:uid="{D7CFC158-A501-4624-809E-B4AA7FA17665}"/>
    <cellStyle name="_TableRowHead_02 WACC_Mooca 31-05-11" xfId="2376" xr:uid="{B6696A12-B6FE-44E6-848C-D7A1C224C72B}"/>
    <cellStyle name="_TableRowHead_02 WACC_São Bernardo 31-05-11" xfId="2377" xr:uid="{53F2E6C3-031E-4E08-9774-3968F093596E}"/>
    <cellStyle name="_TableRowHead_05 WACC" xfId="2378" xr:uid="{E74C9C4D-1269-460A-A9B6-A1D836DA52FD}"/>
    <cellStyle name="_TableRowHead_05 WACC 2" xfId="2379" xr:uid="{DB5AE2EF-F4EA-4F20-B477-1C5DF038ADD7}"/>
    <cellStyle name="_TableRowHead_05 WACC_Estação BH 31-05-11" xfId="2380" xr:uid="{9A64DC34-85C8-452F-A1BE-8E23A27DF778}"/>
    <cellStyle name="_TableRowHead_05 WACC_Estação BH 31-12-10" xfId="2381" xr:uid="{CD523765-A764-45E9-B976-25BB6BAE1071}"/>
    <cellStyle name="_TableRowHead_05 WACC_Modelo Orçamento" xfId="2382" xr:uid="{B3359EF2-B99A-4E50-B597-5C0658F89075}"/>
    <cellStyle name="_TableRowHead_05 WACC_Mooca - 31-12-2009" xfId="2383" xr:uid="{D447E427-4BA2-4443-9B1F-03E1E0AE045C}"/>
    <cellStyle name="_TableRowHead_05 WACC_Mooca 30-11-09" xfId="2384" xr:uid="{6A525114-7210-4ECC-93A2-BEEA8D85173F}"/>
    <cellStyle name="_TableRowHead_05 WACC_Mooca 31-05-11" xfId="2385" xr:uid="{850AF028-F9AA-4A74-B3FC-3907A0E766DE}"/>
    <cellStyle name="_TableRowHead_05 WACC_São Bernardo 31-05-11" xfId="2386" xr:uid="{F2D41C6B-50F9-415C-99D1-FF63EF56EF49}"/>
    <cellStyle name="_TableRowHead_10 yr UST data" xfId="2387" xr:uid="{A29B66CF-3740-4BB9-A1DD-BA4C6C34CD33}"/>
    <cellStyle name="_TableRowHead_10 yr UST data_Base 2008" xfId="2388" xr:uid="{99E2F47D-EEDA-459A-A5CE-A208D6861138}"/>
    <cellStyle name="_TableRowHead_10 yr UST data_base DCF" xfId="2389" xr:uid="{E3BA5170-8C40-4AD3-B590-12C1BA28520F}"/>
    <cellStyle name="_TableRowHead_10 yr UST data_Corporate Model_base case" xfId="2390" xr:uid="{B85D02CF-C2A2-4423-8B3C-5C9C0107306A}"/>
    <cellStyle name="_TableRowHead_10 yr UST data_Current Malls" xfId="2391" xr:uid="{5CA58E34-17FE-4750-A338-6F3052F116C2}"/>
    <cellStyle name="_TableRowHead_10 yr UST data_Debt Mensal" xfId="2392" xr:uid="{0407271E-14FB-4782-8115-D921B9E4FD12}"/>
    <cellStyle name="_TableRowHead_10 yr UST data_Estação BH 31-12-10" xfId="2393" xr:uid="{9B2EF6A3-198F-4BF4-B47B-098E2110F145}"/>
    <cellStyle name="_TableRowHead_10 yr UST data_Estação BH 31-12-10_Estação BH 31-05-11" xfId="2394" xr:uid="{C54378E0-A083-4FEC-8655-D4375C8A3694}"/>
    <cellStyle name="_TableRowHead_10 yr UST data_Estação BH 31-12-10_Mooca 31-05-11" xfId="2395" xr:uid="{4C5B06A9-FF31-4120-8DFD-8BB0D00A99CD}"/>
    <cellStyle name="_TableRowHead_10 yr UST data_Kit Release_Controladoria 3Q08" xfId="2396" xr:uid="{1E9B4C53-FBDF-4996-B21D-276DE239F9E9}"/>
    <cellStyle name="_TableRowHead_10 yr UST data_Modelo BRMalls_Carraz" xfId="2397" xr:uid="{B8FEF85B-9454-4A2B-AD6E-7ED2280FA37B}"/>
    <cellStyle name="_TableRowHead_10 yr UST data_Modelo em construçào_FINANCIALS thiago" xfId="2398" xr:uid="{34500210-E4E1-40B2-BC06-D69FB5F5CD1D}"/>
    <cellStyle name="_TableRowHead_10 yr UST data_Mooca 30-11-09" xfId="2399" xr:uid="{D520D72C-70FB-46D2-A443-87E2B58B69CE}"/>
    <cellStyle name="_TableRowHead_10 yr UST data_Mooca 30-11-09_Estação BH 31-05-11" xfId="2400" xr:uid="{36AC9921-7A79-4FB4-B056-94485A49EF8B}"/>
    <cellStyle name="_TableRowHead_10 yr UST data_Mooca 30-11-09_Mooca 31-05-11" xfId="2401" xr:uid="{6D0029F6-A777-49D1-9FF3-B7283C43173B}"/>
    <cellStyle name="_TableRowHead_10 yr UST data_Orçamento 2009_Cash  Funding" xfId="2402" xr:uid="{45095508-13F5-452F-8F72-8ED64FB383FB}"/>
    <cellStyle name="_TableRowHead_10 yr UST data_Orçamento_SB_20100611-Manuel" xfId="2403" xr:uid="{EF0F8C4E-F952-48DF-8EEF-8AB745F2F6FA}"/>
    <cellStyle name="_TableRowHead_10 yr UST data_Orçamento_SB_20100611-Manuel 2" xfId="2404" xr:uid="{49C3BF32-8250-492E-90F5-5B76885FFE69}"/>
    <cellStyle name="_TableRowHead_10 yr UST data_Orçamento_SB_20100611-Manuel_Modelo Orçamento" xfId="2405" xr:uid="{2719AF71-0819-4E06-BBED-540149FD4981}"/>
    <cellStyle name="_TableRowHead_10 yr UST data_Orçamento_SB_20100611-Manuel_São Bernardo 31-05-11" xfId="2406" xr:uid="{82C19C2A-DA27-4FCE-8547-AF656570E0B7}"/>
    <cellStyle name="_TableRowHead_10 yr UST data_SHOPPING CURITIBA.A. Resumo" xfId="2407" xr:uid="{592C187C-763E-4880-8311-A0183DA990BD}"/>
    <cellStyle name="_TableRowHead_10 yr UST data_Tamboré 31-03-09" xfId="2408" xr:uid="{657EDA63-4E01-4893-86EC-841E2F63A552}"/>
    <cellStyle name="_TableRowHead_10 yr UST data_Tamboré 31-03-09 2" xfId="2409" xr:uid="{B08530D1-E4B6-43B0-9BCA-D3235F05CB35}"/>
    <cellStyle name="_TableRowHead_10 yr UST data_Tamboré 31-03-09_Estação BH 31-05-11" xfId="2410" xr:uid="{0A5B7193-008A-4CCD-844C-0895C40BC00E}"/>
    <cellStyle name="_TableRowHead_10 yr UST data_Tamboré 31-03-09_Estação BH 31-12-10" xfId="2411" xr:uid="{145426B4-8A39-45AA-88E6-7366888E7230}"/>
    <cellStyle name="_TableRowHead_10 yr UST data_Tamboré 31-03-09_Modelo Orçamento" xfId="2412" xr:uid="{FE886AFA-54A6-40DC-A649-3531B53172F3}"/>
    <cellStyle name="_TableRowHead_10 yr UST data_Tamboré 31-03-09_Mooca - 31-12-2009" xfId="2413" xr:uid="{8A465F29-8A72-474B-B48C-8A9309EA6C88}"/>
    <cellStyle name="_TableRowHead_10 yr UST data_Tamboré 31-03-09_Mooca 30-11-09" xfId="2414" xr:uid="{CF772CDF-989F-45D5-915F-2E2751760B00}"/>
    <cellStyle name="_TableRowHead_10 yr UST data_Tamboré 31-03-09_Mooca 31-05-11" xfId="2415" xr:uid="{31357CDC-CE5D-4AC9-A1E4-6FDE004A6068}"/>
    <cellStyle name="_TableRowHead_10 yr UST data_Tamboré 31-03-09_São Bernardo 31-05-11" xfId="2416" xr:uid="{F4F9625F-4149-47EB-AB76-92F90E82BC84}"/>
    <cellStyle name="_TableRowHead_10 yr UST data_Tijuca_05032010_Upside_Ryfer_parcelado_v13_posdiligencia" xfId="2417" xr:uid="{A80A90DE-E09F-4277-B059-5951DD813E2D}"/>
    <cellStyle name="_TableRowHead_AVP_ NewCo" xfId="2418" xr:uid="{7D907BDD-D6DC-4DA7-B099-9BA6C377625E}"/>
    <cellStyle name="_TableRowHead_AVP_ NewCo 2" xfId="2419" xr:uid="{732B8756-7C98-44B4-AD1F-1E638CB6DEB6}"/>
    <cellStyle name="_TableRowHead_AVP_ NewCo_Estação BH 31-05-11" xfId="2420" xr:uid="{1DCE82D4-1E8C-4EC3-BB5B-7516C21F7411}"/>
    <cellStyle name="_TableRowHead_AVP_ NewCo_Estação BH 31-12-10" xfId="2421" xr:uid="{81EBD77E-E141-4EE2-AC70-F5E6ED1ABE58}"/>
    <cellStyle name="_TableRowHead_AVP_ NewCo_Modelo Orçamento" xfId="2422" xr:uid="{F755B697-E010-43E4-AAA1-32D43BC36FA4}"/>
    <cellStyle name="_TableRowHead_AVP_ NewCo_Mooca - 31-12-2009" xfId="2423" xr:uid="{1C9B8E64-4F1F-4235-A8CC-E2A5770E03FD}"/>
    <cellStyle name="_TableRowHead_AVP_ NewCo_Mooca 30-11-09" xfId="2424" xr:uid="{9714819D-DC41-4BB1-8B7B-CE77FA35392F}"/>
    <cellStyle name="_TableRowHead_AVP_ NewCo_Mooca 31-05-11" xfId="2425" xr:uid="{EC505C79-808E-4BAC-B2E6-FC49657CF326}"/>
    <cellStyle name="_TableRowHead_AVP_ NewCo_São Bernardo 31-05-11" xfId="2426" xr:uid="{77CE34D3-508C-4FA4-A059-FB94C34BE4C4}"/>
    <cellStyle name="_TableRowHead_Base 2008" xfId="2427" xr:uid="{7E5B1AA9-05A1-486F-B9D8-69A267D56761}"/>
    <cellStyle name="_TableRowHead_base DCF" xfId="2428" xr:uid="{5F084F5C-B8DC-4145-9A7B-3939DE115D72}"/>
    <cellStyle name="_TableRowHead_Beatles WACC Calculation" xfId="2429" xr:uid="{F10A8C99-E593-4E83-B75E-40BB962F1518}"/>
    <cellStyle name="_TableRowHead_Beatles WACC Calculation 2" xfId="2430" xr:uid="{D40E3056-7B9B-4974-8AA5-A1664D4C4967}"/>
    <cellStyle name="_TableRowHead_Beatles WACC Calculation_Estação BH 31-05-11" xfId="2431" xr:uid="{6125E70B-8CD9-46DD-8E81-8E19E3A09E8B}"/>
    <cellStyle name="_TableRowHead_Beatles WACC Calculation_Estação BH 31-12-10" xfId="2432" xr:uid="{1453C727-9AE9-4805-BF98-85A025E074B2}"/>
    <cellStyle name="_TableRowHead_Beatles WACC Calculation_Modelo Orçamento" xfId="2433" xr:uid="{BB0C1AC3-DE89-48DF-B014-6912D51F15E7}"/>
    <cellStyle name="_TableRowHead_Beatles WACC Calculation_Mooca - 31-12-2009" xfId="2434" xr:uid="{AFB81075-D9FB-430D-88F3-18EEA40BCA95}"/>
    <cellStyle name="_TableRowHead_Beatles WACC Calculation_Mooca 30-11-09" xfId="2435" xr:uid="{26C91701-AAD5-4321-A38A-B1922495293A}"/>
    <cellStyle name="_TableRowHead_Beatles WACC Calculation_Mooca 31-05-11" xfId="2436" xr:uid="{06D3B845-5BD5-40DD-AE94-FD7C873B154C}"/>
    <cellStyle name="_TableRowHead_Beatles WACC Calculation_São Bernardo 31-05-11" xfId="2437" xr:uid="{9D7ECDDD-A687-4DCB-82E3-880881885360}"/>
    <cellStyle name="_TableRowHead_Corporate Model_base case" xfId="2438" xr:uid="{7DA32894-08B2-45CC-B402-CE2B9576F2BA}"/>
    <cellStyle name="_TableRowHead_Current Malls" xfId="2439" xr:uid="{2479151E-51B1-4845-A029-83CAC10ADA31}"/>
    <cellStyle name="_TableRowHead_Debt Mensal" xfId="2440" xr:uid="{79CD5842-B91E-4498-99D7-488B8E6C6E2B}"/>
    <cellStyle name="_TableRowHead_Estação BH 31-12-10" xfId="2441" xr:uid="{CFA283D8-A61F-4154-A125-4D1B42A588D1}"/>
    <cellStyle name="_TableRowHead_Estação BH 31-12-10_Estação BH 31-05-11" xfId="2442" xr:uid="{5E5BBAF1-3C32-4ECE-93C1-E31569055A63}"/>
    <cellStyle name="_TableRowHead_Estação BH 31-12-10_Mooca 31-05-11" xfId="2443" xr:uid="{C3019D07-C043-48A8-81FD-BF54E871BD37}"/>
    <cellStyle name="_TableRowHead_Kit Release_Controladoria 3Q08" xfId="2444" xr:uid="{262864DE-D818-4CC4-B0CB-463FE96279D9}"/>
    <cellStyle name="_TableRowHead_Modelo BRMalls_Carraz" xfId="2445" xr:uid="{C82E2A35-6DE1-468C-807C-51973BAC3ED4}"/>
    <cellStyle name="_TableRowHead_Modelo em construçào_FINANCIALS thiago" xfId="2446" xr:uid="{30B5406C-4CB1-488C-BACB-B9B3931FD15F}"/>
    <cellStyle name="_TableRowHead_Mooca 30-11-09" xfId="2447" xr:uid="{54D0F6AE-685D-4811-BFCD-1AD9CCA14850}"/>
    <cellStyle name="_TableRowHead_Mooca 30-11-09_Estação BH 31-05-11" xfId="2448" xr:uid="{1F440522-A4B2-4C71-8EF4-E490C3A9BCDC}"/>
    <cellStyle name="_TableRowHead_Mooca 30-11-09_Mooca 31-05-11" xfId="2449" xr:uid="{CD5CD1AE-8D8E-4AAD-8E1D-A73EA76A182C}"/>
    <cellStyle name="_TableRowHead_Orçamento 2009_Cash  Funding" xfId="2450" xr:uid="{68A7B85A-1276-4CC6-B8AF-8B2527ACC44C}"/>
    <cellStyle name="_TableRowHead_Orçamento_SB_20100611-Manuel" xfId="2451" xr:uid="{E8F4A8ED-9C72-4FB4-A068-777D5E5D5765}"/>
    <cellStyle name="_TableRowHead_Orçamento_SB_20100611-Manuel 2" xfId="2452" xr:uid="{D15F4C55-316C-41E6-8861-B372B728244B}"/>
    <cellStyle name="_TableRowHead_Orçamento_SB_20100611-Manuel_Modelo Orçamento" xfId="2453" xr:uid="{569D51E5-B5B3-4F2E-80B9-C695630DC26F}"/>
    <cellStyle name="_TableRowHead_Orçamento_SB_20100611-Manuel_São Bernardo 31-05-11" xfId="2454" xr:uid="{A45E0023-A7F8-4677-B2DE-7B1C1616E7A4}"/>
    <cellStyle name="_TableRowHead_SHOPPING CURITIBA.A. Resumo" xfId="2455" xr:uid="{B2C1C8C8-4060-4E9B-B569-8884D3B7DCCA}"/>
    <cellStyle name="_TableRowHead_Tamboré 31-03-09" xfId="2456" xr:uid="{A0FA63CE-50B9-4BDA-B953-915B85BC1A92}"/>
    <cellStyle name="_TableRowHead_Tamboré 31-03-09 2" xfId="2457" xr:uid="{84B19CF3-CA78-4715-8A7F-B55CF84876B1}"/>
    <cellStyle name="_TableRowHead_Tamboré 31-03-09_Estação BH 31-05-11" xfId="2458" xr:uid="{53F63060-9F79-45DC-AAE1-CEF22A17A1A4}"/>
    <cellStyle name="_TableRowHead_Tamboré 31-03-09_Estação BH 31-12-10" xfId="2459" xr:uid="{87F89529-4370-48E7-A286-D2FA64F2296B}"/>
    <cellStyle name="_TableRowHead_Tamboré 31-03-09_Modelo Orçamento" xfId="2460" xr:uid="{EB428DAF-E452-418D-ACD5-86DC2E1749F6}"/>
    <cellStyle name="_TableRowHead_Tamboré 31-03-09_Mooca - 31-12-2009" xfId="2461" xr:uid="{EB14A4E1-6852-4186-9A9E-DAA41A0BEEFF}"/>
    <cellStyle name="_TableRowHead_Tamboré 31-03-09_Mooca 30-11-09" xfId="2462" xr:uid="{6F54AA43-F351-4D52-8B8B-32DD33B26473}"/>
    <cellStyle name="_TableRowHead_Tamboré 31-03-09_Mooca 31-05-11" xfId="2463" xr:uid="{E9A800F4-C69B-467A-A06B-944874F2C157}"/>
    <cellStyle name="_TableRowHead_Tamboré 31-03-09_São Bernardo 31-05-11" xfId="2464" xr:uid="{4EE54989-7DBF-4CEA-BB40-2EDE87504227}"/>
    <cellStyle name="_TableRowHead_Tijuca_05032010_Upside_Ryfer_parcelado_v13_posdiligencia" xfId="2465" xr:uid="{2B1CFE33-8DAC-4A57-BBE8-C84D42538579}"/>
    <cellStyle name="_TableRowHeading" xfId="2466" xr:uid="{B123A0CF-F7B4-4674-8E5E-BAF5A8CAD0FF}"/>
    <cellStyle name="_TableRowHeading 2" xfId="2467" xr:uid="{932DA343-F841-497A-94F0-1A0A00B45D1F}"/>
    <cellStyle name="_TableRowHeading_Estação BH 31-05-11" xfId="2468" xr:uid="{636D9E37-2C9D-46CE-A044-80677CCA76EB}"/>
    <cellStyle name="_TableRowHeading_Estação BH 31-12-10" xfId="2469" xr:uid="{84539264-4C41-41EE-A915-B2A587899DCF}"/>
    <cellStyle name="_TableRowHeading_Modelo Orçamento" xfId="2470" xr:uid="{902347BB-7866-4BF1-A4F5-DFBF8AE09DB7}"/>
    <cellStyle name="_TableRowHeading_Mooca - 31-12-2009" xfId="2471" xr:uid="{D2255CFF-549F-4BA9-8BFC-84259706E533}"/>
    <cellStyle name="_TableRowHeading_Mooca 30-11-09" xfId="2472" xr:uid="{5054A24A-2BCD-497F-92D8-3304E59E0F23}"/>
    <cellStyle name="_TableRowHeading_Mooca 31-05-11" xfId="2473" xr:uid="{36181801-68C2-4795-91E0-A69F3F5B645A}"/>
    <cellStyle name="_TableRowHeading_São Bernardo 31-05-11" xfId="2474" xr:uid="{D683FA0E-C707-4DD4-BEC7-57971E9EE481}"/>
    <cellStyle name="_TableSuperHead" xfId="2475" xr:uid="{307198CA-F28E-4B53-B42A-8EEF197C63C6}"/>
    <cellStyle name="_TableSuperHead_01 AVP_ Project Infinitum" xfId="2476" xr:uid="{2301FD2B-1DBB-4B6F-8AAD-11BDC2A35E54}"/>
    <cellStyle name="_TableSuperHead_01 AVP_ Project Infinitum 2" xfId="2477" xr:uid="{B95B9217-34A2-4B81-88BA-FDE615752B61}"/>
    <cellStyle name="_TableSuperHead_01 AVP_ Project Infinitum_Estação BH 31-05-11" xfId="2478" xr:uid="{91107CE6-94E6-4CEA-B852-A4042672A5AE}"/>
    <cellStyle name="_TableSuperHead_01 AVP_ Project Infinitum_Estação BH 31-12-10" xfId="2479" xr:uid="{C17DA522-1B5D-403A-89A8-A351FB0BB199}"/>
    <cellStyle name="_TableSuperHead_01 AVP_ Project Infinitum_Modelo Orçamento" xfId="2480" xr:uid="{FB1D632A-C868-429D-B637-BFD24AF5DF41}"/>
    <cellStyle name="_TableSuperHead_01 AVP_ Project Infinitum_Mooca - 31-12-2009" xfId="2481" xr:uid="{D3D7E7B3-98D1-443E-B7B0-34173CA89052}"/>
    <cellStyle name="_TableSuperHead_01 AVP_ Project Infinitum_Mooca 30-11-09" xfId="2482" xr:uid="{DCEC6339-7C3A-44F9-AB40-EA2A04AC11B1}"/>
    <cellStyle name="_TableSuperHead_01 AVP_ Project Infinitum_Mooca 31-05-11" xfId="2483" xr:uid="{A1B724B5-755D-4468-9286-45E82757E8DC}"/>
    <cellStyle name="_TableSuperHead_01 AVP_ Project Infinitum_São Bernardo 31-05-11" xfId="2484" xr:uid="{52098BDD-8984-4867-BBAB-55593DC2F3BB}"/>
    <cellStyle name="_TableSuperHead_02 TMX Brazil Management Projections_R$" xfId="2485" xr:uid="{4700F666-AC52-44B3-BA69-ADDAA05B2720}"/>
    <cellStyle name="_TableSuperHead_02 TMX Brazil Management Projections_R$ 2" xfId="2486" xr:uid="{5E48D01E-E25F-4D9B-8E3E-E07C334E781C}"/>
    <cellStyle name="_TableSuperHead_02 TMX Brazil Management Projections_R$_Estação BH 31-05-11" xfId="2487" xr:uid="{8099181C-BB55-4F05-9608-3643462CB603}"/>
    <cellStyle name="_TableSuperHead_02 TMX Brazil Management Projections_R$_Estação BH 31-12-10" xfId="2488" xr:uid="{5434D8C8-9A01-4B48-87F7-2FABCD7E10BB}"/>
    <cellStyle name="_TableSuperHead_02 TMX Brazil Management Projections_R$_Modelo Orçamento" xfId="2489" xr:uid="{239D358D-0024-49CD-AAD8-1275D71820AB}"/>
    <cellStyle name="_TableSuperHead_02 TMX Brazil Management Projections_R$_Mooca - 31-12-2009" xfId="2490" xr:uid="{8ADEF0B1-8E72-433B-809F-37C533FEC281}"/>
    <cellStyle name="_TableSuperHead_02 TMX Brazil Management Projections_R$_Mooca 30-11-09" xfId="2491" xr:uid="{464D2437-0F8E-417D-A5F4-7ED304FF4701}"/>
    <cellStyle name="_TableSuperHead_02 TMX Brazil Management Projections_R$_Mooca 31-05-11" xfId="2492" xr:uid="{AD77A6EE-355B-4EA3-AFDE-44ACEBD3A792}"/>
    <cellStyle name="_TableSuperHead_02 TMX Brazil Management Projections_R$_São Bernardo 31-05-11" xfId="2493" xr:uid="{026BCA87-F378-4D7B-B188-0D3F37AA1898}"/>
    <cellStyle name="_TableSuperHead_02 WACC" xfId="2494" xr:uid="{86CBCB9A-8F01-4489-824D-6803C4FA7411}"/>
    <cellStyle name="_TableSuperHead_02 WACC 2" xfId="2495" xr:uid="{BC359501-8693-4212-88A7-8D158D885FC9}"/>
    <cellStyle name="_TableSuperHead_02 WACC_Estação BH 31-05-11" xfId="2496" xr:uid="{57572C14-BFC1-44BA-804C-38CBF19C01ED}"/>
    <cellStyle name="_TableSuperHead_02 WACC_Estação BH 31-12-10" xfId="2497" xr:uid="{93E0B9B7-4666-4052-BCF2-9B987CD97601}"/>
    <cellStyle name="_TableSuperHead_02 WACC_Modelo Orçamento" xfId="2498" xr:uid="{42E7AE47-A8C4-4AE6-90D2-708C3FBCB7DA}"/>
    <cellStyle name="_TableSuperHead_02 WACC_Mooca - 31-12-2009" xfId="2499" xr:uid="{07A470AA-57B4-4D86-A7F1-D6A227D8B0F0}"/>
    <cellStyle name="_TableSuperHead_02 WACC_Mooca 30-11-09" xfId="2500" xr:uid="{7E5FB545-B446-4707-90B8-D5D7D20D9A0A}"/>
    <cellStyle name="_TableSuperHead_02 WACC_Mooca 31-05-11" xfId="2501" xr:uid="{5EDFE26D-609E-4222-BF89-0EFD151C4714}"/>
    <cellStyle name="_TableSuperHead_02 WACC_São Bernardo 31-05-11" xfId="2502" xr:uid="{6908F7E5-667D-43D9-B7ED-8B5B2B67F0C9}"/>
    <cellStyle name="_TableSuperHead_05 WACC" xfId="2503" xr:uid="{B9286F7C-66C8-4F7E-9A25-ED0740683D25}"/>
    <cellStyle name="_TableSuperHead_05 WACC 2" xfId="2504" xr:uid="{397035CD-789B-4144-87AD-5AB4383B94C3}"/>
    <cellStyle name="_TableSuperHead_05 WACC_Estação BH 31-05-11" xfId="2505" xr:uid="{5E667D59-952A-4E41-B439-1EAD645B9783}"/>
    <cellStyle name="_TableSuperHead_05 WACC_Estação BH 31-12-10" xfId="2506" xr:uid="{613BEBEB-72CD-41F7-8F76-78491C008362}"/>
    <cellStyle name="_TableSuperHead_05 WACC_Modelo Orçamento" xfId="2507" xr:uid="{212BDA18-4C2B-4DA6-A846-D50A48DF3ECB}"/>
    <cellStyle name="_TableSuperHead_05 WACC_Mooca - 31-12-2009" xfId="2508" xr:uid="{7E417C99-52BF-47C2-ACA8-FD50EC4CB598}"/>
    <cellStyle name="_TableSuperHead_05 WACC_Mooca 30-11-09" xfId="2509" xr:uid="{B6C8DA3B-830A-4EFD-8B31-7E9FF6060438}"/>
    <cellStyle name="_TableSuperHead_05 WACC_Mooca 31-05-11" xfId="2510" xr:uid="{21631F57-EB3A-4D1D-8760-3AA9B166C6DF}"/>
    <cellStyle name="_TableSuperHead_05 WACC_São Bernardo 31-05-11" xfId="2511" xr:uid="{91A6BB2C-A47A-46A3-ACFD-3567E5DF56E6}"/>
    <cellStyle name="_TableSuperHead_10 yr UST data" xfId="2512" xr:uid="{C8C63B32-F088-489F-9625-B8F34E243229}"/>
    <cellStyle name="_TableSuperHead_10 yr UST data_Base 2008" xfId="2513" xr:uid="{C4E5BBDE-D27C-4783-8EF2-757FF7CF1C44}"/>
    <cellStyle name="_TableSuperHead_10 yr UST data_base DCF" xfId="2514" xr:uid="{91A29BD7-5B1B-46DC-A0B8-900E15AB9DD3}"/>
    <cellStyle name="_TableSuperHead_10 yr UST data_Corporate Model_base case" xfId="2515" xr:uid="{FD2DB9E4-9651-4099-B218-93DACCBE79EE}"/>
    <cellStyle name="_TableSuperHead_10 yr UST data_Current Malls" xfId="2516" xr:uid="{2AA5D947-6B22-4F2D-8563-8DEBB3A55868}"/>
    <cellStyle name="_TableSuperHead_10 yr UST data_Debt Mensal" xfId="2517" xr:uid="{27E6C868-2C72-40F8-B5AA-13CB5E68FFDE}"/>
    <cellStyle name="_TableSuperHead_10 yr UST data_Estação BH 31-12-10" xfId="2518" xr:uid="{3855D075-FD21-4B21-95CC-71CEA8BFB162}"/>
    <cellStyle name="_TableSuperHead_10 yr UST data_Estação BH 31-12-10_Estação BH 31-05-11" xfId="2519" xr:uid="{1E5BA0A8-5843-4D4D-B3EB-6E4E03FC50A1}"/>
    <cellStyle name="_TableSuperHead_10 yr UST data_Estação BH 31-12-10_Mooca 31-05-11" xfId="2520" xr:uid="{1562C9C1-67E9-4216-ABB4-0DEDE9515B5B}"/>
    <cellStyle name="_TableSuperHead_10 yr UST data_Kit Release_Controladoria 3Q08" xfId="2521" xr:uid="{CF00D336-6BAC-405D-995B-B87345220C70}"/>
    <cellStyle name="_TableSuperHead_10 yr UST data_Modelo BRMalls_Carraz" xfId="2522" xr:uid="{D4BD0BEB-A671-4328-BD50-EFC1C42E5A4D}"/>
    <cellStyle name="_TableSuperHead_10 yr UST data_Modelo em construçào_FINANCIALS thiago" xfId="2523" xr:uid="{EEC93FB9-A247-43A3-BA3E-32FF346A9EB7}"/>
    <cellStyle name="_TableSuperHead_10 yr UST data_Mooca 30-11-09" xfId="2524" xr:uid="{54178671-8EE5-4F21-8EFC-49BD549EB613}"/>
    <cellStyle name="_TableSuperHead_10 yr UST data_Mooca 30-11-09_Estação BH 31-05-11" xfId="2525" xr:uid="{3CF906AE-B71D-4E8B-A3D3-467D603BE461}"/>
    <cellStyle name="_TableSuperHead_10 yr UST data_Mooca 30-11-09_Mooca 31-05-11" xfId="2526" xr:uid="{3EC306BD-4D5B-4253-B1F7-103289186A7D}"/>
    <cellStyle name="_TableSuperHead_10 yr UST data_Orçamento 2009_Cash  Funding" xfId="2527" xr:uid="{3CC19A42-343F-4469-AC2A-F7DE373CEE5B}"/>
    <cellStyle name="_TableSuperHead_10 yr UST data_Orçamento_SB_20100611-Manuel" xfId="2528" xr:uid="{B5EC7535-E6BE-4E1F-91E7-888B7704E302}"/>
    <cellStyle name="_TableSuperHead_10 yr UST data_Orçamento_SB_20100611-Manuel 2" xfId="2529" xr:uid="{4B30CD5F-2964-4AF3-8EB5-02F8DACAF472}"/>
    <cellStyle name="_TableSuperHead_10 yr UST data_Orçamento_SB_20100611-Manuel_Modelo Orçamento" xfId="2530" xr:uid="{DC80A981-1909-4C39-ACD9-62DEE9275261}"/>
    <cellStyle name="_TableSuperHead_10 yr UST data_Orçamento_SB_20100611-Manuel_São Bernardo 31-05-11" xfId="2531" xr:uid="{2AA19EB9-73CF-492C-9B7E-C1BD98BEADF3}"/>
    <cellStyle name="_TableSuperHead_10 yr UST data_SHOPPING CURITIBA.A. Resumo" xfId="2532" xr:uid="{988B13F0-166A-4877-8E85-E3EE6CE791FF}"/>
    <cellStyle name="_TableSuperHead_10 yr UST data_Tamboré 31-03-09" xfId="2533" xr:uid="{86EA7679-EAE3-4C95-AD13-7D696695C68D}"/>
    <cellStyle name="_TableSuperHead_10 yr UST data_Tamboré 31-03-09 2" xfId="2534" xr:uid="{716C6D16-1FBB-4437-8D7E-2316A26BE6C2}"/>
    <cellStyle name="_TableSuperHead_10 yr UST data_Tamboré 31-03-09_Estação BH 31-05-11" xfId="2535" xr:uid="{C80115EC-F12D-4E7C-80C3-2340D5DF1D7C}"/>
    <cellStyle name="_TableSuperHead_10 yr UST data_Tamboré 31-03-09_Estação BH 31-12-10" xfId="2536" xr:uid="{E8861B1F-5363-4D32-A133-C2CE65CFD41E}"/>
    <cellStyle name="_TableSuperHead_10 yr UST data_Tamboré 31-03-09_Modelo Orçamento" xfId="2537" xr:uid="{BCA190C9-B30A-448E-8F12-85654C1B906B}"/>
    <cellStyle name="_TableSuperHead_10 yr UST data_Tamboré 31-03-09_Mooca - 31-12-2009" xfId="2538" xr:uid="{4A8EC531-2B38-43FD-ACCE-C5EAE9C03213}"/>
    <cellStyle name="_TableSuperHead_10 yr UST data_Tamboré 31-03-09_Mooca 30-11-09" xfId="2539" xr:uid="{92C1DFB8-6236-47A6-BAF5-F2ADE8A082F9}"/>
    <cellStyle name="_TableSuperHead_10 yr UST data_Tamboré 31-03-09_Mooca 31-05-11" xfId="2540" xr:uid="{575C33AE-626A-48EE-AF91-521DC1026196}"/>
    <cellStyle name="_TableSuperHead_10 yr UST data_Tamboré 31-03-09_São Bernardo 31-05-11" xfId="2541" xr:uid="{887FBE18-25A4-498E-8ADF-CA8D5D67F5E2}"/>
    <cellStyle name="_TableSuperHead_10 yr UST data_Tijuca_05032010_Upside_Ryfer_parcelado_v13_posdiligencia" xfId="2542" xr:uid="{CADD9A73-C72C-4E08-8818-D2D6FFF9E0F8}"/>
    <cellStyle name="_TableSuperHead_AVP_ NewCo" xfId="2543" xr:uid="{31F618F2-BCA7-4D82-8200-830184CD6083}"/>
    <cellStyle name="_TableSuperHead_AVP_ NewCo 2" xfId="2544" xr:uid="{DCB4F0FC-5E0F-40EB-9095-AB19F3ABFBCD}"/>
    <cellStyle name="_TableSuperHead_AVP_ NewCo_Estação BH 31-05-11" xfId="2545" xr:uid="{EA589491-DCB7-4616-8A92-FA1D4EE44902}"/>
    <cellStyle name="_TableSuperHead_AVP_ NewCo_Estação BH 31-12-10" xfId="2546" xr:uid="{67325F92-3B34-4F22-B447-266C9DD1E118}"/>
    <cellStyle name="_TableSuperHead_AVP_ NewCo_Modelo Orçamento" xfId="2547" xr:uid="{B1A8692B-EE56-42BE-88FC-423CBD94E500}"/>
    <cellStyle name="_TableSuperHead_AVP_ NewCo_Mooca - 31-12-2009" xfId="2548" xr:uid="{D8C7E90D-86C7-4E9F-9F99-A624FAF7B4CC}"/>
    <cellStyle name="_TableSuperHead_AVP_ NewCo_Mooca 30-11-09" xfId="2549" xr:uid="{914522EC-3BF3-4C8B-A4F9-4B36C8EC1DF2}"/>
    <cellStyle name="_TableSuperHead_AVP_ NewCo_Mooca 31-05-11" xfId="2550" xr:uid="{9197160E-9B53-4EF4-8900-2CB17AB51AF6}"/>
    <cellStyle name="_TableSuperHead_AVP_ NewCo_São Bernardo 31-05-11" xfId="2551" xr:uid="{E7217949-DF7B-4FAA-9076-0F9DE135155B}"/>
    <cellStyle name="_TableSuperHead_Base 2008" xfId="2552" xr:uid="{002FDD51-76AB-40AD-9FE8-812AF2A71E6C}"/>
    <cellStyle name="_TableSuperHead_base DCF" xfId="2553" xr:uid="{F6F13847-A54E-41BA-B71C-8F8D4D6B0F33}"/>
    <cellStyle name="_TableSuperHead_Beatles WACC Calculation" xfId="2554" xr:uid="{D9F8988D-CBB4-40A5-BEC3-B6281E7D5AC9}"/>
    <cellStyle name="_TableSuperHead_Beatles WACC Calculation 2" xfId="2555" xr:uid="{BE4533BF-2DE1-4E3E-8E0A-7AF4DCE904D9}"/>
    <cellStyle name="_TableSuperHead_Beatles WACC Calculation_Estação BH 31-05-11" xfId="2556" xr:uid="{CFD40319-1972-4CBD-BADF-3473D187E1C3}"/>
    <cellStyle name="_TableSuperHead_Beatles WACC Calculation_Estação BH 31-12-10" xfId="2557" xr:uid="{FFA8ADA4-9168-4AFC-A78A-72D2452615C6}"/>
    <cellStyle name="_TableSuperHead_Beatles WACC Calculation_Modelo Orçamento" xfId="2558" xr:uid="{B8DDA68C-DE37-4EA4-AB6F-71DCA89C8A66}"/>
    <cellStyle name="_TableSuperHead_Beatles WACC Calculation_Mooca - 31-12-2009" xfId="2559" xr:uid="{53C7E015-8167-44CE-87B5-87EC809AD30B}"/>
    <cellStyle name="_TableSuperHead_Beatles WACC Calculation_Mooca 30-11-09" xfId="2560" xr:uid="{C0B1FBC6-CBBE-4A0E-BC78-C85935CA417F}"/>
    <cellStyle name="_TableSuperHead_Beatles WACC Calculation_Mooca 31-05-11" xfId="2561" xr:uid="{AC02ACB5-66AC-4E9B-A873-5C55E0A68F7D}"/>
    <cellStyle name="_TableSuperHead_Beatles WACC Calculation_São Bernardo 31-05-11" xfId="2562" xr:uid="{B781C87F-8647-4DC4-9F6A-02FFAB15CAA6}"/>
    <cellStyle name="_TableSuperHead_Corporate Model_base case" xfId="2563" xr:uid="{BC3404FF-78F6-45C3-B8F5-9A0CFAFBFE3B}"/>
    <cellStyle name="_TableSuperHead_Current Malls" xfId="2564" xr:uid="{A789D909-FEF5-4341-A1A0-81813A51D9F1}"/>
    <cellStyle name="_TableSuperHead_Debt Mensal" xfId="2565" xr:uid="{657667F1-0286-4F4E-B932-BBB3FB4552D0}"/>
    <cellStyle name="_TableSuperHead_Estação BH 31-12-10" xfId="2566" xr:uid="{5387C534-BB20-4C46-8818-2D4982E158A6}"/>
    <cellStyle name="_TableSuperHead_Estação BH 31-12-10_Estação BH 31-05-11" xfId="2567" xr:uid="{E8A08AC4-71A0-422D-9897-3C9BE56517D2}"/>
    <cellStyle name="_TableSuperHead_Estação BH 31-12-10_Mooca 31-05-11" xfId="2568" xr:uid="{DC8BBB33-9FC7-401F-80AE-8B43CDAF78C8}"/>
    <cellStyle name="_TableSuperHead_Kit Release_Controladoria 3Q08" xfId="2569" xr:uid="{0F4278E9-8008-4DC0-8DA0-75A3E3CD89EE}"/>
    <cellStyle name="_TableSuperHead_Modelo BRMalls_Carraz" xfId="2570" xr:uid="{84D09842-AB3E-4F46-B600-2181CE7063B5}"/>
    <cellStyle name="_TableSuperHead_Modelo em construçào_FINANCIALS thiago" xfId="2571" xr:uid="{40ABA211-6F8B-44F4-8A80-5A497AA6CAF4}"/>
    <cellStyle name="_TableSuperHead_Mooca 30-11-09" xfId="2572" xr:uid="{5767320D-13A0-4D7B-B2D6-149042D24ECA}"/>
    <cellStyle name="_TableSuperHead_Mooca 30-11-09_Estação BH 31-05-11" xfId="2573" xr:uid="{7872D6CB-ED7B-48C6-BD53-83511A192604}"/>
    <cellStyle name="_TableSuperHead_Mooca 30-11-09_Mooca 31-05-11" xfId="2574" xr:uid="{9E0E00C0-9CA9-4894-9875-9640FB8BACA5}"/>
    <cellStyle name="_TableSuperHead_Orçamento 2009_Cash  Funding" xfId="2575" xr:uid="{B8E08424-532D-4F79-A915-109A34C8998D}"/>
    <cellStyle name="_TableSuperHead_Orçamento_SB_20100611-Manuel" xfId="2576" xr:uid="{DD2987C6-C884-4EF3-8CAA-790D64C43A4C}"/>
    <cellStyle name="_TableSuperHead_Orçamento_SB_20100611-Manuel 2" xfId="2577" xr:uid="{7B8B3A25-0932-43BF-AD91-AB99B2AF4C8E}"/>
    <cellStyle name="_TableSuperHead_Orçamento_SB_20100611-Manuel_Modelo Orçamento" xfId="2578" xr:uid="{E6D9C267-0103-403C-B33C-ECB9BC8BA38C}"/>
    <cellStyle name="_TableSuperHead_Orçamento_SB_20100611-Manuel_São Bernardo 31-05-11" xfId="2579" xr:uid="{0F856CC3-3694-4448-A0DA-790901CD4F9C}"/>
    <cellStyle name="_TableSuperHead_SHOPPING CURITIBA.A. Resumo" xfId="2580" xr:uid="{FE9C1785-1C77-4CE0-9B62-AF850ED12947}"/>
    <cellStyle name="_TableSuperHead_Tamboré 31-03-09" xfId="2581" xr:uid="{B23A970F-7274-40CB-92FB-1342B5665C86}"/>
    <cellStyle name="_TableSuperHead_Tamboré 31-03-09 2" xfId="2582" xr:uid="{692568B4-DF36-4DB3-9DD5-83EC8CA9CA6F}"/>
    <cellStyle name="_TableSuperHead_Tamboré 31-03-09_Estação BH 31-05-11" xfId="2583" xr:uid="{691748EF-38D8-47CE-9FD1-A72009FD6B85}"/>
    <cellStyle name="_TableSuperHead_Tamboré 31-03-09_Estação BH 31-12-10" xfId="2584" xr:uid="{B9B3D548-A312-4209-9408-9B54D9CCBBE9}"/>
    <cellStyle name="_TableSuperHead_Tamboré 31-03-09_Modelo Orçamento" xfId="2585" xr:uid="{9103AE6F-8046-49D5-B1D4-014630DB737D}"/>
    <cellStyle name="_TableSuperHead_Tamboré 31-03-09_Mooca - 31-12-2009" xfId="2586" xr:uid="{8844C7F7-41E0-4021-B97D-2718BF7AF5B1}"/>
    <cellStyle name="_TableSuperHead_Tamboré 31-03-09_Mooca 30-11-09" xfId="2587" xr:uid="{C6996DE9-E541-4E26-8333-FBCAA67EA7BA}"/>
    <cellStyle name="_TableSuperHead_Tamboré 31-03-09_Mooca 31-05-11" xfId="2588" xr:uid="{7D727FFF-316F-45C3-8318-30B56866AC63}"/>
    <cellStyle name="_TableSuperHead_Tamboré 31-03-09_São Bernardo 31-05-11" xfId="2589" xr:uid="{B47C7CDE-C741-4DBB-A62F-1DBE091CCA9F}"/>
    <cellStyle name="_TableSuperHead_Tijuca_05032010_Upside_Ryfer_parcelado_v13_posdiligencia" xfId="2590" xr:uid="{884B42C7-3141-4366-A4E8-53066B317F81}"/>
    <cellStyle name="_TableSuperHeading" xfId="2591" xr:uid="{3C670C23-17AE-4D92-9F77-DE976FAD8A67}"/>
    <cellStyle name="_TableSuperHeading 2" xfId="2592" xr:uid="{F99F42A9-DDEB-4C1E-AB95-8F4FBAA4E674}"/>
    <cellStyle name="_TableSuperHeading_Estação BH 31-05-11" xfId="2593" xr:uid="{0D70A1A7-7BAE-4C71-A191-4E82736C7C70}"/>
    <cellStyle name="_TableSuperHeading_Estação BH 31-12-10" xfId="2594" xr:uid="{06D766EF-2EEA-4F5C-9B2B-DDA7596990EB}"/>
    <cellStyle name="_TableSuperHeading_Modelo Orçamento" xfId="2595" xr:uid="{F3CFBBE0-EF0C-499A-929B-862323F6F254}"/>
    <cellStyle name="_TableSuperHeading_Mooca - 31-12-2009" xfId="2596" xr:uid="{64665C9D-6433-4723-8F28-3C1052CB259D}"/>
    <cellStyle name="_TableSuperHeading_Mooca 30-11-09" xfId="2597" xr:uid="{92DF5D6A-BCB2-488E-A34D-620B738C90DE}"/>
    <cellStyle name="_TableSuperHeading_Mooca 31-05-11" xfId="2598" xr:uid="{9ADAE252-252D-4C75-BB56-3D0BA4F66354}"/>
    <cellStyle name="_TableSuperHeading_São Bernardo 31-05-11" xfId="2599" xr:uid="{797CAAE8-32A7-4EAB-9475-072582C2B4D3}"/>
    <cellStyle name="_TableText" xfId="2600" xr:uid="{37DDDADF-87FD-4B37-87A5-AF312086859A}"/>
    <cellStyle name="_TableText 2" xfId="2601" xr:uid="{48A3C0DF-535F-4488-A423-A1EEF56B47FB}"/>
    <cellStyle name="_TableText_Estação BH 31-05-11" xfId="2602" xr:uid="{81DA32E0-3ED9-4A83-85E6-CFC003B0E2BB}"/>
    <cellStyle name="_TableText_Estação BH 31-12-10" xfId="2603" xr:uid="{009B56F0-4926-4297-A2F0-26526A899ED5}"/>
    <cellStyle name="_TableText_Modelo Orçamento" xfId="2604" xr:uid="{DFFA3A43-B0C3-43AA-B62F-914FAC45A7F9}"/>
    <cellStyle name="_TableText_Mooca - 31-12-2009" xfId="2605" xr:uid="{4454CAA8-D2B4-466A-89A5-EFFBB474E6C8}"/>
    <cellStyle name="_TableText_Mooca 30-11-09" xfId="2606" xr:uid="{4150EF81-5357-47EB-9A9F-EB13B5E9646E}"/>
    <cellStyle name="_TableText_Mooca 31-05-11" xfId="2607" xr:uid="{69DF0906-A7FB-44E4-80F7-A97E1BF723B0}"/>
    <cellStyle name="_TableText_São Bernardo 31-05-11" xfId="2608" xr:uid="{25D4C5DF-7421-4F6C-94B7-EFD9C86041ED}"/>
    <cellStyle name="£ BP" xfId="9129" xr:uid="{C21496B4-E62C-4050-9F2B-6600476AE728}"/>
    <cellStyle name="¥ JY" xfId="9191" xr:uid="{5C9A6EBD-2F62-45E3-AA9C-8105A7919F57}"/>
    <cellStyle name="0%" xfId="2609" xr:uid="{B7082459-9752-469C-B461-D7DB45F57224}"/>
    <cellStyle name="0,000" xfId="2610" xr:uid="{26ADBCA6-EE77-42E9-9577-4D1CDA5C980F}"/>
    <cellStyle name="0,000.0" xfId="2611" xr:uid="{153007BB-424D-4FB3-A8A8-929F8F74355D}"/>
    <cellStyle name="0,000.00" xfId="2612" xr:uid="{BB1E5A73-9199-4B23-8E32-4888B7203584}"/>
    <cellStyle name="0,000.000" xfId="2613" xr:uid="{F6F81E53-F264-4AB8-824C-B720BA6F4C36}"/>
    <cellStyle name="0,000.0000" xfId="2614" xr:uid="{EB93788B-87D0-4CDE-BCBA-7256061D3CE8}"/>
    <cellStyle name="0.0%" xfId="2615" xr:uid="{1C1518F6-F938-40D2-930E-09080CD4F3AB}"/>
    <cellStyle name="0.00" xfId="2616" xr:uid="{E5965D5F-6401-45A4-B5BB-93115B760F19}"/>
    <cellStyle name="0.00%" xfId="2617" xr:uid="{DA2C2D66-ACDD-4A1A-8A45-8482A0FFABD8}"/>
    <cellStyle name="0.000" xfId="2618" xr:uid="{B90BAD23-8F94-48A6-81A6-B7E513EE35C4}"/>
    <cellStyle name="1 Decimal" xfId="2619" xr:uid="{D5156CBF-F3FF-4884-B40A-BF056D410BB1}"/>
    <cellStyle name="1º dia" xfId="9244" xr:uid="{28D39536-DDF8-43F0-9DD0-A2CD6839212B}"/>
    <cellStyle name="2 Decimals" xfId="2620" xr:uid="{068BA3AD-E40F-4D53-8A0F-EBB078D6C53E}"/>
    <cellStyle name="20% - Accent1 2" xfId="2621" xr:uid="{B8B14FAE-AA19-4A63-993B-D18F4EFF4DFC}"/>
    <cellStyle name="20% - Accent1 3" xfId="7864" xr:uid="{7CAE042D-23CB-4C2A-939D-353FD24C38F5}"/>
    <cellStyle name="20% - Accent2 2" xfId="2622" xr:uid="{7B15A454-D3B2-490D-A583-3A250A85568B}"/>
    <cellStyle name="20% - Accent2 3" xfId="7868" xr:uid="{03C2BEAE-E160-40C2-8856-66656115E388}"/>
    <cellStyle name="20% - Accent3 2" xfId="2623" xr:uid="{3C58DA14-DEF0-46C4-B2B4-6B14BD7E2DEB}"/>
    <cellStyle name="20% - Accent3 3" xfId="7872" xr:uid="{C3653DED-44AA-45E4-8D27-F970E9C752D9}"/>
    <cellStyle name="20% - Accent4 2" xfId="2624" xr:uid="{3F8E515A-E23D-4A85-A474-C04D600201B2}"/>
    <cellStyle name="20% - Accent4 3" xfId="7876" xr:uid="{4C2A0068-4B0B-4F34-9132-595489612AEA}"/>
    <cellStyle name="20% - Accent5 2" xfId="2625" xr:uid="{456D8880-C4B4-4002-94FB-A1D98948768F}"/>
    <cellStyle name="20% - Accent5 3" xfId="7880" xr:uid="{2BD10134-BB18-47CF-8D74-95A31F9AC0B7}"/>
    <cellStyle name="20% - Accent6 2" xfId="2626" xr:uid="{F3084B88-CB31-4271-9A5C-5D986414427E}"/>
    <cellStyle name="20% - Accent6 3" xfId="7884" xr:uid="{A109C890-ED50-4E19-91CC-B487E50B4C2F}"/>
    <cellStyle name="20% - Ênfase1 10" xfId="2627" xr:uid="{C7532239-6446-4952-BD9E-BB1FCAF3A923}"/>
    <cellStyle name="20% - Ênfase1 11" xfId="2628" xr:uid="{546F7902-1273-489E-A180-4061EA6555D2}"/>
    <cellStyle name="20% - Ênfase1 2" xfId="2629" xr:uid="{FDEACCA1-22E1-4C28-BA55-6D86B0FEA7E1}"/>
    <cellStyle name="20% - Ênfase1 2 2" xfId="2630" xr:uid="{F16E89F7-CA8F-409A-8A29-426F9EEBA3A0}"/>
    <cellStyle name="20% - Ênfase1 2 3" xfId="2631" xr:uid="{0DFFB55F-1937-4979-9C4D-D81459F900A2}"/>
    <cellStyle name="20% - Ênfase1 2 4" xfId="2632" xr:uid="{F00B2EBA-D95E-47E6-816D-57A590202D74}"/>
    <cellStyle name="20% - Ênfase1 2 5" xfId="2633" xr:uid="{AAA72B1B-EBC4-4EC9-88AE-728F8D39FD70}"/>
    <cellStyle name="20% - Ênfase1 2_desc" xfId="2634" xr:uid="{95A70F27-5719-42C6-9EF3-A138AB4ACFDF}"/>
    <cellStyle name="20% - Ênfase1 3" xfId="2635" xr:uid="{DFB999DF-2E50-460D-AF40-91F926B1DEEC}"/>
    <cellStyle name="20% - Ênfase1 3 2" xfId="2636" xr:uid="{BC8341B6-58AC-4835-8D2E-F51AA0C669C6}"/>
    <cellStyle name="20% - Ênfase1 3 3" xfId="2637" xr:uid="{EC76D2D7-8364-46C2-8E5A-C659719F862D}"/>
    <cellStyle name="20% - Ênfase1 3 4" xfId="2638" xr:uid="{92832847-5038-4AD3-BEFA-21789C8E1E76}"/>
    <cellStyle name="20% - Ênfase1 3 5" xfId="2639" xr:uid="{EA37B914-46F1-4673-803A-4886F444E46A}"/>
    <cellStyle name="20% - Ênfase1 3_Modelo Orçamento" xfId="2640" xr:uid="{2E5EB375-D9B6-4753-B4A1-013B386AFA82}"/>
    <cellStyle name="20% - Ênfase1 4" xfId="2641" xr:uid="{9C9D6AB1-147A-461F-B02B-20C5B46EBF67}"/>
    <cellStyle name="20% - Ênfase1 5" xfId="2642" xr:uid="{E4FF04EF-AB32-4D70-85BD-6F40E76C6252}"/>
    <cellStyle name="20% - Ênfase1 6" xfId="2643" xr:uid="{97679DD9-CAC4-4831-BDBC-8A6FFB5E76FE}"/>
    <cellStyle name="20% - Ênfase1 7" xfId="2644" xr:uid="{B6B76269-0CE6-4306-B124-A85A5CE07F04}"/>
    <cellStyle name="20% - Ênfase1 8" xfId="2645" xr:uid="{5C470BD4-170E-48C8-ACB4-0D303C457383}"/>
    <cellStyle name="20% - Ênfase1 9" xfId="2646" xr:uid="{0363EEF0-799A-4541-9FA7-C18961F78F4C}"/>
    <cellStyle name="20% - Ênfase2 10" xfId="2647" xr:uid="{FD58D25D-6EBF-4AF9-8186-884992C1564B}"/>
    <cellStyle name="20% - Ênfase2 11" xfId="2648" xr:uid="{E4B4FEC9-E2DA-448A-8252-A530F4A07158}"/>
    <cellStyle name="20% - Ênfase2 2" xfId="2649" xr:uid="{758F741E-D898-44A0-9BA4-9325E435D9FA}"/>
    <cellStyle name="20% - Ênfase2 2 2" xfId="2650" xr:uid="{FE93CE22-0CA1-459C-B911-7DD969119573}"/>
    <cellStyle name="20% - Ênfase2 2 3" xfId="2651" xr:uid="{BCE719B0-8A84-4421-9848-7660FD8408EF}"/>
    <cellStyle name="20% - Ênfase2 2 4" xfId="2652" xr:uid="{CF44FDFF-5126-4192-9174-45E2486CD4B1}"/>
    <cellStyle name="20% - Ênfase2 2 5" xfId="2653" xr:uid="{AF3CE18B-4BF7-42F5-AF39-AA22A8E4549D}"/>
    <cellStyle name="20% - Ênfase2 2_desc" xfId="2654" xr:uid="{72A4A990-D64F-4580-80AC-D779CF3A1628}"/>
    <cellStyle name="20% - Ênfase2 3" xfId="2655" xr:uid="{E961EDD6-B3A1-423A-8CBD-3DDE841B21BA}"/>
    <cellStyle name="20% - Ênfase2 3 2" xfId="2656" xr:uid="{5BBB40DF-DC31-48C4-810C-F193A6734B5F}"/>
    <cellStyle name="20% - Ênfase2 3 3" xfId="2657" xr:uid="{50DBB252-0D5C-4AB5-A93A-F20FFD9C305B}"/>
    <cellStyle name="20% - Ênfase2 3 4" xfId="2658" xr:uid="{FA7F2EB2-1ABC-4CC5-B5C6-E988667CFA63}"/>
    <cellStyle name="20% - Ênfase2 3 5" xfId="2659" xr:uid="{816F70FA-BEB1-467D-97EF-13E7BDF966FA}"/>
    <cellStyle name="20% - Ênfase2 3_Modelo Orçamento" xfId="2660" xr:uid="{8F37C765-7011-488B-9931-A2CF3801D49D}"/>
    <cellStyle name="20% - Ênfase2 4" xfId="2661" xr:uid="{ABFBF5A5-3668-4CB6-B6CC-8CC5F3F1B3A4}"/>
    <cellStyle name="20% - Ênfase2 5" xfId="2662" xr:uid="{C28D56C5-E75A-4F33-942A-AC3B1C74DDDA}"/>
    <cellStyle name="20% - Ênfase2 6" xfId="2663" xr:uid="{E06388ED-4078-4301-B0D6-61B8EBEFED4D}"/>
    <cellStyle name="20% - Ênfase2 7" xfId="2664" xr:uid="{C9126294-C9CB-49D6-AE70-A1FCABD1B068}"/>
    <cellStyle name="20% - Ênfase2 8" xfId="2665" xr:uid="{BA2924DE-6EB5-48DE-97C1-AA114DF734FE}"/>
    <cellStyle name="20% - Ênfase2 9" xfId="2666" xr:uid="{AC322F25-E843-4269-B5FC-0733684FCEB8}"/>
    <cellStyle name="20% - Ênfase3 10" xfId="2667" xr:uid="{E7528213-8657-48A7-A3E0-2178992C3C73}"/>
    <cellStyle name="20% - Ênfase3 11" xfId="2668" xr:uid="{B724DC8B-EEEB-45A2-800F-21F1AD31B682}"/>
    <cellStyle name="20% - Ênfase3 2" xfId="2669" xr:uid="{D47AA5CE-65A4-4D85-8D2C-0BB680ED897B}"/>
    <cellStyle name="20% - Ênfase3 2 2" xfId="2670" xr:uid="{EF606E40-413E-4BB4-A3AC-B9DD93DE864F}"/>
    <cellStyle name="20% - Ênfase3 2 3" xfId="2671" xr:uid="{F870B480-45A8-497C-AF10-5C5D06F4903B}"/>
    <cellStyle name="20% - Ênfase3 2 4" xfId="2672" xr:uid="{75EF91AD-00BD-42BF-9DD8-8235381ECB2F}"/>
    <cellStyle name="20% - Ênfase3 2 5" xfId="2673" xr:uid="{321893C8-1477-4608-BCA6-F13433BDDFD9}"/>
    <cellStyle name="20% - Ênfase3 2_desc" xfId="2674" xr:uid="{95EB16A0-0CD4-42EE-9100-B3484E4CB45A}"/>
    <cellStyle name="20% - Ênfase3 3" xfId="2675" xr:uid="{09FE050C-3FE9-4201-B6C7-76F4BC74D03A}"/>
    <cellStyle name="20% - Ênfase3 3 2" xfId="2676" xr:uid="{3512907A-3C1C-47BD-98A6-D9C0DE70328D}"/>
    <cellStyle name="20% - Ênfase3 3 3" xfId="2677" xr:uid="{AFAD2FE5-8583-4E74-8CB9-806A21ED148D}"/>
    <cellStyle name="20% - Ênfase3 3 4" xfId="2678" xr:uid="{06CEA554-8B2B-4124-85CC-8926C07A6C4A}"/>
    <cellStyle name="20% - Ênfase3 3 5" xfId="2679" xr:uid="{EABA48A4-43CD-4353-BEC4-72E6584F8FFB}"/>
    <cellStyle name="20% - Ênfase3 3_Modelo Orçamento" xfId="2680" xr:uid="{1526E40A-E97A-460C-BFDB-469471690573}"/>
    <cellStyle name="20% - Ênfase3 4" xfId="2681" xr:uid="{DF33B910-CE52-46F6-8BDE-1A7311919B0D}"/>
    <cellStyle name="20% - Ênfase3 5" xfId="2682" xr:uid="{6405EB83-3F85-486F-9B1D-A24A5CDCF5FE}"/>
    <cellStyle name="20% - Ênfase3 6" xfId="2683" xr:uid="{41C9402A-F77C-4710-A66C-8747A0D76D1B}"/>
    <cellStyle name="20% - Ênfase3 7" xfId="2684" xr:uid="{650FAFFD-942E-47CE-BABF-FEB8B0F28F3A}"/>
    <cellStyle name="20% - Ênfase3 8" xfId="2685" xr:uid="{D595AC15-8158-4A2E-840D-8AFA8D4B6BA5}"/>
    <cellStyle name="20% - Ênfase3 9" xfId="2686" xr:uid="{2B34CB83-4177-4F6E-831A-5233CCB7BB66}"/>
    <cellStyle name="20% - Ênfase4 10" xfId="2687" xr:uid="{E71FA1C0-D6FD-4413-AAE9-EDF6205ED02C}"/>
    <cellStyle name="20% - Ênfase4 11" xfId="2688" xr:uid="{76F805C3-16EF-4B05-A00F-7DCB3A6200DD}"/>
    <cellStyle name="20% - Ênfase4 2" xfId="2689" xr:uid="{CEF46FEE-6D3A-45E1-8DC9-FFDC2AEF259E}"/>
    <cellStyle name="20% - Ênfase4 2 2" xfId="2690" xr:uid="{27F0F4FC-C48A-4CEF-B4F4-4397867A92C9}"/>
    <cellStyle name="20% - Ênfase4 2 3" xfId="2691" xr:uid="{BF104212-DB99-4E2F-82C6-7750BCED43E4}"/>
    <cellStyle name="20% - Ênfase4 2 4" xfId="2692" xr:uid="{44CAF88E-FA22-4BF8-B2AB-CC0FB5165807}"/>
    <cellStyle name="20% - Ênfase4 2 5" xfId="2693" xr:uid="{C3B9D3BF-B2D7-4EC4-A654-2CCDA2A62C1E}"/>
    <cellStyle name="20% - Ênfase4 2_desc" xfId="2694" xr:uid="{43EBF8D1-934F-423B-B08B-EAD92C7A5901}"/>
    <cellStyle name="20% - Ênfase4 3" xfId="2695" xr:uid="{9B677EBE-E933-4A78-AA8D-D789101B7EB4}"/>
    <cellStyle name="20% - Ênfase4 3 2" xfId="2696" xr:uid="{9A6978B2-A66C-403B-98E4-CD0C820A77BF}"/>
    <cellStyle name="20% - Ênfase4 3 3" xfId="2697" xr:uid="{6B234672-020F-4371-BE23-FB9483E60711}"/>
    <cellStyle name="20% - Ênfase4 3 4" xfId="2698" xr:uid="{4E4E2F01-2B03-47CD-93D6-57A33BB96A5E}"/>
    <cellStyle name="20% - Ênfase4 3 5" xfId="2699" xr:uid="{A08BAB57-C22D-4063-85F2-4F831A9CED58}"/>
    <cellStyle name="20% - Ênfase4 3_Modelo Orçamento" xfId="2700" xr:uid="{FC323D14-BABE-43A0-A83F-F77C554791B8}"/>
    <cellStyle name="20% - Ênfase4 4" xfId="2701" xr:uid="{4131FAE3-AE13-41D4-9B8B-4BD8FB01CE11}"/>
    <cellStyle name="20% - Ênfase4 5" xfId="2702" xr:uid="{15BD1A75-A1CC-43CE-B62E-1172EA1ABDC9}"/>
    <cellStyle name="20% - Ênfase4 6" xfId="2703" xr:uid="{88C34D89-8F19-49EC-A779-34505F60BB06}"/>
    <cellStyle name="20% - Ênfase4 7" xfId="2704" xr:uid="{44A56472-9F6E-4E13-A9A4-442D3F60911E}"/>
    <cellStyle name="20% - Ênfase4 8" xfId="2705" xr:uid="{7E2155CE-2BEF-4577-80F6-F59FB4828107}"/>
    <cellStyle name="20% - Ênfase4 9" xfId="2706" xr:uid="{D9222062-5E05-4352-A2AB-A3271F45ECAD}"/>
    <cellStyle name="20% - Ênfase5 10" xfId="2707" xr:uid="{22518CB3-E130-430F-8513-8935748E3D59}"/>
    <cellStyle name="20% - Ênfase5 11" xfId="2708" xr:uid="{9CBEBA99-370D-43AD-8541-571A1D01ADE0}"/>
    <cellStyle name="20% - Ênfase5 2" xfId="2709" xr:uid="{C0442C89-082F-4E68-B18F-29276635674C}"/>
    <cellStyle name="20% - Ênfase5 2 2" xfId="2710" xr:uid="{961535EC-C45F-44F6-A520-39B7DFF682EE}"/>
    <cellStyle name="20% - Ênfase5 2 3" xfId="2711" xr:uid="{8A62902F-4CD7-4DD1-93F8-95C61D8E0D0C}"/>
    <cellStyle name="20% - Ênfase5 2 4" xfId="2712" xr:uid="{44D39160-5609-4490-A370-060041D55A9E}"/>
    <cellStyle name="20% - Ênfase5 2 5" xfId="2713" xr:uid="{F046812D-3CB8-4731-A579-7D9AC105E885}"/>
    <cellStyle name="20% - Ênfase5 2_desc" xfId="2714" xr:uid="{35730A47-BE29-4B56-91F6-34FCABEC909E}"/>
    <cellStyle name="20% - Ênfase5 3" xfId="2715" xr:uid="{10152502-3995-474A-8C89-DF84ECC73C5D}"/>
    <cellStyle name="20% - Ênfase5 3 2" xfId="2716" xr:uid="{B2A49091-6127-4BFE-9855-8F63493CE84D}"/>
    <cellStyle name="20% - Ênfase5 3 3" xfId="2717" xr:uid="{486E0A1A-0FD4-459F-80B7-EB684BFAB159}"/>
    <cellStyle name="20% - Ênfase5 3 4" xfId="2718" xr:uid="{9F7C213C-8EDC-48E9-B7B6-1B13F192FB44}"/>
    <cellStyle name="20% - Ênfase5 3 5" xfId="2719" xr:uid="{83FEB764-216D-4F91-90B5-E2BE5263C8C1}"/>
    <cellStyle name="20% - Ênfase5 3_Modelo Orçamento" xfId="2720" xr:uid="{290B13EE-0BA5-49EF-828F-302CC6F0485E}"/>
    <cellStyle name="20% - Ênfase5 4" xfId="2721" xr:uid="{4C549E8C-0ABD-45DA-B9BE-FC98D807337C}"/>
    <cellStyle name="20% - Ênfase5 5" xfId="2722" xr:uid="{F263D548-951F-43D3-A21B-78EA84238C45}"/>
    <cellStyle name="20% - Ênfase5 6" xfId="2723" xr:uid="{AEB9D585-F790-499E-A809-876D2540BE34}"/>
    <cellStyle name="20% - Ênfase5 7" xfId="2724" xr:uid="{6248EE2F-67C6-4A19-AE38-7D8406E415C4}"/>
    <cellStyle name="20% - Ênfase5 8" xfId="2725" xr:uid="{0F5B80F2-148F-43F6-A361-BF7D9EC4F816}"/>
    <cellStyle name="20% - Ênfase5 9" xfId="2726" xr:uid="{3E715CE9-FA2E-4C9D-A2F6-8CF944FB2FB3}"/>
    <cellStyle name="20% - Ênfase6 10" xfId="2727" xr:uid="{57EE393D-A04E-4746-8AB1-3DE0596BEBC6}"/>
    <cellStyle name="20% - Ênfase6 11" xfId="2728" xr:uid="{E317AFEF-5F07-49A6-AEBE-5CA834A91BDA}"/>
    <cellStyle name="20% - Ênfase6 2" xfId="2729" xr:uid="{8E66D16A-4801-41DA-831D-99FF46BBA3D8}"/>
    <cellStyle name="20% - Ênfase6 2 2" xfId="2730" xr:uid="{47920D3D-74D7-4D18-92B0-D5A7BF47DB94}"/>
    <cellStyle name="20% - Ênfase6 2 3" xfId="2731" xr:uid="{5D02EE64-BD57-4C89-BC9A-FC55D1B0DE6D}"/>
    <cellStyle name="20% - Ênfase6 2 4" xfId="2732" xr:uid="{4A2655DC-C7AC-496E-8174-EC1C6D0B479E}"/>
    <cellStyle name="20% - Ênfase6 2 5" xfId="2733" xr:uid="{9473E72A-2736-4F40-874F-3ECA3CEE7B3D}"/>
    <cellStyle name="20% - Ênfase6 2_desc" xfId="2734" xr:uid="{C1D79154-6B50-4999-8F0F-723D1224CA63}"/>
    <cellStyle name="20% - Ênfase6 3" xfId="2735" xr:uid="{5C8BFC47-30DC-4A9E-92F0-6A07A6F1F14D}"/>
    <cellStyle name="20% - Ênfase6 3 2" xfId="2736" xr:uid="{CC5D742E-74AB-40D3-8E46-82E12A05E314}"/>
    <cellStyle name="20% - Ênfase6 3 3" xfId="2737" xr:uid="{F90DC7CA-294F-4021-9C18-30733348A4D7}"/>
    <cellStyle name="20% - Ênfase6 3 4" xfId="2738" xr:uid="{4A02A423-B7B9-4CAA-934C-9832C4DD6DEF}"/>
    <cellStyle name="20% - Ênfase6 3 5" xfId="2739" xr:uid="{A80FC068-A804-40E7-9170-5F8420570FA8}"/>
    <cellStyle name="20% - Ênfase6 3_Modelo Orçamento" xfId="2740" xr:uid="{96DB3EE4-6019-45C2-98B7-D6A49F2258DB}"/>
    <cellStyle name="20% - Ênfase6 4" xfId="2741" xr:uid="{9952AE74-9596-48D8-BC5D-7F78491AC9E0}"/>
    <cellStyle name="20% - Ênfase6 5" xfId="2742" xr:uid="{F71D64F1-FF03-4108-B2E0-7903036D34B3}"/>
    <cellStyle name="20% - Ênfase6 6" xfId="2743" xr:uid="{D5151417-B9B4-46A7-9F5D-04ADDFBE42A4}"/>
    <cellStyle name="20% - Ênfase6 7" xfId="2744" xr:uid="{3FFD99FF-331A-4B2C-A61F-CA93AB3E4665}"/>
    <cellStyle name="20% - Ênfase6 8" xfId="2745" xr:uid="{E1EB671D-EDEA-4A9F-BE8E-DC71E1DB28D0}"/>
    <cellStyle name="20% - Ênfase6 9" xfId="2746" xr:uid="{2D428665-7BD3-44FA-97AF-D220DCC07887}"/>
    <cellStyle name="3 Decimals" xfId="2747" xr:uid="{78848223-CFBC-4CF6-9B8C-67426FF9F6C4}"/>
    <cellStyle name="40% - Accent1 2" xfId="2748" xr:uid="{3B20B9D0-45AC-4F82-940A-FC9E062BF8E7}"/>
    <cellStyle name="40% - Accent1 3" xfId="7865" xr:uid="{09AADFA8-8A22-4135-AD27-41D323E2BBFF}"/>
    <cellStyle name="40% - Accent2 2" xfId="2749" xr:uid="{CB5A8DB1-3B7F-4BBE-BB73-193DEF7D297D}"/>
    <cellStyle name="40% - Accent2 3" xfId="7869" xr:uid="{0FD65F40-570B-4460-A084-41389E8C1C2E}"/>
    <cellStyle name="40% - Accent3 2" xfId="2750" xr:uid="{FF18D43E-8CAE-47B5-BEEC-4C842FBB7996}"/>
    <cellStyle name="40% - Accent3 3" xfId="7873" xr:uid="{12E20E1B-A97F-4AD7-B414-8605453B3E32}"/>
    <cellStyle name="40% - Accent4 2" xfId="2751" xr:uid="{E79F70B6-C306-4E2B-B639-87101FFCDE48}"/>
    <cellStyle name="40% - Accent4 3" xfId="7877" xr:uid="{AE29A79C-6F3F-46FE-A25A-ACB9B6CE2FFA}"/>
    <cellStyle name="40% - Accent5 2" xfId="2752" xr:uid="{490468EB-1B57-4BB2-AD4F-C1FDF50F5861}"/>
    <cellStyle name="40% - Accent5 3" xfId="7881" xr:uid="{D7B9B323-1D28-4EAF-9E2F-D4F926C34BAD}"/>
    <cellStyle name="40% - Accent6 2" xfId="2753" xr:uid="{0079D61B-C940-4007-977B-99C73F490EF6}"/>
    <cellStyle name="40% - Accent6 3" xfId="7885" xr:uid="{9B652E6A-6C58-402E-94A5-E972DDE0F335}"/>
    <cellStyle name="40% - Ênfase1 10" xfId="2754" xr:uid="{6DF0159A-27B9-4C5A-9AF5-B70FC9DD95D6}"/>
    <cellStyle name="40% - Ênfase1 11" xfId="2755" xr:uid="{ACD3DE02-DFAF-42AC-AAB0-424C4C4DEE65}"/>
    <cellStyle name="40% - Ênfase1 2" xfId="2756" xr:uid="{9774651B-2624-431E-B3D5-5C76DF1F075C}"/>
    <cellStyle name="40% - Ênfase1 2 2" xfId="2757" xr:uid="{9365857B-887C-4217-BC9A-2CBB641596D2}"/>
    <cellStyle name="40% - Ênfase1 2 3" xfId="2758" xr:uid="{13DAEAB6-1A16-419D-8B75-51651D7BBAA2}"/>
    <cellStyle name="40% - Ênfase1 2 4" xfId="2759" xr:uid="{9A059DA3-4DBC-4C96-825E-7129161FA372}"/>
    <cellStyle name="40% - Ênfase1 2 5" xfId="2760" xr:uid="{E63D83FE-3081-41DD-948F-E0762658EE92}"/>
    <cellStyle name="40% - Ênfase1 2_desc" xfId="2761" xr:uid="{AD0E9C5B-F77C-46D0-A453-3B06378F0E83}"/>
    <cellStyle name="40% - Ênfase1 3" xfId="2762" xr:uid="{EB22665E-FFBE-4193-8044-3BB0298B77C8}"/>
    <cellStyle name="40% - Ênfase1 3 2" xfId="2763" xr:uid="{745D959E-1291-41CD-B7B4-AA727474B190}"/>
    <cellStyle name="40% - Ênfase1 3 3" xfId="2764" xr:uid="{51E8F82E-9C2F-4DC7-9909-26800C583919}"/>
    <cellStyle name="40% - Ênfase1 3 4" xfId="2765" xr:uid="{853A218C-56C8-4AEA-BD9D-5F365ACB31EB}"/>
    <cellStyle name="40% - Ênfase1 3 5" xfId="2766" xr:uid="{41B45C33-9CA1-4DA7-A758-858AB82585B5}"/>
    <cellStyle name="40% - Ênfase1 3_Modelo Orçamento" xfId="2767" xr:uid="{28656928-931C-4A86-8E9A-5B62E02A3BA4}"/>
    <cellStyle name="40% - Ênfase1 4" xfId="2768" xr:uid="{DC12A2BA-B519-4BF5-B5BA-06B70AC823A8}"/>
    <cellStyle name="40% - Ênfase1 5" xfId="2769" xr:uid="{D84E120B-B8E2-49D9-92E5-CE0C9DE127FC}"/>
    <cellStyle name="40% - Ênfase1 6" xfId="2770" xr:uid="{A4F473CE-1B2D-404D-9F79-57910AE67398}"/>
    <cellStyle name="40% - Ênfase1 7" xfId="2771" xr:uid="{ED78F132-23B5-4AC7-9688-D7DF5BC3DD50}"/>
    <cellStyle name="40% - Ênfase1 8" xfId="2772" xr:uid="{61C67C28-FF35-43D8-8730-D84B88D54860}"/>
    <cellStyle name="40% - Ênfase1 9" xfId="2773" xr:uid="{1231025C-5DDB-44E3-A504-07A86605602B}"/>
    <cellStyle name="40% - Ênfase2 10" xfId="2774" xr:uid="{BAD7F697-43E5-44E0-B636-E210933CFA46}"/>
    <cellStyle name="40% - Ênfase2 11" xfId="2775" xr:uid="{476DF861-E5B8-41CB-AEC7-6E19923D8FD2}"/>
    <cellStyle name="40% - Ênfase2 2" xfId="2776" xr:uid="{B17FBD30-E978-4666-AF30-1DDF2FF6BF5E}"/>
    <cellStyle name="40% - Ênfase2 2 2" xfId="2777" xr:uid="{F8347D7A-1842-43F2-A9A2-BA606E18FF6F}"/>
    <cellStyle name="40% - Ênfase2 2 3" xfId="2778" xr:uid="{F80EE534-60DB-4540-A3EA-F26E9D62AEC5}"/>
    <cellStyle name="40% - Ênfase2 2 4" xfId="2779" xr:uid="{CFD87D3E-DEBC-4BC1-BD95-162DE6B4E71F}"/>
    <cellStyle name="40% - Ênfase2 2 5" xfId="2780" xr:uid="{2FC3161D-427E-44FF-86BC-66176A0C1207}"/>
    <cellStyle name="40% - Ênfase2 2_desc" xfId="2781" xr:uid="{9F5216DA-ECEF-45AB-A4B1-D10DB106B1D9}"/>
    <cellStyle name="40% - Ênfase2 3" xfId="2782" xr:uid="{BFA9F6A5-8E46-4902-8F48-32F6010D08B0}"/>
    <cellStyle name="40% - Ênfase2 3 2" xfId="2783" xr:uid="{E00821CE-027A-430D-8486-75CE69A8CB51}"/>
    <cellStyle name="40% - Ênfase2 3 3" xfId="2784" xr:uid="{9AC9A699-E29E-4294-A28D-300A072FF462}"/>
    <cellStyle name="40% - Ênfase2 3 4" xfId="2785" xr:uid="{A2FC7096-8864-4AA9-9615-CBFC5AF13F62}"/>
    <cellStyle name="40% - Ênfase2 3 5" xfId="2786" xr:uid="{7F70B0B9-F36E-4387-B770-8A70527E8232}"/>
    <cellStyle name="40% - Ênfase2 3_Modelo Orçamento" xfId="2787" xr:uid="{CDA80A75-91BF-49AA-B2E6-8F2D42144C1E}"/>
    <cellStyle name="40% - Ênfase2 4" xfId="2788" xr:uid="{7CA8FFAC-6C02-4537-8624-710091B64580}"/>
    <cellStyle name="40% - Ênfase2 5" xfId="2789" xr:uid="{26303D5C-A100-4FAF-BC9D-45236AA41868}"/>
    <cellStyle name="40% - Ênfase2 6" xfId="2790" xr:uid="{7025D34E-377C-4504-9DE4-141C8AC67E31}"/>
    <cellStyle name="40% - Ênfase2 7" xfId="2791" xr:uid="{9C1A1F76-426B-4DF6-9F61-1FA37B51643D}"/>
    <cellStyle name="40% - Ênfase2 8" xfId="2792" xr:uid="{A9DF9FAE-2ECF-4133-A1A3-39AAA47C222B}"/>
    <cellStyle name="40% - Ênfase2 9" xfId="2793" xr:uid="{E341B263-FDCE-45A1-B85F-E4F9DF81D0F3}"/>
    <cellStyle name="40% - Ênfase3 10" xfId="2794" xr:uid="{4153DCF1-4515-4630-AAB8-11D76C42FDAD}"/>
    <cellStyle name="40% - Ênfase3 11" xfId="2795" xr:uid="{A47ECC11-515E-450F-BFB2-6F892888C22C}"/>
    <cellStyle name="40% - Ênfase3 2" xfId="2796" xr:uid="{F52E626F-D792-46CF-B762-4CC178525602}"/>
    <cellStyle name="40% - Ênfase3 2 2" xfId="2797" xr:uid="{08439C12-3503-4B96-8C25-AD64E1B2562F}"/>
    <cellStyle name="40% - Ênfase3 2 3" xfId="2798" xr:uid="{E1C6A9A7-2FA9-451B-9054-E105FC9D1EEB}"/>
    <cellStyle name="40% - Ênfase3 2 4" xfId="2799" xr:uid="{CCF21401-6C29-4E7F-A995-EC3D64F12497}"/>
    <cellStyle name="40% - Ênfase3 2 5" xfId="2800" xr:uid="{E505C9AA-A168-492F-8FEB-405FB33D823B}"/>
    <cellStyle name="40% - Ênfase3 2_desc" xfId="2801" xr:uid="{2CC034B4-8576-475A-8807-0C4E18DD393F}"/>
    <cellStyle name="40% - Ênfase3 3" xfId="2802" xr:uid="{EBCB8791-F71B-4F3B-BB6E-CFD43ADB52C4}"/>
    <cellStyle name="40% - Ênfase3 3 2" xfId="2803" xr:uid="{2D2F86A4-AB1E-4A5A-9823-D4186644D1AA}"/>
    <cellStyle name="40% - Ênfase3 3 3" xfId="2804" xr:uid="{6CA0E4C9-8293-4FD7-8ED6-987AE873CC5B}"/>
    <cellStyle name="40% - Ênfase3 3 4" xfId="2805" xr:uid="{25DBFBB9-5D9C-4574-AAF3-C2953C377553}"/>
    <cellStyle name="40% - Ênfase3 3 5" xfId="2806" xr:uid="{DCD6F653-8CDB-4FAA-946F-D383E8993558}"/>
    <cellStyle name="40% - Ênfase3 3_Modelo Orçamento" xfId="2807" xr:uid="{281C5E2E-A7C0-456E-A22E-AED0287DEE0D}"/>
    <cellStyle name="40% - Ênfase3 4" xfId="2808" xr:uid="{546211CD-1831-4093-8F92-4865FBE38B58}"/>
    <cellStyle name="40% - Ênfase3 5" xfId="2809" xr:uid="{8247ADE7-B81D-475B-9A86-1437FEC4B75E}"/>
    <cellStyle name="40% - Ênfase3 6" xfId="2810" xr:uid="{F2A6C45E-B93C-498A-9B35-CA59E6C5372D}"/>
    <cellStyle name="40% - Ênfase3 7" xfId="2811" xr:uid="{0F5635CB-5D03-4199-9F5C-4894C58989C4}"/>
    <cellStyle name="40% - Ênfase3 8" xfId="2812" xr:uid="{5DCA3981-35FB-4789-9A2A-81C4D430FF67}"/>
    <cellStyle name="40% - Ênfase3 9" xfId="2813" xr:uid="{8533EA26-AEF1-455D-AB70-40A307EDB06B}"/>
    <cellStyle name="40% - Ênfase4 10" xfId="2814" xr:uid="{47AC0EE1-03D9-48D7-B336-B63CB1F542D4}"/>
    <cellStyle name="40% - Ênfase4 11" xfId="2815" xr:uid="{49D440F7-1004-4DD9-95B8-FEA3DE56665C}"/>
    <cellStyle name="40% - Ênfase4 2" xfId="2816" xr:uid="{4DBEDC56-A920-43CB-AD10-C9F38315172E}"/>
    <cellStyle name="40% - Ênfase4 2 2" xfId="2817" xr:uid="{4B376038-C685-49F8-AE83-0A3BA1DE8098}"/>
    <cellStyle name="40% - Ênfase4 2 3" xfId="2818" xr:uid="{043623AF-DD8A-4273-9BD1-57E6ECB0DD01}"/>
    <cellStyle name="40% - Ênfase4 2 4" xfId="2819" xr:uid="{41395673-DF07-4DD6-8F87-D168EE22F49A}"/>
    <cellStyle name="40% - Ênfase4 2 5" xfId="2820" xr:uid="{81EE165A-5377-4A14-8B8A-78656D0D5EEC}"/>
    <cellStyle name="40% - Ênfase4 2_desc" xfId="2821" xr:uid="{EF6E7251-8666-4F16-A97A-D9B6858DD793}"/>
    <cellStyle name="40% - Ênfase4 3" xfId="2822" xr:uid="{528585F0-9859-406C-A8C1-1D632D170E39}"/>
    <cellStyle name="40% - Ênfase4 3 2" xfId="2823" xr:uid="{D3E478D8-ECA4-486C-AFA1-E6E21DA1C31D}"/>
    <cellStyle name="40% - Ênfase4 3 3" xfId="2824" xr:uid="{42688DC2-1E3F-4F34-A8C6-C29FD65A9547}"/>
    <cellStyle name="40% - Ênfase4 3 4" xfId="2825" xr:uid="{1AA6A418-8A7C-434A-8796-04F5F4B34F15}"/>
    <cellStyle name="40% - Ênfase4 3 5" xfId="2826" xr:uid="{A51E1D33-4EC5-4721-A0F2-E99AD046D8C6}"/>
    <cellStyle name="40% - Ênfase4 3_Modelo Orçamento" xfId="2827" xr:uid="{26694C94-DAAD-42F7-AC39-5FFDF43F5C00}"/>
    <cellStyle name="40% - Ênfase4 4" xfId="2828" xr:uid="{6C01E9BF-4ECD-4700-BCAF-7C1F81416655}"/>
    <cellStyle name="40% - Ênfase4 5" xfId="2829" xr:uid="{EBE4D99D-E033-43EC-A556-647E95FDA823}"/>
    <cellStyle name="40% - Ênfase4 6" xfId="2830" xr:uid="{55110243-3C6F-4A50-8D1D-1841F6C9C10C}"/>
    <cellStyle name="40% - Ênfase4 7" xfId="2831" xr:uid="{C2CAB3BE-F1E2-42E1-B61B-8A0BBB83ED17}"/>
    <cellStyle name="40% - Ênfase4 8" xfId="2832" xr:uid="{9DE49A36-A903-4108-AA21-45777616C8AE}"/>
    <cellStyle name="40% - Ênfase4 9" xfId="2833" xr:uid="{CF2F5214-F115-43A5-AC6D-D75D97715767}"/>
    <cellStyle name="40% - Ênfase5 10" xfId="2834" xr:uid="{78AF86C6-A178-4641-8142-E218F661A942}"/>
    <cellStyle name="40% - Ênfase5 11" xfId="2835" xr:uid="{C521E86E-4DC3-4706-B124-A6A36B43BA40}"/>
    <cellStyle name="40% - Ênfase5 2" xfId="2836" xr:uid="{4F5825DA-5AAC-4A7A-916E-55CE3D5CC984}"/>
    <cellStyle name="40% - Ênfase5 2 2" xfId="2837" xr:uid="{53F8DA50-F2B4-45B9-86EA-1A829778FE71}"/>
    <cellStyle name="40% - Ênfase5 2 3" xfId="2838" xr:uid="{87D7FA69-7E93-426C-8C83-636A4A4A475F}"/>
    <cellStyle name="40% - Ênfase5 2 4" xfId="2839" xr:uid="{DDCF81FC-F4E2-4033-9C87-8C767F5434D1}"/>
    <cellStyle name="40% - Ênfase5 2 5" xfId="2840" xr:uid="{00837C79-0AE6-4BA8-9E6B-C4C1E5B5B98F}"/>
    <cellStyle name="40% - Ênfase5 2_desc" xfId="2841" xr:uid="{36DF7AEE-E433-4F24-A97C-B94F128D1B2B}"/>
    <cellStyle name="40% - Ênfase5 3" xfId="2842" xr:uid="{E14F55E5-8638-4705-AED6-20058AB9D78A}"/>
    <cellStyle name="40% - Ênfase5 3 2" xfId="2843" xr:uid="{2FBE3D76-435C-40F7-9D96-9962B70EB31F}"/>
    <cellStyle name="40% - Ênfase5 3 3" xfId="2844" xr:uid="{3E32DC7D-D256-4317-A2AE-4AF8143F1595}"/>
    <cellStyle name="40% - Ênfase5 3 4" xfId="2845" xr:uid="{C004C8A5-564C-473C-B526-AEEC4F7B35B0}"/>
    <cellStyle name="40% - Ênfase5 3 5" xfId="2846" xr:uid="{2034CB48-6B9B-4BFE-9EBD-3706F2DB7039}"/>
    <cellStyle name="40% - Ênfase5 3_Modelo Orçamento" xfId="2847" xr:uid="{3415BF02-6C24-463B-8BDB-5C1C2F4B9F2C}"/>
    <cellStyle name="40% - Ênfase5 4" xfId="2848" xr:uid="{AB804F34-5B1E-4911-B5EB-0C796BEC062E}"/>
    <cellStyle name="40% - Ênfase5 5" xfId="2849" xr:uid="{01C8643E-084E-4715-A435-53CDF52DB250}"/>
    <cellStyle name="40% - Ênfase5 6" xfId="2850" xr:uid="{3658B777-9668-46DC-B4BC-5B897F919D4E}"/>
    <cellStyle name="40% - Ênfase5 7" xfId="2851" xr:uid="{FC6BDA9B-3CA0-43ED-B8B0-938F8685BBA7}"/>
    <cellStyle name="40% - Ênfase5 8" xfId="2852" xr:uid="{28AA77EF-160A-45BA-8338-DCC3867B8027}"/>
    <cellStyle name="40% - Ênfase5 9" xfId="2853" xr:uid="{4E17B8B7-0634-40A5-9DE1-62831B02AB32}"/>
    <cellStyle name="40% - Ênfase6 10" xfId="2854" xr:uid="{82F2EE4E-7325-4CE5-9351-EF8A203A9911}"/>
    <cellStyle name="40% - Ênfase6 11" xfId="2855" xr:uid="{6AE7998B-05A4-44D3-93B6-1DCF734148CE}"/>
    <cellStyle name="40% - Ênfase6 2" xfId="2856" xr:uid="{58720B4E-90DB-4B54-B9F5-665D00E20D87}"/>
    <cellStyle name="40% - Ênfase6 2 2" xfId="2857" xr:uid="{5C2C81CB-F473-4CC5-B2F9-6FDF4E7D58C5}"/>
    <cellStyle name="40% - Ênfase6 2 3" xfId="2858" xr:uid="{C14E7C35-7000-42C6-97AF-A981147010EA}"/>
    <cellStyle name="40% - Ênfase6 2 4" xfId="2859" xr:uid="{CB244209-6BA4-4FE6-8991-384600FB3E78}"/>
    <cellStyle name="40% - Ênfase6 2 5" xfId="2860" xr:uid="{93AA6555-3AD7-47C5-AEA2-91C9444C5DFB}"/>
    <cellStyle name="40% - Ênfase6 2_desc" xfId="2861" xr:uid="{99449D58-85DA-4249-895B-DC1A0C2BD776}"/>
    <cellStyle name="40% - Ênfase6 3" xfId="2862" xr:uid="{D024A32B-1041-4B0B-B9CA-0CFBB75340F7}"/>
    <cellStyle name="40% - Ênfase6 3 2" xfId="2863" xr:uid="{58CDE697-1E0F-4C45-BDD6-F596067C632C}"/>
    <cellStyle name="40% - Ênfase6 3 3" xfId="2864" xr:uid="{2CCB662C-2350-4940-9227-D08E79106591}"/>
    <cellStyle name="40% - Ênfase6 3 4" xfId="2865" xr:uid="{D5A3D0A5-899A-47E7-BCE3-8206F8E5474B}"/>
    <cellStyle name="40% - Ênfase6 3 5" xfId="2866" xr:uid="{977EF672-E387-4E70-9503-B262F1B75037}"/>
    <cellStyle name="40% - Ênfase6 3_Modelo Orçamento" xfId="2867" xr:uid="{A8C59B42-BA67-456E-AF84-DE579FE18C74}"/>
    <cellStyle name="40% - Ênfase6 4" xfId="2868" xr:uid="{01283B6E-0741-43DD-80B4-0732B32B740B}"/>
    <cellStyle name="40% - Ênfase6 5" xfId="2869" xr:uid="{F9E8696C-7280-4FA1-8558-755B8D8B8316}"/>
    <cellStyle name="40% - Ênfase6 6" xfId="2870" xr:uid="{3695B535-BCB3-4C41-ADE4-99050B65EBFF}"/>
    <cellStyle name="40% - Ênfase6 7" xfId="2871" xr:uid="{3FD6418A-933E-4794-9107-3007CDF3C814}"/>
    <cellStyle name="40% - Ênfase6 8" xfId="2872" xr:uid="{9C9AA59D-4A37-491C-9796-36E409560CA6}"/>
    <cellStyle name="40% - Ênfase6 9" xfId="2873" xr:uid="{3CF57E66-F016-4E57-803B-8B07D4BE00A0}"/>
    <cellStyle name="60% - Accent1 2" xfId="2874" xr:uid="{C657E39A-BB86-4493-B628-9DC92DCDDD47}"/>
    <cellStyle name="60% - Accent1 3" xfId="7866" xr:uid="{AA2FEA65-5BDF-42C8-9318-EB7C839ED950}"/>
    <cellStyle name="60% - Accent2 2" xfId="2875" xr:uid="{F7679943-D670-48E7-A72E-5AAC96598292}"/>
    <cellStyle name="60% - Accent2 3" xfId="7870" xr:uid="{D7060056-411B-4BA4-A4FD-96B4701CEBE3}"/>
    <cellStyle name="60% - Accent3 2" xfId="2876" xr:uid="{E98280CD-2428-4D4B-A0A7-B5A1FB2BABFB}"/>
    <cellStyle name="60% - Accent3 3" xfId="7874" xr:uid="{1E9E5BB8-5403-405E-BB27-D4373CAF48EC}"/>
    <cellStyle name="60% - Accent4 2" xfId="2877" xr:uid="{24D4B053-52F9-470E-A0CE-E182552CE5BD}"/>
    <cellStyle name="60% - Accent4 3" xfId="7878" xr:uid="{BDF39D1F-C519-42AD-8226-9BB7144551D2}"/>
    <cellStyle name="60% - Accent5 2" xfId="2878" xr:uid="{D970622A-CDF1-44E0-A05F-17C3D4429751}"/>
    <cellStyle name="60% - Accent5 3" xfId="7882" xr:uid="{7030312F-06FE-4A04-85BF-97325E65D70D}"/>
    <cellStyle name="60% - Accent6 2" xfId="2879" xr:uid="{F003AA36-58A4-46C4-9585-9D36D903637B}"/>
    <cellStyle name="60% - Accent6 3" xfId="7886" xr:uid="{9836C99B-F889-46F9-9322-4420FB7CEE29}"/>
    <cellStyle name="60% - Ênfase1 10" xfId="2880" xr:uid="{6395117B-062B-42D0-8842-6B23A3279ADE}"/>
    <cellStyle name="60% - Ênfase1 11" xfId="2881" xr:uid="{2914DCAE-BE62-4F07-8F85-ADC7EBBF4CDF}"/>
    <cellStyle name="60% - Ênfase1 2" xfId="2882" xr:uid="{4B212410-2CA6-4403-883E-411E768B3C6B}"/>
    <cellStyle name="60% - Ênfase1 2 2" xfId="2883" xr:uid="{7A4045F9-97AB-4000-8451-B90E4AEF0ACE}"/>
    <cellStyle name="60% - Ênfase1 2 3" xfId="2884" xr:uid="{7C33CFD8-DC16-4D1B-BC02-8AD3ADF1AB3F}"/>
    <cellStyle name="60% - Ênfase1 2 4" xfId="2885" xr:uid="{B2F39013-8EAE-4016-BC7D-A620FE65835D}"/>
    <cellStyle name="60% - Ênfase1 2 5" xfId="2886" xr:uid="{9E01F074-3AF6-493F-B51A-ED67694F6C84}"/>
    <cellStyle name="60% - Ênfase1 2_desc" xfId="2887" xr:uid="{548D2526-7A3D-4EF1-AE9E-042080600B71}"/>
    <cellStyle name="60% - Ênfase1 3" xfId="2888" xr:uid="{C322E550-DA67-426F-A14E-028EC0511D73}"/>
    <cellStyle name="60% - Ênfase1 3 2" xfId="2889" xr:uid="{642FF219-8F58-4504-AC01-47D2D3E32173}"/>
    <cellStyle name="60% - Ênfase1 3 3" xfId="2890" xr:uid="{F2A3E487-D60F-4BAD-82FA-A390AC002023}"/>
    <cellStyle name="60% - Ênfase1 3 4" xfId="2891" xr:uid="{27ADE5DC-D7AA-450E-B6FC-775FB68ACF1B}"/>
    <cellStyle name="60% - Ênfase1 3 5" xfId="2892" xr:uid="{6ADFFC22-F584-4401-BBE6-418AC09276A0}"/>
    <cellStyle name="60% - Ênfase1 3_Modelo Orçamento" xfId="2893" xr:uid="{2A48503E-464F-43E8-AD02-D050101836AD}"/>
    <cellStyle name="60% - Ênfase1 4" xfId="2894" xr:uid="{C81D6D3D-BD3D-4B8F-9AA9-5924BFD63791}"/>
    <cellStyle name="60% - Ênfase1 5" xfId="2895" xr:uid="{B19B01F4-B59D-4C6A-AD50-37E023312723}"/>
    <cellStyle name="60% - Ênfase1 6" xfId="2896" xr:uid="{B3836520-2DAF-4466-B858-88F52593AAA8}"/>
    <cellStyle name="60% - Ênfase1 7" xfId="2897" xr:uid="{44180CEE-7777-47E0-9681-A46946199B60}"/>
    <cellStyle name="60% - Ênfase1 8" xfId="2898" xr:uid="{92D50536-8082-469F-8474-AEB220526AB4}"/>
    <cellStyle name="60% - Ênfase1 9" xfId="2899" xr:uid="{4DB8A2FB-0B29-4F95-9DD8-552BCB049455}"/>
    <cellStyle name="60% - Ênfase2 10" xfId="2900" xr:uid="{679B8B75-CAA2-41CC-8E2E-06707D78AFEC}"/>
    <cellStyle name="60% - Ênfase2 11" xfId="2901" xr:uid="{9B589BDB-5E65-4359-B4EB-5FA42C1842AF}"/>
    <cellStyle name="60% - Ênfase2 2" xfId="2902" xr:uid="{0FBC6612-D596-4514-9A88-EC6E6FF1D899}"/>
    <cellStyle name="60% - Ênfase2 2 2" xfId="2903" xr:uid="{0D9C2D01-39D0-4A2E-AD47-02C80C7F8460}"/>
    <cellStyle name="60% - Ênfase2 2 3" xfId="2904" xr:uid="{15D3D69A-A28F-4789-AC21-13CCE67F9CE2}"/>
    <cellStyle name="60% - Ênfase2 2 4" xfId="2905" xr:uid="{55086056-5C7E-4B05-9F7F-3821C664ADD6}"/>
    <cellStyle name="60% - Ênfase2 2 5" xfId="2906" xr:uid="{C25E7E09-F4AB-49F1-909D-35B1C8CCBD75}"/>
    <cellStyle name="60% - Ênfase2 2_desc" xfId="2907" xr:uid="{5322180E-E6A8-4437-B24F-9D51969B9556}"/>
    <cellStyle name="60% - Ênfase2 3" xfId="2908" xr:uid="{E95401D8-45E4-403A-9E76-882A2F156684}"/>
    <cellStyle name="60% - Ênfase2 3 2" xfId="2909" xr:uid="{ED86F5BD-EE33-497A-B9DC-4E2882A06704}"/>
    <cellStyle name="60% - Ênfase2 3 3" xfId="2910" xr:uid="{5CCEA87C-2013-47AD-9EBE-9A703B557AA6}"/>
    <cellStyle name="60% - Ênfase2 3 4" xfId="2911" xr:uid="{2E722329-9FF3-4C17-BFFE-981320294E60}"/>
    <cellStyle name="60% - Ênfase2 3 5" xfId="2912" xr:uid="{67A80676-7B68-4A51-B3A2-3447EFC5B2DC}"/>
    <cellStyle name="60% - Ênfase2 3_Modelo Orçamento" xfId="2913" xr:uid="{D52FA40D-B08B-4C53-A944-3653B80C496D}"/>
    <cellStyle name="60% - Ênfase2 4" xfId="2914" xr:uid="{FD148F66-196B-4ED3-AED3-B5640D1690B9}"/>
    <cellStyle name="60% - Ênfase2 5" xfId="2915" xr:uid="{42909909-6112-4408-BC1B-EFFC65CF1F84}"/>
    <cellStyle name="60% - Ênfase2 6" xfId="2916" xr:uid="{895B37A9-5C39-4852-AE16-3D94C2BE17F3}"/>
    <cellStyle name="60% - Ênfase2 7" xfId="2917" xr:uid="{4CE55BD9-C6C9-4F06-94A2-53D8AE5243FA}"/>
    <cellStyle name="60% - Ênfase2 8" xfId="2918" xr:uid="{23B1CC76-371A-4117-A350-78B78EB904E5}"/>
    <cellStyle name="60% - Ênfase2 9" xfId="2919" xr:uid="{602888E4-310C-47C7-84C0-9BFFBEF4E77C}"/>
    <cellStyle name="60% - Ênfase3 10" xfId="2920" xr:uid="{E5EFE8CD-36AC-4A20-B55E-35DF3F192BD9}"/>
    <cellStyle name="60% - Ênfase3 11" xfId="2921" xr:uid="{826091FE-D99C-439C-91A5-540DCFDD7658}"/>
    <cellStyle name="60% - Ênfase3 2" xfId="2922" xr:uid="{9E11C98E-EFB0-4E77-A81E-2308FEFD8E2D}"/>
    <cellStyle name="60% - Ênfase3 2 2" xfId="2923" xr:uid="{DACCE341-0ADD-425B-A97B-CDA91F99C433}"/>
    <cellStyle name="60% - Ênfase3 2 3" xfId="2924" xr:uid="{2AFF5B69-E125-4F6F-9F57-41BE6A7055A4}"/>
    <cellStyle name="60% - Ênfase3 2 4" xfId="2925" xr:uid="{75E8E3D3-E4A9-48D9-A57A-BC00959B0AE7}"/>
    <cellStyle name="60% - Ênfase3 2 5" xfId="2926" xr:uid="{BC214BFA-6613-40D3-8837-F10B2212B904}"/>
    <cellStyle name="60% - Ênfase3 2_desc" xfId="2927" xr:uid="{A3D0FA17-F3F2-4BF0-B309-DEE2AF09C330}"/>
    <cellStyle name="60% - Ênfase3 3" xfId="2928" xr:uid="{CBB24219-C4DA-4E01-A833-D56C42EFCD4F}"/>
    <cellStyle name="60% - Ênfase3 3 2" xfId="2929" xr:uid="{98E56963-0667-4484-A554-8F857794EE81}"/>
    <cellStyle name="60% - Ênfase3 3 3" xfId="2930" xr:uid="{AD6FE58A-99A3-4468-8DE1-9ADE3BF5BFCE}"/>
    <cellStyle name="60% - Ênfase3 3 4" xfId="2931" xr:uid="{52CF8F23-49B0-4BC6-B5AF-C6A152BB86F8}"/>
    <cellStyle name="60% - Ênfase3 3 5" xfId="2932" xr:uid="{D029D53F-4BB2-46FF-B400-CF790017C74C}"/>
    <cellStyle name="60% - Ênfase3 3_Modelo Orçamento" xfId="2933" xr:uid="{5A353079-8E94-4F85-9183-C6E749A3D99D}"/>
    <cellStyle name="60% - Ênfase3 4" xfId="2934" xr:uid="{D710C2AB-D784-4CBE-B7F6-5D0FC74E27D6}"/>
    <cellStyle name="60% - Ênfase3 5" xfId="2935" xr:uid="{FDD12843-BF3F-4AA8-A003-E5A12A13F27C}"/>
    <cellStyle name="60% - Ênfase3 6" xfId="2936" xr:uid="{390BA8BE-EDAC-4D9F-8E42-7067EEFBC76C}"/>
    <cellStyle name="60% - Ênfase3 7" xfId="2937" xr:uid="{6CFBE1FF-A7DD-4E4C-8066-4BB3FD4F44BB}"/>
    <cellStyle name="60% - Ênfase3 8" xfId="2938" xr:uid="{44731FBD-4023-44E2-83A7-CD7F695CC3FC}"/>
    <cellStyle name="60% - Ênfase3 9" xfId="2939" xr:uid="{14338231-5549-4227-AA04-47D7915C5933}"/>
    <cellStyle name="60% - Ênfase4 10" xfId="2940" xr:uid="{60653135-8E80-44BD-A0F6-EDCB0808EBBD}"/>
    <cellStyle name="60% - Ênfase4 11" xfId="2941" xr:uid="{1B857667-C538-4F35-99F2-BE2FEFCF634B}"/>
    <cellStyle name="60% - Ênfase4 2" xfId="2942" xr:uid="{CB61DC8A-0BAF-4474-9D43-058FEA88026A}"/>
    <cellStyle name="60% - Ênfase4 2 2" xfId="2943" xr:uid="{8FDDFB97-7F3C-4D93-8282-09CE226510CC}"/>
    <cellStyle name="60% - Ênfase4 2 3" xfId="2944" xr:uid="{BD127836-00C6-4A0A-9084-18AA9C7E1062}"/>
    <cellStyle name="60% - Ênfase4 2 4" xfId="2945" xr:uid="{7BF0BAAC-BF1B-482E-A015-069275BF37DC}"/>
    <cellStyle name="60% - Ênfase4 2 5" xfId="2946" xr:uid="{E9B7E4E4-3D5B-4740-8F7C-D42B6AAE8618}"/>
    <cellStyle name="60% - Ênfase4 2_desc" xfId="2947" xr:uid="{0F4FCE1D-07C6-42C7-AC7A-8EF9E0CF9C34}"/>
    <cellStyle name="60% - Ênfase4 3" xfId="2948" xr:uid="{84AF83E7-8461-4EC0-82B0-E21A6B6F631B}"/>
    <cellStyle name="60% - Ênfase4 3 2" xfId="2949" xr:uid="{CE53654F-7552-4EC9-BA84-B0B1911EC8A8}"/>
    <cellStyle name="60% - Ênfase4 3 3" xfId="2950" xr:uid="{3A6A23E0-A96E-46A5-A51F-627E2959DDB4}"/>
    <cellStyle name="60% - Ênfase4 3 4" xfId="2951" xr:uid="{DC164BDF-B4CA-49C4-B7A2-48D2BF67A337}"/>
    <cellStyle name="60% - Ênfase4 3 5" xfId="2952" xr:uid="{0AC4ACBC-F735-4696-89E2-35336585C2EC}"/>
    <cellStyle name="60% - Ênfase4 3_Modelo Orçamento" xfId="2953" xr:uid="{EFB20FD5-AFFF-4488-BA6A-36AA06F67EBB}"/>
    <cellStyle name="60% - Ênfase4 4" xfId="2954" xr:uid="{83C45A06-EBBA-4AD6-B463-9EFA2ED2CB33}"/>
    <cellStyle name="60% - Ênfase4 5" xfId="2955" xr:uid="{1A150F2B-1869-4C81-9729-77423F7EDB0D}"/>
    <cellStyle name="60% - Ênfase4 6" xfId="2956" xr:uid="{38D3F9BB-30A7-4716-BD5F-42AD33761E29}"/>
    <cellStyle name="60% - Ênfase4 7" xfId="2957" xr:uid="{CF92D57E-1473-4E43-85FC-52388A05B388}"/>
    <cellStyle name="60% - Ênfase4 8" xfId="2958" xr:uid="{591DBF2F-29B0-4933-BB69-E40759858900}"/>
    <cellStyle name="60% - Ênfase4 9" xfId="2959" xr:uid="{C06AFE28-5919-4700-BFE0-1443414C9402}"/>
    <cellStyle name="60% - Ênfase5 10" xfId="2960" xr:uid="{5AE7BA1A-FD69-49DF-B10D-E43B33785B89}"/>
    <cellStyle name="60% - Ênfase5 11" xfId="2961" xr:uid="{AF3294A9-61D0-4607-B5D5-3ACB005C19B3}"/>
    <cellStyle name="60% - Ênfase5 2" xfId="2962" xr:uid="{45BD14A4-4567-41BA-BC02-552DA833416F}"/>
    <cellStyle name="60% - Ênfase5 2 2" xfId="2963" xr:uid="{688E0EC5-7278-44C7-9414-4E7A6780E9DE}"/>
    <cellStyle name="60% - Ênfase5 2 3" xfId="2964" xr:uid="{5CC889F0-B0B3-4AC3-BCA4-C5AD17C94A24}"/>
    <cellStyle name="60% - Ênfase5 2 4" xfId="2965" xr:uid="{51700CA7-8F41-402D-A7A7-1C4055068224}"/>
    <cellStyle name="60% - Ênfase5 2 5" xfId="2966" xr:uid="{15005F88-DFB4-4939-80B7-54C628951EBE}"/>
    <cellStyle name="60% - Ênfase5 2_desc" xfId="2967" xr:uid="{82AA0A28-7F14-49C0-BE9D-C15620B8DCCB}"/>
    <cellStyle name="60% - Ênfase5 3" xfId="2968" xr:uid="{6DE5353E-5E3F-4848-9998-6FE52FB49218}"/>
    <cellStyle name="60% - Ênfase5 3 2" xfId="2969" xr:uid="{0CE72619-E5DB-4429-9F15-7C3936DD305D}"/>
    <cellStyle name="60% - Ênfase5 3 3" xfId="2970" xr:uid="{3A8D4F03-A8A4-4198-96FB-A00094E433D6}"/>
    <cellStyle name="60% - Ênfase5 3 4" xfId="2971" xr:uid="{EF7AC461-AEB6-4DFD-9EE7-27A55E097948}"/>
    <cellStyle name="60% - Ênfase5 3 5" xfId="2972" xr:uid="{6709645E-648A-4DF8-9BBE-B382A706B207}"/>
    <cellStyle name="60% - Ênfase5 3_Modelo Orçamento" xfId="2973" xr:uid="{ACBD7E2B-31C4-4AB8-B290-E2DAE063D05E}"/>
    <cellStyle name="60% - Ênfase5 4" xfId="2974" xr:uid="{C38F9C58-B689-463F-8FB6-60A3594A39F4}"/>
    <cellStyle name="60% - Ênfase5 5" xfId="2975" xr:uid="{CA7BD015-F8DE-41BE-A4C9-721D110A70B1}"/>
    <cellStyle name="60% - Ênfase5 6" xfId="2976" xr:uid="{94F641B7-A671-46D3-AB46-64028033E69B}"/>
    <cellStyle name="60% - Ênfase5 7" xfId="2977" xr:uid="{9D8F7927-AF8C-4F0F-8CC3-4858407E706A}"/>
    <cellStyle name="60% - Ênfase5 8" xfId="2978" xr:uid="{27DA5214-06AE-43D0-8EB1-20424A75B1EF}"/>
    <cellStyle name="60% - Ênfase5 9" xfId="2979" xr:uid="{08738059-AC0C-457D-AC6E-60A131CA6E86}"/>
    <cellStyle name="60% - Ênfase6 10" xfId="2980" xr:uid="{26C64D18-0801-463D-907C-3E37AD59FF75}"/>
    <cellStyle name="60% - Ênfase6 11" xfId="2981" xr:uid="{8A2B9F9B-D448-414D-A70F-B6419DAF8DEB}"/>
    <cellStyle name="60% - Ênfase6 2" xfId="2982" xr:uid="{BD7E4AB4-DE85-41EA-84EF-92227CFF1F57}"/>
    <cellStyle name="60% - Ênfase6 2 2" xfId="2983" xr:uid="{DAE55EBB-BE2D-42FB-9C57-AEFA0E319A23}"/>
    <cellStyle name="60% - Ênfase6 2 3" xfId="2984" xr:uid="{6BC79520-989D-48F5-A777-0470C01B7710}"/>
    <cellStyle name="60% - Ênfase6 2 4" xfId="2985" xr:uid="{E4C8D267-DF41-4CA3-BC86-4C3948F07160}"/>
    <cellStyle name="60% - Ênfase6 2 5" xfId="2986" xr:uid="{89528D63-B770-4D6A-BDA9-276B97FB293B}"/>
    <cellStyle name="60% - Ênfase6 2_desc" xfId="2987" xr:uid="{43232201-0BE0-411B-96E2-E724B94F0172}"/>
    <cellStyle name="60% - Ênfase6 3" xfId="2988" xr:uid="{E3B7FA8C-9FED-4BAF-9AA4-E86A644B7939}"/>
    <cellStyle name="60% - Ênfase6 3 2" xfId="2989" xr:uid="{CBB1D9C3-D9BE-48F9-9382-509C1949B1F2}"/>
    <cellStyle name="60% - Ênfase6 3 3" xfId="2990" xr:uid="{09E752AE-3448-4C25-BAB5-788680D0F76A}"/>
    <cellStyle name="60% - Ênfase6 3 4" xfId="2991" xr:uid="{70A89520-BCF9-4D5F-99C6-3D7DAAF4E606}"/>
    <cellStyle name="60% - Ênfase6 3 5" xfId="2992" xr:uid="{2277B7D1-4C83-4400-918D-9936ACC155D7}"/>
    <cellStyle name="60% - Ênfase6 3_Modelo Orçamento" xfId="2993" xr:uid="{4204C3FD-295D-49A9-8ACC-F6EE6DD14F15}"/>
    <cellStyle name="60% - Ênfase6 4" xfId="2994" xr:uid="{E539A1DE-6280-481C-97B4-7AD739574CC9}"/>
    <cellStyle name="60% - Ênfase6 5" xfId="2995" xr:uid="{6C30A113-A93B-484E-AD72-4572ECF5FA2B}"/>
    <cellStyle name="60% - Ênfase6 6" xfId="2996" xr:uid="{78A2D38E-8437-4977-8BB1-A44807C507E8}"/>
    <cellStyle name="60% - Ênfase6 7" xfId="2997" xr:uid="{438D200C-D04D-49AF-B09E-2C83E9D2D56A}"/>
    <cellStyle name="60% - Ênfase6 8" xfId="2998" xr:uid="{3866A0ED-77C5-4744-A2E2-7ECD292BF25B}"/>
    <cellStyle name="60% - Ênfase6 9" xfId="2999" xr:uid="{7BD6E931-49CE-4AA0-A9F0-1E1DEDF24030}"/>
    <cellStyle name="8" xfId="3000" xr:uid="{13A96615-B7BA-428F-8406-CC4C1A1676D9}"/>
    <cellStyle name="8_Base 2008" xfId="3001" xr:uid="{85018097-2749-4107-81CE-1D6451D5CBE5}"/>
    <cellStyle name="8_base DCF" xfId="3002" xr:uid="{45286040-770E-4AF4-9C9F-682F78054DD4}"/>
    <cellStyle name="8_Corporate Model_base case" xfId="3003" xr:uid="{6A6162BA-C8D6-4B20-A85E-A06D5C036956}"/>
    <cellStyle name="8_Current Malls" xfId="3004" xr:uid="{898966BE-662A-41C1-A343-ECBBEEFBC506}"/>
    <cellStyle name="8_Debt Mensal" xfId="3005" xr:uid="{F019F8B9-D0C5-4636-921E-468E85B9AE88}"/>
    <cellStyle name="8_EMT Financial Projections" xfId="3006" xr:uid="{9F4C762F-6EB8-49C2-AEC7-E8561E53163B}"/>
    <cellStyle name="8_EMT Financial Projections_Base 2008" xfId="3007" xr:uid="{ED351407-9254-4E30-A227-DF2E29A6C2C9}"/>
    <cellStyle name="8_EMT Financial Projections_base DCF" xfId="3008" xr:uid="{F7CA7F0D-277C-40BA-A558-6C28996680A6}"/>
    <cellStyle name="8_EMT Financial Projections_Corporate Model_base case" xfId="3009" xr:uid="{FAE23F46-65DD-451F-9B64-CA59109DB031}"/>
    <cellStyle name="8_EMT Financial Projections_Current Malls" xfId="3010" xr:uid="{8CB781ED-C49A-4DEB-85C5-BDBBA081FE1F}"/>
    <cellStyle name="8_EMT Financial Projections_Debt Mensal" xfId="3011" xr:uid="{ECD3DE64-4F1F-485D-BA23-35737896FEBA}"/>
    <cellStyle name="8_EMT Financial Projections_Estação BH 31-05-11" xfId="3012" xr:uid="{80977A4A-AD56-4D23-A925-DD12D7BE71B2}"/>
    <cellStyle name="8_EMT Financial Projections_Estação BH 31-12-10" xfId="3013" xr:uid="{5E3EE923-5292-4E58-9614-EE3038A79D24}"/>
    <cellStyle name="8_EMT Financial Projections_Estação BH 31-12-10_Estação BH 31-05-11" xfId="3014" xr:uid="{C1D603F9-CDCC-4820-BC34-C2CF6FED04A9}"/>
    <cellStyle name="8_EMT Financial Projections_Estação BH 31-12-10_Mooca 31-05-11" xfId="3015" xr:uid="{5A3B1912-0BC1-4EC1-A188-263564340D00}"/>
    <cellStyle name="8_EMT Financial Projections_Modelo BRMalls_Carraz" xfId="3016" xr:uid="{045AF933-556F-4B0F-8507-8813C5F0422C}"/>
    <cellStyle name="8_EMT Financial Projections_Modelo em construçào_FINANCIALS thiago" xfId="3017" xr:uid="{F2730B7A-1B7F-468C-A176-960930E134CD}"/>
    <cellStyle name="8_EMT Financial Projections_Orçamento 2009_Cash  Funding" xfId="3018" xr:uid="{21309E9A-4CB7-4FC1-BF78-43E2065563DB}"/>
    <cellStyle name="8_EMT Financial Projections_São Bernardo 31-05-11" xfId="3019" xr:uid="{78EFCC9E-22CE-4406-8B4A-4278DB9F3093}"/>
    <cellStyle name="8_EMT Financial Projections_SHOPPING CURITIBA.A. Resumo" xfId="3020" xr:uid="{47A62FBC-8953-40C3-8166-612833F64E4A}"/>
    <cellStyle name="8_EMT Financial Projections_Tijuca_05032010_Upside_Ryfer_parcelado_v13_posdiligencia" xfId="3021" xr:uid="{0D21E74F-358F-4F7A-9408-B53C5422A06F}"/>
    <cellStyle name="8_EMT model base case 20_09" xfId="3022" xr:uid="{30A4583D-C434-4234-AE7C-C4B5DE93C167}"/>
    <cellStyle name="8_EMT model base case 20_09_Base 2008" xfId="3023" xr:uid="{2C0CC2B7-419A-4ACE-8650-069D00BC3F82}"/>
    <cellStyle name="8_EMT model base case 20_09_base DCF" xfId="3024" xr:uid="{8F28A6FE-550B-44D2-87F6-76483332ED1A}"/>
    <cellStyle name="8_EMT model base case 20_09_Corporate Model_base case" xfId="3025" xr:uid="{B8ABB6AC-168B-45C6-8EE2-574B8F513DE0}"/>
    <cellStyle name="8_EMT model base case 20_09_Current Malls" xfId="3026" xr:uid="{622CD315-9B5E-4BC5-8263-DC37C69C8FC4}"/>
    <cellStyle name="8_EMT model base case 20_09_Debt Mensal" xfId="3027" xr:uid="{8D8AE826-0603-42F8-B4BB-F4110E0207AD}"/>
    <cellStyle name="8_EMT model base case 20_09_Estação BH 31-05-11" xfId="3028" xr:uid="{4538EDC3-F2A7-4BE2-B11C-578A2205A46F}"/>
    <cellStyle name="8_EMT model base case 20_09_Estação BH 31-12-10" xfId="3029" xr:uid="{23035DDA-B599-4A3E-9D7E-29F52FF0AA41}"/>
    <cellStyle name="8_EMT model base case 20_09_Estação BH 31-12-10_Estação BH 31-05-11" xfId="3030" xr:uid="{D3BC11A4-5293-4D81-908F-F0C24191A701}"/>
    <cellStyle name="8_EMT model base case 20_09_Estação BH 31-12-10_Mooca 31-05-11" xfId="3031" xr:uid="{FE965545-A1B1-45EE-ACC3-4968CDD968BA}"/>
    <cellStyle name="8_EMT model base case 20_09_Modelo BRMalls_Carraz" xfId="3032" xr:uid="{9D13BF4A-87ED-4A0F-97C0-BBAD4C89FB5A}"/>
    <cellStyle name="8_EMT model base case 20_09_Modelo em construçào_FINANCIALS thiago" xfId="3033" xr:uid="{A1E59422-B621-4151-B601-4D8BAE0C06FD}"/>
    <cellStyle name="8_EMT model base case 20_09_Orçamento 2009_Cash  Funding" xfId="3034" xr:uid="{E49FC5F3-A9FA-4BCA-84D5-3232CD1E0279}"/>
    <cellStyle name="8_EMT model base case 20_09_São Bernardo 31-05-11" xfId="3035" xr:uid="{AC313BAB-29D2-4AFE-8512-4E1A72A27613}"/>
    <cellStyle name="8_EMT model base case 20_09_SHOPPING CURITIBA.A. Resumo" xfId="3036" xr:uid="{EA8B4212-99C6-4722-8C41-5E842719D0AB}"/>
    <cellStyle name="8_EMT model base case 20_09_Tijuca_05032010_Upside_Ryfer_parcelado_v13_posdiligencia" xfId="3037" xr:uid="{75AC68B6-52A9-4A78-BD23-1A165CD7D694}"/>
    <cellStyle name="8_Estação BH 31-05-11" xfId="3038" xr:uid="{67C20259-6C44-4BBF-9C3B-3C43EFD73175}"/>
    <cellStyle name="8_Estação BH 31-12-10" xfId="3039" xr:uid="{218DA925-7BC6-4740-B2FF-81197D847208}"/>
    <cellStyle name="8_Estação BH 31-12-10_Estação BH 31-05-11" xfId="3040" xr:uid="{8615B249-3169-4F67-B088-62DD17CDA1BC}"/>
    <cellStyle name="8_Estação BH 31-12-10_Mooca 31-05-11" xfId="3041" xr:uid="{E30C2F47-39C4-47C6-8B84-542D3A183653}"/>
    <cellStyle name="8_Executive Summary Nova projeção" xfId="3042" xr:uid="{B00A94A4-2C95-4551-B16A-52CBFE9E6527}"/>
    <cellStyle name="8_Executive Summary Nova projeção_Base 2008" xfId="3043" xr:uid="{89B48B36-17A9-44E9-BA46-7DA91B1FFDC1}"/>
    <cellStyle name="8_Executive Summary Nova projeção_base DCF" xfId="3044" xr:uid="{B400BFA8-1580-44FA-A493-3AA189AFEBD1}"/>
    <cellStyle name="8_Executive Summary Nova projeção_Corporate Model_base case" xfId="3045" xr:uid="{F5F81443-9686-466A-8AA2-954EF0C8D3F3}"/>
    <cellStyle name="8_Executive Summary Nova projeção_Current Malls" xfId="3046" xr:uid="{81426C3D-6E17-4BC3-A771-1880A093C119}"/>
    <cellStyle name="8_Executive Summary Nova projeção_Debt Mensal" xfId="3047" xr:uid="{461B4363-CECF-4041-B174-DC3E4EEE5AF6}"/>
    <cellStyle name="8_Executive Summary Nova projeção_Estação BH 31-05-11" xfId="3048" xr:uid="{34DFA45C-2026-442B-AD9A-90D468D6063C}"/>
    <cellStyle name="8_Executive Summary Nova projeção_Estação BH 31-12-10" xfId="3049" xr:uid="{CB27B37A-381A-470D-AC61-CB8DB9FBBBF2}"/>
    <cellStyle name="8_Executive Summary Nova projeção_Estação BH 31-12-10_Estação BH 31-05-11" xfId="3050" xr:uid="{EE7659B4-03CD-475D-A0CF-3C07E9767C4A}"/>
    <cellStyle name="8_Executive Summary Nova projeção_Estação BH 31-12-10_Mooca 31-05-11" xfId="3051" xr:uid="{421B1F3A-45CF-4B37-849F-16A9C4303E69}"/>
    <cellStyle name="8_Executive Summary Nova projeção_Modelo BRMalls_Carraz" xfId="3052" xr:uid="{1D1A8AC7-C3FC-4B5D-B60D-4BC3DB2F9C1C}"/>
    <cellStyle name="8_Executive Summary Nova projeção_Modelo em construçào_FINANCIALS thiago" xfId="3053" xr:uid="{2B673728-1B07-4ECA-8ADF-E5D74218F6F7}"/>
    <cellStyle name="8_Executive Summary Nova projeção_Orçamento 2009_Cash  Funding" xfId="3054" xr:uid="{0A510B53-67AD-4C66-8157-E64F4280B699}"/>
    <cellStyle name="8_Executive Summary Nova projeção_São Bernardo 31-05-11" xfId="3055" xr:uid="{DB9976D2-7A34-40E0-BE32-7E0A459BC1A6}"/>
    <cellStyle name="8_Executive Summary Nova projeção_SHOPPING CURITIBA.A. Resumo" xfId="3056" xr:uid="{88E8CF35-B5F1-48DA-8386-FBE2EEC019C4}"/>
    <cellStyle name="8_Executive Summary Nova projeção_Tijuca_05032010_Upside_Ryfer_parcelado_v13_posdiligencia" xfId="3057" xr:uid="{97356F74-8352-4447-B401-6A5CFF95219D}"/>
    <cellStyle name="8_Executive Summary Nova projeção1" xfId="3058" xr:uid="{3E590920-ABBB-49C0-B937-9E16E49F18F6}"/>
    <cellStyle name="8_Executive Summary Nova projeção1_Base 2008" xfId="3059" xr:uid="{5A15F4FE-1610-411D-8EB4-E98C44D5E51B}"/>
    <cellStyle name="8_Executive Summary Nova projeção1_base DCF" xfId="3060" xr:uid="{6E00ECA2-E6A9-442C-8A70-FE9C57E8E465}"/>
    <cellStyle name="8_Executive Summary Nova projeção1_Corporate Model_base case" xfId="3061" xr:uid="{560C4D70-E21F-4DD0-92B7-AD473EA1AB36}"/>
    <cellStyle name="8_Executive Summary Nova projeção1_Current Malls" xfId="3062" xr:uid="{5D46791D-D31A-4B44-96F4-440BA07F5CAF}"/>
    <cellStyle name="8_Executive Summary Nova projeção1_Debt Mensal" xfId="3063" xr:uid="{9A0E1CE7-58F7-48B6-A640-92AFE474ED71}"/>
    <cellStyle name="8_Executive Summary Nova projeção1_Estação BH 31-05-11" xfId="3064" xr:uid="{FE314CC1-AF52-48DD-9AC0-3D15F6B577EC}"/>
    <cellStyle name="8_Executive Summary Nova projeção1_Estação BH 31-12-10" xfId="3065" xr:uid="{EE0167EE-3CF7-416C-9F8A-69EC6290CF75}"/>
    <cellStyle name="8_Executive Summary Nova projeção1_Estação BH 31-12-10_Estação BH 31-05-11" xfId="3066" xr:uid="{A3B1E453-4397-40B6-B26C-28F65B3723C9}"/>
    <cellStyle name="8_Executive Summary Nova projeção1_Estação BH 31-12-10_Mooca 31-05-11" xfId="3067" xr:uid="{AD3EEF25-4EC0-4D4C-84D8-59E9E7446D4B}"/>
    <cellStyle name="8_Executive Summary Nova projeção1_Modelo BRMalls_Carraz" xfId="3068" xr:uid="{0C4D3A65-490E-4B0D-AD0F-D3855545A69E}"/>
    <cellStyle name="8_Executive Summary Nova projeção1_Modelo em construçào_FINANCIALS thiago" xfId="3069" xr:uid="{EE2E41AF-C7D2-4B8F-9E57-143BF3D32E30}"/>
    <cellStyle name="8_Executive Summary Nova projeção1_Orçamento 2009_Cash  Funding" xfId="3070" xr:uid="{6DED6A32-7B1D-470C-AA09-6ED0B0808509}"/>
    <cellStyle name="8_Executive Summary Nova projeção1_São Bernardo 31-05-11" xfId="3071" xr:uid="{DC4CF948-60EF-4939-9133-6184A4859DB9}"/>
    <cellStyle name="8_Executive Summary Nova projeção1_SHOPPING CURITIBA.A. Resumo" xfId="3072" xr:uid="{5E7C55B7-615C-4282-9363-6E0BDDD58D7A}"/>
    <cellStyle name="8_Executive Summary Nova projeção1_Tijuca_05032010_Upside_Ryfer_parcelado_v13_posdiligencia" xfId="3073" xr:uid="{CC276D9B-2D47-45D3-881C-60021E8411DE}"/>
    <cellStyle name="8_Modelo BRMalls_Carraz" xfId="3074" xr:uid="{09D8639F-B586-46BC-AB46-0A04E2A83F52}"/>
    <cellStyle name="8_Modelo em construçào_FINANCIALS thiago" xfId="3075" xr:uid="{846E8891-2DDE-4465-9A1F-C09FD33ECD68}"/>
    <cellStyle name="8_Orçamento 2009_Cash  Funding" xfId="3076" xr:uid="{D60F1B4D-6607-493B-A841-95088BEA7B2F}"/>
    <cellStyle name="8_São Bernardo 31-05-11" xfId="3077" xr:uid="{0C420A59-0BCF-46A8-A5A8-720EABE7B153}"/>
    <cellStyle name="8_SHOPPING CURITIBA.A. Resumo" xfId="3078" xr:uid="{FB2D0B47-4437-43EC-AC08-D786F38ED212}"/>
    <cellStyle name="8_Tijuca_05032010_Upside_Ryfer_parcelado_v13_posdiligencia" xfId="3079" xr:uid="{A7C7CCF5-2173-43CC-B15A-DB0BD02A99B8}"/>
    <cellStyle name="Accent1 2" xfId="3080" xr:uid="{B421A70B-2D54-4E45-8041-4DEBBB74B692}"/>
    <cellStyle name="Accent1 3" xfId="7863" xr:uid="{D3F1933D-E9A4-49B4-89A6-CD4DC30B6279}"/>
    <cellStyle name="Accent2 2" xfId="3081" xr:uid="{C8F3F6F9-059C-44C7-840C-3D21CE0D30A9}"/>
    <cellStyle name="Accent2 3" xfId="7867" xr:uid="{601EDE45-AFDA-4602-BC32-A8840721A515}"/>
    <cellStyle name="Accent3 2" xfId="3082" xr:uid="{6DA5AC86-70E9-4D9E-B482-DD8C046AAB13}"/>
    <cellStyle name="Accent3 3" xfId="7871" xr:uid="{1E3D53E5-C16C-41B5-A0F2-AC3FF9DC9DF0}"/>
    <cellStyle name="Accent4 2" xfId="3083" xr:uid="{405B2E91-09F5-43CC-A187-A16732563588}"/>
    <cellStyle name="Accent4 3" xfId="7875" xr:uid="{B82BB9D7-9A46-4C0D-98EE-01EB2761DE98}"/>
    <cellStyle name="Accent5 2" xfId="3084" xr:uid="{C6096B95-FB38-422D-8B97-07FACBCBE705}"/>
    <cellStyle name="Accent5 3" xfId="7879" xr:uid="{9E86737E-5AF5-40E6-B62F-01D42916EEF9}"/>
    <cellStyle name="Accent6 2" xfId="3085" xr:uid="{4A609C94-7AEE-4BC9-B90E-DB4126E04E25}"/>
    <cellStyle name="Accent6 3" xfId="7883" xr:uid="{05639EEC-5320-4BC7-8369-EAE93114C821}"/>
    <cellStyle name="Acctg" xfId="3086" xr:uid="{5E2653F5-C6E8-4C54-8CC0-B02B32DDB7EE}"/>
    <cellStyle name="Acctg 2" xfId="8202" xr:uid="{34B95B5C-7934-4880-9DF2-70A14E277B76}"/>
    <cellStyle name="Acctg$" xfId="3087" xr:uid="{435CB67B-D75B-4874-99AB-2F948C350B1A}"/>
    <cellStyle name="Acctg_Base 2008" xfId="3088" xr:uid="{5E2A7E7F-2E2D-42D3-92A0-79760C2109B9}"/>
    <cellStyle name="AFINE" xfId="3089" xr:uid="{7CA6540A-48B0-4148-AF26-06A4216B1C06}"/>
    <cellStyle name="Año" xfId="3090" xr:uid="{327D1EFC-6D17-47B6-9583-539AC521B911}"/>
    <cellStyle name="apolo" xfId="9250" xr:uid="{3CCEDFA6-3C0F-4A52-83E8-F213E788CBFF}"/>
    <cellStyle name="ARIAL" xfId="3091" xr:uid="{925A7942-83E9-4A02-80FB-5FA80E98617A}"/>
    <cellStyle name="Arial 10" xfId="3092" xr:uid="{3BA7296D-9A66-48E8-931F-992EB09A2A63}"/>
    <cellStyle name="Arial 10 2" xfId="3093" xr:uid="{B677D7E2-E3D3-41AB-881C-34334245A2B2}"/>
    <cellStyle name="Arial 10_Estação BH 31-05-11" xfId="3094" xr:uid="{37384787-E5E8-43ED-B9F5-A35B51888759}"/>
    <cellStyle name="Arial 12" xfId="3095" xr:uid="{2C4E697E-9296-44AF-ACF1-CDB0C6A525D3}"/>
    <cellStyle name="Array" xfId="3096" xr:uid="{B39A7CA8-A978-4D07-8366-6AA3E66DA730}"/>
    <cellStyle name="Array 2" xfId="9252" xr:uid="{879E9225-8FC6-4848-9623-745EF447EFCA}"/>
    <cellStyle name="Array Enter" xfId="9253" xr:uid="{9E7626FB-80A3-432C-A78C-00B297DA4E45}"/>
    <cellStyle name="Bad 2" xfId="3097" xr:uid="{047E6E3F-EA36-46E2-B264-4E22FA4D4331}"/>
    <cellStyle name="Bad 3" xfId="7858" xr:uid="{B1291A0A-BB65-4C57-B37D-0C46DE223D2E}"/>
    <cellStyle name="bla" xfId="9254" xr:uid="{DBE43AB8-F66D-415E-A6F6-DD82A56E1F4F}"/>
    <cellStyle name="Black" xfId="3098" xr:uid="{D641F73A-6F6C-4A09-8A95-77FE5218AD87}"/>
    <cellStyle name="Blue" xfId="3099" xr:uid="{2C9D3ED6-49CB-42F9-B411-63CA4DBF2237}"/>
    <cellStyle name="Body" xfId="3100" xr:uid="{79D9CA3B-220E-44D6-8F6E-5B4D0C408021}"/>
    <cellStyle name="Bold/Border" xfId="9255" xr:uid="{7BEC096E-F878-4C20-8CCC-35882CC0BB6D}"/>
    <cellStyle name="Bold/Border 2" xfId="17260" xr:uid="{88643856-7CCB-4017-BB0D-6358F09A1E5A}"/>
    <cellStyle name="bolet" xfId="3101" xr:uid="{78A17CB4-B4E6-43B0-B578-9E16741F682D}"/>
    <cellStyle name="Bom 10" xfId="3102" xr:uid="{A0140598-FF5A-4A6A-8A26-5CF8E63DA32B}"/>
    <cellStyle name="Bom 11" xfId="3103" xr:uid="{51D5D28C-C780-46AF-899B-62FB655D87E8}"/>
    <cellStyle name="Bom 2" xfId="3104" xr:uid="{EA9A84A2-6BD1-4187-A4AE-E4ED79CDE021}"/>
    <cellStyle name="Bom 2 2" xfId="3105" xr:uid="{56E83BEE-3D5D-489C-83B6-BD00BEFF60FC}"/>
    <cellStyle name="Bom 2 3" xfId="3106" xr:uid="{8B970438-E783-4B60-B476-0F3A31C02C9D}"/>
    <cellStyle name="Bom 2 4" xfId="3107" xr:uid="{796837F6-46BD-4F3A-843C-9507396FAF21}"/>
    <cellStyle name="Bom 2 5" xfId="3108" xr:uid="{43BCF5A0-571D-4949-9791-77C0B744C8D4}"/>
    <cellStyle name="Bom 2_desc" xfId="3109" xr:uid="{D51DCA17-1918-4C99-AF26-AA49C67C0711}"/>
    <cellStyle name="Bom 3" xfId="3110" xr:uid="{383B38B2-627E-4E4C-A4BE-71B5E4491C9B}"/>
    <cellStyle name="Bom 3 2" xfId="3111" xr:uid="{0317D8E5-380F-428E-99C2-758E0198694A}"/>
    <cellStyle name="Bom 3 3" xfId="3112" xr:uid="{595B6C0E-0028-4B5B-8B64-AC274A2FEC84}"/>
    <cellStyle name="Bom 3 4" xfId="3113" xr:uid="{7D55A7FD-9054-4EA4-AB13-47C1268D219A}"/>
    <cellStyle name="Bom 3 5" xfId="3114" xr:uid="{BDEE6151-A394-4FDD-887D-AD3F76F78CA4}"/>
    <cellStyle name="Bom 3_Modelo Orçamento" xfId="3115" xr:uid="{47A61559-07D4-4F7B-9B22-0B66FFF014E5}"/>
    <cellStyle name="Bom 4" xfId="3116" xr:uid="{E9DB408C-CAB8-4571-9C48-0948832BB3A7}"/>
    <cellStyle name="Bom 5" xfId="3117" xr:uid="{ACBECBB6-F4D4-4A89-ACA2-1E93AE835C7E}"/>
    <cellStyle name="Bom 6" xfId="3118" xr:uid="{B47F0EC5-E508-4A8A-9234-75076F910BD7}"/>
    <cellStyle name="Bom 7" xfId="3119" xr:uid="{A6A56375-0EE6-470C-9309-BE8219983174}"/>
    <cellStyle name="Bom 8" xfId="3120" xr:uid="{F212A33F-0CAF-4638-A871-A80C5DDA5987}"/>
    <cellStyle name="Bom 9" xfId="3121" xr:uid="{C58020AF-C270-48A5-9D19-9715843D4D7D}"/>
    <cellStyle name="Border Heavy" xfId="3122" xr:uid="{1E43E0C5-8069-43B4-9A3E-114427E5BDF0}"/>
    <cellStyle name="Border Thin" xfId="3123" xr:uid="{4E92973A-91D9-4C9E-8632-4DA79269492B}"/>
    <cellStyle name="Border Thin 2" xfId="8690" xr:uid="{7CDC3917-AA2D-45A9-B7F2-D9F17786DA93}"/>
    <cellStyle name="Border Thin 2 2" xfId="17255" xr:uid="{B2648A29-E42A-4CAB-A18E-2E6568C45B0C}"/>
    <cellStyle name="Border Thin 3" xfId="17223" xr:uid="{81FE8330-6D9A-4678-8A8E-620A476C3611}"/>
    <cellStyle name="British Pound" xfId="3124" xr:uid="{48A7CB29-1305-42BA-BB4C-8A7CDAE9BFDD}"/>
    <cellStyle name="Bullet" xfId="9256" xr:uid="{235D016C-7CFC-41A8-81C7-31B962AFF16D}"/>
    <cellStyle name="Cabeçalho 1" xfId="9257" xr:uid="{077AD813-AADE-4304-ABC3-B4C2554D380C}"/>
    <cellStyle name="Cabeçalho 2" xfId="9258" xr:uid="{E66D38E5-ED92-436F-9999-6DF83481750D}"/>
    <cellStyle name="Calc Currency (0)" xfId="3125" xr:uid="{5FDB8C41-898B-43A3-823B-1D797EF1BD3E}"/>
    <cellStyle name="Calculation 10" xfId="9495" xr:uid="{85BB8424-4CBC-4F01-983C-75605D1544B6}"/>
    <cellStyle name="Calculation 10 2" xfId="11478" xr:uid="{D1439941-6E42-431F-8C30-DBE008E58A73}"/>
    <cellStyle name="Calculation 10 3" xfId="12869" xr:uid="{9D34D1CA-E064-44D8-BFE8-B5D6D125F756}"/>
    <cellStyle name="Calculation 10 4" xfId="13897" xr:uid="{46BFD143-1130-4D6D-A800-51960F861610}"/>
    <cellStyle name="Calculation 10 5" xfId="4877" xr:uid="{D68D3C92-DB2F-4512-82E7-F7A7042112F5}"/>
    <cellStyle name="Calculation 10 6" xfId="16211" xr:uid="{AA8EBE38-F7C2-407E-BDB1-DE2B9F1B301B}"/>
    <cellStyle name="Calculation 10 7" xfId="14478" xr:uid="{CF46E8F4-3D84-4C18-B714-3945E9B57B2A}"/>
    <cellStyle name="Calculation 11" xfId="9210" xr:uid="{F9DFD24D-9AFE-4354-9F9A-EBA8452733D9}"/>
    <cellStyle name="Calculation 11 2" xfId="11261" xr:uid="{7FDF6693-B339-4497-8A8F-7C998AEE8065}"/>
    <cellStyle name="Calculation 11 3" xfId="12678" xr:uid="{CCBE0F61-BE02-4DD5-8C94-613E6514EC77}"/>
    <cellStyle name="Calculation 11 4" xfId="13731" xr:uid="{65621D84-7A98-4ED2-907E-902472ADFD88}"/>
    <cellStyle name="Calculation 11 5" xfId="14561" xr:uid="{FBC64159-F8FE-4A2F-B852-5A9839AB12CE}"/>
    <cellStyle name="Calculation 11 6" xfId="15991" xr:uid="{A4062AE6-EDA9-4B0B-B66E-17FFBA88C844}"/>
    <cellStyle name="Calculation 11 7" xfId="15571" xr:uid="{C798C49A-23E9-41C4-B328-521A99F18ABC}"/>
    <cellStyle name="Calculation 12" xfId="9901" xr:uid="{8C701233-0742-4607-A1E5-3A96CC2FD55E}"/>
    <cellStyle name="Calculation 12 2" xfId="11861" xr:uid="{3CB31F7F-019D-4079-B86F-9BF89B1C8ED8}"/>
    <cellStyle name="Calculation 12 3" xfId="13249" xr:uid="{B0F6FD3C-1646-4EC6-90E6-CE5B7FB3741C}"/>
    <cellStyle name="Calculation 12 4" xfId="14265" xr:uid="{24509B12-6998-492E-B86A-7A47DD5CDC53}"/>
    <cellStyle name="Calculation 12 5" xfId="15826" xr:uid="{2624AC18-CE53-4B7B-AC82-4F2CAE28B673}"/>
    <cellStyle name="Calculation 12 6" xfId="15509" xr:uid="{0B9AB505-85FA-4A96-AB64-31EE42FC2E0A}"/>
    <cellStyle name="Calculation 12 7" xfId="10270" xr:uid="{53D597B5-7475-4EB9-86C3-A93B547EF8FC}"/>
    <cellStyle name="Calculation 2" xfId="3126" xr:uid="{6FD398ED-A1A4-4E41-9369-E699E00D6593}"/>
    <cellStyle name="Calculation 2 10" xfId="12068" xr:uid="{1C69C7A4-E649-4623-BF0D-5C29FC1ADF9C}"/>
    <cellStyle name="Calculation 2 11" xfId="10997" xr:uid="{95C42047-FBAD-4013-A5E6-03BB189DB822}"/>
    <cellStyle name="Calculation 2 12" xfId="12083" xr:uid="{EEEDBDD1-EE07-46C1-B419-814926F54A78}"/>
    <cellStyle name="Calculation 2 13" xfId="5489" xr:uid="{1A477C32-2CAF-4C83-9750-7B56DBBD00ED}"/>
    <cellStyle name="Calculation 2 14" xfId="4943" xr:uid="{06A1D1DD-A0DE-4486-BA19-471CACD9D0CB}"/>
    <cellStyle name="Calculation 2 2" xfId="8361" xr:uid="{BCEF900A-CD00-4F96-8F04-FFD71F987B26}"/>
    <cellStyle name="Calculation 2 2 2" xfId="6696" xr:uid="{35A27CAB-B813-4F5E-92A3-5A66B4705F7E}"/>
    <cellStyle name="Calculation 2 2 3" xfId="5832" xr:uid="{33A9EBD7-1E3B-4A87-8D3B-D2A79A30A514}"/>
    <cellStyle name="Calculation 2 2 4" xfId="14405" xr:uid="{BE1EB09D-7EE5-4E08-B534-FE09E358E4DF}"/>
    <cellStyle name="Calculation 2 2 5" xfId="4981" xr:uid="{FC325280-9781-46CC-B028-3A2B0C998A20}"/>
    <cellStyle name="Calculation 2 2 6" xfId="16187" xr:uid="{F8AC3A35-390F-4F9E-9D0D-234C91AE2875}"/>
    <cellStyle name="Calculation 2 2 7" xfId="16788" xr:uid="{2B8B586C-A339-47A1-BAB5-97AF66BD60D5}"/>
    <cellStyle name="Calculation 2 3" xfId="8556" xr:uid="{C02BAB8C-1A81-4699-969F-7688E2F430F4}"/>
    <cellStyle name="Calculation 2 3 2" xfId="10439" xr:uid="{C2018FEE-69A4-40D1-894B-F85F8DCC646E}"/>
    <cellStyle name="Calculation 2 3 3" xfId="7409" xr:uid="{0CEA4DA7-4232-4A29-99E9-844915717846}"/>
    <cellStyle name="Calculation 2 3 4" xfId="14469" xr:uid="{E129BDAB-4453-4DF7-A4F9-EA2AD7B7F83D}"/>
    <cellStyle name="Calculation 2 3 5" xfId="16350" xr:uid="{70471303-E448-4A1B-8127-CE973C793C85}"/>
    <cellStyle name="Calculation 2 3 6" xfId="16799" xr:uid="{1AA19383-7A96-4EBF-B9C0-0D0C60F3C420}"/>
    <cellStyle name="Calculation 2 4" xfId="8477" xr:uid="{E166DE63-B1CF-4536-8094-82583B37505D}"/>
    <cellStyle name="Calculation 2 4 2" xfId="6808" xr:uid="{E640026F-7110-4B92-B067-F465CC5F9482}"/>
    <cellStyle name="Calculation 2 4 3" xfId="10925" xr:uid="{6AF0C9A9-88F5-4F93-9BB4-B0F382FC4B0E}"/>
    <cellStyle name="Calculation 2 4 4" xfId="12247" xr:uid="{A0160957-4E31-41C5-AEA8-E95CAC2CEB3E}"/>
    <cellStyle name="Calculation 2 4 5" xfId="15719" xr:uid="{517F221F-D4E2-4D8C-AD97-B3725678C36F}"/>
    <cellStyle name="Calculation 2 4 6" xfId="14897" xr:uid="{327CDC52-F0C6-4A52-866E-756FB58D35B0}"/>
    <cellStyle name="Calculation 2 5" xfId="8294" xr:uid="{C4B0BDD4-FA39-49D2-B9BF-D5540482D0AD}"/>
    <cellStyle name="Calculation 2 5 2" xfId="6660" xr:uid="{E77E8464-F11C-4FDC-9A8F-6EE72770FCBD}"/>
    <cellStyle name="Calculation 2 5 3" xfId="4721" xr:uid="{2F9B5E7A-9CF0-4C68-9EF0-541EF535B231}"/>
    <cellStyle name="Calculation 2 5 4" xfId="5795" xr:uid="{B9E1D75A-2B4F-4DFE-A9AC-9E5A9EF4E10D}"/>
    <cellStyle name="Calculation 2 5 5" xfId="4993" xr:uid="{5D038384-4508-4648-9F50-32E3EF4E10EC}"/>
    <cellStyle name="Calculation 2 5 6" xfId="15191" xr:uid="{43058A5B-7219-4791-9EAE-AE357DB652EA}"/>
    <cellStyle name="Calculation 2 6" xfId="8160" xr:uid="{032DD889-7827-4512-9B22-A62962D2367F}"/>
    <cellStyle name="Calculation 2 6 2" xfId="6573" xr:uid="{A9F4C0E6-B063-4DBD-86DD-7E7D4DCF351D}"/>
    <cellStyle name="Calculation 2 6 3" xfId="10573" xr:uid="{0E681662-C877-46F7-997A-B60C53B233D4}"/>
    <cellStyle name="Calculation 2 6 4" xfId="12197" xr:uid="{5C2F3CBA-15E0-4A80-8982-7934D1C4467A}"/>
    <cellStyle name="Calculation 2 6 5" xfId="16705" xr:uid="{9C30DD32-D071-4E86-B2A5-F2177374449E}"/>
    <cellStyle name="Calculation 2 6 6" xfId="14879" xr:uid="{D4972448-1117-4DEC-983C-F37E6F9839C4}"/>
    <cellStyle name="Calculation 2 7" xfId="8691" xr:uid="{4E8CBB8E-26CB-47D9-95CA-087296E1D093}"/>
    <cellStyle name="Calculation 2 7 2" xfId="6972" xr:uid="{AE5E5DEB-A47D-434D-A389-CBC2EF5EED7D}"/>
    <cellStyle name="Calculation 2 7 3" xfId="10907" xr:uid="{01BE47B9-A3F8-402F-8E9F-1F832700E73F}"/>
    <cellStyle name="Calculation 2 7 4" xfId="12034" xr:uid="{8A25E071-F061-4785-BE8E-693B80FD91CB}"/>
    <cellStyle name="Calculation 2 7 5" xfId="14620" xr:uid="{BB078D72-8907-447A-8EFA-4AC6E4F3522D}"/>
    <cellStyle name="Calculation 2 7 6" xfId="11117" xr:uid="{7548E7A0-2B6C-4640-A234-B85686163F6C}"/>
    <cellStyle name="Calculation 2 7 7" xfId="10783" xr:uid="{2C1773C7-7CA7-4AC5-82FB-4A444D0C76FA}"/>
    <cellStyle name="Calculation 2 8" xfId="6626" xr:uid="{9B91EE5D-A484-4803-84C0-12BE462B4DBF}"/>
    <cellStyle name="Calculation 2 9" xfId="5373" xr:uid="{1E8FB267-B84F-4A68-B55A-7AADD940A0F3}"/>
    <cellStyle name="Calculation 3" xfId="4195" xr:uid="{E7C3D479-6ED9-4843-9176-B3B73984C863}"/>
    <cellStyle name="Calculation 3 2" xfId="8858" xr:uid="{7B57EF03-826B-4C5B-9562-8C26EC533850}"/>
    <cellStyle name="Calculation 3 2 2" xfId="7110" xr:uid="{84C64FFD-7ABB-40AC-9647-269B113E48B4}"/>
    <cellStyle name="Calculation 3 2 3" xfId="4513" xr:uid="{75FEF980-1F0D-4519-8E86-ADBA62C54484}"/>
    <cellStyle name="Calculation 3 2 4" xfId="13411" xr:uid="{8E17955C-D235-4767-B96A-D47B6A1962B1}"/>
    <cellStyle name="Calculation 3 2 5" xfId="5264" xr:uid="{D44BA58A-F098-40D2-8C02-0EDCC4A2E985}"/>
    <cellStyle name="Calculation 3 2 6" xfId="17081" xr:uid="{38A7B2D1-4A43-438A-B31C-4E7E4EA998E3}"/>
    <cellStyle name="Calculation 3 3" xfId="7548" xr:uid="{24E11DA2-0B33-45E9-B36F-D2B17CC93B74}"/>
    <cellStyle name="Calculation 3 4" xfId="6119" xr:uid="{88985C04-A3D9-494C-8E38-A172A953ECF2}"/>
    <cellStyle name="Calculation 3 5" xfId="7441" xr:uid="{5BD6510E-ACB0-4D68-AFF7-3D13D192B129}"/>
    <cellStyle name="Calculation 3 6" xfId="11560" xr:uid="{C7EB404E-7DF4-4A00-89AB-53ACD1EAA08E}"/>
    <cellStyle name="Calculation 3 7" xfId="5063" xr:uid="{81EC3745-840E-4E31-9168-6BC1822B481C}"/>
    <cellStyle name="Calculation 3 8" xfId="15074" xr:uid="{6AB561B8-9222-4230-8EF2-D6DFEB81E802}"/>
    <cellStyle name="Calculation 3 9" xfId="15365" xr:uid="{4504C803-B28D-4FAE-92D6-2C3205BD3A61}"/>
    <cellStyle name="Calculation 4" xfId="4194" xr:uid="{615F9C04-8885-42A2-ADC2-0247705C9ECE}"/>
    <cellStyle name="Calculation 4 2" xfId="8857" xr:uid="{7A72A03D-CBC7-4EDE-8DE3-F1D97B38465A}"/>
    <cellStyle name="Calculation 4 2 2" xfId="7679" xr:uid="{71739D0E-F9D2-4F1D-AB6E-B8CB06C45045}"/>
    <cellStyle name="Calculation 4 2 3" xfId="4514" xr:uid="{D81913E1-BDB8-4E72-A241-B168E7D22AF8}"/>
    <cellStyle name="Calculation 4 2 4" xfId="13410" xr:uid="{99FAC35E-F3EF-49B9-8D9D-F801F320256E}"/>
    <cellStyle name="Calculation 4 2 5" xfId="11429" xr:uid="{0A2652F6-9BA2-4587-9588-9978F27A1809}"/>
    <cellStyle name="Calculation 4 2 6" xfId="17080" xr:uid="{D8C27822-D6BB-43AD-AE79-6E5F4105E4D3}"/>
    <cellStyle name="Calculation 4 3" xfId="7547" xr:uid="{42368CF0-2019-428F-91BB-1526164E8A00}"/>
    <cellStyle name="Calculation 4 4" xfId="6118" xr:uid="{DF34AE8D-E7C2-4D08-9032-95627624D100}"/>
    <cellStyle name="Calculation 4 5" xfId="5637" xr:uid="{BDE422FB-3711-4F35-87D7-4DBAA5B6B8F0}"/>
    <cellStyle name="Calculation 4 6" xfId="11188" xr:uid="{20B75555-8692-4AFE-8C76-AE240B3597E1}"/>
    <cellStyle name="Calculation 4 7" xfId="5062" xr:uid="{5A5CFA9E-FF55-4699-ACD6-4D8CE71EBFC1}"/>
    <cellStyle name="Calculation 4 8" xfId="15914" xr:uid="{46622149-AEA5-4958-B1F2-36BA4EFF0337}"/>
    <cellStyle name="Calculation 4 9" xfId="11046" xr:uid="{D28EDD58-17B2-4675-AC15-9379AE118776}"/>
    <cellStyle name="Calculation 5" xfId="4214" xr:uid="{3C292178-36E6-44FB-AEDA-A233DB4CA3B5}"/>
    <cellStyle name="Calculation 5 2" xfId="8867" xr:uid="{E87EF9AB-9350-4C20-B14A-F589268AAF89}"/>
    <cellStyle name="Calculation 5 2 2" xfId="7684" xr:uid="{D221FC5B-41E7-4F32-8881-1B9238FCE86D}"/>
    <cellStyle name="Calculation 5 2 3" xfId="4507" xr:uid="{415E27D2-139F-46BB-8603-96FE01489FC8}"/>
    <cellStyle name="Calculation 5 2 4" xfId="13420" xr:uid="{7E2A6F1B-009F-44AC-B0D4-BB1E3D04D1D0}"/>
    <cellStyle name="Calculation 5 2 5" xfId="16411" xr:uid="{DB65EACF-BCCD-4605-8D81-3F53E14FDDF1}"/>
    <cellStyle name="Calculation 5 2 6" xfId="17090" xr:uid="{C4111BE6-13CB-4A6A-BC49-77D1C000040F}"/>
    <cellStyle name="Calculation 5 3" xfId="11855" xr:uid="{49108D40-0013-44BC-A53F-416170A0C644}"/>
    <cellStyle name="Calculation 5 4" xfId="6628" xr:uid="{48FB483F-408A-4CB2-B751-CE665BB9EC5F}"/>
    <cellStyle name="Calculation 5 5" xfId="13737" xr:uid="{7B5B15C8-A14D-47B5-A512-D4B414788340}"/>
    <cellStyle name="Calculation 5 6" xfId="10509" xr:uid="{070A5435-B46C-4BDF-8344-D44318C18F76}"/>
    <cellStyle name="Calculation 5 7" xfId="5436" xr:uid="{B138FE65-4558-421F-A73E-D1761F6070D9}"/>
    <cellStyle name="Calculation 5 8" xfId="15808" xr:uid="{2FB08D39-9AA9-41A2-BC51-A6D9DA90FC79}"/>
    <cellStyle name="Calculation 6" xfId="7860" xr:uid="{79E34232-612B-4EFB-9343-5E9C0499BFFE}"/>
    <cellStyle name="Calculation 7" xfId="9519" xr:uid="{9E8ADC69-7F8B-4371-A6B6-816EA0858449}"/>
    <cellStyle name="Calculation 7 2" xfId="11502" xr:uid="{A9B8E427-4CD1-47F0-AC61-8F4120BE4B39}"/>
    <cellStyle name="Calculation 7 3" xfId="12893" xr:uid="{0EF13A75-C310-4D32-857D-1D76DC36A0D0}"/>
    <cellStyle name="Calculation 7 4" xfId="13920" xr:uid="{CB927C2E-BDFB-46BB-8946-2937565A2E5B}"/>
    <cellStyle name="Calculation 7 5" xfId="15700" xr:uid="{54DF3171-479D-4B35-9615-5B5E5FF96800}"/>
    <cellStyle name="Calculation 7 6" xfId="11295" xr:uid="{E27A4700-C86A-43A3-8624-3C89AF31C9B5}"/>
    <cellStyle name="Calculation 7 7" xfId="11001" xr:uid="{B9E13F8C-CF2C-451B-94E5-0C5BA536E8D1}"/>
    <cellStyle name="Calculation 8" xfId="9476" xr:uid="{D0F350B4-B5A5-40BD-B735-93B451D4B208}"/>
    <cellStyle name="Calculation 8 2" xfId="11459" xr:uid="{CE477CF7-2C4C-4FEF-9F33-B47AE64C48A6}"/>
    <cellStyle name="Calculation 8 3" xfId="12850" xr:uid="{DE0DF722-D053-49CD-AB83-AADD47BECD47}"/>
    <cellStyle name="Calculation 8 4" xfId="13878" xr:uid="{9A8C1381-AF8F-47E1-A7EA-CB37519DDDA4}"/>
    <cellStyle name="Calculation 8 5" xfId="4455" xr:uid="{D0C47FD4-11C3-44C5-8834-6377C54FD9BA}"/>
    <cellStyle name="Calculation 8 6" xfId="10745" xr:uid="{83D9D027-8E00-42BB-8635-9E1AA79E4A56}"/>
    <cellStyle name="Calculation 8 7" xfId="15172" xr:uid="{8C302603-4819-47F9-8FF9-DDD0F0ACD161}"/>
    <cellStyle name="Calculation 9" xfId="9232" xr:uid="{4662AA0B-DBC5-4946-B088-AE2EEEE2A2FA}"/>
    <cellStyle name="Calculation 9 2" xfId="11283" xr:uid="{D14D6826-1A61-44A1-BB06-5A0B4341FD48}"/>
    <cellStyle name="Calculation 9 3" xfId="12699" xr:uid="{08D45A42-B784-416D-932A-1DF50E685D7F}"/>
    <cellStyle name="Calculation 9 4" xfId="13753" xr:uid="{A127C4D7-701A-4E74-98CC-039BA07E7F8D}"/>
    <cellStyle name="Calculation 9 5" xfId="15377" xr:uid="{FB92E807-85F3-4938-B2F5-1A1350188464}"/>
    <cellStyle name="Calculation 9 6" xfId="15511" xr:uid="{309082F0-720B-4538-9298-9004DA9F3B85}"/>
    <cellStyle name="Calculation 9 7" xfId="15389" xr:uid="{1323D02B-6962-4F16-B3CD-FF4762D7D74F}"/>
    <cellStyle name="Cálculo 10" xfId="3127" xr:uid="{F4512933-A162-4082-B89C-DE9ADB55FEB4}"/>
    <cellStyle name="Cálculo 10 10" xfId="9209" xr:uid="{3CAD507B-F015-48A6-A419-34C5501F9EE0}"/>
    <cellStyle name="Cálculo 10 10 2" xfId="11260" xr:uid="{5AF4298B-E624-4617-904E-EAB36EB4DD71}"/>
    <cellStyle name="Cálculo 10 10 3" xfId="12677" xr:uid="{2CC4D48E-BE6F-412D-BF75-86D7B08A181E}"/>
    <cellStyle name="Cálculo 10 10 4" xfId="13730" xr:uid="{26825C51-F1B8-410D-A9A4-2C89BB6E7076}"/>
    <cellStyle name="Cálculo 10 10 5" xfId="15162" xr:uid="{9C806F40-1F86-4B01-9903-BD5F2BB6041F}"/>
    <cellStyle name="Cálculo 10 10 6" xfId="14355" xr:uid="{6D65D788-CA81-4A5E-8FDC-E0999C0D4683}"/>
    <cellStyle name="Cálculo 10 10 7" xfId="16378" xr:uid="{EB18B3C1-B0B9-47B0-A30B-D55C67E586CF}"/>
    <cellStyle name="Cálculo 10 11" xfId="9902" xr:uid="{B372E3BD-469B-493D-B61F-ED8FCFF42CED}"/>
    <cellStyle name="Cálculo 10 11 2" xfId="11862" xr:uid="{B1982EA9-6032-4323-8173-91DED28EADC5}"/>
    <cellStyle name="Cálculo 10 11 3" xfId="13250" xr:uid="{6F682307-95E9-485C-BE46-79C4111986E8}"/>
    <cellStyle name="Cálculo 10 11 4" xfId="14266" xr:uid="{6E8509D3-169F-45D7-A780-B44E2F49D2A7}"/>
    <cellStyle name="Cálculo 10 11 5" xfId="15827" xr:uid="{E02609A6-F853-4AD0-A1D8-B08D7F3CD6A9}"/>
    <cellStyle name="Cálculo 10 11 6" xfId="15514" xr:uid="{BA8D7B16-1C1C-4001-81BF-C7A2B70771BF}"/>
    <cellStyle name="Cálculo 10 11 7" xfId="15334" xr:uid="{3B7CA9A5-9BA9-46FC-976E-6DC3E5583C19}"/>
    <cellStyle name="Cálculo 10 2" xfId="4196" xr:uid="{AE5D53C2-8FD7-4467-A9A5-E02DAF14D505}"/>
    <cellStyle name="Cálculo 10 2 2" xfId="8859" xr:uid="{F937D002-F51A-4935-AEEA-964C8FBDBE9B}"/>
    <cellStyle name="Cálculo 10 2 2 2" xfId="7680" xr:uid="{597AA04B-A9C6-4141-BF1B-E0AB6F76CD7F}"/>
    <cellStyle name="Cálculo 10 2 2 3" xfId="6390" xr:uid="{C3C50884-A0ED-4585-8932-2BAF2B60CC5D}"/>
    <cellStyle name="Cálculo 10 2 2 4" xfId="13412" xr:uid="{6E0A40DD-EC1E-4129-B9CA-A1F508969F2A}"/>
    <cellStyle name="Cálculo 10 2 2 5" xfId="6395" xr:uid="{03C6C92F-F2C3-4F3C-AA5D-8FC7684A8E46}"/>
    <cellStyle name="Cálculo 10 2 2 6" xfId="17082" xr:uid="{E3A1F161-B557-4BD0-9E58-6E5A6CFE0807}"/>
    <cellStyle name="Cálculo 10 2 3" xfId="7549" xr:uid="{2697A2E0-F1F9-4E79-8247-565DA165AD81}"/>
    <cellStyle name="Cálculo 10 2 4" xfId="6120" xr:uid="{41D0CB02-4567-49BD-9531-3FABB7C134E6}"/>
    <cellStyle name="Cálculo 10 2 5" xfId="5638" xr:uid="{161F8DF0-83E9-4E36-A7FB-FC4F529F9797}"/>
    <cellStyle name="Cálculo 10 2 6" xfId="7356" xr:uid="{1DED4576-7B05-48F4-816F-D3AA5EDD749A}"/>
    <cellStyle name="Cálculo 10 2 7" xfId="5064" xr:uid="{466FB27B-8BD4-4390-9321-E9B505C967E7}"/>
    <cellStyle name="Cálculo 10 2 8" xfId="12372" xr:uid="{325530C5-9F5F-43D9-A94D-092A23315656}"/>
    <cellStyle name="Cálculo 10 2 9" xfId="10788" xr:uid="{7B53D6C9-7978-4C7C-AEB7-403067EAC3CA}"/>
    <cellStyle name="Cálculo 10 3" xfId="4193" xr:uid="{012B31B9-633D-4DD0-BD14-16AD859BBF3B}"/>
    <cellStyle name="Cálculo 10 3 2" xfId="8856" xr:uid="{0795A567-F8EA-4BED-AADC-CBCBA86AD262}"/>
    <cellStyle name="Cálculo 10 3 2 2" xfId="7109" xr:uid="{12523A3A-2980-4D75-8422-5A06EB5C18B1}"/>
    <cellStyle name="Cálculo 10 3 2 3" xfId="4515" xr:uid="{051720CF-C811-4DBB-9FE2-3B74D66313CE}"/>
    <cellStyle name="Cálculo 10 3 2 4" xfId="13409" xr:uid="{131666E2-CF66-406B-9E2F-997FFEA926D7}"/>
    <cellStyle name="Cálculo 10 3 2 5" xfId="10065" xr:uid="{9D539AA5-D26A-4E2E-8FB5-41D76D55FAF1}"/>
    <cellStyle name="Cálculo 10 3 2 6" xfId="17079" xr:uid="{C2808E20-0BDE-429D-8974-CF0D0C0A11B9}"/>
    <cellStyle name="Cálculo 10 3 3" xfId="7546" xr:uid="{91E7FACE-35A8-4B3A-89D9-28E28C7CD3B8}"/>
    <cellStyle name="Cálculo 10 3 4" xfId="6117" xr:uid="{B1B5DE27-9065-49BC-A5D8-14D38DA4FFAC}"/>
    <cellStyle name="Cálculo 10 3 5" xfId="7440" xr:uid="{DF52F837-83B6-4D6F-B9BC-FB61329A8BB5}"/>
    <cellStyle name="Cálculo 10 3 6" xfId="7289" xr:uid="{1D7CD940-6C6F-4B0F-BCFF-E544D0C9704D}"/>
    <cellStyle name="Cálculo 10 3 7" xfId="5061" xr:uid="{3ECF9D7B-D80A-48BC-AB8C-31679EA205CD}"/>
    <cellStyle name="Cálculo 10 3 8" xfId="16428" xr:uid="{E73F953B-4F5E-4C72-BDCC-6BBB5DF5393B}"/>
    <cellStyle name="Cálculo 10 3 9" xfId="6518" xr:uid="{1EF04245-6661-4682-80B4-A6BC05540085}"/>
    <cellStyle name="Cálculo 10 4" xfId="4215" xr:uid="{D1A98CC8-72A1-435F-B283-07356B9CCFDE}"/>
    <cellStyle name="Cálculo 10 4 2" xfId="8868" xr:uid="{FADEB7C6-15FF-42FF-8978-1F5A8E76EF6D}"/>
    <cellStyle name="Cálculo 10 4 2 2" xfId="7115" xr:uid="{CA1DBD93-6875-4142-B3B2-F9A6CA7916A6}"/>
    <cellStyle name="Cálculo 10 4 2 3" xfId="10619" xr:uid="{C8356CDC-CD9D-48C3-B333-2E15937E92D4}"/>
    <cellStyle name="Cálculo 10 4 2 4" xfId="13421" xr:uid="{309E4D9A-A996-4421-A568-A3B6DCFCE63C}"/>
    <cellStyle name="Cálculo 10 4 2 5" xfId="5384" xr:uid="{D23BE78F-A2B3-4320-9382-FFF934F05C82}"/>
    <cellStyle name="Cálculo 10 4 2 6" xfId="17091" xr:uid="{777AF361-19DF-4499-9A93-8F278B744E78}"/>
    <cellStyle name="Cálculo 10 4 3" xfId="11417" xr:uid="{6F3C9A1D-432A-41ED-A9D0-054073CEE29F}"/>
    <cellStyle name="Cálculo 10 4 4" xfId="6369" xr:uid="{717F0D09-0709-4945-8231-96141274C310}"/>
    <cellStyle name="Cálculo 10 4 5" xfId="12395" xr:uid="{2619D192-6976-421A-A148-E92BA78A8537}"/>
    <cellStyle name="Cálculo 10 4 6" xfId="15465" xr:uid="{8057CDB3-D844-4225-8C25-AB08BCA2208E}"/>
    <cellStyle name="Cálculo 10 4 7" xfId="10955" xr:uid="{95EED7F7-50A3-4873-BA82-26DA13C25835}"/>
    <cellStyle name="Cálculo 10 4 8" xfId="15981" xr:uid="{307EBB81-5A52-4E17-8915-796DCACABFC9}"/>
    <cellStyle name="Cálculo 10 5" xfId="8692" xr:uid="{2BABD677-3AC3-48CA-ABD3-2B2519B5F7D1}"/>
    <cellStyle name="Cálculo 10 5 2" xfId="6973" xr:uid="{0F55531F-A4E9-417A-AB6A-48AE643D3024}"/>
    <cellStyle name="Cálculo 10 5 3" xfId="4592" xr:uid="{0141C2F5-D552-45D2-89E9-9AEC74C77A8E}"/>
    <cellStyle name="Cálculo 10 5 4" xfId="6679" xr:uid="{5638F06D-2D7E-4FE8-B941-DFA704093281}"/>
    <cellStyle name="Cálculo 10 5 5" xfId="14621" xr:uid="{13CD8556-F1F4-48DD-A843-00465A28ED07}"/>
    <cellStyle name="Cálculo 10 5 6" xfId="13801" xr:uid="{40EB593C-A9D6-4C24-BF62-0BBC6F8A507E}"/>
    <cellStyle name="Cálculo 10 5 7" xfId="10416" xr:uid="{C9B3BF15-E703-4D9A-B9A9-0DA32C3856A0}"/>
    <cellStyle name="Cálculo 10 6" xfId="9520" xr:uid="{63599C37-BC5A-47A9-8431-9C664745413A}"/>
    <cellStyle name="Cálculo 10 6 2" xfId="11503" xr:uid="{F25B1090-7E6E-4820-B96B-36B715211DBF}"/>
    <cellStyle name="Cálculo 10 6 3" xfId="12894" xr:uid="{9008F59E-4E86-4D28-B3B8-705ECA3C683C}"/>
    <cellStyle name="Cálculo 10 6 4" xfId="13921" xr:uid="{0DAE217B-CD3D-42F9-9F43-DAA68B52B2E6}"/>
    <cellStyle name="Cálculo 10 6 5" xfId="6429" xr:uid="{079D92C4-92DB-4B90-B323-C69DD8EACA01}"/>
    <cellStyle name="Cálculo 10 6 6" xfId="16080" xr:uid="{1197C35C-5DD8-4330-9AC7-892A163DD698}"/>
    <cellStyle name="Cálculo 10 6 7" xfId="15737" xr:uid="{D6417B07-FEF0-4730-A328-732528B4994D}"/>
    <cellStyle name="Cálculo 10 7" xfId="9477" xr:uid="{DC6D6034-EEC2-49B8-AB1B-8CF4AEC4E7DC}"/>
    <cellStyle name="Cálculo 10 7 2" xfId="11460" xr:uid="{878354B2-AE69-46C5-A9BD-4B49B12E0FAE}"/>
    <cellStyle name="Cálculo 10 7 3" xfId="12851" xr:uid="{3690B5A1-E25D-4C8A-8FCA-0CA6422B2822}"/>
    <cellStyle name="Cálculo 10 7 4" xfId="13879" xr:uid="{83F5D349-5AF8-4C91-9978-294966C61777}"/>
    <cellStyle name="Cálculo 10 7 5" xfId="5539" xr:uid="{3876C663-D5C8-4D08-9E38-1BFFA577952F}"/>
    <cellStyle name="Cálculo 10 7 6" xfId="16063" xr:uid="{24CED289-533E-4406-9315-33823EC08A8F}"/>
    <cellStyle name="Cálculo 10 7 7" xfId="16473" xr:uid="{6BD91956-B983-4569-B1D8-47BE90952171}"/>
    <cellStyle name="Cálculo 10 8" xfId="9231" xr:uid="{DD950E16-5941-48F5-8EFA-8871249F0194}"/>
    <cellStyle name="Cálculo 10 8 2" xfId="11282" xr:uid="{8AD288D9-2CB4-405F-8C10-9B3E26EC49F2}"/>
    <cellStyle name="Cálculo 10 8 3" xfId="12698" xr:uid="{72E0F758-13A5-4D0F-887C-5EF785BC5FB9}"/>
    <cellStyle name="Cálculo 10 8 4" xfId="13752" xr:uid="{EBFF6465-F797-4C26-B8A4-D32AE636D960}"/>
    <cellStyle name="Cálculo 10 8 5" xfId="14954" xr:uid="{3750E6EE-48D9-4DD3-BE91-D602E26678BC}"/>
    <cellStyle name="Cálculo 10 8 6" xfId="15533" xr:uid="{F1A2EB6E-BB04-45D1-829B-21EF8E9CF183}"/>
    <cellStyle name="Cálculo 10 8 7" xfId="16476" xr:uid="{95D728A5-472A-454B-AC55-D1664A673969}"/>
    <cellStyle name="Cálculo 10 9" xfId="9496" xr:uid="{1EE35CD5-88B8-482A-B1CF-83C220C4E2F9}"/>
    <cellStyle name="Cálculo 10 9 2" xfId="11479" xr:uid="{84EEB394-0D5C-44F5-9C3A-533B35B84F01}"/>
    <cellStyle name="Cálculo 10 9 3" xfId="12870" xr:uid="{F8566DE3-76E0-4685-818F-43F18D662686}"/>
    <cellStyle name="Cálculo 10 9 4" xfId="13898" xr:uid="{C4B79467-D4DE-4708-BF21-18D4A7DD580F}"/>
    <cellStyle name="Cálculo 10 9 5" xfId="11049" xr:uid="{D2C9FE22-013F-4833-B0F3-780A00B43AF7}"/>
    <cellStyle name="Cálculo 10 9 6" xfId="15391" xr:uid="{4019DEB5-1D71-4173-A474-E1A72C62BF86}"/>
    <cellStyle name="Cálculo 10 9 7" xfId="16671" xr:uid="{161F0FFB-A22E-49B6-9C3F-C7261FDF974D}"/>
    <cellStyle name="Cálculo 11" xfId="3128" xr:uid="{9A64240A-912B-433D-95FC-856DBA2D7B26}"/>
    <cellStyle name="Cálculo 11 10" xfId="9208" xr:uid="{3FE5B457-6388-4B66-B314-1E4D2CF7C8BF}"/>
    <cellStyle name="Cálculo 11 10 2" xfId="11259" xr:uid="{46818846-DB6D-4AEF-9FFD-EA9E0B609001}"/>
    <cellStyle name="Cálculo 11 10 3" xfId="12676" xr:uid="{091222AC-ECB4-4CCE-864A-1795AA52D24A}"/>
    <cellStyle name="Cálculo 11 10 4" xfId="13729" xr:uid="{74D13353-A78A-406C-AB2B-EE4531676FB8}"/>
    <cellStyle name="Cálculo 11 10 5" xfId="10555" xr:uid="{5F1CE5DA-3C3F-490B-A9B9-E82991E8FD68}"/>
    <cellStyle name="Cálculo 11 10 6" xfId="15982" xr:uid="{FB97DDDC-FD8F-46D8-8288-F815A1831047}"/>
    <cellStyle name="Cálculo 11 10 7" xfId="15282" xr:uid="{9A46A54F-9E04-462B-8003-7B7E01F5106C}"/>
    <cellStyle name="Cálculo 11 11" xfId="9903" xr:uid="{10F10E50-BA99-4A55-A038-0163F69A765C}"/>
    <cellStyle name="Cálculo 11 11 2" xfId="11863" xr:uid="{EF7AEAAF-9425-4542-9D37-255A1F0D6DB2}"/>
    <cellStyle name="Cálculo 11 11 3" xfId="13251" xr:uid="{ED051B49-4C3B-45DB-9C20-C51716AF8290}"/>
    <cellStyle name="Cálculo 11 11 4" xfId="14267" xr:uid="{216FBC07-16FC-4DC5-AD5F-B4C06AEA7643}"/>
    <cellStyle name="Cálculo 11 11 5" xfId="15828" xr:uid="{26F881E3-2897-422F-BAC0-F7CC0303077B}"/>
    <cellStyle name="Cálculo 11 11 6" xfId="10979" xr:uid="{C3261474-7641-4A19-8949-06D182AFE185}"/>
    <cellStyle name="Cálculo 11 11 7" xfId="15010" xr:uid="{22902BB4-401E-4CFE-9C1E-374B874CC9CB}"/>
    <cellStyle name="Cálculo 11 2" xfId="4197" xr:uid="{250A78C3-AB3F-4BC6-9AEB-4D979FF1ABF3}"/>
    <cellStyle name="Cálculo 11 2 2" xfId="8860" xr:uid="{8C413024-FC19-4D71-99E2-213226FC6837}"/>
    <cellStyle name="Cálculo 11 2 2 2" xfId="7675" xr:uid="{1417909C-E765-41B3-8BA2-07BD952FF7C9}"/>
    <cellStyle name="Cálculo 11 2 2 3" xfId="4512" xr:uid="{94173B30-09D5-49B8-A52D-EB813BA59CB3}"/>
    <cellStyle name="Cálculo 11 2 2 4" xfId="13413" xr:uid="{792011C3-8327-4050-A317-EDDC1ECA0A85}"/>
    <cellStyle name="Cálculo 11 2 2 5" xfId="5541" xr:uid="{F02DD749-EA45-45D5-8720-2C11F2A6684F}"/>
    <cellStyle name="Cálculo 11 2 2 6" xfId="17083" xr:uid="{C8F166A0-B1E0-4B59-AEED-2E78CB37FA38}"/>
    <cellStyle name="Cálculo 11 2 3" xfId="7550" xr:uid="{8FAB8B51-B349-4181-B869-20887994846B}"/>
    <cellStyle name="Cálculo 11 2 4" xfId="6121" xr:uid="{399912B5-4565-4E7C-85C6-AE4ABAF627D1}"/>
    <cellStyle name="Cálculo 11 2 5" xfId="11980" xr:uid="{B308A70B-DB02-40A7-AF40-194C80391695}"/>
    <cellStyle name="Cálculo 11 2 6" xfId="4664" xr:uid="{6758051B-BC1D-4E0D-82BA-98D07CE44FD8}"/>
    <cellStyle name="Cálculo 11 2 7" xfId="5065" xr:uid="{1E4A86D5-0DAD-4560-BAB1-FBCD5C21D841}"/>
    <cellStyle name="Cálculo 11 2 8" xfId="7320" xr:uid="{C3F23EED-45AE-485F-896C-B78F0220A497}"/>
    <cellStyle name="Cálculo 11 2 9" xfId="5202" xr:uid="{104CD7F8-5540-48B2-B1F1-0610757F52A7}"/>
    <cellStyle name="Cálculo 11 3" xfId="4192" xr:uid="{BF0F0C21-58AD-403B-A7F8-552C9FDFDFF7}"/>
    <cellStyle name="Cálculo 11 3 2" xfId="8855" xr:uid="{2C37313A-ABC8-4EDC-A4C9-3C483A05080F}"/>
    <cellStyle name="Cálculo 11 3 2 2" xfId="7678" xr:uid="{90FE0586-DB5E-4E5E-AB37-2BFECA8F0FD8}"/>
    <cellStyle name="Cálculo 11 3 2 3" xfId="4516" xr:uid="{519C2215-E0C0-49E4-B849-2D4612781D60}"/>
    <cellStyle name="Cálculo 11 3 2 4" xfId="13408" xr:uid="{02D41BF7-E5EB-41CC-A7F1-2E453C97B0FB}"/>
    <cellStyle name="Cálculo 11 3 2 5" xfId="16354" xr:uid="{692E727E-494E-4703-A6D9-AC0430639D48}"/>
    <cellStyle name="Cálculo 11 3 2 6" xfId="17078" xr:uid="{A18DE8CD-1A8E-467B-A34A-50D0D8125062}"/>
    <cellStyle name="Cálculo 11 3 3" xfId="7545" xr:uid="{0EBC5019-0AEB-4528-9226-C4C15A06AE52}"/>
    <cellStyle name="Cálculo 11 3 4" xfId="6116" xr:uid="{F2CF6C99-4E31-4A5F-8C5E-4994AF460C8B}"/>
    <cellStyle name="Cálculo 11 3 5" xfId="5636" xr:uid="{A9CD8755-90EB-4F04-8427-3D2FCCD3B2C3}"/>
    <cellStyle name="Cálculo 11 3 6" xfId="11037" xr:uid="{C871B37E-14A5-49B2-AB1E-95158596AAE4}"/>
    <cellStyle name="Cálculo 11 3 7" xfId="5142" xr:uid="{ACF4E93E-4AC5-43F6-9D77-8053277F4285}"/>
    <cellStyle name="Cálculo 11 3 8" xfId="6456" xr:uid="{668F3448-B463-4B1A-AA49-554F02AC55C9}"/>
    <cellStyle name="Cálculo 11 3 9" xfId="5346" xr:uid="{142E208C-23E0-4A3E-95A5-FAD2FA9379BA}"/>
    <cellStyle name="Cálculo 11 4" xfId="4216" xr:uid="{CD497E2F-48E8-4F22-B886-CF2886A00315}"/>
    <cellStyle name="Cálculo 11 4 2" xfId="8869" xr:uid="{E2D565BE-203C-431B-A63C-A476A9DE1C79}"/>
    <cellStyle name="Cálculo 11 4 2 2" xfId="7685" xr:uid="{4C89AF78-9C9B-44F7-B27C-E626B9CA9E67}"/>
    <cellStyle name="Cálculo 11 4 2 3" xfId="4506" xr:uid="{C9D20152-B71A-41A6-919B-D0612B77D75C}"/>
    <cellStyle name="Cálculo 11 4 2 4" xfId="13422" xr:uid="{554F1203-83ED-4997-8AFE-089F82604870}"/>
    <cellStyle name="Cálculo 11 4 2 5" xfId="11986" xr:uid="{8BC40E1C-52C6-47C3-9C9F-DEB9F5C93BD8}"/>
    <cellStyle name="Cálculo 11 4 2 6" xfId="17092" xr:uid="{E53244B1-A496-4FAB-9A53-84BDCD3E0F35}"/>
    <cellStyle name="Cálculo 11 4 3" xfId="10251" xr:uid="{D422BD61-A238-410E-B39C-BDEB168621E6}"/>
    <cellStyle name="Cálculo 11 4 4" xfId="7418" xr:uid="{C51F5BAA-9035-4B3A-A7B2-F1F0D6717DAC}"/>
    <cellStyle name="Cálculo 11 4 5" xfId="10127" xr:uid="{D5A5715C-761B-4832-BC92-0C597B2CE151}"/>
    <cellStyle name="Cálculo 11 4 6" xfId="10520" xr:uid="{6426B23A-90DB-4CD6-B0E4-8BE177075482}"/>
    <cellStyle name="Cálculo 11 4 7" xfId="14264" xr:uid="{42F5D840-7531-477D-85A3-6A5890556099}"/>
    <cellStyle name="Cálculo 11 4 8" xfId="15658" xr:uid="{B01CA360-C84E-42D1-BF7F-5FB752A82CAE}"/>
    <cellStyle name="Cálculo 11 5" xfId="8693" xr:uid="{24CEBE30-5DFD-448E-8481-65D320831E3A}"/>
    <cellStyle name="Cálculo 11 5 2" xfId="6974" xr:uid="{7BCAC9D6-2220-4185-AD62-F8B1D7511FBD}"/>
    <cellStyle name="Cálculo 11 5 3" xfId="10185" xr:uid="{970F2CA4-60C7-42E0-8B91-F8595D3A4658}"/>
    <cellStyle name="Cálculo 11 5 4" xfId="5955" xr:uid="{AF1B8137-0F15-4C29-AE83-4C19ACE5BEC4}"/>
    <cellStyle name="Cálculo 11 5 5" xfId="14622" xr:uid="{AC1502F8-91EE-4AB0-BEF2-EBC312E2632D}"/>
    <cellStyle name="Cálculo 11 5 6" xfId="5575" xr:uid="{001CA874-8C31-413E-8B91-B95915D2B3D3}"/>
    <cellStyle name="Cálculo 11 5 7" xfId="14579" xr:uid="{9F8C9425-CD09-4A96-86BC-B2ED336BCEED}"/>
    <cellStyle name="Cálculo 11 6" xfId="9521" xr:uid="{0EB6785D-2D8C-4969-9C30-76E83B6CF3CC}"/>
    <cellStyle name="Cálculo 11 6 2" xfId="11504" xr:uid="{462C3B02-8D3E-4616-9842-896623EEF58B}"/>
    <cellStyle name="Cálculo 11 6 3" xfId="12895" xr:uid="{AAF73F07-76D0-4A76-884B-C98C52F113AB}"/>
    <cellStyle name="Cálculo 11 6 4" xfId="13922" xr:uid="{1EA777AA-9B08-4E28-AEA7-607750E44A99}"/>
    <cellStyle name="Cálculo 11 6 5" xfId="14883" xr:uid="{216F24BF-E0EB-4CB2-B5AA-1498B3595ECF}"/>
    <cellStyle name="Cálculo 11 6 6" xfId="5421" xr:uid="{713DFE79-C33A-4242-9F91-D1B20711BBC2}"/>
    <cellStyle name="Cálculo 11 6 7" xfId="16582" xr:uid="{27F80E68-A253-4A1B-B275-8B1C423F65CB}"/>
    <cellStyle name="Cálculo 11 7" xfId="9478" xr:uid="{6B2D6E69-587A-47E5-9816-91DEA596E031}"/>
    <cellStyle name="Cálculo 11 7 2" xfId="11461" xr:uid="{92903064-BF52-4374-85A5-7ADB349D57E3}"/>
    <cellStyle name="Cálculo 11 7 3" xfId="12852" xr:uid="{5DA9DE68-AEBE-40A4-B39C-8E1B631BEDF8}"/>
    <cellStyle name="Cálculo 11 7 4" xfId="13880" xr:uid="{2CA1DBDA-4086-4596-A857-9A6F298A2174}"/>
    <cellStyle name="Cálculo 11 7 5" xfId="12339" xr:uid="{7A1E7320-2071-4809-8808-435F0D188D2B}"/>
    <cellStyle name="Cálculo 11 7 6" xfId="16065" xr:uid="{1ABB5766-EEFA-4C78-8576-D355740DB75C}"/>
    <cellStyle name="Cálculo 11 7 7" xfId="13370" xr:uid="{DE20428B-4982-494D-8326-2FD2E2C121D3}"/>
    <cellStyle name="Cálculo 11 8" xfId="9230" xr:uid="{F1F02936-7981-4384-9C73-A4FD418FF582}"/>
    <cellStyle name="Cálculo 11 8 2" xfId="11281" xr:uid="{B9C24BFE-4C22-4186-A9F6-39F65F2CC1D1}"/>
    <cellStyle name="Cálculo 11 8 3" xfId="12697" xr:uid="{4A5D4CF0-38BD-4F1A-9649-6739B98C6602}"/>
    <cellStyle name="Cálculo 11 8 4" xfId="13751" xr:uid="{56185940-7E66-4857-9503-657C1443CFAB}"/>
    <cellStyle name="Cálculo 11 8 5" xfId="10882" xr:uid="{915512E8-D580-4922-817B-02BAED58BE78}"/>
    <cellStyle name="Cálculo 11 8 6" xfId="16392" xr:uid="{E9705FB4-F8C3-4240-933D-D68760CCA8B6}"/>
    <cellStyle name="Cálculo 11 8 7" xfId="16497" xr:uid="{AA336E8C-24DF-4FE7-A44F-E1E10572A65F}"/>
    <cellStyle name="Cálculo 11 9" xfId="9497" xr:uid="{E2A9A532-FABB-4C2F-92DE-3A115BF97641}"/>
    <cellStyle name="Cálculo 11 9 2" xfId="11480" xr:uid="{FCDE379E-631F-499A-889B-634866ADD626}"/>
    <cellStyle name="Cálculo 11 9 3" xfId="12871" xr:uid="{535FCF62-E9FC-425E-B5AF-53372E0E903F}"/>
    <cellStyle name="Cálculo 11 9 4" xfId="13899" xr:uid="{48B38C50-A36B-4E08-80D7-309117419317}"/>
    <cellStyle name="Cálculo 11 9 5" xfId="13851" xr:uid="{91ABE16A-B12E-4803-853E-D111039803EC}"/>
    <cellStyle name="Cálculo 11 9 6" xfId="15525" xr:uid="{25E0ED02-1B3D-46FD-9EBA-D312D582C597}"/>
    <cellStyle name="Cálculo 11 9 7" xfId="16278" xr:uid="{4D71C936-6B2F-426C-AE7F-8AB3E4F98047}"/>
    <cellStyle name="Cálculo 2" xfId="3129" xr:uid="{C24860C9-A9C0-4F84-80DB-B43109A5F693}"/>
    <cellStyle name="Cálculo 2 10" xfId="8183" xr:uid="{9A7D5BB4-E86E-4315-9152-966988B47B29}"/>
    <cellStyle name="Cálculo 2 10 2" xfId="6594" xr:uid="{235E3936-EBD2-41EA-AD73-FD5B3D086409}"/>
    <cellStyle name="Cálculo 2 10 3" xfId="11690" xr:uid="{69B3500D-49D7-4690-8127-D638B1DF7A21}"/>
    <cellStyle name="Cálculo 2 10 4" xfId="6334" xr:uid="{2CB9F32A-E4F7-455B-9A7B-90323CD90ADF}"/>
    <cellStyle name="Cálculo 2 10 5" xfId="16025" xr:uid="{B7538F04-0B0A-4ECD-8165-A6BE0EB11D4F}"/>
    <cellStyle name="Cálculo 2 10 6" xfId="16874" xr:uid="{6E958F14-28ED-4411-A537-3BB5AFFF40EC}"/>
    <cellStyle name="Cálculo 2 11" xfId="8200" xr:uid="{CCF2F36E-7686-4E7C-A4C3-5C798D143998}"/>
    <cellStyle name="Cálculo 2 11 2" xfId="6609" xr:uid="{DFE2D113-92E6-4CC4-A4E3-5DA6F4BBF642}"/>
    <cellStyle name="Cálculo 2 11 3" xfId="11948" xr:uid="{2609FB47-A394-431B-AD6F-A220839C86D7}"/>
    <cellStyle name="Cálculo 2 11 4" xfId="6650" xr:uid="{629EC78B-D561-440B-8E9B-ADD4EA1DF2A8}"/>
    <cellStyle name="Cálculo 2 11 5" xfId="16766" xr:uid="{FFA46C92-E607-42BE-80EF-9F677FE1E354}"/>
    <cellStyle name="Cálculo 2 11 6" xfId="15572" xr:uid="{3AB2F30F-24EE-4A06-B6B8-07CE1C8FAC4B}"/>
    <cellStyle name="Cálculo 2 12" xfId="8694" xr:uid="{56EFC4C3-A7D0-4654-8D0C-37832772465B}"/>
    <cellStyle name="Cálculo 2 12 2" xfId="6975" xr:uid="{4CA7F30B-087A-4992-8673-8730D6D993B6}"/>
    <cellStyle name="Cálculo 2 12 3" xfId="11063" xr:uid="{8B44B9A3-C23A-4494-91C8-F735B315AD08}"/>
    <cellStyle name="Cálculo 2 12 4" xfId="5956" xr:uid="{133A0252-1BF9-47F9-AC97-7F951AFC4034}"/>
    <cellStyle name="Cálculo 2 12 5" xfId="14623" xr:uid="{2875A083-E3DD-4299-BC1A-2E458C78911E}"/>
    <cellStyle name="Cálculo 2 12 6" xfId="5122" xr:uid="{72BA9E9B-E120-4113-B84D-864D551E8687}"/>
    <cellStyle name="Cálculo 2 12 7" xfId="13839" xr:uid="{E4A96EBD-9693-45B9-8960-ECC8DB790DDD}"/>
    <cellStyle name="Cálculo 2 13" xfId="9522" xr:uid="{67EA5142-C33B-4971-9832-CA791B83F0D7}"/>
    <cellStyle name="Cálculo 2 13 2" xfId="11505" xr:uid="{94D8E955-7DED-45AC-8CDE-271236D6B47C}"/>
    <cellStyle name="Cálculo 2 13 3" xfId="12896" xr:uid="{3A2CEA9A-24D9-41AB-B7E8-3E41D186E827}"/>
    <cellStyle name="Cálculo 2 13 4" xfId="13923" xr:uid="{7747DF56-BAEC-405D-B501-CAD3C6402F16}"/>
    <cellStyle name="Cálculo 2 13 5" xfId="14900" xr:uid="{06698C65-C92F-499F-B764-8AB9C1A8C657}"/>
    <cellStyle name="Cálculo 2 13 6" xfId="13570" xr:uid="{A68D6C1C-5216-45EE-A92E-73156227E83C}"/>
    <cellStyle name="Cálculo 2 13 7" xfId="16620" xr:uid="{B13974A1-91FD-4EE7-994F-807E21F11BFB}"/>
    <cellStyle name="Cálculo 2 14" xfId="9479" xr:uid="{63AF9E82-2551-40C4-8099-E29494783AD1}"/>
    <cellStyle name="Cálculo 2 14 2" xfId="11462" xr:uid="{D6E1200D-BFDE-4529-B485-50E6A82F3011}"/>
    <cellStyle name="Cálculo 2 14 3" xfId="12853" xr:uid="{6D5776C6-8C3C-418E-8CAA-2CC55F53BC23}"/>
    <cellStyle name="Cálculo 2 14 4" xfId="13881" xr:uid="{D3D36019-4DC1-43B1-ACD2-57598516B030}"/>
    <cellStyle name="Cálculo 2 14 5" xfId="15698" xr:uid="{3C071C39-0C76-4A3D-88D4-73DF1040F4F6}"/>
    <cellStyle name="Cálculo 2 14 6" xfId="10058" xr:uid="{1E644B6E-5BA4-4F40-9B69-699FE14D8BDF}"/>
    <cellStyle name="Cálculo 2 14 7" xfId="4973" xr:uid="{F46255C7-044B-4A4C-B279-862BE396A890}"/>
    <cellStyle name="Cálculo 2 15" xfId="9229" xr:uid="{8A4E26C2-B90E-45D1-BFD7-6A378A611D13}"/>
    <cellStyle name="Cálculo 2 15 2" xfId="11280" xr:uid="{41BC7B12-3344-48B6-9840-C0B206DD8114}"/>
    <cellStyle name="Cálculo 2 15 3" xfId="12696" xr:uid="{8F7D114D-7C0B-41C4-A85D-A898C897DD71}"/>
    <cellStyle name="Cálculo 2 15 4" xfId="13750" xr:uid="{E3F2B52D-D77E-434D-9575-AC0EB8634C04}"/>
    <cellStyle name="Cálculo 2 15 5" xfId="15148" xr:uid="{01229946-2AEB-42AE-9D51-8774CE508228}"/>
    <cellStyle name="Cálculo 2 15 6" xfId="16202" xr:uid="{0841462B-462C-483A-938C-019E122F8AD7}"/>
    <cellStyle name="Cálculo 2 15 7" xfId="16480" xr:uid="{80984912-8917-42E0-8BD5-061B10AD0158}"/>
    <cellStyle name="Cálculo 2 16" xfId="9498" xr:uid="{428CC6F8-F0E5-4A00-92F9-6637CEADB750}"/>
    <cellStyle name="Cálculo 2 16 2" xfId="11481" xr:uid="{6062F12A-F085-4DA5-A6A6-AFEE1008AF29}"/>
    <cellStyle name="Cálculo 2 16 3" xfId="12872" xr:uid="{3288301F-9C99-4C5D-AF62-51194FBDCBBE}"/>
    <cellStyle name="Cálculo 2 16 4" xfId="13900" xr:uid="{D5B1EFA6-CD82-4AFD-A5D3-9B8AF8CED0B7}"/>
    <cellStyle name="Cálculo 2 16 5" xfId="10175" xr:uid="{67088086-6CD0-4705-B7EC-C689CABDC615}"/>
    <cellStyle name="Cálculo 2 16 6" xfId="12398" xr:uid="{C12609B7-29D7-4D7F-A49C-AA00B4E7D38F}"/>
    <cellStyle name="Cálculo 2 16 7" xfId="16692" xr:uid="{31940152-5E5F-408F-8506-15447D6FB03D}"/>
    <cellStyle name="Cálculo 2 17" xfId="9207" xr:uid="{C7719229-55C1-4492-93C7-AA8D4F3A30A3}"/>
    <cellStyle name="Cálculo 2 17 2" xfId="11258" xr:uid="{6C23AB30-CFE8-49B7-9765-5EFE50DC78E2}"/>
    <cellStyle name="Cálculo 2 17 3" xfId="12675" xr:uid="{3355480F-6251-463E-801D-70C99FF3360E}"/>
    <cellStyle name="Cálculo 2 17 4" xfId="13728" xr:uid="{33A8D899-8C5D-448B-BF2F-8E3DC69E20CE}"/>
    <cellStyle name="Cálculo 2 17 5" xfId="4838" xr:uid="{E4993D58-8379-45A5-9628-D5C7BB6F5F57}"/>
    <cellStyle name="Cálculo 2 17 6" xfId="15207" xr:uid="{B0A58E85-09DF-4634-9613-C11BF2A0F654}"/>
    <cellStyle name="Cálculo 2 17 7" xfId="15031" xr:uid="{DD02DDB0-7172-44BA-A480-50EF87803396}"/>
    <cellStyle name="Cálculo 2 18" xfId="9904" xr:uid="{7BD70659-B5FB-4E38-B54A-27DFD2B7581D}"/>
    <cellStyle name="Cálculo 2 18 2" xfId="11864" xr:uid="{E21A34F7-95B1-4FEA-A46C-981C0B42D43E}"/>
    <cellStyle name="Cálculo 2 18 3" xfId="13252" xr:uid="{3F874197-D63E-4055-B96C-D17A9F1E271C}"/>
    <cellStyle name="Cálculo 2 18 4" xfId="14268" xr:uid="{08230887-BCDF-4382-99D4-79246D7838B5}"/>
    <cellStyle name="Cálculo 2 18 5" xfId="15829" xr:uid="{FA47DB98-0054-4CAD-BB65-1A08C6469313}"/>
    <cellStyle name="Cálculo 2 18 6" xfId="5512" xr:uid="{67EF2511-9184-4562-87A5-F0205D3B9DF3}"/>
    <cellStyle name="Cálculo 2 18 7" xfId="16042" xr:uid="{01BFA7F5-2633-42E1-BD1D-C79CC8BBF559}"/>
    <cellStyle name="Cálculo 2 2" xfId="3130" xr:uid="{D612DE44-C461-41E8-B0BA-26E4511FAA83}"/>
    <cellStyle name="Cálculo 2 2 10" xfId="9480" xr:uid="{CFE292B6-055D-4DFE-8FFF-5F6CE751D001}"/>
    <cellStyle name="Cálculo 2 2 10 2" xfId="11463" xr:uid="{4FC33A39-A288-4B6F-A996-608A9166BD9B}"/>
    <cellStyle name="Cálculo 2 2 10 3" xfId="12854" xr:uid="{58969D8A-70E0-4F3D-99F6-D00E48EDFAFE}"/>
    <cellStyle name="Cálculo 2 2 10 4" xfId="13882" xr:uid="{9B221663-532B-428A-ADB1-57EDBFBCF01D}"/>
    <cellStyle name="Cálculo 2 2 10 5" xfId="14718" xr:uid="{4F9D014F-12C3-4EFE-97F5-A242E55229B4}"/>
    <cellStyle name="Cálculo 2 2 10 6" xfId="6618" xr:uid="{2C3BC2E9-5720-472F-BA66-2A7111F64527}"/>
    <cellStyle name="Cálculo 2 2 10 7" xfId="14987" xr:uid="{B22077E8-60AA-4686-A339-19967B389F06}"/>
    <cellStyle name="Cálculo 2 2 11" xfId="9228" xr:uid="{07DEE661-E124-45E9-A327-9835632FF611}"/>
    <cellStyle name="Cálculo 2 2 11 2" xfId="11279" xr:uid="{8705E685-E163-40C9-94A0-A448EF415C59}"/>
    <cellStyle name="Cálculo 2 2 11 3" xfId="12695" xr:uid="{D635DE2A-C0BD-4DFA-89B4-06F1DD426A8F}"/>
    <cellStyle name="Cálculo 2 2 11 4" xfId="13749" xr:uid="{181D5757-3A98-4F37-99ED-867921B39EAB}"/>
    <cellStyle name="Cálculo 2 2 11 5" xfId="14966" xr:uid="{B4E58CBE-ADC1-4B10-89D9-7AFBEB7845D3}"/>
    <cellStyle name="Cálculo 2 2 11 6" xfId="5356" xr:uid="{04DAC1E0-3630-41D9-85DF-53988CBAE12C}"/>
    <cellStyle name="Cálculo 2 2 11 7" xfId="15438" xr:uid="{EEFC2748-3238-4859-97DB-8B9E80A95A8B}"/>
    <cellStyle name="Cálculo 2 2 12" xfId="9499" xr:uid="{938C5E3D-3D7C-4848-8673-41E50699E221}"/>
    <cellStyle name="Cálculo 2 2 12 2" xfId="11482" xr:uid="{C1675ADC-BEF0-4671-B1D1-A67DD92B7B80}"/>
    <cellStyle name="Cálculo 2 2 12 3" xfId="12873" xr:uid="{E02685D3-40B2-4146-9B8C-F27C24B05836}"/>
    <cellStyle name="Cálculo 2 2 12 4" xfId="13901" xr:uid="{D7AC7116-A11C-42C8-BB70-9937D910F74A}"/>
    <cellStyle name="Cálculo 2 2 12 5" xfId="15699" xr:uid="{AD4BA797-BD73-40B0-BACB-86BDF7BAA3A6}"/>
    <cellStyle name="Cálculo 2 2 12 6" xfId="5473" xr:uid="{F07F5655-4CE8-44E8-89A1-4855406097D1}"/>
    <cellStyle name="Cálculo 2 2 12 7" xfId="10978" xr:uid="{13A5C5F9-3CD9-4C6B-8543-3F9083CFE156}"/>
    <cellStyle name="Cálculo 2 2 13" xfId="9206" xr:uid="{B1DE79E3-A3AE-4A17-88CE-B9F468D3039E}"/>
    <cellStyle name="Cálculo 2 2 13 2" xfId="11257" xr:uid="{1A17F616-CB3E-49DF-938C-37DC172415EA}"/>
    <cellStyle name="Cálculo 2 2 13 3" xfId="12674" xr:uid="{D3BD79E1-17EF-4C7D-9429-89F4CD5B16FE}"/>
    <cellStyle name="Cálculo 2 2 13 4" xfId="13727" xr:uid="{09510EBD-BBFC-42DD-BD02-209E724AF8C5}"/>
    <cellStyle name="Cálculo 2 2 13 5" xfId="11373" xr:uid="{236C1E5C-4314-4723-845B-F9257E3D8ED2}"/>
    <cellStyle name="Cálculo 2 2 13 6" xfId="15999" xr:uid="{4173DDD9-627D-4DAC-930C-E614CC242534}"/>
    <cellStyle name="Cálculo 2 2 13 7" xfId="16936" xr:uid="{0CCFA2FA-F722-4864-892A-3D8FB8D6E637}"/>
    <cellStyle name="Cálculo 2 2 14" xfId="9905" xr:uid="{8D88D330-33BA-4DAF-8F94-CB3DEEEF0226}"/>
    <cellStyle name="Cálculo 2 2 14 2" xfId="11865" xr:uid="{F0BA1800-0D58-43D6-9841-AD7509BFA64E}"/>
    <cellStyle name="Cálculo 2 2 14 3" xfId="13253" xr:uid="{F6D6607B-E2B5-4184-A7AC-E35436AC1921}"/>
    <cellStyle name="Cálculo 2 2 14 4" xfId="14269" xr:uid="{6AB7B4ED-D3E1-42A3-B965-9E041509356F}"/>
    <cellStyle name="Cálculo 2 2 14 5" xfId="15830" xr:uid="{6795D3E0-2439-4466-A62C-E8D58A5F40C6}"/>
    <cellStyle name="Cálculo 2 2 14 6" xfId="14376" xr:uid="{C1BC0850-77DE-4C5E-902D-7D6BEE646155}"/>
    <cellStyle name="Cálculo 2 2 14 7" xfId="11015" xr:uid="{BA2F4892-B353-4FB0-849E-57D92938720E}"/>
    <cellStyle name="Cálculo 2 2 2" xfId="4199" xr:uid="{556BBA9A-A46F-4BF4-9497-98818A133157}"/>
    <cellStyle name="Cálculo 2 2 2 10" xfId="14253" xr:uid="{D3559A35-07E5-4EC1-A299-365C6EB65535}"/>
    <cellStyle name="Cálculo 2 2 2 11" xfId="10477" xr:uid="{B7370D84-A23C-46C7-A124-F5FE32D9FD78}"/>
    <cellStyle name="Cálculo 2 2 2 12" xfId="4976" xr:uid="{7165A65C-F9CE-4D64-9FC3-DFCEBFCF629B}"/>
    <cellStyle name="Cálculo 2 2 2 13" xfId="4995" xr:uid="{30FB8E83-02DB-4562-836F-121B39798477}"/>
    <cellStyle name="Cálculo 2 2 2 2" xfId="8363" xr:uid="{AAD8ED4A-819B-49A6-8453-77A6E7B687E4}"/>
    <cellStyle name="Cálculo 2 2 2 2 2" xfId="6698" xr:uid="{13CF6877-9169-4793-BCA2-3B63C2ED5E69}"/>
    <cellStyle name="Cálculo 2 2 2 2 3" xfId="5834" xr:uid="{9397F80B-BAD8-4A94-8ED2-4AEAC8C63694}"/>
    <cellStyle name="Cálculo 2 2 2 2 4" xfId="14407" xr:uid="{33A12F1F-06E1-457B-9DE8-1A32A7ECF511}"/>
    <cellStyle name="Cálculo 2 2 2 2 5" xfId="14777" xr:uid="{B32D2D24-3C51-47D6-93B9-DBB6C1EA3132}"/>
    <cellStyle name="Cálculo 2 2 2 2 6" xfId="5269" xr:uid="{7AE8CA4D-58E3-491B-9D6F-D8302A9D1604}"/>
    <cellStyle name="Cálculo 2 2 2 2 7" xfId="4958" xr:uid="{1B68F3D1-7FAF-4FC7-AA85-22468CA74748}"/>
    <cellStyle name="Cálculo 2 2 2 3" xfId="8558" xr:uid="{617656E2-4AED-4E14-BDCF-8A9C9C5A76ED}"/>
    <cellStyle name="Cálculo 2 2 2 3 2" xfId="10173" xr:uid="{FD4A1AED-049B-4646-98F4-F654CB23CD6F}"/>
    <cellStyle name="Cálculo 2 2 2 3 3" xfId="7411" xr:uid="{6150C415-E17E-43D1-9547-AEBC8F5B9D64}"/>
    <cellStyle name="Cálculo 2 2 2 3 4" xfId="14540" xr:uid="{C813FA8D-F4DE-484A-A54A-DA56FB594B37}"/>
    <cellStyle name="Cálculo 2 2 2 3 5" xfId="12011" xr:uid="{83813E81-4EAD-45CA-B09E-377076375840}"/>
    <cellStyle name="Cálculo 2 2 2 3 6" xfId="15769" xr:uid="{3D35C36B-8BD0-451C-8E04-499C2348EE4E}"/>
    <cellStyle name="Cálculo 2 2 2 4" xfId="8479" xr:uid="{03EFA597-130C-48DA-804D-5EFFEA102860}"/>
    <cellStyle name="Cálculo 2 2 2 4 2" xfId="6810" xr:uid="{AAA6E895-3AF5-47F7-B034-73819AEA8C84}"/>
    <cellStyle name="Cálculo 2 2 2 4 3" xfId="11064" xr:uid="{BFC6A71F-CBF2-43E2-A442-4701B5D65E70}"/>
    <cellStyle name="Cálculo 2 2 2 4 4" xfId="12293" xr:uid="{FBF7DCBD-F284-4993-BF7B-9B685C52162E}"/>
    <cellStyle name="Cálculo 2 2 2 4 5" xfId="16509" xr:uid="{F871FAEF-40EA-4DDA-829E-02ECE0AF1336}"/>
    <cellStyle name="Cálculo 2 2 2 4 6" xfId="5080" xr:uid="{353F6B42-D988-425E-8B01-DF5B25362626}"/>
    <cellStyle name="Cálculo 2 2 2 5" xfId="8062" xr:uid="{3FCF8787-0951-4615-A58B-A8E85507EE24}"/>
    <cellStyle name="Cálculo 2 2 2 5 2" xfId="6498" xr:uid="{92850744-7502-41C7-8C66-54092B2437DC}"/>
    <cellStyle name="Cálculo 2 2 2 5 3" xfId="11050" xr:uid="{1B8F1A2A-B4FE-484F-8C80-6C299AEBA6CC}"/>
    <cellStyle name="Cálculo 2 2 2 5 4" xfId="13236" xr:uid="{C1D7EA42-B365-4904-BA26-8839E1B8768C}"/>
    <cellStyle name="Cálculo 2 2 2 5 5" xfId="10661" xr:uid="{6B485B4B-895A-416F-A6E7-B50346D572B3}"/>
    <cellStyle name="Cálculo 2 2 2 5 6" xfId="15170" xr:uid="{01E4F2FF-AB50-4B9E-891C-2C920125D3D7}"/>
    <cellStyle name="Cálculo 2 2 2 6" xfId="8159" xr:uid="{212F0D73-473A-455C-A282-2918DEF37222}"/>
    <cellStyle name="Cálculo 2 2 2 6 2" xfId="6572" xr:uid="{DB952243-14AA-4A08-AA46-6AB199653563}"/>
    <cellStyle name="Cálculo 2 2 2 6 3" xfId="11396" xr:uid="{E1197F12-019F-4759-8707-2BCC9431931C}"/>
    <cellStyle name="Cálculo 2 2 2 6 4" xfId="6644" xr:uid="{2899D6EC-F5A9-41E0-B423-5E3AB5EEFCB6}"/>
    <cellStyle name="Cálculo 2 2 2 6 5" xfId="4739" xr:uid="{C8CA641F-194A-4707-8C43-B184E585C184}"/>
    <cellStyle name="Cálculo 2 2 2 6 6" xfId="5723" xr:uid="{D7290F0B-FF4B-429E-B4AC-C42888EACB66}"/>
    <cellStyle name="Cálculo 2 2 2 7" xfId="7552" xr:uid="{5D768828-236A-4AA2-B361-C8A6D39965AC}"/>
    <cellStyle name="Cálculo 2 2 2 8" xfId="6123" xr:uid="{74A74940-8164-4B5D-AC16-4681ACC0176D}"/>
    <cellStyle name="Cálculo 2 2 2 9" xfId="5640" xr:uid="{BE08414F-29C6-471E-A280-354FFCA0B907}"/>
    <cellStyle name="Cálculo 2 2 3" xfId="4190" xr:uid="{763F1D5B-5D9B-425F-B6B7-657E5E4A1D2F}"/>
    <cellStyle name="Cálculo 2 2 3 2" xfId="8853" xr:uid="{97F58210-0F15-4182-99C4-FBF921F2F520}"/>
    <cellStyle name="Cálculo 2 2 3 2 2" xfId="7677" xr:uid="{8FBA076C-65D6-4E3E-9395-974E47C0AE42}"/>
    <cellStyle name="Cálculo 2 2 3 2 3" xfId="10617" xr:uid="{98E59C4A-3CC6-4949-8D22-FF578CAFE238}"/>
    <cellStyle name="Cálculo 2 2 3 2 4" xfId="13406" xr:uid="{39B3E89C-3B0A-4485-BCFB-953AC8F6B4A5}"/>
    <cellStyle name="Cálculo 2 2 3 2 5" xfId="5338" xr:uid="{BD873D08-D131-487D-BD5E-9E24D354D7B1}"/>
    <cellStyle name="Cálculo 2 2 3 2 6" xfId="17076" xr:uid="{D9BB1B5A-8809-462C-8C76-DCB78BFCB303}"/>
    <cellStyle name="Cálculo 2 2 3 3" xfId="7543" xr:uid="{18EBA3C0-5DE8-4ACB-8EE0-87A5ADE295C8}"/>
    <cellStyle name="Cálculo 2 2 3 4" xfId="6114" xr:uid="{15AF1898-B1EB-48EE-BC94-B63A91F2C0CD}"/>
    <cellStyle name="Cálculo 2 2 3 5" xfId="5635" xr:uid="{36DACFBA-2393-4EAC-9EB1-D1B0418B2F00}"/>
    <cellStyle name="Cálculo 2 2 3 6" xfId="11035" xr:uid="{04D7276A-8D75-4F57-9A39-D6CC1E830720}"/>
    <cellStyle name="Cálculo 2 2 3 7" xfId="14713" xr:uid="{6FD53587-4566-45BC-B425-EE66C1FB508E}"/>
    <cellStyle name="Cálculo 2 2 3 8" xfId="11034" xr:uid="{8BB76452-51C7-460B-9AC7-319214B2EAAE}"/>
    <cellStyle name="Cálculo 2 2 3 9" xfId="6376" xr:uid="{3E64D6B5-8302-4FE9-819E-D92B430C12E0}"/>
    <cellStyle name="Cálculo 2 2 4" xfId="4218" xr:uid="{C9E1B115-5276-4B11-9933-A258C5FC7C01}"/>
    <cellStyle name="Cálculo 2 2 4 2" xfId="8871" xr:uid="{81A489DE-232A-439F-8DB8-885248BF6B1D}"/>
    <cellStyle name="Cálculo 2 2 4 2 2" xfId="7681" xr:uid="{41A1DB58-BAED-4AC3-A01C-D3EAC62A24DA}"/>
    <cellStyle name="Cálculo 2 2 4 2 3" xfId="4505" xr:uid="{67117F18-6F5A-4A6A-B49A-7CB6C3FC7274}"/>
    <cellStyle name="Cálculo 2 2 4 2 4" xfId="13424" xr:uid="{90DC8B0D-0A3C-49F2-AC78-1A2287820999}"/>
    <cellStyle name="Cálculo 2 2 4 2 5" xfId="5374" xr:uid="{F8E1CD19-2129-46AA-A3DF-4AC0E78CD016}"/>
    <cellStyle name="Cálculo 2 2 4 2 6" xfId="17094" xr:uid="{B17A6796-57D1-475B-B30E-B87398404CAD}"/>
    <cellStyle name="Cálculo 2 2 4 3" xfId="6138" xr:uid="{26AAF5E3-EBEE-4B29-AAF8-0FC884AE0893}"/>
    <cellStyle name="Cálculo 2 2 4 4" xfId="7572" xr:uid="{5B9FD11C-6BB8-4C01-B94B-1032157CAA4A}"/>
    <cellStyle name="Cálculo 2 2 4 5" xfId="10413" xr:uid="{9E9BB3E5-6AE7-4182-9534-9F7CEF9A5DBD}"/>
    <cellStyle name="Cálculo 2 2 4 6" xfId="5069" xr:uid="{5C19FC4C-2928-4AE7-A7C6-6298B7EAAE6A}"/>
    <cellStyle name="Cálculo 2 2 4 7" xfId="13775" xr:uid="{07655F51-067E-4231-8D89-7222F42BF051}"/>
    <cellStyle name="Cálculo 2 2 4 8" xfId="16240" xr:uid="{D30BE8D8-FC0E-443F-A482-A586D6BE946D}"/>
    <cellStyle name="Cálculo 2 2 5" xfId="8137" xr:uid="{F623D470-259A-498A-BA4A-5EA90E17EC60}"/>
    <cellStyle name="Cálculo 2 2 5 2" xfId="4433" xr:uid="{6842B10F-384B-4845-BE23-82C47F4E6C45}"/>
    <cellStyle name="Cálculo 2 2 5 3" xfId="12190" xr:uid="{43843D60-ADD3-4281-A42C-36F9A7EA2988}"/>
    <cellStyle name="Cálculo 2 2 5 4" xfId="15028" xr:uid="{482F318B-A1DA-4F86-A366-B8E7A1AB3008}"/>
    <cellStyle name="Cálculo 2 2 5 5" xfId="16155" xr:uid="{844A9AD9-0808-4AD7-B45D-454F8D7D720C}"/>
    <cellStyle name="Cálculo 2 2 5 6" xfId="10965" xr:uid="{E93CFEA7-AC20-47E4-9F17-C8D8E225FCDE}"/>
    <cellStyle name="Cálculo 2 2 6" xfId="8182" xr:uid="{40A41A4B-6718-4C11-B4A3-7CF1F6B1DE1D}"/>
    <cellStyle name="Cálculo 2 2 6 2" xfId="6593" xr:uid="{D31EAC30-C2B3-40CD-9918-720B2BFE8274}"/>
    <cellStyle name="Cálculo 2 2 6 3" xfId="11404" xr:uid="{30C78A2B-D5B3-42A4-BB5E-1424D52DF642}"/>
    <cellStyle name="Cálculo 2 2 6 4" xfId="12424" xr:uid="{D821E7AF-A85E-49AD-92E9-152870BC8D94}"/>
    <cellStyle name="Cálculo 2 2 6 5" xfId="4992" xr:uid="{9FB679E1-432C-4C4D-8D62-E4930CDC6CEE}"/>
    <cellStyle name="Cálculo 2 2 6 6" xfId="12104" xr:uid="{0A973C6B-94FA-491A-8852-166872FF51DD}"/>
    <cellStyle name="Cálculo 2 2 7" xfId="8199" xr:uid="{BB306FF4-BC46-46E3-ABFE-5AC8DE75747A}"/>
    <cellStyle name="Cálculo 2 2 7 2" xfId="10387" xr:uid="{B8C5744C-A506-435C-A36B-7B5A703C58F2}"/>
    <cellStyle name="Cálculo 2 2 7 3" xfId="11364" xr:uid="{9515F794-DEC7-4D91-A30B-0E42BAB666C2}"/>
    <cellStyle name="Cálculo 2 2 7 4" xfId="10248" xr:uid="{9B366A7B-514E-4805-83FC-7A092335D05C}"/>
    <cellStyle name="Cálculo 2 2 7 5" xfId="16453" xr:uid="{DC5CEFAE-0750-417A-BDD8-AC81A6CE9737}"/>
    <cellStyle name="Cálculo 2 2 7 6" xfId="16228" xr:uid="{EF320D69-B7D3-4893-805B-F7B1CB386D37}"/>
    <cellStyle name="Cálculo 2 2 8" xfId="8695" xr:uid="{2FF9A285-02AF-419A-8CF2-3258712C1506}"/>
    <cellStyle name="Cálculo 2 2 8 2" xfId="6976" xr:uid="{17B07DE3-1820-46DE-B7E3-6F968AC777BF}"/>
    <cellStyle name="Cálculo 2 2 8 3" xfId="4449" xr:uid="{3D319ECD-7284-4F2B-8E2A-D061A36C9204}"/>
    <cellStyle name="Cálculo 2 2 8 4" xfId="5957" xr:uid="{DA2860EB-1BF1-48C0-B8F7-5A558554E19D}"/>
    <cellStyle name="Cálculo 2 2 8 5" xfId="14624" xr:uid="{7C7196AB-2BAA-4F82-81BD-7548B5420DA8}"/>
    <cellStyle name="Cálculo 2 2 8 6" xfId="5376" xr:uid="{8F669F2B-EEDC-4593-AA8D-502791C09502}"/>
    <cellStyle name="Cálculo 2 2 8 7" xfId="16478" xr:uid="{A00FB286-01A2-4FD5-A1DA-B37C531767A9}"/>
    <cellStyle name="Cálculo 2 2 9" xfId="9523" xr:uid="{5CEEF095-2EB6-4E45-B24C-03DF79364491}"/>
    <cellStyle name="Cálculo 2 2 9 2" xfId="11506" xr:uid="{A96FE1A3-DCC3-4411-951D-69AB04FC48B5}"/>
    <cellStyle name="Cálculo 2 2 9 3" xfId="12897" xr:uid="{88797268-E30A-45E7-ADAB-AD3C36CED1C3}"/>
    <cellStyle name="Cálculo 2 2 9 4" xfId="13924" xr:uid="{5A7743FD-E622-4606-B64A-6330E6405E2A}"/>
    <cellStyle name="Cálculo 2 2 9 5" xfId="15213" xr:uid="{F88141BA-6513-409A-A85C-1F55C6CD2826}"/>
    <cellStyle name="Cálculo 2 2 9 6" xfId="10257" xr:uid="{CB5F6147-43E0-4032-889B-C52E14A6C0C3}"/>
    <cellStyle name="Cálculo 2 2 9 7" xfId="16135" xr:uid="{78E8CA10-37D1-446D-8D00-44293C39F89E}"/>
    <cellStyle name="Cálculo 2 3" xfId="3131" xr:uid="{46B9BF69-1AD6-4587-B089-080C24CC8B54}"/>
    <cellStyle name="Cálculo 2 3 10" xfId="9481" xr:uid="{ABDCEE9D-9F53-44E1-A48B-93FF204525D7}"/>
    <cellStyle name="Cálculo 2 3 10 2" xfId="11464" xr:uid="{5B4E56B0-5E88-43F6-9B3A-5AEDE09E8CEB}"/>
    <cellStyle name="Cálculo 2 3 10 3" xfId="12855" xr:uid="{DF770EE6-B883-4D93-ACA7-08DB6FBA2908}"/>
    <cellStyle name="Cálculo 2 3 10 4" xfId="13883" xr:uid="{BA4FF72D-C4E2-412F-8845-BC8B926F4226}"/>
    <cellStyle name="Cálculo 2 3 10 5" xfId="14908" xr:uid="{A0E90F4C-E901-425F-BFD8-9759D2B83645}"/>
    <cellStyle name="Cálculo 2 3 10 6" xfId="16012" xr:uid="{4F776FDD-AE4D-4E67-8B30-4D4F817DCFDF}"/>
    <cellStyle name="Cálculo 2 3 10 7" xfId="14812" xr:uid="{39C9290B-EC79-4FA7-9A6C-48630F7EE64B}"/>
    <cellStyle name="Cálculo 2 3 11" xfId="9227" xr:uid="{35C7B23A-CD8E-4B63-9AD7-47474C38EF00}"/>
    <cellStyle name="Cálculo 2 3 11 2" xfId="11278" xr:uid="{A9D54E1B-F753-4EF6-947A-AB3D824B16E2}"/>
    <cellStyle name="Cálculo 2 3 11 3" xfId="12694" xr:uid="{F0ABB73D-D3D0-40C9-82FA-77EAF0E67933}"/>
    <cellStyle name="Cálculo 2 3 11 4" xfId="13748" xr:uid="{0EB6BA50-1883-4C21-9E05-5F18AAF85A11}"/>
    <cellStyle name="Cálculo 2 3 11 5" xfId="15134" xr:uid="{1149262F-9D42-41A0-B2AC-6F4A087219A9}"/>
    <cellStyle name="Cálculo 2 3 11 6" xfId="12170" xr:uid="{E730C331-ECA9-4D31-BBE7-00E6106A2F88}"/>
    <cellStyle name="Cálculo 2 3 11 7" xfId="16498" xr:uid="{B9BFFBC2-D633-4C52-9814-709A8C6C96F4}"/>
    <cellStyle name="Cálculo 2 3 12" xfId="9500" xr:uid="{7BEEE03E-C445-4A1C-8A46-D56D28F04C96}"/>
    <cellStyle name="Cálculo 2 3 12 2" xfId="11483" xr:uid="{7702D266-22E6-4976-8CD4-F443764EC16A}"/>
    <cellStyle name="Cálculo 2 3 12 3" xfId="12874" xr:uid="{F3F8695C-6009-4BB0-AFFC-F273C6BE8D93}"/>
    <cellStyle name="Cálculo 2 3 12 4" xfId="13902" xr:uid="{4E5F7CEA-0F8E-41DF-8B23-270A2AEDE808}"/>
    <cellStyle name="Cálculo 2 3 12 5" xfId="14773" xr:uid="{93B12E70-4125-4047-B1CD-4DFB23E0F8C4}"/>
    <cellStyle name="Cálculo 2 3 12 6" xfId="16082" xr:uid="{03C81DE0-B9EE-4214-B08F-3D757A80E866}"/>
    <cellStyle name="Cálculo 2 3 12 7" xfId="10412" xr:uid="{573A2ED4-F15A-4230-B4B8-9D1DC36DF24B}"/>
    <cellStyle name="Cálculo 2 3 13" xfId="9205" xr:uid="{59F9F2A4-70CD-407C-B2E7-9780D5D701CB}"/>
    <cellStyle name="Cálculo 2 3 13 2" xfId="11256" xr:uid="{353D715B-5362-43CB-B380-1EE561289AC7}"/>
    <cellStyle name="Cálculo 2 3 13 3" xfId="12673" xr:uid="{80FB0B03-5766-4F39-BE6A-94612D3DB176}"/>
    <cellStyle name="Cálculo 2 3 13 4" xfId="13726" xr:uid="{8F6EC7AD-FDB4-4032-A03E-B67BBD7F3E83}"/>
    <cellStyle name="Cálculo 2 3 13 5" xfId="14754" xr:uid="{6E8A1ABD-08B5-43AB-98B3-DC41D32E48C8}"/>
    <cellStyle name="Cálculo 2 3 13 6" xfId="5565" xr:uid="{6CABB365-5064-4B65-A495-B8AB78B181D0}"/>
    <cellStyle name="Cálculo 2 3 13 7" xfId="13862" xr:uid="{95130C2B-55C5-4FA3-8E1A-AD6D39FE3AA4}"/>
    <cellStyle name="Cálculo 2 3 14" xfId="9906" xr:uid="{9759D2D7-9BBC-4150-B410-3F4040635B12}"/>
    <cellStyle name="Cálculo 2 3 14 2" xfId="11866" xr:uid="{9ECC513C-AAE8-47AF-A109-7035F9B7F191}"/>
    <cellStyle name="Cálculo 2 3 14 3" xfId="13254" xr:uid="{6ED034F1-C357-4A33-8C14-C9EC5CDEAF8B}"/>
    <cellStyle name="Cálculo 2 3 14 4" xfId="14270" xr:uid="{4524850D-8CFA-4C33-ABC0-9BECCBCF4395}"/>
    <cellStyle name="Cálculo 2 3 14 5" xfId="15831" xr:uid="{8E16C513-87B7-4BA6-98F0-F266700C1FCC}"/>
    <cellStyle name="Cálculo 2 3 14 6" xfId="12013" xr:uid="{67DE0AE8-864A-4119-A423-5523F54F495E}"/>
    <cellStyle name="Cálculo 2 3 14 7" xfId="15615" xr:uid="{39457524-0D4C-4AB3-8646-39F4D4AC3B3A}"/>
    <cellStyle name="Cálculo 2 3 2" xfId="4200" xr:uid="{BBE8112F-0413-4350-ABB5-FC8C11480EDE}"/>
    <cellStyle name="Cálculo 2 3 2 10" xfId="13745" xr:uid="{40BBC091-4BD3-41EA-8511-CFFA986C1F30}"/>
    <cellStyle name="Cálculo 2 3 2 11" xfId="11305" xr:uid="{0ED0EC46-553D-434C-8EAC-BAB5C62B8B0A}"/>
    <cellStyle name="Cálculo 2 3 2 12" xfId="10513" xr:uid="{F7C30BDC-3C44-4846-8F7A-3EA4045BAFFC}"/>
    <cellStyle name="Cálculo 2 3 2 13" xfId="14356" xr:uid="{4E783919-5A70-4073-819D-E97EC7EA2B28}"/>
    <cellStyle name="Cálculo 2 3 2 2" xfId="8364" xr:uid="{A6FC332C-E988-4580-A9FD-A2CEE52B320D}"/>
    <cellStyle name="Cálculo 2 3 2 2 2" xfId="6699" xr:uid="{CE17A403-8AA9-488E-AE1C-F358325B0346}"/>
    <cellStyle name="Cálculo 2 3 2 2 3" xfId="5835" xr:uid="{549D7208-6457-4362-B611-149CFC1205F5}"/>
    <cellStyle name="Cálculo 2 3 2 2 4" xfId="14408" xr:uid="{FFF2193B-4316-4403-A04F-C4D815D46E89}"/>
    <cellStyle name="Cálculo 2 3 2 2 5" xfId="10641" xr:uid="{2407FF58-AE16-45C1-B78B-6244F854E604}"/>
    <cellStyle name="Cálculo 2 3 2 2 6" xfId="14981" xr:uid="{BF65B6C4-D919-4C93-8D99-BB0A0975C228}"/>
    <cellStyle name="Cálculo 2 3 2 2 7" xfId="10548" xr:uid="{2C03BF45-938B-4E4B-AFA7-E05813CBD429}"/>
    <cellStyle name="Cálculo 2 3 2 3" xfId="8559" xr:uid="{FD3BD140-D1F8-45FB-94EB-01BB8FB53D9F}"/>
    <cellStyle name="Cálculo 2 3 2 3 2" xfId="10679" xr:uid="{3F014BF5-2676-4B88-9582-798A8C1A7041}"/>
    <cellStyle name="Cálculo 2 3 2 3 3" xfId="5903" xr:uid="{907D1BFE-EA2B-44DA-B536-47C90A557988}"/>
    <cellStyle name="Cálculo 2 3 2 3 4" xfId="10230" xr:uid="{196AD1A2-0CEE-4D34-B8E5-F1BF59402D35}"/>
    <cellStyle name="Cálculo 2 3 2 3 5" xfId="16548" xr:uid="{064F6CF7-93B2-4BD1-AC98-1A2FF0086484}"/>
    <cellStyle name="Cálculo 2 3 2 3 6" xfId="15307" xr:uid="{ACF4FBC4-3FB5-45D9-ABE1-0A0608987C98}"/>
    <cellStyle name="Cálculo 2 3 2 4" xfId="8480" xr:uid="{050D5CDB-2CC4-45EF-BB9E-F2F4CB5ED786}"/>
    <cellStyle name="Cálculo 2 3 2 4 2" xfId="6811" xr:uid="{751A2A81-F870-45DC-BAC2-D43230876646}"/>
    <cellStyle name="Cálculo 2 3 2 4 3" xfId="10901" xr:uid="{67563B73-96C0-4506-8C56-4664E25A1BE6}"/>
    <cellStyle name="Cálculo 2 3 2 4 4" xfId="12269" xr:uid="{E955CF46-DE87-41DF-9828-B67799B27B34}"/>
    <cellStyle name="Cálculo 2 3 2 4 5" xfId="16899" xr:uid="{57EDCBD2-BBD0-4975-AB9F-AA2C8F9BE26C}"/>
    <cellStyle name="Cálculo 2 3 2 4 6" xfId="15987" xr:uid="{AE800C94-5AF3-44FF-829B-295D2BEA6A02}"/>
    <cellStyle name="Cálculo 2 3 2 5" xfId="8059" xr:uid="{80BD3A83-9EB8-46D5-A674-606DE90004FA}"/>
    <cellStyle name="Cálculo 2 3 2 5 2" xfId="11294" xr:uid="{464B2F6A-2A6A-4712-B479-7D4A3139A6D9}"/>
    <cellStyle name="Cálculo 2 3 2 5 3" xfId="4427" xr:uid="{FCED9912-6F44-4710-A3BC-5EF212659997}"/>
    <cellStyle name="Cálculo 2 3 2 5 4" xfId="12156" xr:uid="{73B47833-D358-4FED-9DD2-288163D796CC}"/>
    <cellStyle name="Cálculo 2 3 2 5 5" xfId="6448" xr:uid="{7EBC5C79-5D09-432F-ACAC-5A0F991D66A5}"/>
    <cellStyle name="Cálculo 2 3 2 5 6" xfId="15139" xr:uid="{9BAAA082-EDD7-4C27-8391-11412EF0D7C9}"/>
    <cellStyle name="Cálculo 2 3 2 6" xfId="8659" xr:uid="{8EDD45DF-6D94-4B87-876A-950526DEB875}"/>
    <cellStyle name="Cálculo 2 3 2 6 2" xfId="6946" xr:uid="{79F04DD8-7847-4F82-8373-0BC5FA70ECB6}"/>
    <cellStyle name="Cálculo 2 3 2 6 3" xfId="10181" xr:uid="{19E9F389-7805-4D2A-81C6-38732B262874}"/>
    <cellStyle name="Cálculo 2 3 2 6 4" xfId="5934" xr:uid="{8A9122F6-7FBC-4C19-9951-A2019F112AD5}"/>
    <cellStyle name="Cálculo 2 3 2 6 5" xfId="16642" xr:uid="{344857E7-F3B9-4460-B72A-A4887B8B2236}"/>
    <cellStyle name="Cálculo 2 3 2 6 6" xfId="10142" xr:uid="{DCBD552A-24A1-4B10-99F6-884DFA0BC0E9}"/>
    <cellStyle name="Cálculo 2 3 2 7" xfId="7553" xr:uid="{D0633652-C15A-4204-B12A-FF2717E34D6F}"/>
    <cellStyle name="Cálculo 2 3 2 8" xfId="6124" xr:uid="{C6AD3C83-89FC-4AD1-BA9F-2F46CA664BA2}"/>
    <cellStyle name="Cálculo 2 3 2 9" xfId="5641" xr:uid="{1B6AF2D4-80EE-41FC-8B59-97FF2AA8D646}"/>
    <cellStyle name="Cálculo 2 3 3" xfId="4189" xr:uid="{04257098-A217-43A1-A562-A964BB582637}"/>
    <cellStyle name="Cálculo 2 3 3 2" xfId="8852" xr:uid="{215B9F8F-8941-48D8-8CA5-0170451B4227}"/>
    <cellStyle name="Cálculo 2 3 3 2 2" xfId="7107" xr:uid="{8EF6783B-19DF-4F1E-8939-E88AF265053C}"/>
    <cellStyle name="Cálculo 2 3 3 2 3" xfId="4518" xr:uid="{DDAB851F-5CAC-44FE-B072-22FF9A806891}"/>
    <cellStyle name="Cálculo 2 3 3 2 4" xfId="13405" xr:uid="{B0644B90-518C-4E21-8868-177E21275E25}"/>
    <cellStyle name="Cálculo 2 3 3 2 5" xfId="7243" xr:uid="{79364345-C2B1-4BA4-A826-4C4A8A567DFF}"/>
    <cellStyle name="Cálculo 2 3 3 2 6" xfId="17075" xr:uid="{7E9D04D8-3EA5-4451-A0E3-E58BD5E3D0F5}"/>
    <cellStyle name="Cálculo 2 3 3 3" xfId="7542" xr:uid="{A7D670C8-096D-49C2-82EA-9DA7462475B6}"/>
    <cellStyle name="Cálculo 2 3 3 4" xfId="6113" xr:uid="{5E24F80A-4A17-49FB-BE27-30F91C43B805}"/>
    <cellStyle name="Cálculo 2 3 3 5" xfId="7438" xr:uid="{BA533AFC-3737-437B-A8D6-30E3CDA75FD7}"/>
    <cellStyle name="Cálculo 2 3 3 6" xfId="11584" xr:uid="{45C5F8F7-C301-419F-867D-FF554BD9CE43}"/>
    <cellStyle name="Cálculo 2 3 3 7" xfId="15058" xr:uid="{BC6ED721-AE75-4FC9-85DF-476532070BE1}"/>
    <cellStyle name="Cálculo 2 3 3 8" xfId="14828" xr:uid="{6F5B70D5-EAC4-4C09-9E1E-D26A03F3D02A}"/>
    <cellStyle name="Cálculo 2 3 3 9" xfId="10822" xr:uid="{84BAAE10-D0C5-49DF-84DB-DA06C27A8226}"/>
    <cellStyle name="Cálculo 2 3 4" xfId="4219" xr:uid="{81F6F9D4-179D-4707-A182-25007906773B}"/>
    <cellStyle name="Cálculo 2 3 4 2" xfId="8872" xr:uid="{05363F17-2AB6-417E-AEB6-6B7BF7559EF3}"/>
    <cellStyle name="Cálculo 2 3 4 2 2" xfId="10354" xr:uid="{9E9244D8-B5DC-452F-A284-F7CA69B061B5}"/>
    <cellStyle name="Cálculo 2 3 4 2 3" xfId="4504" xr:uid="{24E9E867-5E2D-4BBA-B8D8-270E68D90015}"/>
    <cellStyle name="Cálculo 2 3 4 2 4" xfId="13425" xr:uid="{31379A1F-2F50-485C-AB6D-A4EB89DB87B8}"/>
    <cellStyle name="Cálculo 2 3 4 2 5" xfId="4936" xr:uid="{C90D9990-999D-41E7-9883-068B91592B7C}"/>
    <cellStyle name="Cálculo 2 3 4 2 6" xfId="17095" xr:uid="{A46352E6-51D6-4EF5-BC16-18B736653886}"/>
    <cellStyle name="Cálculo 2 3 4 3" xfId="6139" xr:uid="{F92BF59A-BBBC-4100-87DB-996B0FA168AA}"/>
    <cellStyle name="Cálculo 2 3 4 4" xfId="6371" xr:uid="{6FC4F8EE-A450-4443-A977-C5BC06979D40}"/>
    <cellStyle name="Cálculo 2 3 4 5" xfId="4661" xr:uid="{816A63C6-76C6-48C7-9C95-15338F1346D2}"/>
    <cellStyle name="Cálculo 2 3 4 6" xfId="10121" xr:uid="{1432FD76-244F-4449-A820-4944986A386D}"/>
    <cellStyle name="Cálculo 2 3 4 7" xfId="5443" xr:uid="{07B1F00E-7AEC-4D4E-8A79-012B6CDB9938}"/>
    <cellStyle name="Cálculo 2 3 4 8" xfId="6445" xr:uid="{A15F3B54-88CB-49E3-8B23-9CDAA839C98C}"/>
    <cellStyle name="Cálculo 2 3 5" xfId="8136" xr:uid="{8F764B2E-90C2-4431-8A38-7C69E4B929D6}"/>
    <cellStyle name="Cálculo 2 3 5 2" xfId="10839" xr:uid="{D9896DB4-5A77-4122-9E96-1CA6F9550227}"/>
    <cellStyle name="Cálculo 2 3 5 3" xfId="11999" xr:uid="{5CBA4FC8-20B2-47AA-9C44-D41259AA7625}"/>
    <cellStyle name="Cálculo 2 3 5 4" xfId="6382" xr:uid="{BFAF1A3E-3553-44EC-81F3-DBC85B226959}"/>
    <cellStyle name="Cálculo 2 3 5 5" xfId="15150" xr:uid="{82C864E6-EFD8-4AE2-8FD0-C06B2106DA01}"/>
    <cellStyle name="Cálculo 2 3 5 6" xfId="10465" xr:uid="{72956FCD-4F57-40C0-8937-B5B5EF4A738E}"/>
    <cellStyle name="Cálculo 2 3 6" xfId="8181" xr:uid="{8EA767F0-E93F-425D-B1BC-A9611CF6E99C}"/>
    <cellStyle name="Cálculo 2 3 6 2" xfId="6592" xr:uid="{548C94AE-7464-47C2-AD61-DBAA0A7DDE71}"/>
    <cellStyle name="Cálculo 2 3 6 3" xfId="10281" xr:uid="{A22ED14D-B1FC-4F32-BFE6-7E470706C6E5}"/>
    <cellStyle name="Cálculo 2 3 6 4" xfId="12201" xr:uid="{4E4F6497-6125-4630-A893-04506FC04A3A}"/>
    <cellStyle name="Cálculo 2 3 6 5" xfId="4975" xr:uid="{3312E764-3B1C-4B7C-A08E-795165E07B3D}"/>
    <cellStyle name="Cálculo 2 3 6 6" xfId="15673" xr:uid="{ADE6ABA7-EDFD-40DA-9D62-5D772A19D969}"/>
    <cellStyle name="Cálculo 2 3 7" xfId="8198" xr:uid="{D32BF421-8D64-4B6C-8D32-9E16E0CBE1BA}"/>
    <cellStyle name="Cálculo 2 3 7 2" xfId="6608" xr:uid="{495066E9-3E93-463E-970D-4658E55CD7F5}"/>
    <cellStyle name="Cálculo 2 3 7 3" xfId="11695" xr:uid="{4DD42956-E662-4922-831A-97C1790B7624}"/>
    <cellStyle name="Cálculo 2 3 7 4" xfId="5762" xr:uid="{EC8832A1-8479-4E78-80E9-855C4C900538}"/>
    <cellStyle name="Cálculo 2 3 7 5" xfId="15917" xr:uid="{EA603CDA-F600-487F-BB99-6D5B3E74BFAD}"/>
    <cellStyle name="Cálculo 2 3 7 6" xfId="11435" xr:uid="{B8BD41B2-20F2-4323-BD0C-0EB6C19FDD32}"/>
    <cellStyle name="Cálculo 2 3 8" xfId="8696" xr:uid="{0103D805-CEEE-491B-9C17-B023F8C07D16}"/>
    <cellStyle name="Cálculo 2 3 8 2" xfId="6977" xr:uid="{F1CF6634-8087-4E9B-87E3-69FDDFE7C78D}"/>
    <cellStyle name="Cálculo 2 3 8 3" xfId="10909" xr:uid="{3C8DBF3D-FFA2-4385-8BB4-58EA42C700FA}"/>
    <cellStyle name="Cálculo 2 3 8 4" xfId="5958" xr:uid="{8941CB74-253C-42AC-A2A3-B446B366A46D}"/>
    <cellStyle name="Cálculo 2 3 8 5" xfId="14625" xr:uid="{DBA6D004-5685-4B69-B313-BFEE03F435E3}"/>
    <cellStyle name="Cálculo 2 3 8 6" xfId="16361" xr:uid="{FD26F281-B80A-406E-9A3D-8EFC4F325563}"/>
    <cellStyle name="Cálculo 2 3 8 7" xfId="15313" xr:uid="{38362552-66E3-459D-858A-A619E381A0F9}"/>
    <cellStyle name="Cálculo 2 3 9" xfId="9524" xr:uid="{C3126BB5-3F01-43E2-9C26-3A2F4AC3C1A1}"/>
    <cellStyle name="Cálculo 2 3 9 2" xfId="11507" xr:uid="{9E313C00-E7D5-43CD-9437-E498EB337647}"/>
    <cellStyle name="Cálculo 2 3 9 3" xfId="12898" xr:uid="{69315FA8-058C-431C-B217-19E339155C07}"/>
    <cellStyle name="Cálculo 2 3 9 4" xfId="13925" xr:uid="{9D890D1D-F8D6-4DED-B662-B13D742B27D2}"/>
    <cellStyle name="Cálculo 2 3 9 5" xfId="11041" xr:uid="{B953F4D2-650A-4AAA-833A-577A407525FF}"/>
    <cellStyle name="Cálculo 2 3 9 6" xfId="12744" xr:uid="{9486D417-FF41-4C10-BA17-681498513018}"/>
    <cellStyle name="Cálculo 2 3 9 7" xfId="15980" xr:uid="{FA62B8F9-4C0A-4417-987D-EB08551907AF}"/>
    <cellStyle name="Cálculo 2 4" xfId="3132" xr:uid="{7117C00F-CE0F-46A8-90E6-250F77E32741}"/>
    <cellStyle name="Cálculo 2 4 10" xfId="9482" xr:uid="{049A5290-D388-42EA-B226-2998EEA0BF4E}"/>
    <cellStyle name="Cálculo 2 4 10 2" xfId="11465" xr:uid="{2B840669-E52A-4C3E-B3E2-4707EE3B5DED}"/>
    <cellStyle name="Cálculo 2 4 10 3" xfId="12856" xr:uid="{3325E898-6F91-4810-8BDF-3848DDB3FC70}"/>
    <cellStyle name="Cálculo 2 4 10 4" xfId="13884" xr:uid="{21D21B60-1356-4A6A-9AD7-6A96749CD3CC}"/>
    <cellStyle name="Cálculo 2 4 10 5" xfId="14660" xr:uid="{366CBC72-ABBB-4152-AF7E-A1D449DEF02D}"/>
    <cellStyle name="Cálculo 2 4 10 6" xfId="15625" xr:uid="{BC988A8D-84D5-4E80-981D-A0DCB4FE42B7}"/>
    <cellStyle name="Cálculo 2 4 10 7" xfId="16346" xr:uid="{B56D7022-1F5B-4A98-BB54-2F9224FE086A}"/>
    <cellStyle name="Cálculo 2 4 11" xfId="9226" xr:uid="{2DAC096E-8D43-4B5F-8725-2A375767BD4D}"/>
    <cellStyle name="Cálculo 2 4 11 2" xfId="11277" xr:uid="{92EE6293-4A0E-4704-BABA-CF19123D20B4}"/>
    <cellStyle name="Cálculo 2 4 11 3" xfId="12693" xr:uid="{8845F2E3-ADD1-4E22-B2EE-9FEF252489A3}"/>
    <cellStyle name="Cálculo 2 4 11 4" xfId="13747" xr:uid="{2588952D-AB99-4B18-86E7-FC28FEC687B2}"/>
    <cellStyle name="Cálculo 2 4 11 5" xfId="15163" xr:uid="{55A791B2-42F7-4DE4-B069-D50CC3745B22}"/>
    <cellStyle name="Cálculo 2 4 11 6" xfId="15992" xr:uid="{DB699B47-6761-4DD5-93BD-A3A5E16E8157}"/>
    <cellStyle name="Cálculo 2 4 11 7" xfId="16810" xr:uid="{FF24D355-5001-4A37-8EDE-1BBE32007116}"/>
    <cellStyle name="Cálculo 2 4 12" xfId="9501" xr:uid="{CA1B3E38-3BE0-44AA-B41E-A6AE860AFE2B}"/>
    <cellStyle name="Cálculo 2 4 12 2" xfId="11484" xr:uid="{850FE47C-3CD5-411E-8387-D06957C44945}"/>
    <cellStyle name="Cálculo 2 4 12 3" xfId="12875" xr:uid="{C0E65A5B-AF64-4B47-A037-5BA7ED33A8AC}"/>
    <cellStyle name="Cálculo 2 4 12 4" xfId="13903" xr:uid="{7D600281-EA9E-424C-BEB4-5D7A1642B9D4}"/>
    <cellStyle name="Cálculo 2 4 12 5" xfId="15242" xr:uid="{EF2E5D86-F185-4D9C-8F8B-90BB3ACD2177}"/>
    <cellStyle name="Cálculo 2 4 12 6" xfId="16047" xr:uid="{3BADF9F6-C8CE-4F11-8349-1A50F6D5D9AA}"/>
    <cellStyle name="Cálculo 2 4 12 7" xfId="15768" xr:uid="{7184B103-33B6-4565-A990-B4A98585FCBB}"/>
    <cellStyle name="Cálculo 2 4 13" xfId="9204" xr:uid="{216AB822-11D8-44F1-8CD0-01F61B297913}"/>
    <cellStyle name="Cálculo 2 4 13 2" xfId="11255" xr:uid="{1D81210F-9661-477F-B96F-C1C976B5E4A7}"/>
    <cellStyle name="Cálculo 2 4 13 3" xfId="12672" xr:uid="{F25E9E65-77B8-493F-8369-7EC00ABA63DE}"/>
    <cellStyle name="Cálculo 2 4 13 4" xfId="13725" xr:uid="{5F0E4756-81F4-4896-80A1-938AEEB074E0}"/>
    <cellStyle name="Cálculo 2 4 13 5" xfId="14731" xr:uid="{CDB28776-3E6F-487E-A5B8-9AB7C9D28999}"/>
    <cellStyle name="Cálculo 2 4 13 6" xfId="15579" xr:uid="{9A11A464-8B87-47E9-A585-B7F19EAA8A73}"/>
    <cellStyle name="Cálculo 2 4 13 7" xfId="5171" xr:uid="{6AB35F24-6239-48D4-9320-7327F60C8D02}"/>
    <cellStyle name="Cálculo 2 4 14" xfId="9907" xr:uid="{C8B05DE5-7385-4C85-ADCE-9A92E20C9C65}"/>
    <cellStyle name="Cálculo 2 4 14 2" xfId="11867" xr:uid="{1624D8DA-8BCB-4DC4-B8AE-6B643DCB2C29}"/>
    <cellStyle name="Cálculo 2 4 14 3" xfId="13255" xr:uid="{A27B4429-6EEB-484A-8A11-22014E3AC3A2}"/>
    <cellStyle name="Cálculo 2 4 14 4" xfId="14271" xr:uid="{CD073FF2-85AF-4B7B-80A5-3DF1F0A5ECFA}"/>
    <cellStyle name="Cálculo 2 4 14 5" xfId="15832" xr:uid="{2041F190-2FDA-4B36-88F2-E5B7A1FE2EDE}"/>
    <cellStyle name="Cálculo 2 4 14 6" xfId="13823" xr:uid="{0A017374-3553-4801-9802-C588E09BF7FD}"/>
    <cellStyle name="Cálculo 2 4 14 7" xfId="14919" xr:uid="{A7358130-0BB6-4288-8505-467C34225527}"/>
    <cellStyle name="Cálculo 2 4 2" xfId="4201" xr:uid="{47EB71C0-B6FB-4656-A980-8FB1956768CB}"/>
    <cellStyle name="Cálculo 2 4 2 10" xfId="12148" xr:uid="{26C9F753-43E9-4A77-8948-662CE36F85E8}"/>
    <cellStyle name="Cálculo 2 4 2 11" xfId="5143" xr:uid="{50BC6F6B-A7ED-4579-9343-A3ACA2498861}"/>
    <cellStyle name="Cálculo 2 4 2 12" xfId="16429" xr:uid="{44707F10-5577-4AE6-AC92-7E3D67957029}"/>
    <cellStyle name="Cálculo 2 4 2 13" xfId="15817" xr:uid="{D8545F35-8EAC-4AB9-A7EC-738F78B83858}"/>
    <cellStyle name="Cálculo 2 4 2 2" xfId="8365" xr:uid="{3EFFD088-49FF-4E05-BA89-EE594E63B129}"/>
    <cellStyle name="Cálculo 2 4 2 2 2" xfId="6700" xr:uid="{EAF6115C-5BA6-436D-8526-3B917B0C09C5}"/>
    <cellStyle name="Cálculo 2 4 2 2 3" xfId="5836" xr:uid="{236CB8EE-63F8-488E-A7DD-B1EED0C6A044}"/>
    <cellStyle name="Cálculo 2 4 2 2 4" xfId="14409" xr:uid="{BD8420E5-493A-4290-B438-9160DA1B34C9}"/>
    <cellStyle name="Cálculo 2 4 2 2 5" xfId="5713" xr:uid="{029A2226-263C-45CF-B1D0-E99D6D4F9F20}"/>
    <cellStyle name="Cálculo 2 4 2 2 6" xfId="5219" xr:uid="{2247902A-B392-4E36-B658-1095A6859608}"/>
    <cellStyle name="Cálculo 2 4 2 2 7" xfId="7741" xr:uid="{FEA85CB1-51C7-4AFB-B7CB-6BC5C33A1805}"/>
    <cellStyle name="Cálculo 2 4 2 3" xfId="8560" xr:uid="{F2D05F63-C0E0-407F-99A3-3692ED3D9C9C}"/>
    <cellStyle name="Cálculo 2 4 2 3 2" xfId="10806" xr:uid="{B408C6C5-0C39-4A25-8DBC-7DB8F569614A}"/>
    <cellStyle name="Cálculo 2 4 2 3 3" xfId="7412" xr:uid="{17A8D098-E49C-4E82-8E64-62F7D5572A08}"/>
    <cellStyle name="Cálculo 2 4 2 3 4" xfId="12149" xr:uid="{F29E2389-9F91-4715-AA5F-E6B76C9D1C6D}"/>
    <cellStyle name="Cálculo 2 4 2 3 5" xfId="16522" xr:uid="{E97B5CF3-1618-45CD-B186-C8B8D4153C9E}"/>
    <cellStyle name="Cálculo 2 4 2 3 6" xfId="6446" xr:uid="{B4424702-8BCF-44E9-988E-1B70BDFEB0F9}"/>
    <cellStyle name="Cálculo 2 4 2 4" xfId="8309" xr:uid="{AE7A593D-4048-42E3-B571-15D792B57DA3}"/>
    <cellStyle name="Cálculo 2 4 2 4 2" xfId="10382" xr:uid="{CE40B202-8A2E-42AB-988C-E5F29DEF6DB5}"/>
    <cellStyle name="Cálculo 2 4 2 4 3" xfId="6431" xr:uid="{FE0ACAD5-E33C-4007-84B6-358F14BD02D0}"/>
    <cellStyle name="Cálculo 2 4 2 4 4" xfId="5807" xr:uid="{220EF76E-3221-4583-BD16-CE5B9655475B}"/>
    <cellStyle name="Cálculo 2 4 2 4 5" xfId="16747" xr:uid="{8F232E68-71B9-4AE7-B37A-6F22D50FCDFE}"/>
    <cellStyle name="Cálculo 2 4 2 4 6" xfId="16868" xr:uid="{68AF8A0B-147D-40B5-A0FE-44C24C60AA03}"/>
    <cellStyle name="Cálculo 2 4 2 5" xfId="8528" xr:uid="{71603F5F-9F0D-45EE-A00E-B58910441371}"/>
    <cellStyle name="Cálculo 2 4 2 5 2" xfId="7609" xr:uid="{1C240999-2778-472C-9D7E-BB44472B5195}"/>
    <cellStyle name="Cálculo 2 4 2 5 3" xfId="6421" xr:uid="{96C0BE3E-7F43-4707-8CF1-620F5CA50F33}"/>
    <cellStyle name="Cálculo 2 4 2 5 4" xfId="12321" xr:uid="{889419FE-3B22-4A47-9549-692D419F1F2E}"/>
    <cellStyle name="Cálculo 2 4 2 5 5" xfId="16776" xr:uid="{7BB2BD99-AD4A-4A82-9F21-2971AA4E8668}"/>
    <cellStyle name="Cálculo 2 4 2 5 6" xfId="14506" xr:uid="{71F6F399-8C3F-4F17-BA15-5F40DC68FE63}"/>
    <cellStyle name="Cálculo 2 4 2 6" xfId="8304" xr:uid="{983CFCFE-D75E-464D-8F08-2A77E57365B1}"/>
    <cellStyle name="Cálculo 2 4 2 6 2" xfId="6665" xr:uid="{7FCCD74C-D8C4-494E-914C-6FAED9F501A3}"/>
    <cellStyle name="Cálculo 2 4 2 6 3" xfId="4713" xr:uid="{E0CC6637-E29B-48B8-8DAA-485C6BE43948}"/>
    <cellStyle name="Cálculo 2 4 2 6 4" xfId="5805" xr:uid="{13A9F70B-5E52-4089-BF9C-7D7841A474F8}"/>
    <cellStyle name="Cálculo 2 4 2 6 5" xfId="15107" xr:uid="{D1F8741F-D45C-4BA3-A5A3-005D0E31C26D}"/>
    <cellStyle name="Cálculo 2 4 2 6 6" xfId="5031" xr:uid="{1F3932CF-66EF-4E2D-A279-412A019B83B2}"/>
    <cellStyle name="Cálculo 2 4 2 7" xfId="7554" xr:uid="{5E7656B0-A6AD-4FBA-A5DE-B32DA8180E53}"/>
    <cellStyle name="Cálculo 2 4 2 8" xfId="6125" xr:uid="{9F8ABC65-5F56-4BAE-AA69-E7D65F7E8704}"/>
    <cellStyle name="Cálculo 2 4 2 9" xfId="6303" xr:uid="{71AE98A7-02CB-4D86-B82E-F66B24DAD29A}"/>
    <cellStyle name="Cálculo 2 4 3" xfId="4188" xr:uid="{AB9E1E94-016E-4E2C-8DA7-228D7DB31EAB}"/>
    <cellStyle name="Cálculo 2 4 3 2" xfId="8851" xr:uid="{BB25F195-1232-4355-A68F-DE77D6F61D5A}"/>
    <cellStyle name="Cálculo 2 4 3 2 2" xfId="7106" xr:uid="{B8909BE1-93A8-42B8-AF01-169425F53566}"/>
    <cellStyle name="Cálculo 2 4 3 2 3" xfId="10616" xr:uid="{E2EEAE8C-812D-47BD-8C2E-5BCF5C6E5A91}"/>
    <cellStyle name="Cálculo 2 4 3 2 4" xfId="13404" xr:uid="{B88E7EEB-061B-410E-B58F-DA178DEEC3BD}"/>
    <cellStyle name="Cálculo 2 4 3 2 5" xfId="16697" xr:uid="{DF66AE53-68A6-4530-863F-5F0FD136FD0F}"/>
    <cellStyle name="Cálculo 2 4 3 2 6" xfId="17074" xr:uid="{623C7113-3A34-4661-9248-D9EBFCE7C88D}"/>
    <cellStyle name="Cálculo 2 4 3 3" xfId="7541" xr:uid="{A65201D9-924E-4A3C-B365-B0D367BD6AAD}"/>
    <cellStyle name="Cálculo 2 4 3 4" xfId="6112" xr:uid="{96BEBF2C-1B9D-474E-BB2F-98118BBD12C5}"/>
    <cellStyle name="Cálculo 2 4 3 5" xfId="5634" xr:uid="{78907773-D5B0-42B5-9720-6CEFED8CEA78}"/>
    <cellStyle name="Cálculo 2 4 3 6" xfId="10153" xr:uid="{9948C867-99D1-4267-9591-B61885F73E4D}"/>
    <cellStyle name="Cálculo 2 4 3 7" xfId="10291" xr:uid="{9C1DEA4C-1D22-4DD7-B64D-B2303001DEF1}"/>
    <cellStyle name="Cálculo 2 4 3 8" xfId="10402" xr:uid="{72A1E0DF-921F-40C6-8BBA-DB81973C8384}"/>
    <cellStyle name="Cálculo 2 4 3 9" xfId="11829" xr:uid="{5AABCEE1-13A5-4521-B5FF-5804AFFEBB3B}"/>
    <cellStyle name="Cálculo 2 4 4" xfId="4220" xr:uid="{E243FE5E-3036-4B03-BC34-E5F3EEA3E172}"/>
    <cellStyle name="Cálculo 2 4 4 2" xfId="8873" xr:uid="{92EF6198-F763-4B5B-81EB-CA6E960ED51F}"/>
    <cellStyle name="Cálculo 2 4 4 2 2" xfId="7116" xr:uid="{428DE16D-0209-453E-AAB4-2C61AB28E692}"/>
    <cellStyle name="Cálculo 2 4 4 2 3" xfId="6388" xr:uid="{272E11A8-0C2B-4A8C-AC54-CFC8CD659245}"/>
    <cellStyle name="Cálculo 2 4 4 2 4" xfId="13426" xr:uid="{A11E52E3-8071-4545-BCAA-183D8429C9B0}"/>
    <cellStyle name="Cálculo 2 4 4 2 5" xfId="16581" xr:uid="{B5BCFD36-2B6D-4E34-833F-C10C9710FCEE}"/>
    <cellStyle name="Cálculo 2 4 4 2 6" xfId="17096" xr:uid="{1FEEC663-2E72-4720-BBFC-912B147AACE8}"/>
    <cellStyle name="Cálculo 2 4 4 3" xfId="6140" xr:uid="{959CF65C-451D-4157-BF6A-7FEA04AD3366}"/>
    <cellStyle name="Cálculo 2 4 4 4" xfId="5647" xr:uid="{8E2BB9B5-338D-484A-B00E-B38F7ADA1753}"/>
    <cellStyle name="Cálculo 2 4 4 5" xfId="10562" xr:uid="{C0E0B759-7C29-498D-B644-EE6D61990C22}"/>
    <cellStyle name="Cálculo 2 4 4 6" xfId="14661" xr:uid="{3EAD9984-C46A-4528-B04C-EB1D1310DBBE}"/>
    <cellStyle name="Cálculo 2 4 4 7" xfId="16398" xr:uid="{F9AD4E3C-B828-47F0-89F6-4DC3A34A9FDE}"/>
    <cellStyle name="Cálculo 2 4 4 8" xfId="5275" xr:uid="{4E00AE71-6B8F-4B07-B214-552CCCE5375C}"/>
    <cellStyle name="Cálculo 2 4 5" xfId="8135" xr:uid="{FFF7121F-7275-4629-BF88-9704C1FFED8A}"/>
    <cellStyle name="Cálculo 2 4 5 2" xfId="10398" xr:uid="{012BD54B-CEF8-4055-B988-3C5331909023}"/>
    <cellStyle name="Cálculo 2 4 5 3" xfId="6346" xr:uid="{29B06E30-FD34-4C3F-B328-F8F4A4F2168F}"/>
    <cellStyle name="Cálculo 2 4 5 4" xfId="12304" xr:uid="{80B1909F-0CCB-4D20-8EC3-7C6BD743BF2F}"/>
    <cellStyle name="Cálculo 2 4 5 5" xfId="16307" xr:uid="{1404F806-0FE5-4056-9592-5FFEB8452702}"/>
    <cellStyle name="Cálculo 2 4 5 6" xfId="16625" xr:uid="{46E4EBF0-FD11-442C-86A0-D24FEDB1D73F}"/>
    <cellStyle name="Cálculo 2 4 6" xfId="8180" xr:uid="{A5E6D1F9-AEED-4A27-A76C-2FB76187C7BA}"/>
    <cellStyle name="Cálculo 2 4 6 2" xfId="6591" xr:uid="{29A4FB24-88B5-49D1-888C-16C8D760B809}"/>
    <cellStyle name="Cálculo 2 4 6 3" xfId="10262" xr:uid="{0FDD1A06-1C69-4E43-B90C-E11BA6589F1D}"/>
    <cellStyle name="Cálculo 2 4 6 4" xfId="6647" xr:uid="{B443F58E-0113-4E29-937A-1E2467584E5E}"/>
    <cellStyle name="Cálculo 2 4 6 5" xfId="14973" xr:uid="{4959DEEF-E5EF-4443-840B-B00F0425FD1F}"/>
    <cellStyle name="Cálculo 2 4 6 6" xfId="16289" xr:uid="{54ECA334-AAA5-4D41-BAF6-70030EA1C568}"/>
    <cellStyle name="Cálculo 2 4 7" xfId="8197" xr:uid="{3223C811-71E2-43E8-8793-9E5FE4FA5503}"/>
    <cellStyle name="Cálculo 2 4 7 2" xfId="6607" xr:uid="{CB117EB6-10B2-499C-B9F4-2FE346B590F4}"/>
    <cellStyle name="Cálculo 2 4 7 3" xfId="10577" xr:uid="{154BB673-AF76-41EA-B61E-23B1AF70B6DC}"/>
    <cellStyle name="Cálculo 2 4 7 4" xfId="12426" xr:uid="{E94D4394-E2C4-4D4B-9D40-C74D31B3768E}"/>
    <cellStyle name="Cálculo 2 4 7 5" xfId="16708" xr:uid="{11018B31-0019-4D26-B51B-F9B97506A8FE}"/>
    <cellStyle name="Cálculo 2 4 7 6" xfId="4826" xr:uid="{F56F2BA4-AEB9-4943-8800-C0D4294561B7}"/>
    <cellStyle name="Cálculo 2 4 8" xfId="8697" xr:uid="{12F9F79B-DF23-4869-9BB6-639D5C5310B5}"/>
    <cellStyle name="Cálculo 2 4 8 2" xfId="6978" xr:uid="{AAF57C88-3913-41E5-BFEC-88720B7C5518}"/>
    <cellStyle name="Cálculo 2 4 8 3" xfId="10203" xr:uid="{D2362519-2CB5-47A7-B044-C71E64292F8B}"/>
    <cellStyle name="Cálculo 2 4 8 4" xfId="5959" xr:uid="{1B72F08E-FF96-45C5-81C2-D27D4A6780C0}"/>
    <cellStyle name="Cálculo 2 4 8 5" xfId="14626" xr:uid="{85735AA1-0F0B-4B82-939E-6A05B32DFC4C}"/>
    <cellStyle name="Cálculo 2 4 8 6" xfId="13811" xr:uid="{E3C65F59-CA5F-410E-BCAB-AB6AA99407D2}"/>
    <cellStyle name="Cálculo 2 4 8 7" xfId="16305" xr:uid="{163D1E0D-743B-4FD2-9541-FF7EC66C21DF}"/>
    <cellStyle name="Cálculo 2 4 9" xfId="9525" xr:uid="{BAA06FB0-3062-42C8-B382-9251655BD31B}"/>
    <cellStyle name="Cálculo 2 4 9 2" xfId="11508" xr:uid="{FF8794F4-82C6-4B93-A57F-881887CF7089}"/>
    <cellStyle name="Cálculo 2 4 9 3" xfId="12899" xr:uid="{0D6EE052-98CA-42D9-BF80-19C0B9FA32E1}"/>
    <cellStyle name="Cálculo 2 4 9 4" xfId="13926" xr:uid="{74DB9B40-60FF-4B40-B661-81C9D6CFB0D3}"/>
    <cellStyle name="Cálculo 2 4 9 5" xfId="10410" xr:uid="{505D0F4D-B625-402B-96F9-DAA2B26CE6FB}"/>
    <cellStyle name="Cálculo 2 4 9 6" xfId="16021" xr:uid="{DC83D6FA-D3EF-4B64-ABBB-ED38FCD78A27}"/>
    <cellStyle name="Cálculo 2 4 9 7" xfId="12521" xr:uid="{F09D06AD-4982-4AD8-A59E-D82B6BC08B33}"/>
    <cellStyle name="Cálculo 2 5" xfId="3133" xr:uid="{CEA8E4AA-CFE7-4EC2-8BAC-7626F48DC353}"/>
    <cellStyle name="Cálculo 2 5 10" xfId="9483" xr:uid="{A9B9687C-F28C-467F-B732-ABD232D00522}"/>
    <cellStyle name="Cálculo 2 5 10 2" xfId="11466" xr:uid="{F5863399-3E01-4DA5-825D-6914DFC23EC2}"/>
    <cellStyle name="Cálculo 2 5 10 3" xfId="12857" xr:uid="{3828E81C-B464-435D-8B9F-591C3883CA8D}"/>
    <cellStyle name="Cálculo 2 5 10 4" xfId="13885" xr:uid="{14136DFA-BCFB-4889-8D08-BB6A9BF41618}"/>
    <cellStyle name="Cálculo 2 5 10 5" xfId="15252" xr:uid="{7033C286-BA81-4808-8CED-3417E94ECF75}"/>
    <cellStyle name="Cálculo 2 5 10 6" xfId="16218" xr:uid="{28476395-2E9D-40BD-AEC6-A98FB1C31A08}"/>
    <cellStyle name="Cálculo 2 5 10 7" xfId="15759" xr:uid="{5AE15098-385A-4050-B255-C3E0AB26371F}"/>
    <cellStyle name="Cálculo 2 5 11" xfId="9225" xr:uid="{F4B908CD-796C-45B7-90ED-349B1B87C7D6}"/>
    <cellStyle name="Cálculo 2 5 11 2" xfId="11276" xr:uid="{D93023C7-E19F-4403-8EA8-9328A9DEC304}"/>
    <cellStyle name="Cálculo 2 5 11 3" xfId="12692" xr:uid="{8B769CC8-DC11-43EA-B0BE-FA1E9867008B}"/>
    <cellStyle name="Cálculo 2 5 11 4" xfId="13746" xr:uid="{BDE0959F-47BD-4FAE-8DCE-FE49060CD458}"/>
    <cellStyle name="Cálculo 2 5 11 5" xfId="14755" xr:uid="{39B2C6D8-CE02-47D7-A1B7-048F1E0EB7AA}"/>
    <cellStyle name="Cálculo 2 5 11 6" xfId="12376" xr:uid="{F4641AB4-132A-46E1-9C58-84E88E5C99B2}"/>
    <cellStyle name="Cálculo 2 5 11 7" xfId="12060" xr:uid="{336F80C9-B677-47B0-962B-94AF3613262B}"/>
    <cellStyle name="Cálculo 2 5 12" xfId="9502" xr:uid="{8F297DBD-882C-4190-9E88-B9D56026E97D}"/>
    <cellStyle name="Cálculo 2 5 12 2" xfId="11485" xr:uid="{0B7A128B-E6BE-4E5E-96E3-2585D62827A0}"/>
    <cellStyle name="Cálculo 2 5 12 3" xfId="12876" xr:uid="{AE3F9A8F-4B64-48EF-9577-DA25B34883B6}"/>
    <cellStyle name="Cálculo 2 5 12 4" xfId="13904" xr:uid="{7AB4A3A5-1AE8-426E-8286-075795587E62}"/>
    <cellStyle name="Cálculo 2 5 12 5" xfId="15212" xr:uid="{F10E855B-E17E-4139-B69B-5B8DA35C6425}"/>
    <cellStyle name="Cálculo 2 5 12 6" xfId="10091" xr:uid="{8F4CCAED-C862-4B15-94B3-6215F407E005}"/>
    <cellStyle name="Cálculo 2 5 12 7" xfId="16242" xr:uid="{273C153C-400A-4E0D-AA36-ADE83CE59DDF}"/>
    <cellStyle name="Cálculo 2 5 13" xfId="9203" xr:uid="{C7AC9FFE-4D7F-4BAA-A4C3-94105296F00E}"/>
    <cellStyle name="Cálculo 2 5 13 2" xfId="11254" xr:uid="{98D5032F-4F2A-46B1-9B97-31DC89A7B0C5}"/>
    <cellStyle name="Cálculo 2 5 13 3" xfId="12671" xr:uid="{792953FE-DBB5-4ACA-90E0-5B7AEBEF4110}"/>
    <cellStyle name="Cálculo 2 5 13 4" xfId="13724" xr:uid="{07DC4894-36F2-411B-A753-C0E693A81B45}"/>
    <cellStyle name="Cálculo 2 5 13 5" xfId="11380" xr:uid="{EF8ECEFE-DF18-4335-8AE4-444CC656C94C}"/>
    <cellStyle name="Cálculo 2 5 13 6" xfId="12101" xr:uid="{30A5E368-029E-455E-8A6C-4288B85144DB}"/>
    <cellStyle name="Cálculo 2 5 13 7" xfId="13222" xr:uid="{504DD64B-2F78-4E1B-9F41-646FADA1B355}"/>
    <cellStyle name="Cálculo 2 5 14" xfId="9908" xr:uid="{74D7ADAC-BCC6-4172-B5C1-22378733AB69}"/>
    <cellStyle name="Cálculo 2 5 14 2" xfId="11868" xr:uid="{E3487BD9-2E2B-40F8-B8CE-835680954D55}"/>
    <cellStyle name="Cálculo 2 5 14 3" xfId="13256" xr:uid="{6C3C1585-EF89-49C7-A98B-A5C71A72220A}"/>
    <cellStyle name="Cálculo 2 5 14 4" xfId="14272" xr:uid="{AAC2831B-73FB-4C3A-816D-618AFF99A07A}"/>
    <cellStyle name="Cálculo 2 5 14 5" xfId="15833" xr:uid="{32AAD1D1-BBD4-4992-80E8-81A9816FE306}"/>
    <cellStyle name="Cálculo 2 5 14 6" xfId="5707" xr:uid="{8626C514-4E53-4FFC-AC23-B424EDF733DE}"/>
    <cellStyle name="Cálculo 2 5 14 7" xfId="16026" xr:uid="{F131376F-C638-4E17-B54C-F6E347645E32}"/>
    <cellStyle name="Cálculo 2 5 2" xfId="4202" xr:uid="{6F38B3FB-E810-4F19-821E-5880CD48B458}"/>
    <cellStyle name="Cálculo 2 5 2 10" xfId="6453" xr:uid="{6F6CAFCB-7D0F-4275-B1EA-FBF945C02966}"/>
    <cellStyle name="Cálculo 2 5 2 11" xfId="5144" xr:uid="{4882FE39-20F6-4E11-845B-2796AC7FF92A}"/>
    <cellStyle name="Cálculo 2 5 2 12" xfId="12527" xr:uid="{FEA8CBC7-4778-4652-91EA-CC9210EC171D}"/>
    <cellStyle name="Cálculo 2 5 2 13" xfId="16928" xr:uid="{A0639EBC-7543-4407-842F-D57AFFE47B07}"/>
    <cellStyle name="Cálculo 2 5 2 2" xfId="8366" xr:uid="{E6C10A36-CD8F-4091-93CF-5F68577B064A}"/>
    <cellStyle name="Cálculo 2 5 2 2 2" xfId="6701" xr:uid="{383D6F17-DAB8-4772-B1EA-B2761074F0A8}"/>
    <cellStyle name="Cálculo 2 5 2 2 3" xfId="5837" xr:uid="{F6DC505E-ABEC-4004-B6D5-8208D7B4A792}"/>
    <cellStyle name="Cálculo 2 5 2 2 4" xfId="14410" xr:uid="{8E923056-1A67-4EFE-A8A6-99CA6D24A45C}"/>
    <cellStyle name="Cálculo 2 5 2 2 5" xfId="10031" xr:uid="{8ACD2732-45C0-423C-B313-25DC1D435FEF}"/>
    <cellStyle name="Cálculo 2 5 2 2 6" xfId="6309" xr:uid="{BCD4C066-EFC1-416F-B7DE-3E7770EA9826}"/>
    <cellStyle name="Cálculo 2 5 2 2 7" xfId="15041" xr:uid="{CE78F166-AF4B-4F54-BCEE-1305EF2646B9}"/>
    <cellStyle name="Cálculo 2 5 2 3" xfId="8561" xr:uid="{52BAD4F4-11C3-42F9-918E-34FFD58A55DA}"/>
    <cellStyle name="Cálculo 2 5 2 3 2" xfId="10757" xr:uid="{B0F62ACD-839B-4E0D-979F-A84D205AE4CA}"/>
    <cellStyle name="Cálculo 2 5 2 3 3" xfId="5904" xr:uid="{BFB582F6-4C59-4244-AEDC-38979AD56ED6}"/>
    <cellStyle name="Cálculo 2 5 2 3 4" xfId="15209" xr:uid="{4DBB6B64-15F7-4BD9-9B4D-C02DC8A85554}"/>
    <cellStyle name="Cálculo 2 5 2 3 5" xfId="16845" xr:uid="{EB1F57EB-6343-4795-9A08-6F94E826A9C6}"/>
    <cellStyle name="Cálculo 2 5 2 3 6" xfId="7145" xr:uid="{DA31C594-755D-413E-9AE1-F235D84454F7}"/>
    <cellStyle name="Cálculo 2 5 2 4" xfId="8481" xr:uid="{DE247BC5-1518-4965-92DE-B69BC1D64CDC}"/>
    <cellStyle name="Cálculo 2 5 2 4 2" xfId="6812" xr:uid="{95AAF6EB-BC5C-4D8F-A40A-9AEF8D2D9345}"/>
    <cellStyle name="Cálculo 2 5 2 4 3" xfId="4608" xr:uid="{A2E572AC-BAE3-4BFC-AE37-27E976A403AD}"/>
    <cellStyle name="Cálculo 2 5 2 4 4" xfId="12315" xr:uid="{CEA7D0D7-778F-474F-9070-8E3D4996E440}"/>
    <cellStyle name="Cálculo 2 5 2 4 5" xfId="16280" xr:uid="{A2362F81-9CC0-4FA9-8DB0-D5BCCCEAB6B5}"/>
    <cellStyle name="Cálculo 2 5 2 4 6" xfId="15669" xr:uid="{5706E01E-491B-4C44-8917-C6BC85B90DAF}"/>
    <cellStyle name="Cálculo 2 5 2 5" xfId="8056" xr:uid="{00686D6F-E24B-41E1-9C0C-9943A816DD3F}"/>
    <cellStyle name="Cálculo 2 5 2 5 2" xfId="6495" xr:uid="{E46AFCA6-503B-4AE6-B2CC-6E2BE5B4D037}"/>
    <cellStyle name="Cálculo 2 5 2 5 3" xfId="10755" xr:uid="{070C0604-D068-406A-BD67-6303A543CC61}"/>
    <cellStyle name="Cálculo 2 5 2 5 4" xfId="12282" xr:uid="{EFF501A4-29EC-4362-B682-A17B7BDF598C}"/>
    <cellStyle name="Cálculo 2 5 2 5 5" xfId="6317" xr:uid="{B9B27E69-89E8-40D4-9325-39E19B02E8AB}"/>
    <cellStyle name="Cálculo 2 5 2 5 6" xfId="14764" xr:uid="{74DDE0CB-B5D2-47FD-854F-F89257F1F17D}"/>
    <cellStyle name="Cálculo 2 5 2 6" xfId="8158" xr:uid="{88DF9F56-2F20-4440-B370-F07F59CB8A55}"/>
    <cellStyle name="Cálculo 2 5 2 6 2" xfId="6571" xr:uid="{3DF46D1A-5F73-4C55-A256-1E5E634A4D0E}"/>
    <cellStyle name="Cálculo 2 5 2 6 3" xfId="10263" xr:uid="{2A273407-1FCD-4787-818B-8B0B591A79B5}"/>
    <cellStyle name="Cálculo 2 5 2 6 4" xfId="6336" xr:uid="{439CA698-21FC-42B6-B6AB-4DD65CAD0E24}"/>
    <cellStyle name="Cálculo 2 5 2 6 5" xfId="5104" xr:uid="{95605353-8080-4DCF-A595-0B173E041576}"/>
    <cellStyle name="Cálculo 2 5 2 6 6" xfId="16850" xr:uid="{35C0B077-7AB7-460B-A1A8-D15C89317EB2}"/>
    <cellStyle name="Cálculo 2 5 2 7" xfId="7555" xr:uid="{51BC70A5-5296-4D61-AF57-B66478E7760B}"/>
    <cellStyle name="Cálculo 2 5 2 8" xfId="6126" xr:uid="{5232A1CC-9411-4C7C-82A2-0468F2E27237}"/>
    <cellStyle name="Cálculo 2 5 2 9" xfId="5642" xr:uid="{9AF6F88D-F38D-4CBA-B17B-72A00F0B6D96}"/>
    <cellStyle name="Cálculo 2 5 3" xfId="4187" xr:uid="{58182476-061A-4C88-94BD-DBFD1409D4B4}"/>
    <cellStyle name="Cálculo 2 5 3 2" xfId="8850" xr:uid="{1F18A7F0-83D4-4E0D-B6E1-CFDA8E98A259}"/>
    <cellStyle name="Cálculo 2 5 3 2 2" xfId="7656" xr:uid="{BF9EFD04-3FC5-413D-981F-5A2D543E0EC4}"/>
    <cellStyle name="Cálculo 2 5 3 2 3" xfId="4519" xr:uid="{AC8E49B9-9447-438B-B3B3-FA0C97682529}"/>
    <cellStyle name="Cálculo 2 5 3 2 4" xfId="13403" xr:uid="{E80CC836-2FF1-455E-85C8-E58BFB3D8F17}"/>
    <cellStyle name="Cálculo 2 5 3 2 5" xfId="15460" xr:uid="{7F6BADA7-09CC-4A4C-A974-42C5F39164BC}"/>
    <cellStyle name="Cálculo 2 5 3 2 6" xfId="17073" xr:uid="{35C29150-F571-4DB7-8DA5-95B3ED8123DF}"/>
    <cellStyle name="Cálculo 2 5 3 3" xfId="7540" xr:uid="{2DE97D4F-9258-44B8-AE4C-D46F012FE9B1}"/>
    <cellStyle name="Cálculo 2 5 3 4" xfId="6111" xr:uid="{B7FC3EE3-20EB-44EA-8239-A29F39AD819D}"/>
    <cellStyle name="Cálculo 2 5 3 5" xfId="7437" xr:uid="{05A246ED-1D99-45F8-B8B4-B1F9F753C68B}"/>
    <cellStyle name="Cálculo 2 5 3 6" xfId="10563" xr:uid="{4D6E66FA-253A-4964-8D7C-33430B7F55D6}"/>
    <cellStyle name="Cálculo 2 5 3 7" xfId="5139" xr:uid="{DFE29C62-CCCF-44E6-9B72-CF31AB5D19AC}"/>
    <cellStyle name="Cálculo 2 5 3 8" xfId="12792" xr:uid="{1C1558F0-4EB3-44AA-B46A-8CC69D5D8A19}"/>
    <cellStyle name="Cálculo 2 5 3 9" xfId="5828" xr:uid="{1662E68F-5F5A-47A5-B7CE-700FEFE7BBDA}"/>
    <cellStyle name="Cálculo 2 5 4" xfId="4221" xr:uid="{C70B5CEA-C493-43F4-B04E-B773C53E2158}"/>
    <cellStyle name="Cálculo 2 5 4 2" xfId="8874" xr:uid="{4D2863AF-D8EC-444A-B027-95065DFEA1CC}"/>
    <cellStyle name="Cálculo 2 5 4 2 2" xfId="7686" xr:uid="{720185D8-D7CB-41E6-B27E-90D9AA0C126C}"/>
    <cellStyle name="Cálculo 2 5 4 2 3" xfId="10621" xr:uid="{79E1DEDE-EE8A-48C6-8A69-36C5062B984B}"/>
    <cellStyle name="Cálculo 2 5 4 2 4" xfId="13427" xr:uid="{6DCF63FD-1E30-4558-A8A1-5C003ABB8B8D}"/>
    <cellStyle name="Cálculo 2 5 4 2 5" xfId="16693" xr:uid="{6E1010BC-257B-4394-9A4C-C046E6213923}"/>
    <cellStyle name="Cálculo 2 5 4 2 6" xfId="17097" xr:uid="{131C1B17-FAB6-448E-B00C-13DF127362CB}"/>
    <cellStyle name="Cálculo 2 5 4 3" xfId="6141" xr:uid="{DDDA23E2-9395-41B8-AF7F-4661D36C4B37}"/>
    <cellStyle name="Cálculo 2 5 4 4" xfId="5648" xr:uid="{887059FD-24C9-499D-B4D1-048C0A9933EC}"/>
    <cellStyle name="Cálculo 2 5 4 5" xfId="11017" xr:uid="{E50C1D33-3BF2-4EE2-A8F5-AF661FBD3E9B}"/>
    <cellStyle name="Cálculo 2 5 4 6" xfId="4998" xr:uid="{B5A4FF1E-9B7B-46AF-9633-08BBC5D1F5FF}"/>
    <cellStyle name="Cálculo 2 5 4 7" xfId="15297" xr:uid="{CB46331C-53FA-40DF-BF91-C42B90B2BC61}"/>
    <cellStyle name="Cálculo 2 5 4 8" xfId="5296" xr:uid="{8033BB8A-3E7D-42DC-B1AA-9E4308AB1DC0}"/>
    <cellStyle name="Cálculo 2 5 5" xfId="8134" xr:uid="{B526ED4C-0637-42F8-A152-94CE8364ADDD}"/>
    <cellStyle name="Cálculo 2 5 5 2" xfId="10756" xr:uid="{7DC54EA4-D222-42F9-8F43-B5DB96A006F6}"/>
    <cellStyle name="Cálculo 2 5 5 3" xfId="6329" xr:uid="{290F3D93-D3A9-4C4C-8A89-9127BCE46ACE}"/>
    <cellStyle name="Cálculo 2 5 5 4" xfId="5740" xr:uid="{C4C2DEF7-0E90-46CD-B306-F92B02292CD8}"/>
    <cellStyle name="Cálculo 2 5 5 5" xfId="16499" xr:uid="{14D173C6-1FD6-4E4D-921C-910EC83AC3E0}"/>
    <cellStyle name="Cálculo 2 5 5 6" xfId="16191" xr:uid="{B943D03E-9097-44A2-A9E9-1990D53B28B4}"/>
    <cellStyle name="Cálculo 2 5 6" xfId="8179" xr:uid="{E95570FA-2808-4600-8E8D-5FB7D1F9AF2C}"/>
    <cellStyle name="Cálculo 2 5 6 2" xfId="6590" xr:uid="{2AB5C554-F627-4184-A4CE-7CBDD51DF340}"/>
    <cellStyle name="Cálculo 2 5 6 3" xfId="11946" xr:uid="{497EB901-9B2F-42D3-8C24-7422D92C0B74}"/>
    <cellStyle name="Cálculo 2 5 6 4" xfId="6339" xr:uid="{2BFBDCCD-35AA-401F-9DEF-7C6D2098AFE7}"/>
    <cellStyle name="Cálculo 2 5 6 5" xfId="15656" xr:uid="{9E0A9F3E-8BEC-4B44-BE50-32CECAC2AF5B}"/>
    <cellStyle name="Cálculo 2 5 6 6" xfId="11371" xr:uid="{56BEF5C3-4895-4E9C-8838-1B347BF776C0}"/>
    <cellStyle name="Cálculo 2 5 7" xfId="8196" xr:uid="{A606CC75-8352-42EE-896D-828587482AE1}"/>
    <cellStyle name="Cálculo 2 5 7 2" xfId="6606" xr:uid="{8D180ADA-5D82-42C8-B242-4AED18D879DD}"/>
    <cellStyle name="Cálculo 2 5 7 3" xfId="10267" xr:uid="{29049BCD-629A-4F88-92FC-85B66461C891}"/>
    <cellStyle name="Cálculo 2 5 7 4" xfId="12004" xr:uid="{6F41B0EF-DB0B-4B52-B467-B3361CF5B078}"/>
    <cellStyle name="Cálculo 2 5 7 5" xfId="13847" xr:uid="{8824DBFF-D5E4-4BFF-821F-EDAB7E359535}"/>
    <cellStyle name="Cálculo 2 5 7 6" xfId="6575" xr:uid="{CC375805-54A3-4030-AFEE-3B40F55B9700}"/>
    <cellStyle name="Cálculo 2 5 8" xfId="8698" xr:uid="{858296DC-D721-4794-BB13-0B9436375EAA}"/>
    <cellStyle name="Cálculo 2 5 8 2" xfId="6979" xr:uid="{4A428739-CE85-4C35-8E92-FC3E0AFC13BF}"/>
    <cellStyle name="Cálculo 2 5 8 3" xfId="11079" xr:uid="{BB1D9C2F-59C3-4D93-AB46-251C2D21DADA}"/>
    <cellStyle name="Cálculo 2 5 8 4" xfId="5960" xr:uid="{04075879-713A-41CD-AF08-BCD134E76C6D}"/>
    <cellStyle name="Cálculo 2 5 8 5" xfId="14627" xr:uid="{081A930F-AD86-4110-9003-140BBACAED62}"/>
    <cellStyle name="Cálculo 2 5 8 6" xfId="5429" xr:uid="{AFAB60C6-001A-46ED-9838-825146AF27F3}"/>
    <cellStyle name="Cálculo 2 5 8 7" xfId="16917" xr:uid="{15D57BF2-5344-4E88-982A-06123037F156}"/>
    <cellStyle name="Cálculo 2 5 9" xfId="9526" xr:uid="{012340AC-E932-495E-A93B-2C4E51BFA85D}"/>
    <cellStyle name="Cálculo 2 5 9 2" xfId="11509" xr:uid="{0652019D-0AC5-4C4B-821D-4C736F0EB8AA}"/>
    <cellStyle name="Cálculo 2 5 9 3" xfId="12900" xr:uid="{D7DCC176-07EA-4E80-8D7B-2AE093664787}"/>
    <cellStyle name="Cálculo 2 5 9 4" xfId="13927" xr:uid="{13A13CFD-E4A8-4D60-8D5E-A5B46256C733}"/>
    <cellStyle name="Cálculo 2 5 9 5" xfId="15325" xr:uid="{39597AD2-CC5B-434C-AB59-F61B220316DE}"/>
    <cellStyle name="Cálculo 2 5 9 6" xfId="12155" xr:uid="{C39259C6-C598-4479-8A7C-2468B2C2E820}"/>
    <cellStyle name="Cálculo 2 5 9 7" xfId="16616" xr:uid="{8A817F35-4C54-4110-A75D-D6B214937F35}"/>
    <cellStyle name="Cálculo 2 6" xfId="4198" xr:uid="{21C2FB28-807B-4F42-AED0-8084F857A8AF}"/>
    <cellStyle name="Cálculo 2 6 10" xfId="4815" xr:uid="{7A36AB60-B2F0-46EB-8373-9B9F1D1821D6}"/>
    <cellStyle name="Cálculo 2 6 11" xfId="5535" xr:uid="{A6F46C79-3A15-426A-A128-1688A40EE095}"/>
    <cellStyle name="Cálculo 2 6 12" xfId="12357" xr:uid="{39B4BFEE-5851-4E56-8FDB-180F546CB94C}"/>
    <cellStyle name="Cálculo 2 6 13" xfId="15171" xr:uid="{10C55E80-8942-432C-BDC9-D4F46E745B48}"/>
    <cellStyle name="Cálculo 2 6 2" xfId="8362" xr:uid="{98830559-5A37-476E-A1D3-3126328A86E7}"/>
    <cellStyle name="Cálculo 2 6 2 2" xfId="6697" xr:uid="{167184C6-AC4B-4451-A853-5341EACB96CE}"/>
    <cellStyle name="Cálculo 2 6 2 3" xfId="5833" xr:uid="{17B78C89-0A38-4FBA-AD11-FF31C031C8EA}"/>
    <cellStyle name="Cálculo 2 6 2 4" xfId="14406" xr:uid="{772DE7C3-AA1A-40D3-A7AB-83AF40E8190D}"/>
    <cellStyle name="Cálculo 2 6 2 5" xfId="15360" xr:uid="{3D71C2FD-D729-49A7-A097-269C8A21B968}"/>
    <cellStyle name="Cálculo 2 6 2 6" xfId="10333" xr:uid="{C4825BFD-89CA-441B-8522-865226544859}"/>
    <cellStyle name="Cálculo 2 6 2 7" xfId="5712" xr:uid="{0B1B2816-3455-4C88-879F-E56511DD2B86}"/>
    <cellStyle name="Cálculo 2 6 3" xfId="8557" xr:uid="{290DCF90-58C0-4024-8117-2B3110B05481}"/>
    <cellStyle name="Cálculo 2 6 3 2" xfId="10499" xr:uid="{B05A2E23-A903-4157-A0F3-8860111BA5B6}"/>
    <cellStyle name="Cálculo 2 6 3 3" xfId="7410" xr:uid="{A54E1A53-3683-4FF7-90CC-70CA27FBDC95}"/>
    <cellStyle name="Cálculo 2 6 3 4" xfId="10893" xr:uid="{6354DDA4-91DF-4BFC-B0A7-12882DB38247}"/>
    <cellStyle name="Cálculo 2 6 3 5" xfId="15027" xr:uid="{A2A1D09D-3BE7-4A9B-8EC5-8FABB9CAC671}"/>
    <cellStyle name="Cálculo 2 6 3 6" xfId="13656" xr:uid="{663297BD-CC77-4405-A0C0-6E3A4D439238}"/>
    <cellStyle name="Cálculo 2 6 4" xfId="8478" xr:uid="{65B63951-1AD3-4A24-9A7A-749866B52175}"/>
    <cellStyle name="Cálculo 2 6 4 2" xfId="6809" xr:uid="{4166E042-A051-4011-AE5D-AD761B8F3BC2}"/>
    <cellStyle name="Cálculo 2 6 4 3" xfId="10186" xr:uid="{A1D90182-6E14-446E-A9B7-58BEC9C8D1C6}"/>
    <cellStyle name="Cálculo 2 6 4 4" xfId="12231" xr:uid="{45A13490-ABC8-4062-8A71-4AAE6C121527}"/>
    <cellStyle name="Cálculo 2 6 4 5" xfId="15774" xr:uid="{9C50E92A-FE54-47E9-96DA-CC80D4C9317B}"/>
    <cellStyle name="Cálculo 2 6 4 6" xfId="16792" xr:uid="{5B418DED-9E08-45E3-B2BA-0C3227D6F057}"/>
    <cellStyle name="Cálculo 2 6 5" xfId="8061" xr:uid="{047A6871-332A-47E7-B3E6-3F2E307AC5C0}"/>
    <cellStyle name="Cálculo 2 6 5 2" xfId="6497" xr:uid="{BDB2DF2D-8FED-4323-8BDC-F74933CACA06}"/>
    <cellStyle name="Cálculo 2 6 5 3" xfId="10166" xr:uid="{11E3363D-58A4-45CF-97F7-60CAE159EFAA}"/>
    <cellStyle name="Cálculo 2 6 5 4" xfId="7280" xr:uid="{BD875F59-EBB0-4AAA-AD5F-F3A0B72F1170}"/>
    <cellStyle name="Cálculo 2 6 5 5" xfId="5574" xr:uid="{1633C625-18B1-4B51-AE31-3EB55AD392D9}"/>
    <cellStyle name="Cálculo 2 6 5 6" xfId="7079" xr:uid="{6947452D-71BE-49BF-8261-CC5AB60515C9}"/>
    <cellStyle name="Cálculo 2 6 6" xfId="8161" xr:uid="{E833A8B8-D0DF-47D1-BE37-DF98C3C25FBB}"/>
    <cellStyle name="Cálculo 2 6 6 2" xfId="6574" xr:uid="{5F02EF55-25F9-4EDE-BE3A-AC18E0BE7C5C}"/>
    <cellStyle name="Cálculo 2 6 6 3" xfId="11397" xr:uid="{9C12D594-CAD8-4C2A-8D1D-9A9F50C234FE}"/>
    <cellStyle name="Cálculo 2 6 6 4" xfId="12420" xr:uid="{74703E87-10AA-481F-AD8F-43C40756BBB6}"/>
    <cellStyle name="Cálculo 2 6 6 5" xfId="16405" xr:uid="{DD1AEEA9-AC02-4625-A967-6BDDE416D186}"/>
    <cellStyle name="Cálculo 2 6 6 6" xfId="16872" xr:uid="{E84CB30F-53B4-45EB-8F14-F2E096EB0A82}"/>
    <cellStyle name="Cálculo 2 6 7" xfId="7551" xr:uid="{30F75878-617F-4B6B-BB24-6A903EF4560E}"/>
    <cellStyle name="Cálculo 2 6 8" xfId="6122" xr:uid="{59901362-CC38-4065-A15A-8DFFD53E2537}"/>
    <cellStyle name="Cálculo 2 6 9" xfId="5639" xr:uid="{D2EC79DF-5D86-40FC-B01D-5D9F04844BC1}"/>
    <cellStyle name="Cálculo 2 7" xfId="4191" xr:uid="{31C21D11-62F9-4663-8565-DDD871489789}"/>
    <cellStyle name="Cálculo 2 7 2" xfId="8854" xr:uid="{F58792AD-8930-4545-A6FC-B003375874FC}"/>
    <cellStyle name="Cálculo 2 7 2 2" xfId="7108" xr:uid="{B4AFB945-50B8-4E47-85B6-B1639111EB9C}"/>
    <cellStyle name="Cálculo 2 7 2 3" xfId="4517" xr:uid="{3929FE13-BDFB-4DC9-B891-5D30CF7A89F3}"/>
    <cellStyle name="Cálculo 2 7 2 4" xfId="13407" xr:uid="{0EE7A4F3-F1AE-47C8-A818-37E507C0874B}"/>
    <cellStyle name="Cálculo 2 7 2 5" xfId="10118" xr:uid="{7B5B2EC8-D56C-4915-81FA-25F708773CB5}"/>
    <cellStyle name="Cálculo 2 7 2 6" xfId="17077" xr:uid="{25C77E34-CF53-4E7F-B878-991E59FFE8BC}"/>
    <cellStyle name="Cálculo 2 7 3" xfId="7544" xr:uid="{19CD1C35-334E-41DC-92CF-784CC7EE1463}"/>
    <cellStyle name="Cálculo 2 7 4" xfId="6115" xr:uid="{65D8D795-F3A5-46EA-BAC0-C2C2EF9270D1}"/>
    <cellStyle name="Cálculo 2 7 5" xfId="7439" xr:uid="{44101BAB-1E0C-42FB-B2A3-D737DB1B452E}"/>
    <cellStyle name="Cálculo 2 7 6" xfId="10314" xr:uid="{17A1A403-9E06-4202-B54B-6541F9F1BCAD}"/>
    <cellStyle name="Cálculo 2 7 7" xfId="5140" xr:uid="{E1512419-EB39-4A6F-95C6-9060740FE3E3}"/>
    <cellStyle name="Cálculo 2 7 8" xfId="11317" xr:uid="{99F77ED5-E33E-43A9-8169-1C5007434934}"/>
    <cellStyle name="Cálculo 2 7 9" xfId="16237" xr:uid="{71A817D6-5526-4EFD-B614-D6A1519A0B28}"/>
    <cellStyle name="Cálculo 2 8" xfId="4217" xr:uid="{48CFAEBF-EA54-41AF-AB8D-A6CEC8E23618}"/>
    <cellStyle name="Cálculo 2 8 2" xfId="8870" xr:uid="{E702F0D3-4770-4CFA-BC2B-56B5F4A7C54E}"/>
    <cellStyle name="Cálculo 2 8 2 2" xfId="10355" xr:uid="{60FC135E-C99E-46E7-90B6-D99F79A0D536}"/>
    <cellStyle name="Cálculo 2 8 2 3" xfId="10620" xr:uid="{4E59A31C-2DA8-4011-B6C4-4FA295FEBB52}"/>
    <cellStyle name="Cálculo 2 8 2 4" xfId="13423" xr:uid="{AA8D4359-6FD9-4640-A271-1CC2D176F575}"/>
    <cellStyle name="Cálculo 2 8 2 5" xfId="5255" xr:uid="{F8845704-D908-4856-8F0B-44705A2E824A}"/>
    <cellStyle name="Cálculo 2 8 2 6" xfId="17093" xr:uid="{D6BF69D6-BCBE-4E9D-9FF2-93CBF1EB0EAD}"/>
    <cellStyle name="Cálculo 2 8 3" xfId="6137" xr:uid="{3A21DBFE-C870-46C7-8E5E-6604A5792C39}"/>
    <cellStyle name="Cálculo 2 8 4" xfId="5646" xr:uid="{CDB1FD32-7268-490B-A5B6-D48BA5ED9FD4}"/>
    <cellStyle name="Cálculo 2 8 5" xfId="11421" xr:uid="{1B1A29F5-42AE-45FA-AEF2-B92AB4284C04}"/>
    <cellStyle name="Cálculo 2 8 6" xfId="5068" xr:uid="{41989D38-19B4-448B-8D1C-BD921BC19F5E}"/>
    <cellStyle name="Cálculo 2 8 7" xfId="16287" xr:uid="{62E8E441-9DFF-4C70-9336-9D9173024410}"/>
    <cellStyle name="Cálculo 2 8 8" xfId="15734" xr:uid="{9DFC2C01-8E3C-48DB-BFDD-43938EA5BA5A}"/>
    <cellStyle name="Cálculo 2 9" xfId="8138" xr:uid="{5C5B5659-F76A-46BF-AD37-5A415B8650AC}"/>
    <cellStyle name="Cálculo 2 9 2" xfId="10171" xr:uid="{467497A4-56A9-42A0-B409-A7FC1DF396E2}"/>
    <cellStyle name="Cálculo 2 9 3" xfId="12000" xr:uid="{3B526B4A-CE2E-4B2E-9B23-52BC094F5EF0}"/>
    <cellStyle name="Cálculo 2 9 4" xfId="10953" xr:uid="{F7802C81-7D8C-40B5-BA11-FDB8999F9798}"/>
    <cellStyle name="Cálculo 2 9 5" xfId="15026" xr:uid="{193DA8EE-AE65-4217-AD0A-32723B55BF5B}"/>
    <cellStyle name="Cálculo 2 9 6" xfId="5811" xr:uid="{50E2CEED-4824-4D17-B472-5E5220081B00}"/>
    <cellStyle name="Cálculo 2_desc" xfId="3134" xr:uid="{8A21A6D0-33C0-4B7A-87A9-8C368768FE36}"/>
    <cellStyle name="Cálculo 3" xfId="3135" xr:uid="{538EF9EF-B233-41B7-9614-30A15AD5CAFF}"/>
    <cellStyle name="Cálculo 3 10" xfId="8178" xr:uid="{A5897C1E-6843-46A6-88BB-BE776FDF5C99}"/>
    <cellStyle name="Cálculo 3 10 2" xfId="6589" xr:uid="{61383450-64CB-4BC2-A8BE-735ED87E05DC}"/>
    <cellStyle name="Cálculo 3 10 3" xfId="11694" xr:uid="{D9565036-7915-49E3-9C16-EF4D44EEE07B}"/>
    <cellStyle name="Cálculo 3 10 4" xfId="5759" xr:uid="{F49988E1-2169-4EB9-AA84-5FE2078CE097}"/>
    <cellStyle name="Cálculo 3 10 5" xfId="11836" xr:uid="{5D93EBC3-C8CD-4032-ACE0-D737A8F24505}"/>
    <cellStyle name="Cálculo 3 10 6" xfId="11005" xr:uid="{B17127AB-7651-4CF7-95E9-A0B80B2F354E}"/>
    <cellStyle name="Cálculo 3 11" xfId="8551" xr:uid="{B2C02221-E4F5-4AA8-A841-DD8BDBD152D4}"/>
    <cellStyle name="Cálculo 3 11 2" xfId="6864" xr:uid="{43F18CC9-CB9F-4AF6-83A8-EF445C8DEECE}"/>
    <cellStyle name="Cálculo 3 11 3" xfId="10919" xr:uid="{915E684A-1B3A-48CC-8493-86723004F378}"/>
    <cellStyle name="Cálculo 3 11 4" xfId="12445" xr:uid="{0748B86D-85E8-4AC2-B214-5F4C3E2E092F}"/>
    <cellStyle name="Cálculo 3 11 5" xfId="10106" xr:uid="{F0509771-A092-4319-BBE2-5100AED02A2C}"/>
    <cellStyle name="Cálculo 3 11 6" xfId="4450" xr:uid="{7685075F-E2A5-4B16-8387-07F659FE32D3}"/>
    <cellStyle name="Cálculo 3 12" xfId="8699" xr:uid="{6F0E2834-7C09-465E-990B-4F4C8F13EEFB}"/>
    <cellStyle name="Cálculo 3 12 2" xfId="6980" xr:uid="{C5BF93F4-1202-411B-B3BE-4D65E85688C0}"/>
    <cellStyle name="Cálculo 3 12 3" xfId="10908" xr:uid="{069EE6F9-3837-4F78-BA0E-8038C1527DE8}"/>
    <cellStyle name="Cálculo 3 12 4" xfId="5961" xr:uid="{96B7FDFB-3A74-470D-98F4-A234BA42576A}"/>
    <cellStyle name="Cálculo 3 12 5" xfId="14628" xr:uid="{E039697C-2BFF-4D88-87A0-EF086BB019BD}"/>
    <cellStyle name="Cálculo 3 12 6" xfId="7424" xr:uid="{175E1D30-18BE-4E2F-B8FB-ABAFE46D938C}"/>
    <cellStyle name="Cálculo 3 12 7" xfId="16751" xr:uid="{1709DEB5-FFD5-4A55-B64D-5D019E688010}"/>
    <cellStyle name="Cálculo 3 13" xfId="9527" xr:uid="{286619EA-CC34-4295-9D98-0A2FCA4DA081}"/>
    <cellStyle name="Cálculo 3 13 2" xfId="11510" xr:uid="{069E0E1E-66C3-4A2B-8B22-F1E3846A8879}"/>
    <cellStyle name="Cálculo 3 13 3" xfId="12901" xr:uid="{913A3DA2-6619-4A84-BB5C-F4B047618E42}"/>
    <cellStyle name="Cálculo 3 13 4" xfId="13928" xr:uid="{1E38BAE5-1C3A-4A06-A0AD-11C1686BBF01}"/>
    <cellStyle name="Cálculo 3 13 5" xfId="4835" xr:uid="{84FF2E91-0E09-4EAD-8972-7D7E8D24D619}"/>
    <cellStyle name="Cálculo 3 13 6" xfId="13567" xr:uid="{A9AA49EA-7B88-4B91-BB8C-77C9E113A457}"/>
    <cellStyle name="Cálculo 3 13 7" xfId="10697" xr:uid="{18FBF453-21EA-44C8-B483-DFE249C90E7F}"/>
    <cellStyle name="Cálculo 3 14" xfId="9484" xr:uid="{85CF7E69-FD3E-4DF0-ADDA-C16C19A0D051}"/>
    <cellStyle name="Cálculo 3 14 2" xfId="11467" xr:uid="{8BC9E654-91FF-4064-9140-E09A2DE905D3}"/>
    <cellStyle name="Cálculo 3 14 3" xfId="12858" xr:uid="{D6A3B34E-E508-4D8C-9234-E2BD60B82741}"/>
    <cellStyle name="Cálculo 3 14 4" xfId="13886" xr:uid="{01BB2431-4D5B-4414-BB64-699022A03024}"/>
    <cellStyle name="Cálculo 3 14 5" xfId="14810" xr:uid="{D50F1756-1466-4DB4-91DE-0D25AF5CA44F}"/>
    <cellStyle name="Cálculo 3 14 6" xfId="15653" xr:uid="{BA021056-62F3-43C2-BC4F-B69C7AF35BC9}"/>
    <cellStyle name="Cálculo 3 14 7" xfId="11302" xr:uid="{75798291-3C5D-458E-B3F5-188931686168}"/>
    <cellStyle name="Cálculo 3 15" xfId="9223" xr:uid="{C8DA901D-0C54-48EF-81F5-DCD2338A02EC}"/>
    <cellStyle name="Cálculo 3 15 2" xfId="11274" xr:uid="{1DD66E21-3151-499C-A901-87B695C86FD9}"/>
    <cellStyle name="Cálculo 3 15 3" xfId="12690" xr:uid="{D1ED9271-51C4-4793-B3B8-602994E8BE54}"/>
    <cellStyle name="Cálculo 3 15 4" xfId="13744" xr:uid="{9E7DDBF6-7B96-4C9E-85F9-D1100260E3A7}"/>
    <cellStyle name="Cálculo 3 15 5" xfId="14730" xr:uid="{D0027AA7-1608-4DB5-B60B-115D12146E8A}"/>
    <cellStyle name="Cálculo 3 15 6" xfId="16000" xr:uid="{E9B4847E-C690-49BD-81AB-F35563FEBC16}"/>
    <cellStyle name="Cálculo 3 15 7" xfId="16645" xr:uid="{2818317C-0898-4A67-A7F5-3A984C2903F3}"/>
    <cellStyle name="Cálculo 3 16" xfId="9503" xr:uid="{9F78256F-2604-419D-A38C-B3FE115CBBCF}"/>
    <cellStyle name="Cálculo 3 16 2" xfId="11486" xr:uid="{1B20C18F-E041-446C-8663-399BEEAC5772}"/>
    <cellStyle name="Cálculo 3 16 3" xfId="12877" xr:uid="{CBF54E2D-43C2-4452-A7EA-7079FAF26484}"/>
    <cellStyle name="Cálculo 3 16 4" xfId="13905" xr:uid="{3E8F4B18-61B8-47ED-AB28-9ED424790850}"/>
    <cellStyle name="Cálculo 3 16 5" xfId="7581" xr:uid="{333E182B-B2D3-4595-85C0-57C1D72B07C5}"/>
    <cellStyle name="Cálculo 3 16 6" xfId="15607" xr:uid="{ED5916D6-85FF-4C24-9B65-12BE01CBD728}"/>
    <cellStyle name="Cálculo 3 16 7" xfId="16614" xr:uid="{03E30503-B1A8-45AF-AD1B-6AC79275B428}"/>
    <cellStyle name="Cálculo 3 17" xfId="9202" xr:uid="{D440AE5F-F39F-42E4-84BA-72CC299E071B}"/>
    <cellStyle name="Cálculo 3 17 2" xfId="11253" xr:uid="{C3C90225-9C9D-44A7-A075-96E8563D039D}"/>
    <cellStyle name="Cálculo 3 17 3" xfId="12670" xr:uid="{BFB13899-0E5C-43B8-B15C-CB39B69D5372}"/>
    <cellStyle name="Cálculo 3 17 4" xfId="13723" xr:uid="{F7972B81-668C-403A-9E93-7C12E01876AD}"/>
    <cellStyle name="Cálculo 3 17 5" xfId="6801" xr:uid="{24A80FED-0C47-43C5-97ED-A5B01CD27A6D}"/>
    <cellStyle name="Cálculo 3 17 6" xfId="4766" xr:uid="{97DA8E2D-B2CA-44C5-9BA1-FF764E5AC6BC}"/>
    <cellStyle name="Cálculo 3 17 7" xfId="15583" xr:uid="{513BA31F-706C-4E71-B92D-EA7A611F207A}"/>
    <cellStyle name="Cálculo 3 18" xfId="9909" xr:uid="{C651949F-124D-45F2-B6D7-4B0F172044E0}"/>
    <cellStyle name="Cálculo 3 18 2" xfId="11869" xr:uid="{76B3D75F-A2B4-4BCA-8F31-400DADB4E112}"/>
    <cellStyle name="Cálculo 3 18 3" xfId="13257" xr:uid="{78A31B6D-0C94-4BE3-A232-6DC1864A32B2}"/>
    <cellStyle name="Cálculo 3 18 4" xfId="14273" xr:uid="{DB610701-3F56-47C1-ADE4-386BBBC0DF92}"/>
    <cellStyle name="Cálculo 3 18 5" xfId="15834" xr:uid="{8B11B7E4-8192-4773-A6C1-F846DEA181A8}"/>
    <cellStyle name="Cálculo 3 18 6" xfId="7325" xr:uid="{A9D500BE-837A-4282-BAEF-A0B5CF864E75}"/>
    <cellStyle name="Cálculo 3 18 7" xfId="14715" xr:uid="{D6D91CA9-CF82-4EAD-BD95-27279BFECCE1}"/>
    <cellStyle name="Cálculo 3 2" xfId="3136" xr:uid="{1BB33D20-4BD5-4D57-8384-B9BE603D7657}"/>
    <cellStyle name="Cálculo 3 2 10" xfId="9485" xr:uid="{B277A986-4B68-4D97-8076-A336B0433AFD}"/>
    <cellStyle name="Cálculo 3 2 10 2" xfId="11468" xr:uid="{96E935C4-D710-4123-B807-677EC8E712EA}"/>
    <cellStyle name="Cálculo 3 2 10 3" xfId="12859" xr:uid="{D796C799-4D77-49ED-BFBE-9BAFFD76E6B1}"/>
    <cellStyle name="Cálculo 3 2 10 4" xfId="13887" xr:uid="{461EC945-FF26-4279-8829-124C4D1E9BF6}"/>
    <cellStyle name="Cálculo 3 2 10 5" xfId="10052" xr:uid="{0BDDBF10-EBC8-4AD7-817F-A37AC6461FAD}"/>
    <cellStyle name="Cálculo 3 2 10 6" xfId="15974" xr:uid="{6A8A7D0E-F9E6-414A-92C0-3627346402B5}"/>
    <cellStyle name="Cálculo 3 2 10 7" xfId="15128" xr:uid="{9FD14E33-CBF3-414C-8179-F2CB1E0F2206}"/>
    <cellStyle name="Cálculo 3 2 11" xfId="9222" xr:uid="{428A3E94-F47A-4DA7-984B-39EDA6B47EE9}"/>
    <cellStyle name="Cálculo 3 2 11 2" xfId="11273" xr:uid="{57795183-1F39-4EE0-8B84-81FCF4D60FFB}"/>
    <cellStyle name="Cálculo 3 2 11 3" xfId="12689" xr:uid="{F49DAB55-DED3-4459-AD73-F4EE8EBDCDDC}"/>
    <cellStyle name="Cálculo 3 2 11 4" xfId="13743" xr:uid="{325425B2-0F12-4BC9-8463-2F0636B5EDA1}"/>
    <cellStyle name="Cálculo 3 2 11 5" xfId="14742" xr:uid="{BD93AEBE-3EBF-4817-82C3-E9971FE04A36}"/>
    <cellStyle name="Cálculo 3 2 11 6" xfId="10829" xr:uid="{5B0D61D2-AC24-4723-A8D8-16C641D33553}"/>
    <cellStyle name="Cálculo 3 2 11 7" xfId="15506" xr:uid="{6D9C3D54-9DBC-44EE-9596-0E7649D64329}"/>
    <cellStyle name="Cálculo 3 2 12" xfId="9504" xr:uid="{5203E603-CCFD-404C-9D84-68D53472B263}"/>
    <cellStyle name="Cálculo 3 2 12 2" xfId="11487" xr:uid="{3A6249B9-F8D7-4588-846E-0FC867DA9B45}"/>
    <cellStyle name="Cálculo 3 2 12 3" xfId="12878" xr:uid="{8F1648A6-4C67-4C5F-B29B-0DCD2E36479F}"/>
    <cellStyle name="Cálculo 3 2 12 4" xfId="13906" xr:uid="{4DB44B36-09CA-4992-BED2-332405915C29}"/>
    <cellStyle name="Cálculo 3 2 12 5" xfId="14473" xr:uid="{0B56789D-BC00-4D0C-8DB9-B2CB225FB58D}"/>
    <cellStyle name="Cálculo 3 2 12 6" xfId="6932" xr:uid="{CF24B8AD-30FE-47A9-892B-DFFC9C77E071}"/>
    <cellStyle name="Cálculo 3 2 12 7" xfId="14991" xr:uid="{F101BE7A-A340-489A-98DD-110F433C5358}"/>
    <cellStyle name="Cálculo 3 2 13" xfId="9201" xr:uid="{ED7A803E-F2B3-4CD1-B9DE-B74DCC378B85}"/>
    <cellStyle name="Cálculo 3 2 13 2" xfId="11252" xr:uid="{46C8DFFD-5277-4F07-9F5A-05B38B3BAE83}"/>
    <cellStyle name="Cálculo 3 2 13 3" xfId="12669" xr:uid="{61DE048E-36AA-4770-B22D-81BB0E2CB46E}"/>
    <cellStyle name="Cálculo 3 2 13 4" xfId="13722" xr:uid="{8A75977E-FE58-4EF7-96AC-5D7BC2BAEB10}"/>
    <cellStyle name="Cálculo 3 2 13 5" xfId="12775" xr:uid="{D806517B-8A4C-4C88-8FA7-7549050EBFEF}"/>
    <cellStyle name="Cálculo 3 2 13 6" xfId="15738" xr:uid="{F1EF2214-5CC0-4004-9463-30AF518D1547}"/>
    <cellStyle name="Cálculo 3 2 13 7" xfId="16282" xr:uid="{C03E6C14-7DD3-4F68-A7B3-6CA28C8D6A6D}"/>
    <cellStyle name="Cálculo 3 2 14" xfId="9910" xr:uid="{5EE4BE1D-B2EB-406B-828A-E23241ADA7DA}"/>
    <cellStyle name="Cálculo 3 2 14 2" xfId="11870" xr:uid="{011C7B5E-0DC7-4AB5-8326-FEF291C3AFA6}"/>
    <cellStyle name="Cálculo 3 2 14 3" xfId="13258" xr:uid="{5AD1FBD3-F2C0-4738-A9D9-B542BF07C3CA}"/>
    <cellStyle name="Cálculo 3 2 14 4" xfId="14274" xr:uid="{ED077CEB-AA61-454B-BCB9-0914CCC47040}"/>
    <cellStyle name="Cálculo 3 2 14 5" xfId="15835" xr:uid="{7C767DE0-CEF9-48AF-817E-3489E7A03082}"/>
    <cellStyle name="Cálculo 3 2 14 6" xfId="15970" xr:uid="{F922B3BE-625E-44E6-BE2E-903BB5EA3C34}"/>
    <cellStyle name="Cálculo 3 2 14 7" xfId="15270" xr:uid="{20238B85-E99A-48D9-8E94-32AC9645A7B8}"/>
    <cellStyle name="Cálculo 3 2 2" xfId="4204" xr:uid="{26387FCF-6080-48B0-841E-1BDB3AB99825}"/>
    <cellStyle name="Cálculo 3 2 2 10" xfId="10255" xr:uid="{BD677CC1-00BB-41A0-A1C8-54ADC07E7EB6}"/>
    <cellStyle name="Cálculo 3 2 2 11" xfId="5145" xr:uid="{DBA1265C-4051-4B21-A99E-1FC539059AB7}"/>
    <cellStyle name="Cálculo 3 2 2 12" xfId="16552" xr:uid="{0136A967-1170-4895-9D03-651995929FF4}"/>
    <cellStyle name="Cálculo 3 2 2 13" xfId="16615" xr:uid="{0B3AFE90-F90A-4A1D-ABF6-DE2DCA571344}"/>
    <cellStyle name="Cálculo 3 2 2 2" xfId="8368" xr:uid="{109E0D69-A68F-40F6-874F-31F49E9BDAC7}"/>
    <cellStyle name="Cálculo 3 2 2 2 2" xfId="6703" xr:uid="{6DB80627-57B4-4111-AC8E-3756911EFD60}"/>
    <cellStyle name="Cálculo 3 2 2 2 3" xfId="5839" xr:uid="{35FAA58D-8EE8-4558-A166-8CF458C5675A}"/>
    <cellStyle name="Cálculo 3 2 2 2 4" xfId="14412" xr:uid="{07938A70-92FE-43FB-A68B-B97A1499251A}"/>
    <cellStyle name="Cálculo 3 2 2 2 5" xfId="15710" xr:uid="{0096ECE1-6ADB-4150-9095-32E20B93645D}"/>
    <cellStyle name="Cálculo 3 2 2 2 6" xfId="15387" xr:uid="{39CC943C-48EE-47AE-AED4-20A3544F55A2}"/>
    <cellStyle name="Cálculo 3 2 2 2 7" xfId="16370" xr:uid="{13A934A5-BE84-4611-AA00-1076D2E2F300}"/>
    <cellStyle name="Cálculo 3 2 2 3" xfId="8563" xr:uid="{C21503AA-BAA7-482B-97F3-84AD535A3D6F}"/>
    <cellStyle name="Cálculo 3 2 2 3 2" xfId="10858" xr:uid="{BC8F902C-3C7B-4670-A84C-789645AC658A}"/>
    <cellStyle name="Cálculo 3 2 2 3 3" xfId="11044" xr:uid="{41442748-54AC-4C89-9C23-6D094B5A6C1E}"/>
    <cellStyle name="Cálculo 3 2 2 3 4" xfId="15246" xr:uid="{2B110879-2E6C-4CEC-B44A-6F60A6EC5868}"/>
    <cellStyle name="Cálculo 3 2 2 3 5" xfId="5084" xr:uid="{9362057F-C34B-424D-A1CE-D77297639012}"/>
    <cellStyle name="Cálculo 3 2 2 3 6" xfId="12825" xr:uid="{DCE86C89-EC1B-46F5-BF20-6881AE6080FC}"/>
    <cellStyle name="Cálculo 3 2 2 4" xfId="8483" xr:uid="{B7EF5609-ECD4-4946-B40B-EF40FEC5B748}"/>
    <cellStyle name="Cálculo 3 2 2 4 2" xfId="6814" xr:uid="{16A36D5C-DA93-4E5D-9DC3-FF9F047D0FF5}"/>
    <cellStyle name="Cálculo 3 2 2 4 3" xfId="6422" xr:uid="{52D80C2F-B55D-4989-8B4A-62B957F4D362}"/>
    <cellStyle name="Cálculo 3 2 2 4 4" xfId="5893" xr:uid="{02C7782F-B287-4AD9-B780-D1BB462F7308}"/>
    <cellStyle name="Cálculo 3 2 2 4 5" xfId="5700" xr:uid="{D3133FF5-13AF-49C8-8B37-5350B83C50EF}"/>
    <cellStyle name="Cálculo 3 2 2 4 6" xfId="16801" xr:uid="{9539E512-F7B1-4D72-B223-0F2B800779A7}"/>
    <cellStyle name="Cálculo 3 2 2 5" xfId="8055" xr:uid="{E9B92084-8FAD-4ED3-9756-3A31D4B13676}"/>
    <cellStyle name="Cálculo 3 2 2 5 2" xfId="6494" xr:uid="{F5714543-35E3-411A-A0FA-D6E49B2FB06F}"/>
    <cellStyle name="Cálculo 3 2 2 5 3" xfId="10804" xr:uid="{DA527B66-E1F9-4FBA-BFA5-8D23CDEA0615}"/>
    <cellStyle name="Cálculo 3 2 2 5 4" xfId="5744" xr:uid="{ABFCA801-4A5B-44FE-9AB0-3FA6AA84CD37}"/>
    <cellStyle name="Cálculo 3 2 2 5 5" xfId="16464" xr:uid="{0FF32603-2139-45ED-B17B-22E4827A9B9C}"/>
    <cellStyle name="Cálculo 3 2 2 5 6" xfId="15628" xr:uid="{3F24231A-0EC3-4F00-BE58-A1BA40BB4AE6}"/>
    <cellStyle name="Cálculo 3 2 2 6" xfId="8436" xr:uid="{EAFB8B36-E427-451E-ACEE-9BEBA236E940}"/>
    <cellStyle name="Cálculo 3 2 2 6 2" xfId="6771" xr:uid="{A867464C-5810-4A31-BD52-413C6DC5755D}"/>
    <cellStyle name="Cálculo 3 2 2 6 3" xfId="4633" xr:uid="{187CE1CB-5FBE-455B-82BC-D7DDF5633065}"/>
    <cellStyle name="Cálculo 3 2 2 6 4" xfId="12287" xr:uid="{00EC9F57-3931-4F57-A643-093E62E77445}"/>
    <cellStyle name="Cálculo 3 2 2 6 5" xfId="13787" xr:uid="{ED393AEB-F1E9-425F-BB9D-8699BAF3E70D}"/>
    <cellStyle name="Cálculo 3 2 2 6 6" xfId="16375" xr:uid="{FA75630A-777B-40F0-BBF8-6BECA7B81114}"/>
    <cellStyle name="Cálculo 3 2 2 7" xfId="7557" xr:uid="{A75436E1-04C3-4246-A26F-BE6BB1C693B4}"/>
    <cellStyle name="Cálculo 3 2 2 8" xfId="6128" xr:uid="{9AF9658B-40CB-437A-9162-822424DB1415}"/>
    <cellStyle name="Cálculo 3 2 2 9" xfId="10137" xr:uid="{524FC7CE-3F80-4931-AED8-82A60E2961D8}"/>
    <cellStyle name="Cálculo 3 2 3" xfId="4185" xr:uid="{163D600D-AA0B-48DA-BF1B-31448431E057}"/>
    <cellStyle name="Cálculo 3 2 3 2" xfId="8848" xr:uid="{058EF967-BCF5-4308-9CDA-7141F9E394EE}"/>
    <cellStyle name="Cálculo 3 2 3 2 2" xfId="10356" xr:uid="{32630271-16F9-410C-B60F-FE1E55ACEBCD}"/>
    <cellStyle name="Cálculo 3 2 3 2 3" xfId="10615" xr:uid="{C5C84B36-9284-4270-B6F2-94509FE83DBD}"/>
    <cellStyle name="Cálculo 3 2 3 2 4" xfId="13401" xr:uid="{333D3104-0FCC-41D0-819D-55024B225750}"/>
    <cellStyle name="Cálculo 3 2 3 2 5" xfId="16579" xr:uid="{F30D5FD5-455B-4774-8549-19B6C725AC7C}"/>
    <cellStyle name="Cálculo 3 2 3 2 6" xfId="17071" xr:uid="{D97F19BD-B7D1-47A0-B891-01F2EEE2990E}"/>
    <cellStyle name="Cálculo 3 2 3 3" xfId="7538" xr:uid="{43BC25D7-B9C8-4BA7-AE7E-E673A650DF7F}"/>
    <cellStyle name="Cálculo 3 2 3 4" xfId="6109" xr:uid="{4C842DD6-54CB-44B1-87C9-7A034D557B87}"/>
    <cellStyle name="Cálculo 3 2 3 5" xfId="5632" xr:uid="{E5D9E94C-04AC-4BDB-BC9D-60DBC8A1B6DB}"/>
    <cellStyle name="Cálculo 3 2 3 6" xfId="11192" xr:uid="{0A042430-38CA-458F-85C1-D958B0F2C83A}"/>
    <cellStyle name="Cálculo 3 2 3 7" xfId="10082" xr:uid="{8FAB61DA-5ADF-4CE6-8D7A-CF3F47BF7FA0}"/>
    <cellStyle name="Cálculo 3 2 3 8" xfId="15161" xr:uid="{04B33B11-F137-4A6D-B46E-B33127364EC4}"/>
    <cellStyle name="Cálculo 3 2 3 9" xfId="15278" xr:uid="{AB830FC4-6800-43F5-AD2E-FDC61DB5156E}"/>
    <cellStyle name="Cálculo 3 2 4" xfId="4223" xr:uid="{35415794-6072-4A74-8DFB-6EA82496AC5C}"/>
    <cellStyle name="Cálculo 3 2 4 2" xfId="8876" xr:uid="{C4A3A437-9BB2-4347-B558-5C784092201B}"/>
    <cellStyle name="Cálculo 3 2 4 2 2" xfId="7687" xr:uid="{D7D60550-52E9-44F6-BE73-91EE94B411DF}"/>
    <cellStyle name="Cálculo 3 2 4 2 3" xfId="10622" xr:uid="{FFCBA147-5DD9-4F18-933F-A8BA54304331}"/>
    <cellStyle name="Cálculo 3 2 4 2 4" xfId="13429" xr:uid="{BB7C5235-7713-434D-8B55-5E1D03D89E64}"/>
    <cellStyle name="Cálculo 3 2 4 2 5" xfId="16782" xr:uid="{D21125BD-4BB6-4E46-8078-A30F4D5802D5}"/>
    <cellStyle name="Cálculo 3 2 4 2 6" xfId="17099" xr:uid="{F47E8AC1-E6B2-4852-BD61-4392FA9B7695}"/>
    <cellStyle name="Cálculo 3 2 4 3" xfId="6143" xr:uid="{905B870C-A9AE-4B37-9544-39063FACF319}"/>
    <cellStyle name="Cálculo 3 2 4 4" xfId="5650" xr:uid="{37DE5A4E-4F2C-432D-B9EC-A092FB6559A3}"/>
    <cellStyle name="Cálculo 3 2 4 5" xfId="4665" xr:uid="{5249216A-3F5B-4A88-976D-35D23F900165}"/>
    <cellStyle name="Cálculo 3 2 4 6" xfId="5301" xr:uid="{2FD0F90A-54D4-4B29-B909-A698745FF0D1}"/>
    <cellStyle name="Cálculo 3 2 4 7" xfId="11183" xr:uid="{FB977083-1779-4005-B834-FD801024D54D}"/>
    <cellStyle name="Cálculo 3 2 4 8" xfId="16564" xr:uid="{0D416A5D-C045-4961-B22D-876BEF53D760}"/>
    <cellStyle name="Cálculo 3 2 5" xfId="8132" xr:uid="{87083911-E3CB-4186-B502-124144D1EA7F}"/>
    <cellStyle name="Cálculo 3 2 5 2" xfId="10146" xr:uid="{70440259-6FE3-413F-B0ED-D02A19DAD48C}"/>
    <cellStyle name="Cálculo 3 2 5 3" xfId="12193" xr:uid="{B5E7580D-EFF6-40CB-A6FD-7B53FEA146FF}"/>
    <cellStyle name="Cálculo 3 2 5 4" xfId="10049" xr:uid="{111DB1CD-A0F4-44C2-88FF-26A7243BE2AF}"/>
    <cellStyle name="Cálculo 3 2 5 5" xfId="14384" xr:uid="{AF5161DF-4748-47BB-BE67-82DB04C9BE11}"/>
    <cellStyle name="Cálculo 3 2 5 6" xfId="16875" xr:uid="{C922248A-3EA2-46F3-948C-6B8951222BD8}"/>
    <cellStyle name="Cálculo 3 2 6" xfId="8177" xr:uid="{AE86DEB2-6870-4CA6-9CF5-1C46AEA700DC}"/>
    <cellStyle name="Cálculo 3 2 6 2" xfId="10388" xr:uid="{DE3069B7-83F1-45B9-A480-5327FF03731D}"/>
    <cellStyle name="Cálculo 3 2 6 3" xfId="10575" xr:uid="{62D61F2C-838B-403D-A276-15A21BFC59C1}"/>
    <cellStyle name="Cálculo 3 2 6 4" xfId="12423" xr:uid="{0447DA05-78FC-4F77-90C2-994B06ED1D7D}"/>
    <cellStyle name="Cálculo 3 2 6 5" xfId="14953" xr:uid="{FFA1AE56-18DC-4323-8DF4-64E758D055CC}"/>
    <cellStyle name="Cálculo 3 2 6 6" xfId="5581" xr:uid="{52CF9448-853E-4978-B54C-BE91AC8D461D}"/>
    <cellStyle name="Cálculo 3 2 7" xfId="8195" xr:uid="{2BA5F0E0-BF54-4772-A231-EB4C24E4F56D}"/>
    <cellStyle name="Cálculo 3 2 7 2" xfId="6605" xr:uid="{850032B6-2C90-4AAF-831A-92B471BCDE5A}"/>
    <cellStyle name="Cálculo 3 2 7 3" xfId="4735" xr:uid="{0586106F-3AC6-45C7-8475-6CE5E921FC09}"/>
    <cellStyle name="Cálculo 3 2 7 4" xfId="12203" xr:uid="{F9DA318E-3F7A-48A3-8BDB-33C3DDB844B8}"/>
    <cellStyle name="Cálculo 3 2 7 5" xfId="16880" xr:uid="{91BDE3D5-76C8-42A8-B021-DC8466AC9FE5}"/>
    <cellStyle name="Cálculo 3 2 7 6" xfId="16369" xr:uid="{827D04E0-80B5-495E-BD69-A5F2C73FACD8}"/>
    <cellStyle name="Cálculo 3 2 8" xfId="8700" xr:uid="{12C7AEAA-0AF4-4D3E-AC3A-556E7FFF561A}"/>
    <cellStyle name="Cálculo 3 2 8 2" xfId="6981" xr:uid="{51970C34-6170-4C42-A173-44F13CE3B5FF}"/>
    <cellStyle name="Cálculo 3 2 8 3" xfId="11353" xr:uid="{188515CA-D8DD-4600-ACB5-2913E910643F}"/>
    <cellStyle name="Cálculo 3 2 8 4" xfId="5962" xr:uid="{123E575E-6F30-4D10-8F76-4A3B236E6919}"/>
    <cellStyle name="Cálculo 3 2 8 5" xfId="14629" xr:uid="{5E7CC79E-CE12-4A60-8E69-E55377A6984C}"/>
    <cellStyle name="Cálculo 3 2 8 6" xfId="13569" xr:uid="{2FA33E29-469D-477A-B110-F187C0058C1B}"/>
    <cellStyle name="Cálculo 3 2 8 7" xfId="16655" xr:uid="{C2C2973A-A29C-430A-B09F-256547E2707A}"/>
    <cellStyle name="Cálculo 3 2 9" xfId="9528" xr:uid="{C0CDDD06-9E21-40D9-B1A6-E38BB6AC0E92}"/>
    <cellStyle name="Cálculo 3 2 9 2" xfId="11511" xr:uid="{15CE021F-E6BA-4677-9FF1-3C480FCA6F27}"/>
    <cellStyle name="Cálculo 3 2 9 3" xfId="12902" xr:uid="{C48209C4-737D-4B63-B07C-798899B2E4DE}"/>
    <cellStyle name="Cálculo 3 2 9 4" xfId="13929" xr:uid="{82A99807-CD90-4033-AF52-CC52E6B4D61A}"/>
    <cellStyle name="Cálculo 3 2 9 5" xfId="14526" xr:uid="{013C12BE-238C-4BFE-A52E-6F0546DC0344}"/>
    <cellStyle name="Cálculo 3 2 9 6" xfId="4696" xr:uid="{E8E5D9EB-8FDB-4141-B68B-E9038AC58FDC}"/>
    <cellStyle name="Cálculo 3 2 9 7" xfId="6307" xr:uid="{63446CF7-66A9-4BA1-8A46-DDEF05EEB7C8}"/>
    <cellStyle name="Cálculo 3 3" xfId="3137" xr:uid="{B290C0BE-DAC0-4FF9-905B-58466B20B219}"/>
    <cellStyle name="Cálculo 3 3 10" xfId="9486" xr:uid="{A293221D-C1E2-493E-8C89-FCA35448F230}"/>
    <cellStyle name="Cálculo 3 3 10 2" xfId="11469" xr:uid="{BF6BA12E-B4A2-4904-82DA-C45E6B95D978}"/>
    <cellStyle name="Cálculo 3 3 10 3" xfId="12860" xr:uid="{F131D430-48BF-4994-8E5D-5EFB809B7960}"/>
    <cellStyle name="Cálculo 3 3 10 4" xfId="13888" xr:uid="{BFC397DD-F366-4FDA-A75D-2B4EE3861022}"/>
    <cellStyle name="Cálculo 3 3 10 5" xfId="12823" xr:uid="{B48CFE42-6A24-49BD-B203-5DADA24E8E57}"/>
    <cellStyle name="Cálculo 3 3 10 6" xfId="15686" xr:uid="{B0E4753C-C0C5-4AB1-B113-C3D55CC42963}"/>
    <cellStyle name="Cálculo 3 3 10 7" xfId="15314" xr:uid="{6830B5FB-C660-4C3B-9F7A-5741E9032DEF}"/>
    <cellStyle name="Cálculo 3 3 11" xfId="9221" xr:uid="{2CEC2053-ADC4-4DA6-B778-8791F8737EC0}"/>
    <cellStyle name="Cálculo 3 3 11 2" xfId="11272" xr:uid="{E19615D5-4F79-42F3-93C7-EDCEDB8F46F3}"/>
    <cellStyle name="Cálculo 3 3 11 3" xfId="12688" xr:uid="{3774257B-5D07-45EB-A0BD-5F1724A77DEC}"/>
    <cellStyle name="Cálculo 3 3 11 4" xfId="13742" xr:uid="{AF8B8E66-E33A-4298-BFC7-14A15DDD62B2}"/>
    <cellStyle name="Cálculo 3 3 11 5" xfId="15376" xr:uid="{D4459773-F1A7-4344-A4E6-952CAD5F6934}"/>
    <cellStyle name="Cálculo 3 3 11 6" xfId="14258" xr:uid="{03FD8E22-5351-4C46-B614-75AA1570A870}"/>
    <cellStyle name="Cálculo 3 3 11 7" xfId="5302" xr:uid="{F87DEA1A-8006-4F05-8563-54F828F85905}"/>
    <cellStyle name="Cálculo 3 3 12" xfId="9505" xr:uid="{9A86E580-EC72-4095-A6C4-F10D2F7CC238}"/>
    <cellStyle name="Cálculo 3 3 12 2" xfId="11488" xr:uid="{D186E689-D04D-45CE-8808-DCBB4E742FC2}"/>
    <cellStyle name="Cálculo 3 3 12 3" xfId="12879" xr:uid="{514FCF52-2782-490E-B085-6FFEA48D7A6B}"/>
    <cellStyle name="Cálculo 3 3 12 4" xfId="13907" xr:uid="{64E75B87-7D48-43AD-9DBD-90C687D2DA4C}"/>
    <cellStyle name="Cálculo 3 3 12 5" xfId="10482" xr:uid="{3DD79F24-CE61-4B7D-B505-2964D3AAB059}"/>
    <cellStyle name="Cálculo 3 3 12 6" xfId="15437" xr:uid="{17B216B5-D0EE-494A-9920-574A5906059C}"/>
    <cellStyle name="Cálculo 3 3 12 7" xfId="4962" xr:uid="{26513D84-15F1-49D7-BEB7-1B47ACE81A0A}"/>
    <cellStyle name="Cálculo 3 3 13" xfId="9200" xr:uid="{684015BB-6F4B-4C6C-BCFC-8F1E252895CF}"/>
    <cellStyle name="Cálculo 3 3 13 2" xfId="11251" xr:uid="{8F8B3FF9-2E81-40BD-B7F2-80B9403F6FE4}"/>
    <cellStyle name="Cálculo 3 3 13 3" xfId="12668" xr:uid="{54EF815D-9CF8-410B-AB9E-7D8C17121A76}"/>
    <cellStyle name="Cálculo 3 3 13 4" xfId="13721" xr:uid="{F1CB6FDE-B1D5-44CF-9EDC-07CD479F72D3}"/>
    <cellStyle name="Cálculo 3 3 13 5" xfId="14504" xr:uid="{CB428CAC-9D96-46A9-A6E5-67A39875044A}"/>
    <cellStyle name="Cálculo 3 3 13 6" xfId="5294" xr:uid="{6B8FCEFF-0AC6-4033-8BD2-77BA953AB758}"/>
    <cellStyle name="Cálculo 3 3 13 7" xfId="16486" xr:uid="{063B5D85-24E7-442E-AEFE-D8BE3AB66B2E}"/>
    <cellStyle name="Cálculo 3 3 14" xfId="9911" xr:uid="{BB2E79C4-2AF3-4177-892D-0CC145286447}"/>
    <cellStyle name="Cálculo 3 3 14 2" xfId="11871" xr:uid="{B34E5904-1416-4DC7-8DF9-74E547B18DC0}"/>
    <cellStyle name="Cálculo 3 3 14 3" xfId="13259" xr:uid="{439C1D4B-5DD2-4248-B155-4E14CFB70123}"/>
    <cellStyle name="Cálculo 3 3 14 4" xfId="14275" xr:uid="{9530F495-6AE9-4096-922B-917ABBAA0EA6}"/>
    <cellStyle name="Cálculo 3 3 14 5" xfId="15836" xr:uid="{931BEED4-81EB-4DE5-A46F-8C50CA66A087}"/>
    <cellStyle name="Cálculo 3 3 14 6" xfId="13845" xr:uid="{52A864DF-5726-489E-B218-3FD12F980F0D}"/>
    <cellStyle name="Cálculo 3 3 14 7" xfId="14769" xr:uid="{07A096FA-8262-4C28-A0E9-91CDA03F125A}"/>
    <cellStyle name="Cálculo 3 3 2" xfId="4205" xr:uid="{AEF4E133-FB83-4F56-80EE-F7F78B1B3897}"/>
    <cellStyle name="Cálculo 3 3 2 10" xfId="4663" xr:uid="{198F3493-D4F9-402A-9D0A-BEB345770D6A}"/>
    <cellStyle name="Cálculo 3 3 2 11" xfId="5147" xr:uid="{A576FCF6-BB90-4727-AADA-9944AFD6C9C4}"/>
    <cellStyle name="Cálculo 3 3 2 12" xfId="11332" xr:uid="{235F8A42-B806-4CA8-B390-EEB416DE2854}"/>
    <cellStyle name="Cálculo 3 3 2 13" xfId="13757" xr:uid="{CBA66021-1956-4B2F-9D95-F4EE5100F7DF}"/>
    <cellStyle name="Cálculo 3 3 2 2" xfId="8369" xr:uid="{F6FD7D17-D64B-41A6-8C30-F2D2086B0835}"/>
    <cellStyle name="Cálculo 3 3 2 2 2" xfId="6704" xr:uid="{A23EEC71-0331-4172-920A-BD9A973F7513}"/>
    <cellStyle name="Cálculo 3 3 2 2 3" xfId="5840" xr:uid="{C897C2A9-1D8C-4263-949D-A9439EEF7CCA}"/>
    <cellStyle name="Cálculo 3 3 2 2 4" xfId="14413" xr:uid="{6F35B4F8-ABA0-48D2-8A0D-35FF1511DDF2}"/>
    <cellStyle name="Cálculo 3 3 2 2 5" xfId="15800" xr:uid="{181CCE5A-BE8C-4F13-A10D-83DAA04F8C6A}"/>
    <cellStyle name="Cálculo 3 3 2 2 6" xfId="16001" xr:uid="{547B1016-54BB-4D2D-BC85-ED5F4199C9D2}"/>
    <cellStyle name="Cálculo 3 3 2 2 7" xfId="16260" xr:uid="{4E11AC0B-2DDA-43CB-9996-242060CCF91E}"/>
    <cellStyle name="Cálculo 3 3 2 3" xfId="8564" xr:uid="{9B75185F-441D-4E77-81F2-BD133BBB66F6}"/>
    <cellStyle name="Cálculo 3 3 2 3 2" xfId="4436" xr:uid="{F2737E14-0EE8-4721-9526-BE31CBD27367}"/>
    <cellStyle name="Cálculo 3 3 2 3 3" xfId="5906" xr:uid="{A8D3F9EE-C041-43E3-B414-E62D61C5CBDA}"/>
    <cellStyle name="Cálculo 3 3 2 3 4" xfId="14544" xr:uid="{2CD08926-50B9-420D-9437-20A96450D1BC}"/>
    <cellStyle name="Cálculo 3 3 2 3 5" xfId="14790" xr:uid="{377F8184-F238-4D6D-BF9E-AEF7E84A7129}"/>
    <cellStyle name="Cálculo 3 3 2 3 6" xfId="5270" xr:uid="{047BE0FB-6140-4E9D-B6BC-C140CA198C64}"/>
    <cellStyle name="Cálculo 3 3 2 4" xfId="8484" xr:uid="{12AFD17F-C120-4484-8F29-C489C75C64F6}"/>
    <cellStyle name="Cálculo 3 3 2 4 2" xfId="6815" xr:uid="{0785F2DE-728F-4DF5-87E3-2A2DEB0D86F8}"/>
    <cellStyle name="Cálculo 3 3 2 4 3" xfId="11059" xr:uid="{8C937607-8564-4EAA-A7CA-FBE057D6C7F1}"/>
    <cellStyle name="Cálculo 3 3 2 4 4" xfId="12232" xr:uid="{DE34B653-8DF9-412F-BAAE-D204EA44DC51}"/>
    <cellStyle name="Cálculo 3 3 2 4 5" xfId="16730" xr:uid="{9D5631C5-FFB5-4C48-8E49-C6856E398110}"/>
    <cellStyle name="Cálculo 3 3 2 4 6" xfId="15072" xr:uid="{0E415FC1-9FB5-417F-9CB4-EACD6C64A474}"/>
    <cellStyle name="Cálculo 3 3 2 5" xfId="8529" xr:uid="{077C8D7D-BFF0-47C5-8CAD-304E2673E410}"/>
    <cellStyle name="Cálculo 3 3 2 5 2" xfId="6855" xr:uid="{69DA14AB-C6AD-429E-BFA9-60AB45E34B72}"/>
    <cellStyle name="Cálculo 3 3 2 5 3" xfId="10682" xr:uid="{ABA5AD70-EAF0-43AA-BE86-9CFB92C161EE}"/>
    <cellStyle name="Cálculo 3 3 2 5 4" xfId="12442" xr:uid="{CD2B702F-AFB2-42BA-B1D3-A1D99204309C}"/>
    <cellStyle name="Cálculo 3 3 2 5 5" xfId="16764" xr:uid="{B2E7CF4F-7828-464F-97E9-A011C78FE9B2}"/>
    <cellStyle name="Cálculo 3 3 2 5 6" xfId="7420" xr:uid="{2C878DA6-C1F6-4BB1-9F1D-358C9C73BFCE}"/>
    <cellStyle name="Cálculo 3 3 2 6" xfId="8156" xr:uid="{E0A8BE33-5A88-44F6-9AB9-373EC9D8643E}"/>
    <cellStyle name="Cálculo 3 3 2 6 2" xfId="6569" xr:uid="{6B5705B0-C4CB-48AF-BFA4-FF41AB5E055E}"/>
    <cellStyle name="Cálculo 3 3 2 6 3" xfId="11395" xr:uid="{E353EAC0-17EF-4B25-BB22-678286320AA5}"/>
    <cellStyle name="Cálculo 3 3 2 6 4" xfId="12419" xr:uid="{B4EC1A77-499B-4887-8328-C471D1A616B4}"/>
    <cellStyle name="Cálculo 3 3 2 6 5" xfId="10040" xr:uid="{CFF14B5F-4C40-4140-BD0E-8D875EE108AB}"/>
    <cellStyle name="Cálculo 3 3 2 6 6" xfId="5485" xr:uid="{815B0A86-758D-46E4-AC52-112CC8D10AE4}"/>
    <cellStyle name="Cálculo 3 3 2 7" xfId="7558" xr:uid="{D3200AB2-7F7A-42B1-BC88-82AF55382BD5}"/>
    <cellStyle name="Cálculo 3 3 2 8" xfId="6129" xr:uid="{D23A544E-6E9C-4D82-BB83-F8352ABEC612}"/>
    <cellStyle name="Cálculo 3 3 2 9" xfId="6304" xr:uid="{1CAAE63F-F1E1-472F-8C8C-1A8AF13EFBF6}"/>
    <cellStyle name="Cálculo 3 3 3" xfId="4184" xr:uid="{8CA39B79-616A-4E73-BE95-CB788EB58CFF}"/>
    <cellStyle name="Cálculo 3 3 3 2" xfId="8847" xr:uid="{229CAE29-B00D-40A8-9808-45451FBC5899}"/>
    <cellStyle name="Cálculo 3 3 3 2 2" xfId="7655" xr:uid="{D2DC1C14-3519-4AE1-8734-4C7C7B64FF9A}"/>
    <cellStyle name="Cálculo 3 3 3 2 3" xfId="6392" xr:uid="{9C9F65C4-612C-4F96-A1C4-66343C64DA48}"/>
    <cellStyle name="Cálculo 3 3 3 2 4" xfId="13400" xr:uid="{C06DF2F7-1377-4736-97E9-AD80AE4C40F9}"/>
    <cellStyle name="Cálculo 3 3 3 2 5" xfId="16667" xr:uid="{9023A8D4-C9BA-4577-924E-DE4B7630C0B0}"/>
    <cellStyle name="Cálculo 3 3 3 2 6" xfId="17070" xr:uid="{0B2384B0-7325-43BE-B935-3AE36729CCD6}"/>
    <cellStyle name="Cálculo 3 3 3 3" xfId="7537" xr:uid="{F7B757EF-718B-4EB2-8D09-521E87DF9DAC}"/>
    <cellStyle name="Cálculo 3 3 3 4" xfId="10446" xr:uid="{4FC156AE-A2BF-4EE0-BE53-CC53414C603C}"/>
    <cellStyle name="Cálculo 3 3 3 5" xfId="7436" xr:uid="{21E142F8-5E56-4883-8B6B-F5C7A3BA9E26}"/>
    <cellStyle name="Cálculo 3 3 3 6" xfId="7574" xr:uid="{DF87D2AF-5950-4CC2-8472-1F226341419C}"/>
    <cellStyle name="Cálculo 3 3 3 7" xfId="6867" xr:uid="{AF14700A-14BC-4BAC-B274-B78AF2C9C87F}"/>
    <cellStyle name="Cálculo 3 3 3 8" xfId="11325" xr:uid="{74ACE1DB-CCA9-4EC4-AA2B-E009CB41F75E}"/>
    <cellStyle name="Cálculo 3 3 3 9" xfId="7238" xr:uid="{06A752D7-EB30-484B-9D0C-40AF007905BA}"/>
    <cellStyle name="Cálculo 3 3 4" xfId="4224" xr:uid="{B1D12250-2908-4124-AB3D-636CD75E7C32}"/>
    <cellStyle name="Cálculo 3 3 4 2" xfId="8877" xr:uid="{BC5FF4C4-69E0-4CBA-8B63-0E54DD5A7789}"/>
    <cellStyle name="Cálculo 3 3 4 2 2" xfId="7118" xr:uid="{DE658703-907D-4015-BA24-760A04593257}"/>
    <cellStyle name="Cálculo 3 3 4 2 3" xfId="4502" xr:uid="{F5B7E2BF-FAF7-47A2-A161-E0A7718A5033}"/>
    <cellStyle name="Cálculo 3 3 4 2 4" xfId="13430" xr:uid="{5E0DD219-1EFA-4EB6-9E2A-12E78411BCAB}"/>
    <cellStyle name="Cálculo 3 3 4 2 5" xfId="10579" xr:uid="{52FA2AD0-2614-4155-B724-A3687297199F}"/>
    <cellStyle name="Cálculo 3 3 4 2 6" xfId="17100" xr:uid="{D9F54ED3-C359-4C12-BBEF-7F5BC8331072}"/>
    <cellStyle name="Cálculo 3 3 4 3" xfId="10444" xr:uid="{A656F3FA-E3D4-4A89-91DC-2A32B223E4EB}"/>
    <cellStyle name="Cálculo 3 3 4 4" xfId="5651" xr:uid="{35441204-F244-43F7-A783-7635D0F498B1}"/>
    <cellStyle name="Cálculo 3 3 4 5" xfId="5737" xr:uid="{87E2BADF-F0F7-451F-85A2-D12FC1F13579}"/>
    <cellStyle name="Cálculo 3 3 4 6" xfId="12717" xr:uid="{77D7A646-B28A-459B-AC34-290C73578A45}"/>
    <cellStyle name="Cálculo 3 3 4 7" xfId="10942" xr:uid="{D1FE23FC-62B5-4BFA-854B-D56377B21B21}"/>
    <cellStyle name="Cálculo 3 3 4 8" xfId="16238" xr:uid="{DAE38171-6F15-4B49-B398-73522BC52C59}"/>
    <cellStyle name="Cálculo 3 3 5" xfId="8131" xr:uid="{334B0CFA-A7D1-4121-B40E-66C8B19359D6}"/>
    <cellStyle name="Cálculo 3 3 5 2" xfId="4743" xr:uid="{3756F950-7C94-4A98-8EE1-DBB405313F4F}"/>
    <cellStyle name="Cálculo 3 3 5 3" xfId="6641" xr:uid="{1175AD64-A109-43AB-848A-0D776D449B16}"/>
    <cellStyle name="Cálculo 3 3 5 4" xfId="10994" xr:uid="{1C6466B6-3D4F-4E21-A507-F3DE643329F2}"/>
    <cellStyle name="Cálculo 3 3 5 5" xfId="7347" xr:uid="{24515ECB-BE64-4DF9-BDA4-91D8399C7EA6}"/>
    <cellStyle name="Cálculo 3 3 5 6" xfId="16492" xr:uid="{001D6B69-EC1A-41B4-B01C-3C334AB601BF}"/>
    <cellStyle name="Cálculo 3 3 6" xfId="8176" xr:uid="{1864AEDA-0275-439C-AA97-972ACE05EA03}"/>
    <cellStyle name="Cálculo 3 3 6 2" xfId="6588" xr:uid="{C5AB6F96-6F74-4C97-9723-12850D463592}"/>
    <cellStyle name="Cálculo 3 3 6 3" xfId="10265" xr:uid="{FA9C0E2B-AD9E-4D82-AD9B-C25CC62EB777}"/>
    <cellStyle name="Cálculo 3 3 6 4" xfId="12200" xr:uid="{97FFC7DE-9A86-4B04-B207-3E5A13D78803}"/>
    <cellStyle name="Cálculo 3 3 6 5" xfId="16731" xr:uid="{35CE7600-049F-4CBF-A2F6-4AF425F3607C}"/>
    <cellStyle name="Cálculo 3 3 6 6" xfId="16248" xr:uid="{8FB9D30E-6579-4A51-BCBF-6723EB76A17D}"/>
    <cellStyle name="Cálculo 3 3 7" xfId="8194" xr:uid="{92E60BEC-3CEE-4B41-BC98-6891B0C11D33}"/>
    <cellStyle name="Cálculo 3 3 7 2" xfId="6604" xr:uid="{83BBF3F1-5405-49B5-B348-F93E98E28286}"/>
    <cellStyle name="Cálculo 3 3 7 3" xfId="11947" xr:uid="{7B652E3F-5AE9-40C2-A760-12175460FBA8}"/>
    <cellStyle name="Cálculo 3 3 7 4" xfId="6649" xr:uid="{F6A6B998-645E-4C2F-BD9A-39EBA9913F1C}"/>
    <cellStyle name="Cálculo 3 3 7 5" xfId="5563" xr:uid="{A3526B56-1240-4142-8957-994F497630EE}"/>
    <cellStyle name="Cálculo 3 3 7 6" xfId="5007" xr:uid="{D2C0462D-E93E-4273-9F13-9BB584A7956E}"/>
    <cellStyle name="Cálculo 3 3 8" xfId="8701" xr:uid="{2AF2A2A0-6FC2-492B-96DB-0D9AB484507E}"/>
    <cellStyle name="Cálculo 3 3 8 2" xfId="6982" xr:uid="{44897EBD-CF30-406E-A7B2-3227A15E0BDB}"/>
    <cellStyle name="Cálculo 3 3 8 3" xfId="11354" xr:uid="{FBFF21BC-6871-4D71-8F0E-46EB1C8D0FBF}"/>
    <cellStyle name="Cálculo 3 3 8 4" xfId="5963" xr:uid="{6554FCAC-BCF6-42DD-8530-8E4733BEAC94}"/>
    <cellStyle name="Cálculo 3 3 8 5" xfId="14630" xr:uid="{B8463C79-6DBF-441E-BE81-54575B2A6010}"/>
    <cellStyle name="Cálculo 3 3 8 6" xfId="5193" xr:uid="{96537F0D-3CBD-443D-BA18-CB0BC724655C}"/>
    <cellStyle name="Cálculo 3 3 8 7" xfId="4798" xr:uid="{5468B83A-6A2A-4CAE-B42A-1EC646D79B33}"/>
    <cellStyle name="Cálculo 3 3 9" xfId="9529" xr:uid="{1B4AC994-CD7A-4BF3-A3F7-53FB6A3E4D6F}"/>
    <cellStyle name="Cálculo 3 3 9 2" xfId="11512" xr:uid="{487FB842-A794-4D49-A37D-1BA02965EF4F}"/>
    <cellStyle name="Cálculo 3 3 9 3" xfId="12903" xr:uid="{F3CCFB7E-C217-43AA-A39C-A94B5A4E7118}"/>
    <cellStyle name="Cálculo 3 3 9 4" xfId="13930" xr:uid="{32D265DB-39A1-46F9-932F-2D866C5F0110}"/>
    <cellStyle name="Cálculo 3 3 9 5" xfId="7245" xr:uid="{48BAE7EF-12B7-4AD9-B492-381518E0C0B6}"/>
    <cellStyle name="Cálculo 3 3 9 6" xfId="15605" xr:uid="{85D60020-F1B3-4136-A0C8-C427A687A12C}"/>
    <cellStyle name="Cálculo 3 3 9 7" xfId="16894" xr:uid="{6C945DF7-BAD7-4885-ACDB-B07AE1D72991}"/>
    <cellStyle name="Cálculo 3 4" xfId="3138" xr:uid="{8B5B9BA4-D995-4C1E-A06E-6B9404235422}"/>
    <cellStyle name="Cálculo 3 4 10" xfId="9487" xr:uid="{DF26C2A0-6BE6-4BCC-82BA-FB4DB8A033CD}"/>
    <cellStyle name="Cálculo 3 4 10 2" xfId="11470" xr:uid="{21469CD1-4A6A-45A7-B45A-32727B2BA621}"/>
    <cellStyle name="Cálculo 3 4 10 3" xfId="12861" xr:uid="{123B6609-4D68-4A8F-B7C1-FCD0B5679153}"/>
    <cellStyle name="Cálculo 3 4 10 4" xfId="13889" xr:uid="{94D86937-5B6E-4BF2-AF57-D293F513A00F}"/>
    <cellStyle name="Cálculo 3 4 10 5" xfId="4760" xr:uid="{A461AD13-3556-4707-A996-8D14E2892BB2}"/>
    <cellStyle name="Cálculo 3 4 10 6" xfId="5513" xr:uid="{D85F31F9-48BB-42BE-84A3-41054A9C1296}"/>
    <cellStyle name="Cálculo 3 4 10 7" xfId="16938" xr:uid="{567C12B5-1957-46D8-9706-B90F04CF3F50}"/>
    <cellStyle name="Cálculo 3 4 11" xfId="9220" xr:uid="{EBBED854-FC9C-4695-9380-1769EC242031}"/>
    <cellStyle name="Cálculo 3 4 11 2" xfId="11271" xr:uid="{34CAE651-DD49-477A-AE87-77AA55375D57}"/>
    <cellStyle name="Cálculo 3 4 11 3" xfId="12687" xr:uid="{2182991A-F9D3-465C-AD4A-9B0AEBA9522A}"/>
    <cellStyle name="Cálculo 3 4 11 4" xfId="13741" xr:uid="{42C8DE43-26A7-4633-ABE7-8E23D36AC956}"/>
    <cellStyle name="Cálculo 3 4 11 5" xfId="14955" xr:uid="{4AC7E7D3-66E3-4CCA-8BAE-971ADD1B7C90}"/>
    <cellStyle name="Cálculo 3 4 11 6" xfId="12337" xr:uid="{10D4D613-0834-4BB6-8954-96E9A14D2178}"/>
    <cellStyle name="Cálculo 3 4 11 7" xfId="15665" xr:uid="{703941CB-128A-432B-B6F1-99D83DC4E17B}"/>
    <cellStyle name="Cálculo 3 4 12" xfId="9506" xr:uid="{526AE54B-9D0D-4922-815D-DA5E60E4257B}"/>
    <cellStyle name="Cálculo 3 4 12 2" xfId="11489" xr:uid="{57CCDE8A-4297-4834-841A-1A00AFDF0872}"/>
    <cellStyle name="Cálculo 3 4 12 3" xfId="12880" xr:uid="{F4CE095A-7D3B-4B13-916E-66F9C48DF8B3}"/>
    <cellStyle name="Cálculo 3 4 12 4" xfId="13908" xr:uid="{7D50C19F-05E6-4B78-A91E-64A963DD9847}"/>
    <cellStyle name="Cálculo 3 4 12 5" xfId="15203" xr:uid="{0702DF84-B686-43CA-B421-3B8DE47F02D1}"/>
    <cellStyle name="Cálculo 3 4 12 6" xfId="5711" xr:uid="{84ACE166-F87F-400C-B97F-A2526226D0B5}"/>
    <cellStyle name="Cálculo 3 4 12 7" xfId="16755" xr:uid="{D0269FE5-BFDC-443E-B884-1A6FFE64A490}"/>
    <cellStyle name="Cálculo 3 4 13" xfId="9199" xr:uid="{B8EB6702-4FBC-4815-8C56-48E17AA90D5C}"/>
    <cellStyle name="Cálculo 3 4 13 2" xfId="11250" xr:uid="{D227E18E-41FB-4AFA-8277-C8B2813F2700}"/>
    <cellStyle name="Cálculo 3 4 13 3" xfId="12667" xr:uid="{4DD97E7F-E758-449F-B018-EB08309F83EF}"/>
    <cellStyle name="Cálculo 3 4 13 4" xfId="13720" xr:uid="{A4E15199-DCAA-48F5-91F2-8BB6298DDA2A}"/>
    <cellStyle name="Cálculo 3 4 13 5" xfId="14552" xr:uid="{79A3133A-07AB-49A7-B844-DB78D7095135}"/>
    <cellStyle name="Cálculo 3 4 13 6" xfId="10406" xr:uid="{A5AE8A94-C3C1-4AFD-8999-E46B5D00A144}"/>
    <cellStyle name="Cálculo 3 4 13 7" xfId="5371" xr:uid="{FA42F83C-24CD-43D5-A741-747E9047BB03}"/>
    <cellStyle name="Cálculo 3 4 14" xfId="9912" xr:uid="{15798D96-87E5-4A5D-A4FA-6EA73891B21D}"/>
    <cellStyle name="Cálculo 3 4 14 2" xfId="11872" xr:uid="{DBF9C2AE-4CD5-4B17-9278-0B585DACC26C}"/>
    <cellStyle name="Cálculo 3 4 14 3" xfId="13260" xr:uid="{4DBACFC9-B10E-4D82-9B6B-222771FECAEF}"/>
    <cellStyle name="Cálculo 3 4 14 4" xfId="14276" xr:uid="{A90C04A6-3648-4FE0-AB74-D2EDC2222334}"/>
    <cellStyle name="Cálculo 3 4 14 5" xfId="15837" xr:uid="{CDC08154-083D-4603-9EDE-16ABFE6A3EB0}"/>
    <cellStyle name="Cálculo 3 4 14 6" xfId="5814" xr:uid="{E45D0B84-C163-4FBD-999B-B3A4F87DD3BE}"/>
    <cellStyle name="Cálculo 3 4 14 7" xfId="14508" xr:uid="{4D53DD7C-560A-4D4D-8E52-B5625BCED414}"/>
    <cellStyle name="Cálculo 3 4 2" xfId="4206" xr:uid="{C3BED739-AD4A-4B1B-B302-AB3AAF9909C2}"/>
    <cellStyle name="Cálculo 3 4 2 10" xfId="4816" xr:uid="{E7A6CA57-0B8D-4CB7-90EB-DBEFAFF4AF96}"/>
    <cellStyle name="Cálculo 3 4 2 11" xfId="15748" xr:uid="{B20F94A3-350C-4EBB-BFA7-BB6D8889318C}"/>
    <cellStyle name="Cálculo 3 4 2 12" xfId="10285" xr:uid="{E2DC32A1-2924-48B2-BE9C-35C67837E95F}"/>
    <cellStyle name="Cálculo 3 4 2 13" xfId="15645" xr:uid="{0F27C07B-9208-43EE-B0EF-48EF04FDFD56}"/>
    <cellStyle name="Cálculo 3 4 2 2" xfId="8370" xr:uid="{8CB2D589-1CC6-467E-8D38-79CB6AE2337A}"/>
    <cellStyle name="Cálculo 3 4 2 2 2" xfId="6705" xr:uid="{26C54367-4122-4C8D-8533-770CC4BDED19}"/>
    <cellStyle name="Cálculo 3 4 2 2 3" xfId="5841" xr:uid="{7F5D23F6-0070-4DD7-BBFA-9CB35DF31F8A}"/>
    <cellStyle name="Cálculo 3 4 2 2 4" xfId="14414" xr:uid="{F69F163C-6422-4007-AEE9-E37D4314FA8E}"/>
    <cellStyle name="Cálculo 3 4 2 2 5" xfId="5106" xr:uid="{CE73683A-BE49-489C-8CE8-784E5BB9115B}"/>
    <cellStyle name="Cálculo 3 4 2 2 6" xfId="11103" xr:uid="{FBA22817-C03E-4DA9-AE61-D636B1EE5A66}"/>
    <cellStyle name="Cálculo 3 4 2 2 7" xfId="16572" xr:uid="{40805374-9B7A-4C26-99A0-56FEC1009695}"/>
    <cellStyle name="Cálculo 3 4 2 3" xfId="8565" xr:uid="{7ED072E3-AB13-4DF3-AFA2-832A838E2F21}"/>
    <cellStyle name="Cálculo 3 4 2 3 2" xfId="10923" xr:uid="{515524C8-0143-42B5-AE69-7783EC3DB4BC}"/>
    <cellStyle name="Cálculo 3 4 2 3 3" xfId="10161" xr:uid="{7AB9C44F-5CA2-44D2-93C5-6BAF65606CF7}"/>
    <cellStyle name="Cálculo 3 4 2 3 4" xfId="14878" xr:uid="{92590503-FA09-4730-BF22-5F90F74B87B7}"/>
    <cellStyle name="Cálculo 3 4 2 3 5" xfId="16460" xr:uid="{83FEA891-68D9-4CB6-8CD6-756E8C8E879B}"/>
    <cellStyle name="Cálculo 3 4 2 3 6" xfId="11436" xr:uid="{47BF50AA-6E15-4E70-8A91-E110C3B50975}"/>
    <cellStyle name="Cálculo 3 4 2 4" xfId="8485" xr:uid="{E89E6033-16D0-4F23-8777-FF5B1D61BEBA}"/>
    <cellStyle name="Cálculo 3 4 2 4 2" xfId="6816" xr:uid="{0E73B866-A64F-4343-924F-DEDDD8B52235}"/>
    <cellStyle name="Cálculo 3 4 2 4 3" xfId="4435" xr:uid="{43333267-CE0A-4C58-A3D4-FFC134E0CDC4}"/>
    <cellStyle name="Cálculo 3 4 2 4 4" xfId="12294" xr:uid="{C340D67D-1C93-49DE-A0F6-F6F6B8E1EAD9}"/>
    <cellStyle name="Cálculo 3 4 2 4 5" xfId="16141" xr:uid="{1EA14E6D-72C8-4ED9-A009-3D65F944FEFC}"/>
    <cellStyle name="Cálculo 3 4 2 4 6" xfId="5268" xr:uid="{FB702386-FCB5-49F9-BD53-ABBA935098D7}"/>
    <cellStyle name="Cálculo 3 4 2 5" xfId="8054" xr:uid="{A7EC394C-FA3F-46DD-83E3-30F9AF76BC0A}"/>
    <cellStyle name="Cálculo 3 4 2 5 2" xfId="6493" xr:uid="{FCDAFAA3-4D3A-448C-9052-EAFD6128B316}"/>
    <cellStyle name="Cálculo 3 4 2 5 3" xfId="10677" xr:uid="{A72BF3B3-CB4F-405A-B143-EF0438D5C8F8}"/>
    <cellStyle name="Cálculo 3 4 2 5 4" xfId="12220" xr:uid="{557A8546-53A1-4CB9-A89C-4355D17F0E3F}"/>
    <cellStyle name="Cálculo 3 4 2 5 5" xfId="16268" xr:uid="{2AB2F062-A790-4FF8-B8D8-58670D81DECE}"/>
    <cellStyle name="Cálculo 3 4 2 5 6" xfId="11398" xr:uid="{6926B25F-C6FA-4097-8882-888D1A5C7C87}"/>
    <cellStyle name="Cálculo 3 4 2 6" xfId="8155" xr:uid="{21BA6F4D-F5E7-4C83-87F2-141E7A8E543D}"/>
    <cellStyle name="Cálculo 3 4 2 6 2" xfId="10389" xr:uid="{7FB645F3-F4AF-4906-A318-3934AAC5BDFC}"/>
    <cellStyle name="Cálculo 3 4 2 6 3" xfId="11692" xr:uid="{7B072138-180B-42BB-AC49-C20034EE6458}"/>
    <cellStyle name="Cálculo 3 4 2 6 4" xfId="12196" xr:uid="{37A2A59C-0C9B-436C-A824-EF81C671DD33}"/>
    <cellStyle name="Cálculo 3 4 2 6 5" xfId="12130" xr:uid="{33547666-8E33-457D-A6A4-2746CD6ABFC2}"/>
    <cellStyle name="Cálculo 3 4 2 6 6" xfId="12843" xr:uid="{F9250C16-F70F-470E-9A6C-09A8453AF9AB}"/>
    <cellStyle name="Cálculo 3 4 2 7" xfId="7559" xr:uid="{5548CB38-C7CE-4E48-94DC-4FBE805665EC}"/>
    <cellStyle name="Cálculo 3 4 2 8" xfId="6130" xr:uid="{8BB27CD8-1E96-4B20-B2C6-9E85841D2339}"/>
    <cellStyle name="Cálculo 3 4 2 9" xfId="6306" xr:uid="{8BBADD6C-DFEE-4BB2-9A58-277B5D6DAA97}"/>
    <cellStyle name="Cálculo 3 4 3" xfId="4183" xr:uid="{72677886-4572-4DE2-B8E5-81C4A5A6BDC9}"/>
    <cellStyle name="Cálculo 3 4 3 2" xfId="8846" xr:uid="{2EF965B2-6E2A-4161-980D-382A72D8F7D3}"/>
    <cellStyle name="Cálculo 3 4 3 2 2" xfId="7104" xr:uid="{442AD9A9-20B2-4201-A80C-CD1FDE66D4EC}"/>
    <cellStyle name="Cálculo 3 4 3 2 3" xfId="4520" xr:uid="{A223F775-7837-4D88-A8BF-31E68871D684}"/>
    <cellStyle name="Cálculo 3 4 3 2 4" xfId="13399" xr:uid="{ABF926BE-98D3-4104-8FA7-1DA0E964BA79}"/>
    <cellStyle name="Cálculo 3 4 3 2 5" xfId="14590" xr:uid="{36EF6CEF-AA39-428A-AE3A-A00091CCDC9D}"/>
    <cellStyle name="Cálculo 3 4 3 2 6" xfId="17069" xr:uid="{7263A045-3417-4033-BFB9-2A195F44E6A7}"/>
    <cellStyle name="Cálculo 3 4 3 3" xfId="7536" xr:uid="{1774E4E9-2EAF-404E-A412-8D2D3F4C1B8D}"/>
    <cellStyle name="Cálculo 3 4 3 4" xfId="6108" xr:uid="{2E5FE95D-6B22-46A0-AD8C-5756F48A580D}"/>
    <cellStyle name="Cálculo 3 4 3 5" xfId="7435" xr:uid="{1C123DD6-68E3-44AE-99D8-1D341D96F1C3}"/>
    <cellStyle name="Cálculo 3 4 3 6" xfId="6662" xr:uid="{77DB56E4-DB7C-42B0-91C6-F7E893174308}"/>
    <cellStyle name="Cálculo 3 4 3 7" xfId="10981" xr:uid="{C21D6E8F-5600-4D17-87BD-B354CCF6FF5A}"/>
    <cellStyle name="Cálculo 3 4 3 8" xfId="12093" xr:uid="{DA51D94D-ADDC-4270-A417-F86A03949792}"/>
    <cellStyle name="Cálculo 3 4 3 9" xfId="6622" xr:uid="{6DCF8F9D-1117-43A3-9C7D-E67817EF2AF2}"/>
    <cellStyle name="Cálculo 3 4 4" xfId="4225" xr:uid="{0BAA39B7-3D36-4E9C-B98F-4F629B90A2AB}"/>
    <cellStyle name="Cálculo 3 4 4 2" xfId="8878" xr:uid="{99B163BF-61A1-4C80-B0FE-EE3CC410C2B6}"/>
    <cellStyle name="Cálculo 3 4 4 2 2" xfId="7688" xr:uid="{69FE28EE-4DD3-4991-AC79-B6A3E33F8228}"/>
    <cellStyle name="Cálculo 3 4 4 2 3" xfId="10623" xr:uid="{6743073E-31E2-4334-90EA-3E00AF4C9DEF}"/>
    <cellStyle name="Cálculo 3 4 4 2 4" xfId="13431" xr:uid="{CAEF8006-7906-4170-ADDC-1C3DC4979907}"/>
    <cellStyle name="Cálculo 3 4 4 2 5" xfId="5830" xr:uid="{A446DF64-C730-4444-815F-24ECFF1391D3}"/>
    <cellStyle name="Cálculo 3 4 4 2 6" xfId="17101" xr:uid="{5B81C36F-0AB6-4308-AA6D-D5083C3963A7}"/>
    <cellStyle name="Cálculo 3 4 4 3" xfId="6144" xr:uid="{1D179DAA-15C7-4B51-80BF-33C68F6B53D8}"/>
    <cellStyle name="Cálculo 3 4 4 4" xfId="11455" xr:uid="{CE2F4406-817A-4A04-855A-18C704F7B7D5}"/>
    <cellStyle name="Cálculo 3 4 4 5" xfId="10564" xr:uid="{32D8A948-6668-4149-90D3-88BC253A6C7A}"/>
    <cellStyle name="Cálculo 3 4 4 6" xfId="5206" xr:uid="{12641E83-8F9A-42C5-BD52-F53F030F91F7}"/>
    <cellStyle name="Cálculo 3 4 4 7" xfId="5551" xr:uid="{BBA678DC-D9F9-48B5-814B-CD879F5CA14D}"/>
    <cellStyle name="Cálculo 3 4 4 8" xfId="16292" xr:uid="{D67436B2-4C81-4435-803B-5AD9FD8EC992}"/>
    <cellStyle name="Cálculo 3 4 5" xfId="8130" xr:uid="{A3A9F9E5-B387-4BF5-804B-8806185FBEC5}"/>
    <cellStyle name="Cálculo 3 4 5 2" xfId="4744" xr:uid="{EFF66340-A3B2-4D30-9F01-6269C4C2EE86}"/>
    <cellStyle name="Cálculo 3 4 5 3" xfId="6333" xr:uid="{B89B4AE0-43CE-4960-A478-9EE01C869093}"/>
    <cellStyle name="Cálculo 3 4 5 4" xfId="10098" xr:uid="{9D58EFAF-1C5C-417A-B1FF-0E6A224C3475}"/>
    <cellStyle name="Cálculo 3 4 5 5" xfId="15663" xr:uid="{720BBF7F-094F-4763-B4D5-EA6053DC79E2}"/>
    <cellStyle name="Cálculo 3 4 5 6" xfId="15946" xr:uid="{94D08164-DCC8-44B9-B735-C9B7FCAEAF9D}"/>
    <cellStyle name="Cálculo 3 4 6" xfId="8175" xr:uid="{B9188EC4-D799-4243-88B9-96D4D509E89C}"/>
    <cellStyle name="Cálculo 3 4 6 2" xfId="6587" xr:uid="{D98B0C89-99AF-4B87-B131-97D47CCCBEA7}"/>
    <cellStyle name="Cálculo 3 4 6 3" xfId="4736" xr:uid="{09F1543D-F534-414C-8CA7-A015F59A75F0}"/>
    <cellStyle name="Cálculo 3 4 6 4" xfId="6646" xr:uid="{D0F00016-F016-424D-ADA8-C592D2A06C6C}"/>
    <cellStyle name="Cálculo 3 4 6 5" xfId="16740" xr:uid="{DB03FB51-3297-45D5-A237-148EDE6BEEAA}"/>
    <cellStyle name="Cálculo 3 4 6 6" xfId="15544" xr:uid="{32BF5A34-A3AC-44D9-BE28-EA7CE3E5CE5A}"/>
    <cellStyle name="Cálculo 3 4 7" xfId="8193" xr:uid="{BA27F788-8B72-49CE-ABCB-5218CB2957DE}"/>
    <cellStyle name="Cálculo 3 4 7 2" xfId="6603" xr:uid="{F2E9D4DD-E5CB-4C9B-B05F-DB60C522C801}"/>
    <cellStyle name="Cálculo 3 4 7 3" xfId="10549" xr:uid="{2B10D825-57C7-4BDC-901D-D9238D6B32EB}"/>
    <cellStyle name="Cálculo 3 4 7 4" xfId="11374" xr:uid="{02867B65-5845-47E6-85D2-3B960D64EE87}"/>
    <cellStyle name="Cálculo 3 4 7 5" xfId="16328" xr:uid="{93CC876B-3CB8-4361-B8AB-2092A0372C41}"/>
    <cellStyle name="Cálculo 3 4 7 6" xfId="10707" xr:uid="{F4052EF2-07CF-45EC-A22C-A31407291A32}"/>
    <cellStyle name="Cálculo 3 4 8" xfId="8702" xr:uid="{1EB433F3-91E5-4F2A-BFDF-3529F5CC35F6}"/>
    <cellStyle name="Cálculo 3 4 8 2" xfId="6983" xr:uid="{93EF8152-A01A-4C8D-B81F-110408E53997}"/>
    <cellStyle name="Cálculo 3 4 8 3" xfId="11355" xr:uid="{9A1C7CF0-38DD-4312-890F-403F7F503D59}"/>
    <cellStyle name="Cálculo 3 4 8 4" xfId="10547" xr:uid="{2B49C1D5-4F0E-4560-807E-09C865E94F06}"/>
    <cellStyle name="Cálculo 3 4 8 5" xfId="14631" xr:uid="{30C68B1F-519D-419D-976E-284A0A3CAF2D}"/>
    <cellStyle name="Cálculo 3 4 8 6" xfId="15691" xr:uid="{26027143-64D3-460A-8371-855F430461AE}"/>
    <cellStyle name="Cálculo 3 4 8 7" xfId="11298" xr:uid="{8A5DC72C-B151-4AED-8D54-9D5E95FB787E}"/>
    <cellStyle name="Cálculo 3 4 9" xfId="9530" xr:uid="{9E0B0990-2B25-4B38-A196-163F345E3FF0}"/>
    <cellStyle name="Cálculo 3 4 9 2" xfId="11513" xr:uid="{E7855347-2ECD-410A-8DBE-A37C05EB8190}"/>
    <cellStyle name="Cálculo 3 4 9 3" xfId="12904" xr:uid="{4421F1E7-18B7-45F4-A947-365C71C16EA5}"/>
    <cellStyle name="Cálculo 3 4 9 4" xfId="13931" xr:uid="{6DAC9998-1108-4086-A8B3-834D5CDD95F1}"/>
    <cellStyle name="Cálculo 3 4 9 5" xfId="12789" xr:uid="{42A0B8CD-33B7-4471-A939-DC76F4F68B64}"/>
    <cellStyle name="Cálculo 3 4 9 6" xfId="4710" xr:uid="{B06040B3-CCBE-46CC-B6AD-00BF8031F32C}"/>
    <cellStyle name="Cálculo 3 4 9 7" xfId="4850" xr:uid="{75A3F248-A220-4608-89A5-0E7F2E546B5A}"/>
    <cellStyle name="Cálculo 3 5" xfId="3139" xr:uid="{9566A831-62E9-44CE-AB56-415BC53D1994}"/>
    <cellStyle name="Cálculo 3 5 10" xfId="9488" xr:uid="{C781A025-2781-4879-A68D-7CD94F8D19D4}"/>
    <cellStyle name="Cálculo 3 5 10 2" xfId="11471" xr:uid="{312633E7-01BA-4A34-8D54-F26384941AB7}"/>
    <cellStyle name="Cálculo 3 5 10 3" xfId="12862" xr:uid="{D3962170-FCD5-401C-A0FB-7FF8E3C6732E}"/>
    <cellStyle name="Cálculo 3 5 10 4" xfId="13890" xr:uid="{98D6F5F6-96E4-4831-9058-AFCE1EADAA28}"/>
    <cellStyle name="Cálculo 3 5 10 5" xfId="7736" xr:uid="{15AC0CB7-A59A-499A-9D70-23664D726643}"/>
    <cellStyle name="Cálculo 3 5 10 6" xfId="16184" xr:uid="{2C58469C-23FE-483D-8E43-424E59536627}"/>
    <cellStyle name="Cálculo 3 5 10 7" xfId="16265" xr:uid="{9C89088F-2B3E-4231-9D84-422B329AD986}"/>
    <cellStyle name="Cálculo 3 5 11" xfId="9219" xr:uid="{9B68B80B-2216-49E9-94A6-DB110A9346C5}"/>
    <cellStyle name="Cálculo 3 5 11 2" xfId="11270" xr:uid="{86A19E82-E532-42D3-9DBE-0A35436EF467}"/>
    <cellStyle name="Cálculo 3 5 11 3" xfId="12686" xr:uid="{682AEFF2-4963-4DB8-B558-D8378FBC3407}"/>
    <cellStyle name="Cálculo 3 5 11 4" xfId="13740" xr:uid="{7E8DFBFE-AA0F-4303-966E-4644FA6DEC15}"/>
    <cellStyle name="Cálculo 3 5 11 5" xfId="10415" xr:uid="{A9DBD1CD-DD66-452A-90BF-140EA4C457E8}"/>
    <cellStyle name="Cálculo 3 5 11 6" xfId="5445" xr:uid="{4D895AD9-C9C9-4E2F-8310-7AD671D7250D}"/>
    <cellStyle name="Cálculo 3 5 11 7" xfId="7353" xr:uid="{DC12349B-C6F6-42E9-8BBF-4C56F47D9C6D}"/>
    <cellStyle name="Cálculo 3 5 12" xfId="9507" xr:uid="{3C665B74-8B83-45ED-B778-BF711D4CE787}"/>
    <cellStyle name="Cálculo 3 5 12 2" xfId="11490" xr:uid="{4FC75AC5-40BA-4602-96A4-996CFF598B0C}"/>
    <cellStyle name="Cálculo 3 5 12 3" xfId="12881" xr:uid="{87BA1B53-F3CF-4E6B-BB42-3394ACA3DF0D}"/>
    <cellStyle name="Cálculo 3 5 12 4" xfId="13909" xr:uid="{EFFA62B6-A59D-471E-842F-D926C2E369C0}"/>
    <cellStyle name="Cálculo 3 5 12 5" xfId="4847" xr:uid="{CFF38934-AB31-4F56-A491-4762582400FF}"/>
    <cellStyle name="Cálculo 3 5 12 6" xfId="5185" xr:uid="{E198A12E-F98C-405B-81A9-2DBE4FA3D16E}"/>
    <cellStyle name="Cálculo 3 5 12 7" xfId="14477" xr:uid="{BB82F39F-4EB1-4C4B-9FC9-5DD3814740FD}"/>
    <cellStyle name="Cálculo 3 5 13" xfId="9198" xr:uid="{5CE5FEE8-C3C8-4669-BCB3-01D18698EDE4}"/>
    <cellStyle name="Cálculo 3 5 13 2" xfId="11249" xr:uid="{1B017713-D4BC-4BF0-883B-D7D7780A45BD}"/>
    <cellStyle name="Cálculo 3 5 13 3" xfId="12666" xr:uid="{9BA30483-986E-40D4-A802-F93DBCE11C7A}"/>
    <cellStyle name="Cálculo 3 5 13 4" xfId="13719" xr:uid="{F258A5AF-890B-4523-B59A-05800E25C412}"/>
    <cellStyle name="Cálculo 3 5 13 5" xfId="15375" xr:uid="{FD19B60F-C4F1-4161-997E-E609D42A39E9}"/>
    <cellStyle name="Cálculo 3 5 13 6" xfId="13818" xr:uid="{F3B65035-0B20-4F60-B2EC-1592A6CAD87F}"/>
    <cellStyle name="Cálculo 3 5 13 7" xfId="16935" xr:uid="{9A5D435D-CF35-43A0-ACEF-A0320DFDFE01}"/>
    <cellStyle name="Cálculo 3 5 14" xfId="9913" xr:uid="{0701790D-74EF-48A3-9062-20135E580B15}"/>
    <cellStyle name="Cálculo 3 5 14 2" xfId="11873" xr:uid="{E8E0783E-7A6C-47E3-9CD5-B38B9C941C9F}"/>
    <cellStyle name="Cálculo 3 5 14 3" xfId="13261" xr:uid="{8D2D5BB1-C67C-4829-8EEF-6F0876CFA5CA}"/>
    <cellStyle name="Cálculo 3 5 14 4" xfId="14277" xr:uid="{6634AB15-71C4-4D77-81F2-7FF8B7DF1AE6}"/>
    <cellStyle name="Cálculo 3 5 14 5" xfId="15838" xr:uid="{01F336F9-812A-4807-8F59-7FAEB43C73EC}"/>
    <cellStyle name="Cálculo 3 5 14 6" xfId="15771" xr:uid="{97A92A70-12A1-451C-A652-0CCDA7E46590}"/>
    <cellStyle name="Cálculo 3 5 14 7" xfId="12836" xr:uid="{F5D3C580-4776-48FA-9680-3CBEBDE88BA0}"/>
    <cellStyle name="Cálculo 3 5 2" xfId="4207" xr:uid="{1D14A47D-7C04-4A54-B9C4-F8EB748B93D8}"/>
    <cellStyle name="Cálculo 3 5 2 10" xfId="4794" xr:uid="{AA37AB6E-584F-428D-9799-24ED3558D457}"/>
    <cellStyle name="Cálculo 3 5 2 11" xfId="15744" xr:uid="{7E160342-3EC7-4970-BD05-49332A2931A5}"/>
    <cellStyle name="Cálculo 3 5 2 12" xfId="6535" xr:uid="{76FA86CC-F7A3-4E4D-A246-B7147646488F}"/>
    <cellStyle name="Cálculo 3 5 2 13" xfId="10881" xr:uid="{6451FEC0-479F-4F42-9FF8-F5A24975C679}"/>
    <cellStyle name="Cálculo 3 5 2 2" xfId="8371" xr:uid="{EF6F561E-A474-4FFD-871F-E98FF0C5EFBB}"/>
    <cellStyle name="Cálculo 3 5 2 2 2" xfId="6707" xr:uid="{7F83AE71-6F8E-4F25-84A1-009E7A6E98D5}"/>
    <cellStyle name="Cálculo 3 5 2 2 3" xfId="5842" xr:uid="{16F79875-5DF9-44BF-85FB-D9721BC488A1}"/>
    <cellStyle name="Cálculo 3 5 2 2 4" xfId="14415" xr:uid="{3EB8CF51-52A0-46BA-AE89-DA2A8A0BAD21}"/>
    <cellStyle name="Cálculo 3 5 2 2 5" xfId="5097" xr:uid="{ABFAF249-230B-4752-AE2A-0655FA5FF9FF}"/>
    <cellStyle name="Cálculo 3 5 2 2 6" xfId="15984" xr:uid="{B294AA80-7354-4197-A962-E252FC5B883F}"/>
    <cellStyle name="Cálculo 3 5 2 2 7" xfId="4669" xr:uid="{DA25A364-5430-4195-B61C-1D0015BF13D6}"/>
    <cellStyle name="Cálculo 3 5 2 3" xfId="8566" xr:uid="{68482108-E1A1-445B-9616-C9F1C868D7F4}"/>
    <cellStyle name="Cálculo 3 5 2 3 2" xfId="10188" xr:uid="{4D4352D8-88D4-47AB-A8B7-1AF728183B92}"/>
    <cellStyle name="Cálculo 3 5 2 3 3" xfId="7413" xr:uid="{7ABB83D7-49CC-4EAC-8EB0-1E25965BA7FF}"/>
    <cellStyle name="Cálculo 3 5 2 3 4" xfId="15396" xr:uid="{43D489B1-1A33-474A-865A-A1BD0D4B368C}"/>
    <cellStyle name="Cálculo 3 5 2 3 5" xfId="4846" xr:uid="{198EBE10-D9EA-45B9-AA9A-8D6F17FE231D}"/>
    <cellStyle name="Cálculo 3 5 2 3 6" xfId="5496" xr:uid="{1CF34086-3A89-467F-A29A-EA05ABC3D407}"/>
    <cellStyle name="Cálculo 3 5 2 4" xfId="8486" xr:uid="{317F3978-8AB6-4BC9-A2D6-39A4A5F695DC}"/>
    <cellStyle name="Cálculo 3 5 2 4 2" xfId="6817" xr:uid="{BE193B7D-F6F4-4289-87AC-E57E9637546C}"/>
    <cellStyle name="Cálculo 3 5 2 4 3" xfId="10924" xr:uid="{4ABDC29C-EFA0-4DD5-B70D-3514B4B7A850}"/>
    <cellStyle name="Cálculo 3 5 2 4 4" xfId="12270" xr:uid="{4F4F36F8-1A65-4884-9087-CB2DDE44C9E3}"/>
    <cellStyle name="Cálculo 3 5 2 4 5" xfId="16757" xr:uid="{93186C6D-A0DA-41F6-8674-676AA903EB04}"/>
    <cellStyle name="Cálculo 3 5 2 4 6" xfId="15485" xr:uid="{FC24C22C-AFEE-4853-954D-DB0AC4A87EDE}"/>
    <cellStyle name="Cálculo 3 5 2 5" xfId="8053" xr:uid="{10E8259D-19EC-4D6E-961E-BD352B3623F6}"/>
    <cellStyle name="Cálculo 3 5 2 5 2" xfId="6492" xr:uid="{E998613C-2267-47E1-85F4-F8871431CFEA}"/>
    <cellStyle name="Cálculo 3 5 2 5 3" xfId="10140" xr:uid="{5DDD3F7C-5A0F-4164-B272-997A6177CE27}"/>
    <cellStyle name="Cálculo 3 5 2 5 4" xfId="7281" xr:uid="{D7A70AD9-8A88-4333-9773-92E802308994}"/>
    <cellStyle name="Cálculo 3 5 2 5 5" xfId="11053" xr:uid="{B8FB60DE-BBF2-4E18-9058-389774027A14}"/>
    <cellStyle name="Cálculo 3 5 2 5 6" xfId="10050" xr:uid="{E923934A-063A-4092-8A13-99CD5CD36575}"/>
    <cellStyle name="Cálculo 3 5 2 6" xfId="8154" xr:uid="{320918FF-494A-4FAC-A0B8-463AFF7A551B}"/>
    <cellStyle name="Cálculo 3 5 2 6 2" xfId="6568" xr:uid="{0321BB65-6440-4A24-9793-EF076315E513}"/>
    <cellStyle name="Cálculo 3 5 2 6 3" xfId="10307" xr:uid="{0AD2A552-9102-4B9E-B87A-81E10E1A4FEC}"/>
    <cellStyle name="Cálculo 3 5 2 6 4" xfId="6643" xr:uid="{14B65163-5481-4E95-B32B-1CD549CD7E17}"/>
    <cellStyle name="Cálculo 3 5 2 6 5" xfId="16714" xr:uid="{6AACA6B6-1636-4558-B6BA-3FB3D6AEB99A}"/>
    <cellStyle name="Cálculo 3 5 2 6 6" xfId="16244" xr:uid="{3F65F820-5B8F-40FC-850B-5B80AC44CF9C}"/>
    <cellStyle name="Cálculo 3 5 2 7" xfId="7560" xr:uid="{35435D6E-0D86-4841-BBE8-DE24748A7B80}"/>
    <cellStyle name="Cálculo 3 5 2 8" xfId="6131" xr:uid="{D3DA9B16-7FCE-4E8C-93E8-DD7C70480A61}"/>
    <cellStyle name="Cálculo 3 5 2 9" xfId="6313" xr:uid="{E4D6AA05-E628-47C4-ACEA-E6A1556BD945}"/>
    <cellStyle name="Cálculo 3 5 3" xfId="4182" xr:uid="{CE51074C-85C5-4F94-9B8F-D81D91F628F2}"/>
    <cellStyle name="Cálculo 3 5 3 2" xfId="8845" xr:uid="{BDFD2729-05E2-4931-B3C0-F5E9FACB7181}"/>
    <cellStyle name="Cálculo 3 5 3 2 2" xfId="7103" xr:uid="{A7CB9914-82F5-494D-9163-CD8D54ACC783}"/>
    <cellStyle name="Cálculo 3 5 3 2 3" xfId="6393" xr:uid="{32740626-1BA3-440C-9A81-AC286EF0A753}"/>
    <cellStyle name="Cálculo 3 5 3 2 4" xfId="13398" xr:uid="{B066FCCC-8626-47CA-942D-DC0AC807CEC9}"/>
    <cellStyle name="Cálculo 3 5 3 2 5" xfId="10720" xr:uid="{8F82F891-D9BA-4128-85B1-B6C10CC73B49}"/>
    <cellStyle name="Cálculo 3 5 3 2 6" xfId="17068" xr:uid="{169D3675-8A3E-41EB-ACBB-A3398E341F92}"/>
    <cellStyle name="Cálculo 3 5 3 3" xfId="7535" xr:uid="{DBC73D4E-465E-48F7-A9DE-4F60CF0CB0FD}"/>
    <cellStyle name="Cálculo 3 5 3 4" xfId="6107" xr:uid="{4624C253-4948-4F4B-97E9-CDB8D3D6E529}"/>
    <cellStyle name="Cálculo 3 5 3 5" xfId="7434" xr:uid="{240C0346-3EA5-48F5-8EA5-83FE7C69C185}"/>
    <cellStyle name="Cálculo 3 5 3 6" xfId="10369" xr:uid="{601ED3E5-C782-4BD1-A1B9-5DC15F840D5C}"/>
    <cellStyle name="Cálculo 3 5 3 7" xfId="10480" xr:uid="{E5D1A693-6E57-493C-9A8C-7137D337EECB}"/>
    <cellStyle name="Cálculo 3 5 3 8" xfId="6440" xr:uid="{CD1BF3B2-D215-488E-829D-477F9899716A}"/>
    <cellStyle name="Cálculo 3 5 3 9" xfId="16863" xr:uid="{D02EE91F-CDBB-4EED-A4A2-E04026DC5153}"/>
    <cellStyle name="Cálculo 3 5 4" xfId="4226" xr:uid="{9F0F117D-6664-4C57-AF1D-3A5DFC4FA5D7}"/>
    <cellStyle name="Cálculo 3 5 4 2" xfId="8879" xr:uid="{EA5B0216-3352-4964-8BBB-61E006E3EA61}"/>
    <cellStyle name="Cálculo 3 5 4 2 2" xfId="7119" xr:uid="{6B2D057D-97B7-42F5-801B-E3F0F419B31F}"/>
    <cellStyle name="Cálculo 3 5 4 2 3" xfId="4501" xr:uid="{ADE3B4F9-E2D0-4A4A-B19E-53A2801D068E}"/>
    <cellStyle name="Cálculo 3 5 4 2 4" xfId="13432" xr:uid="{C5B8739D-310C-4438-9727-8EE73C378753}"/>
    <cellStyle name="Cálculo 3 5 4 2 5" xfId="15274" xr:uid="{6085A2FC-C2FB-4502-86D7-D50FA1634C97}"/>
    <cellStyle name="Cálculo 3 5 4 2 6" xfId="17102" xr:uid="{CC039520-503D-457C-98A2-3BCEE3D8E747}"/>
    <cellStyle name="Cálculo 3 5 4 3" xfId="6145" xr:uid="{004EFCA1-93C0-49CA-B5A7-57C7A6DB1789}"/>
    <cellStyle name="Cálculo 3 5 4 4" xfId="4754" xr:uid="{2F009011-19B4-4CE3-8A3D-80720C582B33}"/>
    <cellStyle name="Cálculo 3 5 4 5" xfId="10890" xr:uid="{C842BF93-0BA6-41CC-ABA4-1096C91FBE92}"/>
    <cellStyle name="Cálculo 3 5 4 6" xfId="14107" xr:uid="{542FAEA2-3403-4CE6-9C27-2F66B9B52E13}"/>
    <cellStyle name="Cálculo 3 5 4 7" xfId="12214" xr:uid="{B2AADEBE-092D-4EAF-A9C7-876BBD0627FE}"/>
    <cellStyle name="Cálculo 3 5 4 8" xfId="5813" xr:uid="{B9CE1E8E-6280-4831-A39C-9539BF24A506}"/>
    <cellStyle name="Cálculo 3 5 5" xfId="8129" xr:uid="{5144D78E-C4C2-4526-B255-FC019DB3922E}"/>
    <cellStyle name="Cálculo 3 5 5 2" xfId="10899" xr:uid="{92240768-DBB2-4115-A2DD-112F1D5715FC}"/>
    <cellStyle name="Cálculo 3 5 5 3" xfId="5753" xr:uid="{CF5905CB-4702-470D-8F64-1971FAB9A89D}"/>
    <cellStyle name="Cálculo 3 5 5 4" xfId="4968" xr:uid="{049D45E9-DB9B-4B42-BE03-0B9AD2EE7D4B}"/>
    <cellStyle name="Cálculo 3 5 5 5" xfId="4939" xr:uid="{8151B679-E87D-42E6-87A4-ADBAF61FB248}"/>
    <cellStyle name="Cálculo 3 5 5 6" xfId="10308" xr:uid="{A1EC1E4A-2174-4057-AF91-D988CB439A9C}"/>
    <cellStyle name="Cálculo 3 5 6" xfId="8174" xr:uid="{388F1512-4F71-49EE-8F12-6B7D17560188}"/>
    <cellStyle name="Cálculo 3 5 6 2" xfId="6586" xr:uid="{17588AF4-8BB6-46F5-BA2F-77908FA7DADC}"/>
    <cellStyle name="Cálculo 3 5 6 3" xfId="11945" xr:uid="{A63099C7-7418-4ACE-AEBC-9D798497B30D}"/>
    <cellStyle name="Cálculo 3 5 6 4" xfId="6338" xr:uid="{E3452973-020E-483A-8E4D-0CCD620ACA69}"/>
    <cellStyle name="Cálculo 3 5 6 5" xfId="16168" xr:uid="{2C412D0E-807C-4812-81E8-C7490A47943A}"/>
    <cellStyle name="Cálculo 3 5 6 6" xfId="5543" xr:uid="{2A3294DD-90DD-43BB-8B58-A5065DE6977B}"/>
    <cellStyle name="Cálculo 3 5 7" xfId="8192" xr:uid="{98C7925C-E198-4D6A-8430-DCDC5823895D}"/>
    <cellStyle name="Cálculo 3 5 7 2" xfId="6602" xr:uid="{810B6FF3-34DA-4ECD-B7FA-D0B93CCF02FA}"/>
    <cellStyle name="Cálculo 3 5 7 3" xfId="7338" xr:uid="{B35C6EFD-73EB-4E19-9DCE-6162AE384508}"/>
    <cellStyle name="Cálculo 3 5 7 4" xfId="5761" xr:uid="{BE87E405-4AF6-46D1-B30B-D25550DC2DCB}"/>
    <cellStyle name="Cálculo 3 5 7 5" xfId="14719" xr:uid="{F3E20476-95C7-4AFF-B86A-0F08C451E317}"/>
    <cellStyle name="Cálculo 3 5 7 6" xfId="10885" xr:uid="{63919B31-93A4-4A8F-89B2-9B7756E7099E}"/>
    <cellStyle name="Cálculo 3 5 8" xfId="8703" xr:uid="{8BAE12CD-1661-4531-B9DA-316CC7040B62}"/>
    <cellStyle name="Cálculo 3 5 8 2" xfId="6984" xr:uid="{D3A2A3C9-33D8-44A0-8064-D28F90647FFE}"/>
    <cellStyle name="Cálculo 3 5 8 3" xfId="4590" xr:uid="{89A1271F-8AB3-42EB-9702-D8DD0694655D}"/>
    <cellStyle name="Cálculo 3 5 8 4" xfId="6680" xr:uid="{822210F6-C164-42B0-A7D8-56E4D7024051}"/>
    <cellStyle name="Cálculo 3 5 8 5" xfId="14632" xr:uid="{268FA760-DF13-4552-8D6D-96C9CF845A60}"/>
    <cellStyle name="Cálculo 3 5 8 6" xfId="12772" xr:uid="{B289D623-C968-4B2E-A30A-0178A126706A}"/>
    <cellStyle name="Cálculo 3 5 8 7" xfId="16408" xr:uid="{09E3400D-6708-46F9-A25C-49E45BBD2140}"/>
    <cellStyle name="Cálculo 3 5 9" xfId="9531" xr:uid="{4154596A-96A4-4BFE-9ACE-B8B52A87CDCF}"/>
    <cellStyle name="Cálculo 3 5 9 2" xfId="11514" xr:uid="{C3278846-F38C-4067-BAE0-5F83A3347D44}"/>
    <cellStyle name="Cálculo 3 5 9 3" xfId="12905" xr:uid="{6F83D61C-FDAE-4BBE-B40E-BB37DFC41900}"/>
    <cellStyle name="Cálculo 3 5 9 4" xfId="13932" xr:uid="{34F2E8D0-28B3-48AE-9ED3-81299655CB27}"/>
    <cellStyle name="Cálculo 3 5 9 5" xfId="10048" xr:uid="{2A1BEFDF-8B2D-4361-B9AF-196BBC5C98B6}"/>
    <cellStyle name="Cálculo 3 5 9 6" xfId="7369" xr:uid="{D565BAE7-277A-43FF-93B1-323AF9BFAAA3}"/>
    <cellStyle name="Cálculo 3 5 9 7" xfId="16940" xr:uid="{1E48EBEE-E456-48E4-877A-813B18CB9EC6}"/>
    <cellStyle name="Cálculo 3 6" xfId="4203" xr:uid="{9945913A-2028-4B98-8CC1-212A2B01339C}"/>
    <cellStyle name="Cálculo 3 6 10" xfId="11187" xr:uid="{45A44A1D-2BE4-4E82-BBCC-641F3B1AEA3F}"/>
    <cellStyle name="Cálculo 3 6 11" xfId="14766" xr:uid="{1D3F9F98-6F8F-4301-A553-A87A48A5BE9B}"/>
    <cellStyle name="Cálculo 3 6 12" xfId="12085" xr:uid="{4C5179C9-637C-41D7-BEE0-36318D766F5F}"/>
    <cellStyle name="Cálculo 3 6 13" xfId="16873" xr:uid="{3DBBA3EA-7C73-4122-956E-3FB9FB49177E}"/>
    <cellStyle name="Cálculo 3 6 2" xfId="8367" xr:uid="{7C1B5A69-FCA5-49E7-906B-2FDB9C69A632}"/>
    <cellStyle name="Cálculo 3 6 2 2" xfId="6702" xr:uid="{559DAF98-8ABC-4424-9124-FA8EBE37D3B4}"/>
    <cellStyle name="Cálculo 3 6 2 3" xfId="5838" xr:uid="{9CC1B025-8258-4119-9417-953E9FABB2D5}"/>
    <cellStyle name="Cálculo 3 6 2 4" xfId="14411" xr:uid="{B8BB0C82-52B5-4DB1-B00F-2E55BE5CDBD6}"/>
    <cellStyle name="Cálculo 3 6 2 5" xfId="5328" xr:uid="{4F147003-29C5-4757-83F6-AD80880D4411}"/>
    <cellStyle name="Cálculo 3 6 2 6" xfId="10057" xr:uid="{970D8C10-8BE7-4E59-A3B6-C1716E45D392}"/>
    <cellStyle name="Cálculo 3 6 2 7" xfId="16953" xr:uid="{92D92D9A-838F-4226-9572-0824018DF1F9}"/>
    <cellStyle name="Cálculo 3 6 3" xfId="8562" xr:uid="{9B3B5E72-C37F-48EA-850F-F4C870E11C08}"/>
    <cellStyle name="Cálculo 3 6 3 2" xfId="10846" xr:uid="{60BC29A1-2DBE-473A-AADB-4B306134B5C6}"/>
    <cellStyle name="Cálculo 3 6 3 3" xfId="5905" xr:uid="{11B49C0E-2FFF-4830-BC7C-EB9CEB774B89}"/>
    <cellStyle name="Cálculo 3 6 3 4" xfId="14904" xr:uid="{EB8BB996-4EF0-4868-9914-1C7C97F86047}"/>
    <cellStyle name="Cálculo 3 6 3 5" xfId="6502" xr:uid="{08474FA9-EFA3-48F0-B091-C2ADC42F9948}"/>
    <cellStyle name="Cálculo 3 6 3 6" xfId="15629" xr:uid="{9415B151-C6DA-49F0-B4D7-DFE39E117D83}"/>
    <cellStyle name="Cálculo 3 6 4" xfId="8482" xr:uid="{A46E31B6-9F57-4BC5-8E38-84A8F24DF1C6}"/>
    <cellStyle name="Cálculo 3 6 4 2" xfId="6813" xr:uid="{F26DB6A2-1673-4470-9A33-52AD2139BD9F}"/>
    <cellStyle name="Cálculo 3 6 4 3" xfId="10172" xr:uid="{AAAE6FD0-8B73-468D-86FB-9B259A1975D5}"/>
    <cellStyle name="Cálculo 3 6 4 4" xfId="12435" xr:uid="{1830D877-A921-48EE-BBA8-FC8631EEB371}"/>
    <cellStyle name="Cálculo 3 6 4 5" xfId="11700" xr:uid="{B3C1FCB3-D6D6-46D8-8190-E47548C50CCF}"/>
    <cellStyle name="Cálculo 3 6 4 6" xfId="5829" xr:uid="{B3880F28-E256-457A-A3DA-CF4BD4029692}"/>
    <cellStyle name="Cálculo 3 6 5" xfId="8058" xr:uid="{44230E1F-1A57-4E01-B56F-E1021DB101F9}"/>
    <cellStyle name="Cálculo 3 6 5 2" xfId="11850" xr:uid="{C54279C7-1A2B-4E02-9A1E-E5119726FCEC}"/>
    <cellStyle name="Cálculo 3 6 5 3" xfId="10857" xr:uid="{F3ECBADD-5C87-4DDD-9BE9-A71C62CF2E8A}"/>
    <cellStyle name="Cálculo 3 6 5 4" xfId="12186" xr:uid="{C7DD8164-E6A7-4CB7-B2A3-95FE9629E373}"/>
    <cellStyle name="Cálculo 3 6 5 5" xfId="16347" xr:uid="{CD183BD9-4012-4B95-ADD6-E19D01C6E4D4}"/>
    <cellStyle name="Cálculo 3 6 5 6" xfId="14510" xr:uid="{ACBA0CCF-9F25-46D4-BB05-030FAB5D3F5D}"/>
    <cellStyle name="Cálculo 3 6 6" xfId="8157" xr:uid="{6969F9C9-2942-466F-8C0C-B8B3AAF74451}"/>
    <cellStyle name="Cálculo 3 6 6 2" xfId="6570" xr:uid="{040D0C84-1E29-47D7-9D5E-06AFF449EC3B}"/>
    <cellStyle name="Cálculo 3 6 6 3" xfId="11944" xr:uid="{71657C6E-29AB-4E8C-B555-AFCD3C99D973}"/>
    <cellStyle name="Cálculo 3 6 6 4" xfId="5757" xr:uid="{8F2186CA-49CB-4389-BC21-D5C9A5D88D1A}"/>
    <cellStyle name="Cálculo 3 6 6 5" xfId="16387" xr:uid="{5EC112A3-5473-4C95-B3D3-837A4DB6E8A5}"/>
    <cellStyle name="Cálculo 3 6 6 6" xfId="11318" xr:uid="{1B6E8A65-10DA-4F59-AA02-F21113CD61DF}"/>
    <cellStyle name="Cálculo 3 6 7" xfId="7556" xr:uid="{82CA04B0-F3C3-498C-B04E-3D52AFE930B5}"/>
    <cellStyle name="Cálculo 3 6 8" xfId="6127" xr:uid="{63ADB2F8-0BF8-41D2-A10C-2F85F670FE86}"/>
    <cellStyle name="Cálculo 3 6 9" xfId="5643" xr:uid="{3BEE7215-66D4-4B22-8D87-EC47B2A2F668}"/>
    <cellStyle name="Cálculo 3 7" xfId="4186" xr:uid="{26CDD1CF-12E6-4B2D-9DD0-DB4BDD490DB2}"/>
    <cellStyle name="Cálculo 3 7 2" xfId="8849" xr:uid="{07ED1C98-B79A-4F6E-8198-5756CD830DBB}"/>
    <cellStyle name="Cálculo 3 7 2 2" xfId="7105" xr:uid="{C0A1E94A-1DCA-4BD5-9B5D-54DAFC8D526A}"/>
    <cellStyle name="Cálculo 3 7 2 3" xfId="6391" xr:uid="{79D36403-CC4C-4ACB-8FC5-A69DA65E6DF5}"/>
    <cellStyle name="Cálculo 3 7 2 4" xfId="13402" xr:uid="{A60A1A83-94BD-4BD4-8FA7-8C3BEB975BA0}"/>
    <cellStyle name="Cálculo 3 7 2 5" xfId="16706" xr:uid="{25F213DD-ED99-46D4-9C95-755253E4CD8F}"/>
    <cellStyle name="Cálculo 3 7 2 6" xfId="17072" xr:uid="{8433DBC6-5DA4-404F-9BFE-7AF4AAACCD2A}"/>
    <cellStyle name="Cálculo 3 7 3" xfId="7539" xr:uid="{5C46579F-F299-41FE-8804-C3D1883647ED}"/>
    <cellStyle name="Cálculo 3 7 4" xfId="6110" xr:uid="{B0DC8EA9-44BB-46D5-BCDF-471EF6A5A1F4}"/>
    <cellStyle name="Cálculo 3 7 5" xfId="5633" xr:uid="{EA3714B9-8B33-4531-A73F-8263249167A0}"/>
    <cellStyle name="Cálculo 3 7 6" xfId="6455" xr:uid="{2C770D16-2801-4D43-A33A-7DAA2AB217A8}"/>
    <cellStyle name="Cálculo 3 7 7" xfId="5134" xr:uid="{035E9A5D-0ECC-40D9-92D6-E430046A9398}"/>
    <cellStyle name="Cálculo 3 7 8" xfId="10207" xr:uid="{47ECC1EB-D597-47E2-A011-DEC57E82CC72}"/>
    <cellStyle name="Cálculo 3 7 9" xfId="14217" xr:uid="{F0553F19-CECE-4326-883F-FE7134F5C988}"/>
    <cellStyle name="Cálculo 3 8" xfId="4222" xr:uid="{0E270BB6-DE74-4FC8-89C7-BD5974043EE3}"/>
    <cellStyle name="Cálculo 3 8 2" xfId="8875" xr:uid="{7F8AC13F-BF79-4F4D-9910-3A764DCB53D9}"/>
    <cellStyle name="Cálculo 3 8 2 2" xfId="7117" xr:uid="{0D8F9124-9DF3-444C-BB54-0C20DF00C6CE}"/>
    <cellStyle name="Cálculo 3 8 2 3" xfId="4503" xr:uid="{4F7FA993-792A-489F-8785-7213BEB5CC5D}"/>
    <cellStyle name="Cálculo 3 8 2 4" xfId="13428" xr:uid="{BA7224DC-DECB-425F-AA92-8B8FA0100264}"/>
    <cellStyle name="Cálculo 3 8 2 5" xfId="5481" xr:uid="{4A1464F8-1BD2-435E-A040-F6778C99D1BF}"/>
    <cellStyle name="Cálculo 3 8 2 6" xfId="17098" xr:uid="{B9167016-66C5-4713-ABFA-3948587C1F6A}"/>
    <cellStyle name="Cálculo 3 8 3" xfId="6142" xr:uid="{619A4E7A-65C5-48BE-9679-CE4293680529}"/>
    <cellStyle name="Cálculo 3 8 4" xfId="5649" xr:uid="{41C0356F-9781-42C4-9D12-E1A75C940F1C}"/>
    <cellStyle name="Cálculo 3 8 5" xfId="12347" xr:uid="{D3F3BF20-2B15-4CA5-A450-30FD367E9E87}"/>
    <cellStyle name="Cálculo 3 8 6" xfId="10982" xr:uid="{B04A4DF7-9F48-47F5-A62A-3C6C9FF68A72}"/>
    <cellStyle name="Cálculo 3 8 7" xfId="6620" xr:uid="{9B58F667-2842-4F62-90C5-258F3D353415}"/>
    <cellStyle name="Cálculo 3 8 8" xfId="14830" xr:uid="{9B944587-E517-4128-9CB2-249E370EFC7C}"/>
    <cellStyle name="Cálculo 3 9" xfId="8133" xr:uid="{3453A755-38F8-481E-AF35-02C8D127A1AE}"/>
    <cellStyle name="Cálculo 3 9 2" xfId="10805" xr:uid="{0E656F75-077C-4AEA-B659-3DA2F1106DDC}"/>
    <cellStyle name="Cálculo 3 9 3" xfId="12417" xr:uid="{1CEF7461-BB28-45D9-9768-75E5FE88D5A9}"/>
    <cellStyle name="Cálculo 3 9 4" xfId="7567" xr:uid="{0E1EF79A-CBC1-4FFB-BB4E-12F911E31BB5}"/>
    <cellStyle name="Cálculo 3 9 5" xfId="12739" xr:uid="{60F939FF-4052-4B5D-9111-7A4F202B25CE}"/>
    <cellStyle name="Cálculo 3 9 6" xfId="5319" xr:uid="{07A45954-F050-4F58-9BAC-C2B8341DF933}"/>
    <cellStyle name="Cálculo 3_Dividas Modelo" xfId="3140" xr:uid="{0F7A6C2B-3720-4A35-91E7-B77D0011355F}"/>
    <cellStyle name="Cálculo 4" xfId="3141" xr:uid="{491D417B-353F-4898-8A72-EAEDE6143CB5}"/>
    <cellStyle name="Cálculo 4 10" xfId="9197" xr:uid="{38B858A9-6574-4685-95F5-BBED06EE6462}"/>
    <cellStyle name="Cálculo 4 10 2" xfId="11248" xr:uid="{9FA38243-F893-4702-867D-CA0B63903D15}"/>
    <cellStyle name="Cálculo 4 10 3" xfId="12665" xr:uid="{9EF49318-2966-454D-9C59-C9248484D548}"/>
    <cellStyle name="Cálculo 4 10 4" xfId="13718" xr:uid="{7943D183-2374-48B3-B12C-5D8FB87F4E7D}"/>
    <cellStyle name="Cálculo 4 10 5" xfId="14956" xr:uid="{4BC97760-B966-4CBE-876B-03A8C4D44FAC}"/>
    <cellStyle name="Cálculo 4 10 6" xfId="15125" xr:uid="{269C00F5-5C25-46FE-8FEA-33567D4BBA9D}"/>
    <cellStyle name="Cálculo 4 10 7" xfId="14515" xr:uid="{38CD3500-044B-471E-BCB9-7CC65C0072AA}"/>
    <cellStyle name="Cálculo 4 11" xfId="9914" xr:uid="{6BD76790-DD81-446D-BB12-589BD44BFFFB}"/>
    <cellStyle name="Cálculo 4 11 2" xfId="11874" xr:uid="{2BE959C0-554C-48B8-923C-CA3DDFCAEDB0}"/>
    <cellStyle name="Cálculo 4 11 3" xfId="13262" xr:uid="{94869E1D-86B4-40A4-AE5A-C7FF7105C010}"/>
    <cellStyle name="Cálculo 4 11 4" xfId="14278" xr:uid="{BA71BA13-3AEE-44A5-A0EC-00C22C8B151D}"/>
    <cellStyle name="Cálculo 4 11 5" xfId="15839" xr:uid="{A6993398-18BF-4322-A1F8-FF32A1E864CC}"/>
    <cellStyle name="Cálculo 4 11 6" xfId="13853" xr:uid="{BE25A9A3-9F0A-4BAC-999D-EE8F8C926737}"/>
    <cellStyle name="Cálculo 4 11 7" xfId="4872" xr:uid="{9836BDC9-B436-417C-B18D-EA6BF000D21D}"/>
    <cellStyle name="Cálculo 4 2" xfId="4208" xr:uid="{3F4E3209-E2DE-498B-AAC8-D5249441F3EE}"/>
    <cellStyle name="Cálculo 4 2 2" xfId="8861" xr:uid="{9011210B-9BC4-4D86-B451-C4499250E46E}"/>
    <cellStyle name="Cálculo 4 2 2 2" xfId="7111" xr:uid="{8DE1078F-1154-4A00-8D68-A8D93A119711}"/>
    <cellStyle name="Cálculo 4 2 2 3" xfId="6389" xr:uid="{3362220A-DF3F-43A3-AEEF-B9A309482DB1}"/>
    <cellStyle name="Cálculo 4 2 2 4" xfId="13414" xr:uid="{C83CE300-5139-4509-9148-E35F8C022BF0}"/>
    <cellStyle name="Cálculo 4 2 2 5" xfId="11040" xr:uid="{195A6117-2B07-48AA-B3CF-33622B642143}"/>
    <cellStyle name="Cálculo 4 2 2 6" xfId="17084" xr:uid="{8E3294D1-79C2-4267-AA5A-82F555C7E4E3}"/>
    <cellStyle name="Cálculo 4 2 3" xfId="7561" xr:uid="{FE64C962-370B-461E-B128-7AF04C52EA11}"/>
    <cellStyle name="Cálculo 4 2 4" xfId="6132" xr:uid="{D26FDB1D-7C0A-428B-949A-11FC270C0E78}"/>
    <cellStyle name="Cálculo 4 2 5" xfId="6316" xr:uid="{CFECB657-C9A3-4B73-B4ED-AC728C7B3A20}"/>
    <cellStyle name="Cálculo 4 2 6" xfId="11319" xr:uid="{73C62CA9-9966-48C0-8B53-5A7BAFE94CB7}"/>
    <cellStyle name="Cálculo 4 2 7" xfId="15729" xr:uid="{8A3F06F4-B860-410F-9A9E-75B1F5801D10}"/>
    <cellStyle name="Cálculo 4 2 8" xfId="16430" xr:uid="{D071C5A9-1002-4354-B15A-DED677468908}"/>
    <cellStyle name="Cálculo 4 2 9" xfId="5035" xr:uid="{0EEC4340-93A0-451D-95E3-2A8429540EEC}"/>
    <cellStyle name="Cálculo 4 3" xfId="4181" xr:uid="{3AEF97E4-799D-4E64-AC3D-9889C37C5577}"/>
    <cellStyle name="Cálculo 4 3 2" xfId="8844" xr:uid="{AADF0BBF-96BA-495C-ABB3-64C80086C317}"/>
    <cellStyle name="Cálculo 4 3 2 2" xfId="7102" xr:uid="{0E3221F5-1F89-4496-ADFB-BA76C71A9216}"/>
    <cellStyle name="Cálculo 4 3 2 3" xfId="4521" xr:uid="{32CBC8A5-A81B-49FD-9792-695FC848B453}"/>
    <cellStyle name="Cálculo 4 3 2 4" xfId="13397" xr:uid="{832ECF2B-5084-46BE-A4CF-CD0846A05F87}"/>
    <cellStyle name="Cálculo 4 3 2 5" xfId="5391" xr:uid="{1A461938-84AE-486A-8368-91FB7CA35695}"/>
    <cellStyle name="Cálculo 4 3 2 6" xfId="17067" xr:uid="{6ECEBB38-2A65-4746-B2F6-5C42BA49863C}"/>
    <cellStyle name="Cálculo 4 3 3" xfId="7534" xr:uid="{4195E20C-0159-405D-AFB0-3C7D0448EEBD}"/>
    <cellStyle name="Cálculo 4 3 4" xfId="6106" xr:uid="{FB8DBAC9-4F98-41D4-ACD8-4EDA5B13FAE5}"/>
    <cellStyle name="Cálculo 4 3 5" xfId="7433" xr:uid="{D23D406B-B866-49E0-934E-D5B359F4AD05}"/>
    <cellStyle name="Cálculo 4 3 6" xfId="6345" xr:uid="{F93884A2-C22E-44D6-9B57-4CCE19034996}"/>
    <cellStyle name="Cálculo 4 3 7" xfId="5060" xr:uid="{6FE5C165-0534-47CF-8E51-7ECB5EA7C197}"/>
    <cellStyle name="Cálculo 4 3 8" xfId="16551" xr:uid="{42A9C4F1-14A6-42D6-927B-4BAD8C4844F7}"/>
    <cellStyle name="Cálculo 4 3 9" xfId="16871" xr:uid="{AD1D9845-FD46-460C-8C49-A31CFC41C62E}"/>
    <cellStyle name="Cálculo 4 4" xfId="4227" xr:uid="{975296B5-A494-4C45-9902-B45A83098592}"/>
    <cellStyle name="Cálculo 4 4 2" xfId="8880" xr:uid="{D058E3A0-1507-4295-B961-665A5C73B548}"/>
    <cellStyle name="Cálculo 4 4 2 2" xfId="7689" xr:uid="{4F9B378B-4203-409D-B4DA-53D1173D8BC4}"/>
    <cellStyle name="Cálculo 4 4 2 3" xfId="4500" xr:uid="{92A41133-6BBC-4ACC-BCD4-8BB0DC6B17C4}"/>
    <cellStyle name="Cálculo 4 4 2 4" xfId="13433" xr:uid="{1C9B973E-813D-4BE6-B9D3-181DC54FFA8E}"/>
    <cellStyle name="Cálculo 4 4 2 5" xfId="15722" xr:uid="{6462D1AE-01D4-4F41-8332-F3D87CCFACB7}"/>
    <cellStyle name="Cálculo 4 4 2 6" xfId="17103" xr:uid="{6D8C33F4-753A-4D11-AD3F-C477995F33EF}"/>
    <cellStyle name="Cálculo 4 4 3" xfId="6146" xr:uid="{2674B2EB-7734-43F7-A763-EC5CC931B6C4}"/>
    <cellStyle name="Cálculo 4 4 4" xfId="5652" xr:uid="{B79B3164-5EAA-406E-B57E-4B0D042931B3}"/>
    <cellStyle name="Cálculo 4 4 5" xfId="10113" xr:uid="{8C05FAA5-F8C7-4DE9-A77D-35B1E2FFF36F}"/>
    <cellStyle name="Cálculo 4 4 6" xfId="5767" xr:uid="{2C320038-ECF1-44C0-B4F2-F012E6175056}"/>
    <cellStyle name="Cálculo 4 4 7" xfId="12753" xr:uid="{B86D8DB7-7453-4AB4-9AB3-7461AB05B1C8}"/>
    <cellStyle name="Cálculo 4 4 8" xfId="16887" xr:uid="{A8FB7E45-1041-447A-B392-117F84FA91B1}"/>
    <cellStyle name="Cálculo 4 5" xfId="8704" xr:uid="{CE9320DC-4456-4346-A28E-6523A4C9C5B5}"/>
    <cellStyle name="Cálculo 4 5 2" xfId="6985" xr:uid="{C44868E2-BB27-47A4-B14D-94A5CCCDDE69}"/>
    <cellStyle name="Cálculo 4 5 3" xfId="11356" xr:uid="{81B19DA1-4969-4AB1-BBB7-07928CA46FA5}"/>
    <cellStyle name="Cálculo 4 5 4" xfId="7348" xr:uid="{1D4F5244-51F9-4B80-9670-CEA33FA1D094}"/>
    <cellStyle name="Cálculo 4 5 5" xfId="14633" xr:uid="{EAF1C0EF-4085-4F53-B5BE-DB64E3376383}"/>
    <cellStyle name="Cálculo 4 5 6" xfId="12330" xr:uid="{0979DE72-67B1-4E3F-9680-9CF04466BA60}"/>
    <cellStyle name="Cálculo 4 5 7" xfId="11849" xr:uid="{C45455C6-A526-4043-8A28-5441CEF0CFA4}"/>
    <cellStyle name="Cálculo 4 6" xfId="9532" xr:uid="{8B47B773-83ED-4454-8A7C-B2CD3E194E7D}"/>
    <cellStyle name="Cálculo 4 6 2" xfId="11515" xr:uid="{2CF34F4B-8FD3-40CB-BFD5-C02D048C587E}"/>
    <cellStyle name="Cálculo 4 6 3" xfId="12906" xr:uid="{584B8F4E-E180-423E-A34C-991C8B988D26}"/>
    <cellStyle name="Cálculo 4 6 4" xfId="13933" xr:uid="{B4F748B5-7221-499B-B58C-7D350492D5B0}"/>
    <cellStyle name="Cálculo 4 6 5" xfId="15361" xr:uid="{652E1CB9-137C-458E-862D-A0F79694989C}"/>
    <cellStyle name="Cálculo 4 6 6" xfId="10522" xr:uid="{A79EF93E-52A6-4996-A6AE-2D8C71FB4929}"/>
    <cellStyle name="Cálculo 4 6 7" xfId="6353" xr:uid="{42ABDAC9-3D19-4385-830B-7632F8B06986}"/>
    <cellStyle name="Cálculo 4 7" xfId="9489" xr:uid="{09B3AB8E-F408-4654-BA48-B5D0A9E0F204}"/>
    <cellStyle name="Cálculo 4 7 2" xfId="11472" xr:uid="{C2136AE9-F68C-4A04-AE28-68114E546D19}"/>
    <cellStyle name="Cálculo 4 7 3" xfId="12863" xr:uid="{98A08607-E789-4682-BCEA-0FCBDBF2009F}"/>
    <cellStyle name="Cálculo 4 7 4" xfId="13891" xr:uid="{ABCDA5FA-23E3-417F-AB2B-C2B1F1037243}"/>
    <cellStyle name="Cálculo 4 7 5" xfId="15404" xr:uid="{DE8C4B9D-DC3B-4869-ADC8-0E0515BD8B25}"/>
    <cellStyle name="Cálculo 4 7 6" xfId="16131" xr:uid="{A0E51198-3264-437D-81A6-701B23536376}"/>
    <cellStyle name="Cálculo 4 7 7" xfId="16702" xr:uid="{2C3D9032-AAD0-4690-8EFE-9445564957DA}"/>
    <cellStyle name="Cálculo 4 8" xfId="9218" xr:uid="{D7592524-26FF-45D9-833F-01E8CCCB94D4}"/>
    <cellStyle name="Cálculo 4 8 2" xfId="11269" xr:uid="{CFBE0943-BDCA-4BD3-99EA-93DB0622F5F8}"/>
    <cellStyle name="Cálculo 4 8 3" xfId="12685" xr:uid="{5487CB24-1B14-449B-8AF2-18FA663793B8}"/>
    <cellStyle name="Cálculo 4 8 4" xfId="13739" xr:uid="{9010170E-70D3-44F5-8327-70655F2AA8B5}"/>
    <cellStyle name="Cálculo 4 8 5" xfId="4843" xr:uid="{3974E02F-7852-429D-998F-3D94389F9E9F}"/>
    <cellStyle name="Cálculo 4 8 6" xfId="15115" xr:uid="{F13E3DFF-5897-4957-9427-35F071B70896}"/>
    <cellStyle name="Cálculo 4 8 7" xfId="16633" xr:uid="{6EB961DA-EE86-4BC8-A178-947EB27C659B}"/>
    <cellStyle name="Cálculo 4 9" xfId="9508" xr:uid="{5340DD1E-F3EA-4DCB-8B67-D4DF824B91D6}"/>
    <cellStyle name="Cálculo 4 9 2" xfId="11491" xr:uid="{854EACCA-E0C2-467C-89DF-ECC85E48BFD0}"/>
    <cellStyle name="Cálculo 4 9 3" xfId="12882" xr:uid="{5DBD172E-4FBD-4D69-BC52-029FE288AE85}"/>
    <cellStyle name="Cálculo 4 9 4" xfId="13910" xr:uid="{52376F8E-D6B2-4937-8346-977E126D5473}"/>
    <cellStyle name="Cálculo 4 9 5" xfId="14572" xr:uid="{7F1296BC-3801-4AC0-B665-621C8F319D3E}"/>
    <cellStyle name="Cálculo 4 9 6" xfId="12050" xr:uid="{857E3538-D553-4972-9600-81787E1D7321}"/>
    <cellStyle name="Cálculo 4 9 7" xfId="15584" xr:uid="{EB712C73-5714-426C-BBE0-C7DFBAED683A}"/>
    <cellStyle name="Cálculo 5" xfId="3142" xr:uid="{C247F59B-D421-4B0C-9DD0-67C01E14DB14}"/>
    <cellStyle name="Cálculo 5 10" xfId="9196" xr:uid="{FAC5C2D5-CB3B-448E-9ABD-E7D2CA919058}"/>
    <cellStyle name="Cálculo 5 10 2" xfId="11247" xr:uid="{8EFCA398-AF43-4F6A-84F9-6A8CCB2161AF}"/>
    <cellStyle name="Cálculo 5 10 3" xfId="12664" xr:uid="{6D7D5793-929E-4786-A778-47A70238F869}"/>
    <cellStyle name="Cálculo 5 10 4" xfId="13717" xr:uid="{AC11EA94-1209-421F-B174-9BC978F85489}"/>
    <cellStyle name="Cálculo 5 10 5" xfId="15147" xr:uid="{25F92DB9-A971-48BA-A9C5-DAEDB38246CC}"/>
    <cellStyle name="Cálculo 5 10 6" xfId="15048" xr:uid="{D062066C-B4DE-45A3-A689-42C5A27C348E}"/>
    <cellStyle name="Cálculo 5 10 7" xfId="6314" xr:uid="{7CE070F2-1B67-484F-9CCF-CC946CCE71A8}"/>
    <cellStyle name="Cálculo 5 11" xfId="9915" xr:uid="{F43BEE19-58D1-4E11-928F-F7E3922710E8}"/>
    <cellStyle name="Cálculo 5 11 2" xfId="11875" xr:uid="{46450944-8508-4003-A8C0-47B927473EF0}"/>
    <cellStyle name="Cálculo 5 11 3" xfId="13263" xr:uid="{5EE1A79C-AE9E-4F50-AD81-F4F932A50364}"/>
    <cellStyle name="Cálculo 5 11 4" xfId="14279" xr:uid="{F345923D-2BF4-436E-828A-D072AC881719}"/>
    <cellStyle name="Cálculo 5 11 5" xfId="15840" xr:uid="{4C0542D8-EC29-40A4-A7D9-69D7AB2FB106}"/>
    <cellStyle name="Cálculo 5 11 6" xfId="10219" xr:uid="{B9664CC2-E1D9-4CF3-947D-BBF6C73C50AA}"/>
    <cellStyle name="Cálculo 5 11 7" xfId="10565" xr:uid="{8F3B49CD-A18D-4AF0-9216-03C6A3164343}"/>
    <cellStyle name="Cálculo 5 2" xfId="4209" xr:uid="{A868B86E-A28F-43E1-9DE7-11E965024A3A}"/>
    <cellStyle name="Cálculo 5 2 2" xfId="8862" xr:uid="{B3AD6012-F38C-4000-805E-B37652AD9BA4}"/>
    <cellStyle name="Cálculo 5 2 2 2" xfId="7112" xr:uid="{EF990FB8-2532-4120-8A0F-69B3CCBA7F99}"/>
    <cellStyle name="Cálculo 5 2 2 3" xfId="4511" xr:uid="{964BDE8B-B213-4271-9466-ABFAEFEA1BBF}"/>
    <cellStyle name="Cálculo 5 2 2 4" xfId="13415" xr:uid="{D22D30C8-4DD1-46CC-8AFF-714EED530863}"/>
    <cellStyle name="Cálculo 5 2 2 5" xfId="12400" xr:uid="{EE621306-2F2A-42DF-BBE6-1001D6556F28}"/>
    <cellStyle name="Cálculo 5 2 2 6" xfId="17085" xr:uid="{50972AB3-2F2B-4916-908C-AF1EC27E7D18}"/>
    <cellStyle name="Cálculo 5 2 3" xfId="7562" xr:uid="{35708851-F5CF-4929-B6C7-491601B249AF}"/>
    <cellStyle name="Cálculo 5 2 4" xfId="6133" xr:uid="{B13CF5DC-3282-4D28-AFE5-85EE9345D933}"/>
    <cellStyle name="Cálculo 5 2 5" xfId="6318" xr:uid="{93A55D9C-40FA-4056-9DF6-DBF6C3836F79}"/>
    <cellStyle name="Cálculo 5 2 6" xfId="10691" xr:uid="{F6923676-39FE-43C1-B5FD-47533252BD62}"/>
    <cellStyle name="Cálculo 5 2 7" xfId="5151" xr:uid="{3FE11FB9-B99F-4725-9C47-07F872050CF8}"/>
    <cellStyle name="Cálculo 5 2 8" xfId="4554" xr:uid="{DBACC63C-DBDE-4A93-9BC6-849BFEC144D8}"/>
    <cellStyle name="Cálculo 5 2 9" xfId="14868" xr:uid="{1B661E5E-9214-4738-9AB1-5FDA7A2E47BA}"/>
    <cellStyle name="Cálculo 5 3" xfId="4180" xr:uid="{6250462E-191D-4023-9718-B72AF8FA1699}"/>
    <cellStyle name="Cálculo 5 3 2" xfId="8843" xr:uid="{A7A83B0A-B64F-4C55-89AE-5A3E4D98996C}"/>
    <cellStyle name="Cálculo 5 3 2 2" xfId="7101" xr:uid="{545B7F99-2358-483B-8379-4A4E1AE64562}"/>
    <cellStyle name="Cálculo 5 3 2 3" xfId="4522" xr:uid="{07C8AC8C-EEE3-48E6-9860-353D46B9E656}"/>
    <cellStyle name="Cálculo 5 3 2 4" xfId="13396" xr:uid="{0E02C29B-1A94-4F65-818F-1C2F1815C036}"/>
    <cellStyle name="Cálculo 5 3 2 5" xfId="11403" xr:uid="{8B1F79FA-6C3B-40E3-BBC6-987C2256E942}"/>
    <cellStyle name="Cálculo 5 3 2 6" xfId="17066" xr:uid="{35C60592-79C8-48D3-B039-D8F8C63B8F37}"/>
    <cellStyle name="Cálculo 5 3 3" xfId="7533" xr:uid="{05FE62DA-32A4-4080-94BD-1C79EF31CDA6}"/>
    <cellStyle name="Cálculo 5 3 4" xfId="6105" xr:uid="{DA48BE16-7BE4-4CC3-9451-8A662FB53228}"/>
    <cellStyle name="Cálculo 5 3 5" xfId="7432" xr:uid="{4EEB52D9-041F-4792-96AD-2627F4698451}"/>
    <cellStyle name="Cálculo 5 3 6" xfId="12765" xr:uid="{B1886E74-59CF-45E0-9ED0-AB0EDBABA96D}"/>
    <cellStyle name="Cálculo 5 3 7" xfId="13793" xr:uid="{B8B08FF3-B480-4C0F-9CF4-80B11D4502E8}"/>
    <cellStyle name="Cálculo 5 3 8" xfId="11989" xr:uid="{53A90A56-8D5A-4C1D-97D8-29C165F824D6}"/>
    <cellStyle name="Cálculo 5 3 9" xfId="10576" xr:uid="{4346A088-CB46-4BA5-9C11-3E8DAAD138B6}"/>
    <cellStyle name="Cálculo 5 4" xfId="4228" xr:uid="{B625F7E3-E93F-4A51-97EB-BDE0ECC3D8CF}"/>
    <cellStyle name="Cálculo 5 4 2" xfId="8881" xr:uid="{3BF5F2C0-25E4-4D71-90A1-D927AA555CCE}"/>
    <cellStyle name="Cálculo 5 4 2 2" xfId="7120" xr:uid="{57D70E09-FC34-4DCE-A9F7-EFB5A5F82A16}"/>
    <cellStyle name="Cálculo 5 4 2 3" xfId="4499" xr:uid="{404E1AB9-2230-4376-A53B-50D1413A3BDF}"/>
    <cellStyle name="Cálculo 5 4 2 4" xfId="13434" xr:uid="{91168D93-D691-4DE4-B7EF-269E1C8ACF66}"/>
    <cellStyle name="Cálculo 5 4 2 5" xfId="4875" xr:uid="{29C09D64-F787-40CE-BDE8-013115F62E15}"/>
    <cellStyle name="Cálculo 5 4 2 6" xfId="17104" xr:uid="{7746E52F-BE5C-4C26-A50B-A67515A78AE5}"/>
    <cellStyle name="Cálculo 5 4 3" xfId="6147" xr:uid="{3D644FC7-3971-4ACA-B4CD-541F28E359A7}"/>
    <cellStyle name="Cálculo 5 4 4" xfId="11390" xr:uid="{3F67B99D-2243-4978-891E-E38AC73E7C5F}"/>
    <cellStyle name="Cálculo 5 4 5" xfId="11428" xr:uid="{801A63E9-D878-4A6E-BAC7-9DF65CF7DCC8}"/>
    <cellStyle name="Cálculo 5 4 6" xfId="10234" xr:uid="{57A6B36A-A736-4421-82D8-CDD54457E2D3}"/>
    <cellStyle name="Cálculo 5 4 7" xfId="16431" xr:uid="{36050B27-E3D6-4ACC-B6A3-18AEE7FC5487}"/>
    <cellStyle name="Cálculo 5 4 8" xfId="16241" xr:uid="{CE31EB26-8FE0-4456-AA56-F80EC2498963}"/>
    <cellStyle name="Cálculo 5 5" xfId="8705" xr:uid="{4F2741AE-E432-40C3-B893-09E6C57426F0}"/>
    <cellStyle name="Cálculo 5 5 2" xfId="6986" xr:uid="{BEA0A480-6141-4319-B2C4-A177EDFB5913}"/>
    <cellStyle name="Cálculo 5 5 3" xfId="4587" xr:uid="{727F8A26-7BC4-4E04-B062-8E02DE10C173}"/>
    <cellStyle name="Cálculo 5 5 4" xfId="5964" xr:uid="{A25E28FB-7B79-4EFF-A13C-7C06F6435A68}"/>
    <cellStyle name="Cálculo 5 5 5" xfId="14634" xr:uid="{2751F360-8FD0-4200-85AD-58FFBB3B1C23}"/>
    <cellStyle name="Cálculo 5 5 6" xfId="15779" xr:uid="{DEF13354-0B8E-4428-BF96-D4B6C83E9CDD}"/>
    <cellStyle name="Cálculo 5 5 7" xfId="6321" xr:uid="{7AEACAC7-C4BF-4F64-A2DC-132CEA626B44}"/>
    <cellStyle name="Cálculo 5 6" xfId="9533" xr:uid="{7FAE1889-E2FC-406B-B29F-14026FD6F533}"/>
    <cellStyle name="Cálculo 5 6 2" xfId="11516" xr:uid="{DE13D8BF-CD24-4FB2-98F6-CEB5AF40D987}"/>
    <cellStyle name="Cálculo 5 6 3" xfId="12907" xr:uid="{6530C0C0-E491-403C-925E-2CEB185D01FC}"/>
    <cellStyle name="Cálculo 5 6 4" xfId="13934" xr:uid="{2D98DBB2-525E-4954-BB62-BD682A1B8F13}"/>
    <cellStyle name="Cálculo 5 6 5" xfId="5450" xr:uid="{192F3033-31AA-48CB-9E30-575F1ED8C182}"/>
    <cellStyle name="Cálculo 5 6 6" xfId="11806" xr:uid="{15BA6CF3-E836-4FCF-AAD7-73937F752F9B}"/>
    <cellStyle name="Cálculo 5 6 7" xfId="13815" xr:uid="{91F3E70E-A773-4475-8056-8E2DECDE89BE}"/>
    <cellStyle name="Cálculo 5 7" xfId="9490" xr:uid="{96E161E1-56E4-44D7-82DA-9B02681C2F83}"/>
    <cellStyle name="Cálculo 5 7 2" xfId="11473" xr:uid="{D0F56EDE-5DD9-4B60-997A-520952488497}"/>
    <cellStyle name="Cálculo 5 7 3" xfId="12864" xr:uid="{27B0131E-F381-4EAB-9856-A53C4B73D004}"/>
    <cellStyle name="Cálculo 5 7 4" xfId="13892" xr:uid="{92B797C8-FFD1-4497-B451-FBA9ADB9B578}"/>
    <cellStyle name="Cálculo 5 7 5" xfId="5483" xr:uid="{78117034-ED56-41B9-8957-EE2E321CA77C}"/>
    <cellStyle name="Cálculo 5 7 6" xfId="10987" xr:uid="{0AA1B74A-3681-4CBC-B7ED-208A838A9B26}"/>
    <cellStyle name="Cálculo 5 7 7" xfId="10558" xr:uid="{53A79A53-BAB6-4A82-B63F-D87208035631}"/>
    <cellStyle name="Cálculo 5 8" xfId="9217" xr:uid="{44F8DC40-FF1A-4453-BD76-20807846ACC2}"/>
    <cellStyle name="Cálculo 5 8 2" xfId="11268" xr:uid="{AED5925A-97AF-4A03-8EC6-745F8E70CF5A}"/>
    <cellStyle name="Cálculo 5 8 3" xfId="12684" xr:uid="{B3473649-4560-40BD-9120-A2CD88A3C1E5}"/>
    <cellStyle name="Cálculo 5 8 4" xfId="13738" xr:uid="{37D1571D-0790-4F39-B917-859E145CA90F}"/>
    <cellStyle name="Cálculo 5 8 5" xfId="14750" xr:uid="{C2842FBB-307D-4134-B296-2B8D7DC64240}"/>
    <cellStyle name="Cálculo 5 8 6" xfId="16217" xr:uid="{559982F0-846F-4DF3-B7FF-4334A91E944A}"/>
    <cellStyle name="Cálculo 5 8 7" xfId="16937" xr:uid="{CA030592-9BF7-47F1-820B-D061AB23536E}"/>
    <cellStyle name="Cálculo 5 9" xfId="9509" xr:uid="{DF59628D-04DC-4553-8DBF-F8E6CFDE6C53}"/>
    <cellStyle name="Cálculo 5 9 2" xfId="11492" xr:uid="{DE9CE175-0907-480E-B505-3A65DFC19207}"/>
    <cellStyle name="Cálculo 5 9 3" xfId="12883" xr:uid="{B4980071-CE79-42F3-8025-208E6E6CBA7C}"/>
    <cellStyle name="Cálculo 5 9 4" xfId="13911" xr:uid="{67113779-FC95-4B62-83AB-1D3852E2B70C}"/>
    <cellStyle name="Cálculo 5 9 5" xfId="14702" xr:uid="{41930D4E-B0BC-412E-B5A9-680626D79603}"/>
    <cellStyle name="Cálculo 5 9 6" xfId="5531" xr:uid="{C2E2E478-5610-4F13-A793-089608079ECE}"/>
    <cellStyle name="Cálculo 5 9 7" xfId="16939" xr:uid="{25D8980C-3770-45A0-B6BA-CB8EAE55CBFA}"/>
    <cellStyle name="Cálculo 6" xfId="3143" xr:uid="{8AF1D19F-1A7F-42B5-AC8D-71CBF674C9EF}"/>
    <cellStyle name="Cálculo 6 10" xfId="9195" xr:uid="{F9269B95-524B-4222-8E2B-34502630A016}"/>
    <cellStyle name="Cálculo 6 10 2" xfId="11246" xr:uid="{857FB181-F8F7-4C95-8D86-B83CDEF41C6F}"/>
    <cellStyle name="Cálculo 6 10 3" xfId="12663" xr:uid="{BFF70A27-754B-438B-A1C1-3A65DC0787DB}"/>
    <cellStyle name="Cálculo 6 10 4" xfId="13716" xr:uid="{BEBF719A-42E8-47B0-8727-17EAD8242049}"/>
    <cellStyle name="Cálculo 6 10 5" xfId="14967" xr:uid="{5F38CA86-DE7B-41FE-A504-BBA83D23C66A}"/>
    <cellStyle name="Cálculo 6 10 6" xfId="15455" xr:uid="{F73C0614-0CC7-4890-BBDC-42E4AA1151C6}"/>
    <cellStyle name="Cálculo 6 10 7" xfId="11699" xr:uid="{FDC13005-27A2-4134-AFD5-3DD29199E63A}"/>
    <cellStyle name="Cálculo 6 11" xfId="9916" xr:uid="{CA508583-D1C9-4077-98D1-B540BA51FEDF}"/>
    <cellStyle name="Cálculo 6 11 2" xfId="11876" xr:uid="{4A5ED2F2-81A2-4515-9ECA-33F20AF68925}"/>
    <cellStyle name="Cálculo 6 11 3" xfId="13264" xr:uid="{1B4EF6BF-9A90-42C9-BE2F-D0B5CA575BF9}"/>
    <cellStyle name="Cálculo 6 11 4" xfId="14280" xr:uid="{6746B8F5-D498-4141-B4A6-DF062225A703}"/>
    <cellStyle name="Cálculo 6 11 5" xfId="15841" xr:uid="{66D733D3-82F2-4AD7-9A2A-E477139BBD62}"/>
    <cellStyle name="Cálculo 6 11 6" xfId="12373" xr:uid="{98C42BD3-1A7F-4128-8ED1-0ED59CFBC73A}"/>
    <cellStyle name="Cálculo 6 11 7" xfId="14771" xr:uid="{433E168E-71C8-4893-89D9-0194FB4AA57C}"/>
    <cellStyle name="Cálculo 6 2" xfId="4210" xr:uid="{EF10057D-298A-428A-921C-781BB6A883B0}"/>
    <cellStyle name="Cálculo 6 2 2" xfId="8863" xr:uid="{694BE59A-8385-47FB-9060-E49AC63F5090}"/>
    <cellStyle name="Cálculo 6 2 2 2" xfId="7682" xr:uid="{83376017-3AEC-4AD3-9C2D-A204DDD66509}"/>
    <cellStyle name="Cálculo 6 2 2 3" xfId="4510" xr:uid="{08D3B90A-7147-4190-A95E-49D428BEB56A}"/>
    <cellStyle name="Cálculo 6 2 2 4" xfId="13416" xr:uid="{A3226138-89FF-49AB-B881-38EF13F95BC4}"/>
    <cellStyle name="Cálculo 6 2 2 5" xfId="16318" xr:uid="{9FF6AE8E-6B3A-4066-9B7C-00E92D675553}"/>
    <cellStyle name="Cálculo 6 2 2 6" xfId="17086" xr:uid="{DCE105AA-0D1E-4316-A4CD-64D8B70E8EB9}"/>
    <cellStyle name="Cálculo 6 2 3" xfId="7563" xr:uid="{C61A90CD-0E5D-445E-9138-BE11DF59FA3A}"/>
    <cellStyle name="Cálculo 6 2 4" xfId="10445" xr:uid="{CF02C458-C426-476D-883B-7C247695F507}"/>
    <cellStyle name="Cálculo 6 2 5" xfId="5644" xr:uid="{A5598874-7058-4A58-83E6-F27539FA201A}"/>
    <cellStyle name="Cálculo 6 2 6" xfId="4662" xr:uid="{4003F1D9-5244-4132-8F5C-500F1632DDB7}"/>
    <cellStyle name="Cálculo 6 2 7" xfId="6348" xr:uid="{D0470EDD-718B-4A4C-9788-35352DB1DA33}"/>
    <cellStyle name="Cálculo 6 2 8" xfId="16553" xr:uid="{0B6F01A3-91DF-46BB-A44A-6715E6BD9E57}"/>
    <cellStyle name="Cálculo 6 2 9" xfId="12742" xr:uid="{7754731E-5D9C-4FB4-9ED4-A467B7E46909}"/>
    <cellStyle name="Cálculo 6 3" xfId="4179" xr:uid="{76AF34AF-FC78-47A0-91D0-4C78B211AD5E}"/>
    <cellStyle name="Cálculo 6 3 2" xfId="8842" xr:uid="{04FD455E-55EA-44F1-8458-B05E9BCCEFB7}"/>
    <cellStyle name="Cálculo 6 3 2 2" xfId="7100" xr:uid="{62CAA782-9875-4EA4-B092-9C21443E1DEC}"/>
    <cellStyle name="Cálculo 6 3 2 3" xfId="4523" xr:uid="{70E60E25-03D8-45FF-86ED-5C841C0E2ECA}"/>
    <cellStyle name="Cálculo 6 3 2 4" xfId="13395" xr:uid="{C95B96B0-DC99-4465-961F-F4C8011982CC}"/>
    <cellStyle name="Cálculo 6 3 2 5" xfId="10999" xr:uid="{791323F6-27A9-4DB4-AE7A-3D853D447F6E}"/>
    <cellStyle name="Cálculo 6 3 2 6" xfId="17065" xr:uid="{CE0126C3-CCBA-47B2-B801-CCDDDE0741DE}"/>
    <cellStyle name="Cálculo 6 3 3" xfId="7532" xr:uid="{ED0C8FA7-BFA8-4B1A-8052-DC841EAB68A2}"/>
    <cellStyle name="Cálculo 6 3 4" xfId="6104" xr:uid="{314D7F98-6BA8-417B-8F44-00E29E8E7163}"/>
    <cellStyle name="Cálculo 6 3 5" xfId="6441" xr:uid="{8EC81EB9-C0F0-40C8-95FC-06DB086C38CF}"/>
    <cellStyle name="Cálculo 6 3 6" xfId="6523" xr:uid="{FB93D452-8CD3-491E-B713-40738CF89F6D}"/>
    <cellStyle name="Cálculo 6 3 7" xfId="5059" xr:uid="{A2671482-B115-4C41-9E67-1C5358DF4F80}"/>
    <cellStyle name="Cálculo 6 3 8" xfId="15598" xr:uid="{4A25E7BB-0CC7-4DBD-A33B-9236A4957F1C}"/>
    <cellStyle name="Cálculo 6 3 9" xfId="10523" xr:uid="{C9220097-9335-4EB4-A2B3-98C24BD6F9AB}"/>
    <cellStyle name="Cálculo 6 4" xfId="4229" xr:uid="{35425B0D-6944-4203-9D6C-44D1CF6CC853}"/>
    <cellStyle name="Cálculo 6 4 2" xfId="8882" xr:uid="{A769E95E-117C-48A7-8B30-FE5F9EEF5147}"/>
    <cellStyle name="Cálculo 6 4 2 2" xfId="7690" xr:uid="{BDF10B80-1572-4050-8176-3ABAC233AE26}"/>
    <cellStyle name="Cálculo 6 4 2 3" xfId="4498" xr:uid="{4070DC1A-1649-4B30-9D1A-85CF43BEAECC}"/>
    <cellStyle name="Cálculo 6 4 2 4" xfId="13435" xr:uid="{D406F700-1F4E-4142-994B-C71352FAFF16}"/>
    <cellStyle name="Cálculo 6 4 2 5" xfId="4845" xr:uid="{0DC6D2EF-F2F0-40F9-BFE7-52040007E831}"/>
    <cellStyle name="Cálculo 6 4 2 6" xfId="17105" xr:uid="{5FCF776B-B662-4BCD-9607-73F8534239AE}"/>
    <cellStyle name="Cálculo 6 4 3" xfId="10540" xr:uid="{E5054486-14EE-41DD-85AD-8A21EC9C6D77}"/>
    <cellStyle name="Cálculo 6 4 4" xfId="10249" xr:uid="{01FEC413-EBFB-47E9-B6DD-0793F512BC65}"/>
    <cellStyle name="Cálculo 6 4 5" xfId="11427" xr:uid="{7118B9D4-2652-4681-94E1-93DEA29FC68C}"/>
    <cellStyle name="Cálculo 6 4 6" xfId="13764" xr:uid="{3C5DED0C-B64C-42D1-B4C9-DCFCB74727F4}"/>
    <cellStyle name="Cálculo 6 4 7" xfId="10066" xr:uid="{325DDAC2-7957-4AA1-85DF-FFB978396B38}"/>
    <cellStyle name="Cálculo 6 4 8" xfId="15570" xr:uid="{F3A97BC3-A63D-46C5-AAC1-83BA9789DEEC}"/>
    <cellStyle name="Cálculo 6 5" xfId="8706" xr:uid="{A0BF1E17-AF7D-4172-94E9-0C2709F4A15C}"/>
    <cellStyle name="Cálculo 6 5 2" xfId="6987" xr:uid="{70070C6F-63CE-4802-A16C-0AB1342290E4}"/>
    <cellStyle name="Cálculo 6 5 3" xfId="6413" xr:uid="{44D0E477-E4CC-47C4-9D44-D34BDAC73171}"/>
    <cellStyle name="Cálculo 6 5 4" xfId="12035" xr:uid="{D4811A4F-03DE-43BE-B150-529C359224AE}"/>
    <cellStyle name="Cálculo 6 5 5" xfId="14635" xr:uid="{E1B66D98-A7BA-47B7-B69E-A565583FE058}"/>
    <cellStyle name="Cálculo 6 5 6" xfId="14978" xr:uid="{1C4CCEAE-ED3D-4F8B-856A-14A73F734E90}"/>
    <cellStyle name="Cálculo 6 5 7" xfId="5388" xr:uid="{ABB488E5-BAE6-4D1D-AD47-3A2B39A06B60}"/>
    <cellStyle name="Cálculo 6 6" xfId="9534" xr:uid="{DDE4CF51-0AC1-4385-B9DB-D52FE72025F7}"/>
    <cellStyle name="Cálculo 6 6 2" xfId="11517" xr:uid="{8AA47EFF-9770-4C60-A5B0-8DB286A83EC7}"/>
    <cellStyle name="Cálculo 6 6 3" xfId="12908" xr:uid="{F933DF1D-846A-44FD-B33C-85AADB4DE28F}"/>
    <cellStyle name="Cálculo 6 6 4" xfId="13935" xr:uid="{4B513826-7CDB-4B45-9DBB-3D9FBC85A5D3}"/>
    <cellStyle name="Cálculo 6 6 5" xfId="14996" xr:uid="{653F60E0-B7C4-40D9-9B34-270BC7FEBF74}"/>
    <cellStyle name="Cálculo 6 6 6" xfId="16215" xr:uid="{D581BEA2-EEF0-4FE5-BC79-EC88FC78E599}"/>
    <cellStyle name="Cálculo 6 6 7" xfId="15151" xr:uid="{377B2A35-C7D1-4BBF-AD6A-9FFEC591CB8F}"/>
    <cellStyle name="Cálculo 6 7" xfId="9491" xr:uid="{78821DA8-B481-44A6-9A01-62D919F81ADF}"/>
    <cellStyle name="Cálculo 6 7 2" xfId="11474" xr:uid="{6D20F0FB-D47C-4552-8587-532AD893A7A8}"/>
    <cellStyle name="Cálculo 6 7 3" xfId="12865" xr:uid="{C264841A-B168-4A49-9C4C-EB927862E6FB}"/>
    <cellStyle name="Cálculo 6 7 4" xfId="13893" xr:uid="{1492C493-EA4B-4C4F-940B-19239DC24E83}"/>
    <cellStyle name="Cálculo 6 7 5" xfId="14901" xr:uid="{FCF0B872-5D13-4CA2-B4E3-4DA70CB587A9}"/>
    <cellStyle name="Cálculo 6 7 6" xfId="13371" xr:uid="{1643A61C-9AB6-4303-82FE-528ADA76C01B}"/>
    <cellStyle name="Cálculo 6 7 7" xfId="4945" xr:uid="{641EDEB4-4CFD-4D79-B077-3B23EE8D8FF6}"/>
    <cellStyle name="Cálculo 6 8" xfId="9215" xr:uid="{0FC2C8D1-E306-4445-A6D3-E5B254B78D26}"/>
    <cellStyle name="Cálculo 6 8 2" xfId="11266" xr:uid="{92303B99-5C70-42E0-9ACB-EF47788D55A6}"/>
    <cellStyle name="Cálculo 6 8 3" xfId="12682" xr:uid="{05B6452F-CE41-43D7-BBB8-5F8424CDA9D7}"/>
    <cellStyle name="Cálculo 6 8 4" xfId="13736" xr:uid="{FE0C17DF-E9EB-4506-989C-AC497A426B23}"/>
    <cellStyle name="Cálculo 6 8 5" xfId="4841" xr:uid="{91028B67-62B2-488A-A4E0-BF23F350EEDF}"/>
    <cellStyle name="Cálculo 6 8 6" xfId="16201" xr:uid="{33B3A56D-EEF7-4DCB-80AB-4D032D254F88}"/>
    <cellStyle name="Cálculo 6 8 7" xfId="16296" xr:uid="{F0090B5B-E972-4E70-B175-A54765592F03}"/>
    <cellStyle name="Cálculo 6 9" xfId="9510" xr:uid="{4A9D3533-79FA-422A-A9DC-E8AFE69DE933}"/>
    <cellStyle name="Cálculo 6 9 2" xfId="11493" xr:uid="{3E77D1E8-212D-4D81-9516-8B4C247CC4DA}"/>
    <cellStyle name="Cálculo 6 9 3" xfId="12884" xr:uid="{DEE7F360-6AF7-411C-BDAE-7BF4EF309830}"/>
    <cellStyle name="Cálculo 6 9 4" xfId="13912" xr:uid="{8ED29F64-B3E7-4C21-87B5-B131781AE03B}"/>
    <cellStyle name="Cálculo 6 9 5" xfId="5427" xr:uid="{5A749F4D-E4FD-476B-B055-E7377F0FAE34}"/>
    <cellStyle name="Cálculo 6 9 6" xfId="15443" xr:uid="{8AB929A6-8D3A-4595-9EC8-58F0C8ABFF5C}"/>
    <cellStyle name="Cálculo 6 9 7" xfId="14681" xr:uid="{D2B65200-F89B-49A2-995B-2D3986BE3841}"/>
    <cellStyle name="Cálculo 7" xfId="3144" xr:uid="{27D53C55-4F45-4FC8-8AD0-D962DCB34CBF}"/>
    <cellStyle name="Cálculo 7 10" xfId="9194" xr:uid="{98FC19AC-FB9D-42E5-9381-B63F353B4375}"/>
    <cellStyle name="Cálculo 7 10 2" xfId="11245" xr:uid="{E11CF76F-1DBB-4F95-ACB9-967EF54AC974}"/>
    <cellStyle name="Cálculo 7 10 3" xfId="12662" xr:uid="{169A6CA0-B1E0-4DC4-803A-02442F7CABFE}"/>
    <cellStyle name="Cálculo 7 10 4" xfId="13715" xr:uid="{3BFAFE0F-6955-41AD-A5AC-15C618941DB2}"/>
    <cellStyle name="Cálculo 7 10 5" xfId="15133" xr:uid="{D8402EAF-1384-4326-9A93-D8837461FD5D}"/>
    <cellStyle name="Cálculo 7 10 6" xfId="13819" xr:uid="{EB2E0DF9-6EC2-4EFC-9702-0E3FBB17AEEA}"/>
    <cellStyle name="Cálculo 7 10 7" xfId="10787" xr:uid="{B47E0118-FBC1-4007-9F30-FA7361174154}"/>
    <cellStyle name="Cálculo 7 11" xfId="9917" xr:uid="{0CF6D823-0162-427E-8F1B-4EA67959E925}"/>
    <cellStyle name="Cálculo 7 11 2" xfId="11877" xr:uid="{4DB9A17D-C2C8-45C4-A34B-651400B3E877}"/>
    <cellStyle name="Cálculo 7 11 3" xfId="13265" xr:uid="{D08AF2A0-E0E2-42B3-AC5D-BFC399D585DB}"/>
    <cellStyle name="Cálculo 7 11 4" xfId="14281" xr:uid="{F87CF65F-35C0-41F9-A24D-3789908BE6C1}"/>
    <cellStyle name="Cálculo 7 11 5" xfId="15842" xr:uid="{F306035E-5D6C-49D9-A27C-C548E8A1BA6E}"/>
    <cellStyle name="Cálculo 7 11 6" xfId="5148" xr:uid="{F589A6E4-BF32-49FA-80A1-4238BBDE0BCD}"/>
    <cellStyle name="Cálculo 7 11 7" xfId="10546" xr:uid="{0AC25A82-8F3C-4323-AC15-EE944612C3EC}"/>
    <cellStyle name="Cálculo 7 2" xfId="4211" xr:uid="{564EEE8D-5A77-42F2-8826-A98AF2DC9731}"/>
    <cellStyle name="Cálculo 7 2 2" xfId="8864" xr:uid="{86223B8D-5CB8-4814-84C4-AA2A31A16DE6}"/>
    <cellStyle name="Cálculo 7 2 2 2" xfId="7113" xr:uid="{59BD5E9D-FB85-4DA6-9BBF-F20E777AF5BD}"/>
    <cellStyle name="Cálculo 7 2 2 3" xfId="4509" xr:uid="{AAE62AB5-B77F-4064-B3E9-28A10DA737E9}"/>
    <cellStyle name="Cálculo 7 2 2 4" xfId="13417" xr:uid="{FBE20B21-37A0-48BB-AFC4-9D76AA3F1B0C}"/>
    <cellStyle name="Cálculo 7 2 2 5" xfId="15423" xr:uid="{E33017BB-786F-48E4-A8D1-CCB7AAE18D09}"/>
    <cellStyle name="Cálculo 7 2 2 6" xfId="17087" xr:uid="{A414D736-8855-4B2D-A948-6D3DF515C36D}"/>
    <cellStyle name="Cálculo 7 2 3" xfId="7564" xr:uid="{0EF2F6FC-625A-4996-8FF7-A09AB0F8FBCA}"/>
    <cellStyle name="Cálculo 7 2 4" xfId="6134" xr:uid="{F7D68B68-24C0-467E-A6F0-074923D55318}"/>
    <cellStyle name="Cálculo 7 2 5" xfId="7582" xr:uid="{1DCFF76C-C42C-48A5-8A2B-314CAC78E9E2}"/>
    <cellStyle name="Cálculo 7 2 6" xfId="12132" xr:uid="{970B9320-3B0F-42E5-B580-6B4E9C2617CE}"/>
    <cellStyle name="Cálculo 7 2 7" xfId="5066" xr:uid="{ABCC6E63-9EA9-46FF-A96F-93D1393A3877}"/>
    <cellStyle name="Cálculo 7 2 8" xfId="15367" xr:uid="{202EE8B5-450D-4159-96D0-EC4E84ED32BC}"/>
    <cellStyle name="Cálculo 7 2 9" xfId="16196" xr:uid="{C6B761C4-6C69-45E1-9B31-6C0B5BA7182A}"/>
    <cellStyle name="Cálculo 7 3" xfId="4178" xr:uid="{83D10FF8-6465-439C-B559-B9DA1B251A88}"/>
    <cellStyle name="Cálculo 7 3 2" xfId="8841" xr:uid="{A67C4848-CB10-46E8-A6F7-8972E55A1274}"/>
    <cellStyle name="Cálculo 7 3 2 2" xfId="7099" xr:uid="{3030A2D5-7835-4070-B38D-F3301DEF005A}"/>
    <cellStyle name="Cálculo 7 3 2 3" xfId="4524" xr:uid="{4FC9F2E5-031B-4028-8531-190510117B0A}"/>
    <cellStyle name="Cálculo 7 3 2 4" xfId="13394" xr:uid="{AF1DFFC6-B0A9-43D9-BD8D-02597E784A0A}"/>
    <cellStyle name="Cálculo 7 3 2 5" xfId="16310" xr:uid="{36193FE9-D8C7-413E-8A5A-69E909591A2D}"/>
    <cellStyle name="Cálculo 7 3 2 6" xfId="17064" xr:uid="{0113C192-CF16-41D6-BA45-67F6B27A0D93}"/>
    <cellStyle name="Cálculo 7 3 3" xfId="7531" xr:uid="{DEF3035C-4EA2-4564-B82F-B71E53216A31}"/>
    <cellStyle name="Cálculo 7 3 4" xfId="6103" xr:uid="{31BA0D07-5000-4C3B-B0C4-EB06C029FB20}"/>
    <cellStyle name="Cálculo 7 3 5" xfId="7431" xr:uid="{12EFD145-5B32-4A0B-B00F-0A70380F1A4A}"/>
    <cellStyle name="Cálculo 7 3 6" xfId="6617" xr:uid="{DF678BEA-2B6E-4EC6-ACE7-B04291EFAAA8}"/>
    <cellStyle name="Cálculo 7 3 7" xfId="5058" xr:uid="{5E6F3D32-6AE4-433B-A8AE-E580F7A911C4}"/>
    <cellStyle name="Cálculo 7 3 8" xfId="16427" xr:uid="{A52620CE-8B6C-4D58-82D2-BF9856765493}"/>
    <cellStyle name="Cálculo 7 3 9" xfId="15475" xr:uid="{8C29787F-4227-463B-832D-B8CB2C7625D8}"/>
    <cellStyle name="Cálculo 7 4" xfId="4230" xr:uid="{52F31054-776D-437F-808E-D87CDF9E5306}"/>
    <cellStyle name="Cálculo 7 4 2" xfId="8883" xr:uid="{C9ECB5DC-92FC-4540-AB9D-1FEB1CACDE97}"/>
    <cellStyle name="Cálculo 7 4 2 2" xfId="7121" xr:uid="{43B848B1-3581-4047-827F-16AEE59E89F6}"/>
    <cellStyle name="Cálculo 7 4 2 3" xfId="4497" xr:uid="{1B481617-8284-440A-9813-DF6015810C4F}"/>
    <cellStyle name="Cálculo 7 4 2 4" xfId="13436" xr:uid="{CECAC113-C40C-4255-A9F5-36FFD7BEF33C}"/>
    <cellStyle name="Cálculo 7 4 2 5" xfId="16316" xr:uid="{551302F5-FE07-42CD-A715-DD1D3662EDD2}"/>
    <cellStyle name="Cálculo 7 4 2 6" xfId="17106" xr:uid="{9402B195-BF26-4219-A445-E671CA804A63}"/>
    <cellStyle name="Cálculo 7 4 3" xfId="10443" xr:uid="{016C83AC-5393-415C-9BFE-5684BD775D99}"/>
    <cellStyle name="Cálculo 7 4 4" xfId="6320" xr:uid="{9DD74E18-359B-49C1-9493-525E0043CA77}"/>
    <cellStyle name="Cálculo 7 4 5" xfId="10510" xr:uid="{BBBEF73C-8204-4230-A748-868DCA82CBB2}"/>
    <cellStyle name="Cálculo 7 4 6" xfId="4767" xr:uid="{F36401CF-EE00-45F4-A4F1-4637AE54BE5A}"/>
    <cellStyle name="Cálculo 7 4 7" xfId="15411" xr:uid="{495179F6-96CD-46FB-A882-590BE3AC3627}"/>
    <cellStyle name="Cálculo 7 4 8" xfId="16072" xr:uid="{91DF4C03-1D0C-4D1B-81FA-2A189872A335}"/>
    <cellStyle name="Cálculo 7 5" xfId="8707" xr:uid="{939E116F-2775-4951-8CD2-C538C33CDCF8}"/>
    <cellStyle name="Cálculo 7 5 2" xfId="10366" xr:uid="{32D0A0C6-4775-4FF6-A6E2-47B49C5374B5}"/>
    <cellStyle name="Cálculo 7 5 3" xfId="4586" xr:uid="{F0754034-D191-4E50-849E-3CEDB4031871}"/>
    <cellStyle name="Cálculo 7 5 4" xfId="6681" xr:uid="{1FB68D43-2F69-41BB-BBB0-DEBFCA14C022}"/>
    <cellStyle name="Cálculo 7 5 5" xfId="14636" xr:uid="{A0B9E31E-1B31-4691-A749-B8DB44A0161F}"/>
    <cellStyle name="Cálculo 7 5 6" xfId="10651" xr:uid="{50EAD86B-370E-4E8C-B3EA-35FEA47C57AC}"/>
    <cellStyle name="Cálculo 7 5 7" xfId="16677" xr:uid="{A65CE705-2C36-4ADE-B713-BF3FAEE4A7D7}"/>
    <cellStyle name="Cálculo 7 6" xfId="9535" xr:uid="{3506ACDC-F4AF-42E3-AE8D-64223F8B9994}"/>
    <cellStyle name="Cálculo 7 6 2" xfId="11518" xr:uid="{6885DA6A-1A02-44B9-8F86-0389D45DC219}"/>
    <cellStyle name="Cálculo 7 6 3" xfId="12909" xr:uid="{930DE408-94BE-4FCF-B5E2-CB2DC1026A70}"/>
    <cellStyle name="Cálculo 7 6 4" xfId="13936" xr:uid="{A4257358-A544-41DC-B269-3A188E78D304}"/>
    <cellStyle name="Cálculo 7 6 5" xfId="6506" xr:uid="{78FFC793-ABE7-4D2A-969C-F779E23CBCD0}"/>
    <cellStyle name="Cálculo 7 6 6" xfId="16079" xr:uid="{C487809F-862E-4FCF-B70E-1D0933A62834}"/>
    <cellStyle name="Cálculo 7 6 7" xfId="11361" xr:uid="{88968CB4-9338-4474-BA28-65B4AE7B98E5}"/>
    <cellStyle name="Cálculo 7 7" xfId="9492" xr:uid="{B4CE1601-3622-437F-8937-B3F2E872E44F}"/>
    <cellStyle name="Cálculo 7 7 2" xfId="11475" xr:uid="{3BFD6420-BE65-4F94-B071-07F7CB1FE94E}"/>
    <cellStyle name="Cálculo 7 7 3" xfId="12866" xr:uid="{CB07A645-4DF4-4C6B-B000-78D866B5BAFF}"/>
    <cellStyle name="Cálculo 7 7 4" xfId="13894" xr:uid="{0256B532-B8F2-4CFB-B7C1-95544611BC71}"/>
    <cellStyle name="Cálculo 7 7 5" xfId="10887" xr:uid="{7E04DB1E-1CD0-4994-B834-C1D4B4465347}"/>
    <cellStyle name="Cálculo 7 7 6" xfId="10326" xr:uid="{8E377D89-15F0-483F-A230-A5E3F44D5950}"/>
    <cellStyle name="Cálculo 7 7 7" xfId="16698" xr:uid="{3D556B2F-DE31-461F-A15D-EF8C15C06E65}"/>
    <cellStyle name="Cálculo 7 8" xfId="9214" xr:uid="{66D24759-4B3C-4CBF-BDBC-4FD86289A185}"/>
    <cellStyle name="Cálculo 7 8 2" xfId="11265" xr:uid="{418359E5-901D-4DC1-A1A4-93C797873229}"/>
    <cellStyle name="Cálculo 7 8 3" xfId="12681" xr:uid="{66F511A3-E00F-4C9A-BCB8-8A3FA905EE6F}"/>
    <cellStyle name="Cálculo 7 8 4" xfId="13735" xr:uid="{74C735BA-4297-4632-B27E-7989FF81F843}"/>
    <cellStyle name="Cálculo 7 8 5" xfId="12399" xr:uid="{5304F8C1-E9E4-4199-A756-A39A4597BE39}"/>
    <cellStyle name="Cálculo 7 8 6" xfId="5262" xr:uid="{CD07662C-02EC-4E8D-9F6E-A90E70C5CA37}"/>
    <cellStyle name="Cálculo 7 8 7" xfId="16668" xr:uid="{1D67199D-BE81-49E9-8DF1-5BEEB15604FC}"/>
    <cellStyle name="Cálculo 7 9" xfId="9511" xr:uid="{757BD545-363D-4371-9306-61BAE72E80A8}"/>
    <cellStyle name="Cálculo 7 9 2" xfId="11494" xr:uid="{5BA2BED8-8480-4910-BA8D-04148CFAD07D}"/>
    <cellStyle name="Cálculo 7 9 3" xfId="12885" xr:uid="{FE794592-D879-48C7-8966-A33ACB61BE27}"/>
    <cellStyle name="Cálculo 7 9 4" xfId="13913" xr:uid="{D30E3E04-AD30-4C3E-BDC9-BFD00F9069CE}"/>
    <cellStyle name="Cálculo 7 9 5" xfId="5318" xr:uid="{C95F2C76-3438-40D4-B81A-D0B3DD3AE742}"/>
    <cellStyle name="Cálculo 7 9 6" xfId="16249" xr:uid="{ADA2E24F-9592-4195-8DA8-AAB1DBCD63E4}"/>
    <cellStyle name="Cálculo 7 9 7" xfId="10971" xr:uid="{638A7DF5-39F5-4487-BB6B-0F888763E0AC}"/>
    <cellStyle name="Cálculo 8" xfId="3145" xr:uid="{08796756-B49C-4D6D-8A07-C8C5641E8450}"/>
    <cellStyle name="Cálculo 8 10" xfId="9193" xr:uid="{C7D4418C-985B-41B0-AF9F-427D4D68AEDB}"/>
    <cellStyle name="Cálculo 8 10 2" xfId="11244" xr:uid="{F212E41D-2F99-4BEF-97D4-3980E34AB939}"/>
    <cellStyle name="Cálculo 8 10 3" xfId="12661" xr:uid="{F70E9A9F-2B97-460A-919A-908490A75B62}"/>
    <cellStyle name="Cálculo 8 10 4" xfId="13714" xr:uid="{26F17C1C-1904-473D-8DFD-EDA86AF05E50}"/>
    <cellStyle name="Cálculo 8 10 5" xfId="11841" xr:uid="{0D765E2A-AFED-49CB-A983-36AB7946301B}"/>
    <cellStyle name="Cálculo 8 10 6" xfId="4980" xr:uid="{684DCD04-6834-487B-A47A-635D4B2AFE58}"/>
    <cellStyle name="Cálculo 8 10 7" xfId="16470" xr:uid="{7EBA1FA5-BCEF-4015-B6E6-1455007E17BD}"/>
    <cellStyle name="Cálculo 8 11" xfId="9918" xr:uid="{6C699C13-5C6C-4A1D-A5FC-EC3D6021DBF8}"/>
    <cellStyle name="Cálculo 8 11 2" xfId="11878" xr:uid="{2F58DA67-013E-450F-B5EA-E37D992D15AE}"/>
    <cellStyle name="Cálculo 8 11 3" xfId="13266" xr:uid="{ABE517B5-71ED-4D9B-95E6-CD0D10C8A919}"/>
    <cellStyle name="Cálculo 8 11 4" xfId="14282" xr:uid="{73CF75FD-7C12-4D88-AFFC-0453E494CBD0}"/>
    <cellStyle name="Cálculo 8 11 5" xfId="15843" xr:uid="{AB21920E-0B2A-4070-AA3D-876EBE881281}"/>
    <cellStyle name="Cálculo 8 11 6" xfId="14380" xr:uid="{C3729C48-A290-4095-A48E-868149E7AD4D}"/>
    <cellStyle name="Cálculo 8 11 7" xfId="12325" xr:uid="{992D4EDA-B2E9-454A-B19F-1B02D8406D0D}"/>
    <cellStyle name="Cálculo 8 2" xfId="4212" xr:uid="{20F0AE49-E912-4C6F-A184-AAF5202D4D4D}"/>
    <cellStyle name="Cálculo 8 2 2" xfId="8865" xr:uid="{97839F80-89AA-419E-BE38-FD9271E553C7}"/>
    <cellStyle name="Cálculo 8 2 2 2" xfId="7683" xr:uid="{FC53C976-338F-4E9A-A3D3-73F9A498BAE6}"/>
    <cellStyle name="Cálculo 8 2 2 3" xfId="4508" xr:uid="{E36CFEF1-600B-4FD9-9FDF-E9C82AF72C8C}"/>
    <cellStyle name="Cálculo 8 2 2 4" xfId="13418" xr:uid="{B1F21327-3229-49FD-A34D-5145B1E5FF1F}"/>
    <cellStyle name="Cálculo 8 2 2 5" xfId="5590" xr:uid="{FABE0083-F495-4374-8D13-2EC31F16D293}"/>
    <cellStyle name="Cálculo 8 2 2 6" xfId="17088" xr:uid="{DE5C7B5F-90B5-4654-8EDF-E3287A5C4982}"/>
    <cellStyle name="Cálculo 8 2 3" xfId="7565" xr:uid="{9BCCCF86-10F1-4992-AB4D-96A859FDB056}"/>
    <cellStyle name="Cálculo 8 2 4" xfId="6135" xr:uid="{E48166DA-B267-44CD-8C47-8B18333344DF}"/>
    <cellStyle name="Cálculo 8 2 5" xfId="7395" xr:uid="{6F263A43-0DA9-4BF5-9A28-0DFE215953ED}"/>
    <cellStyle name="Cálculo 8 2 6" xfId="4817" xr:uid="{128702F7-39EA-457F-B0FE-F4BF24148938}"/>
    <cellStyle name="Cálculo 8 2 7" xfId="12718" xr:uid="{92C50EEE-7F23-4225-9CC5-579FBB9CD3C0}"/>
    <cellStyle name="Cálculo 8 2 8" xfId="15168" xr:uid="{E884007F-0559-4CF3-9946-9922DDAB71E2}"/>
    <cellStyle name="Cálculo 8 2 9" xfId="16859" xr:uid="{5FDD36B2-82A5-4393-BC61-34DA5B0A1646}"/>
    <cellStyle name="Cálculo 8 3" xfId="4177" xr:uid="{FA3433E0-64B5-468D-8678-BE2078CDF287}"/>
    <cellStyle name="Cálculo 8 3 2" xfId="8840" xr:uid="{4B9E6930-F202-4DBF-8A26-F006240D6C2F}"/>
    <cellStyle name="Cálculo 8 3 2 2" xfId="7098" xr:uid="{79F7E7C5-C07E-49AF-BE7E-49211A1AA68F}"/>
    <cellStyle name="Cálculo 8 3 2 3" xfId="4525" xr:uid="{89999B99-BDAC-4056-AA19-2B283E2B6F6B}"/>
    <cellStyle name="Cálculo 8 3 2 4" xfId="13393" xr:uid="{C3411E00-D1DE-4257-9F70-B97D128D4ADA}"/>
    <cellStyle name="Cálculo 8 3 2 5" xfId="11810" xr:uid="{55A898E3-09EF-452B-9E16-8E33224C2778}"/>
    <cellStyle name="Cálculo 8 3 2 6" xfId="17063" xr:uid="{C02253F1-5419-48A3-8322-EADB1E7BAB1D}"/>
    <cellStyle name="Cálculo 8 3 3" xfId="7530" xr:uid="{A1EDCC43-8712-44D6-B444-152E01DC73F0}"/>
    <cellStyle name="Cálculo 8 3 4" xfId="6102" xr:uid="{8798B923-9846-4F5A-AE6E-242AA7373D87}"/>
    <cellStyle name="Cálculo 8 3 5" xfId="10676" xr:uid="{BE363EBE-3358-4831-8A2B-0FDA569137FD}"/>
    <cellStyle name="Cálculo 8 3 6" xfId="6669" xr:uid="{B4E446C0-2321-47B0-985D-93CE2EC92783}"/>
    <cellStyle name="Cálculo 8 3 7" xfId="10524" xr:uid="{317E1ED2-1E68-4AB5-8AE8-E2EC61D848B4}"/>
    <cellStyle name="Cálculo 8 3 8" xfId="7445" xr:uid="{D0E30485-8039-42BF-9A07-79EDDE4BD9F9}"/>
    <cellStyle name="Cálculo 8 3 9" xfId="5502" xr:uid="{B77B785A-5D1A-4B22-ABB7-8BAEABD510C5}"/>
    <cellStyle name="Cálculo 8 4" xfId="4231" xr:uid="{806B4679-9C11-42B0-A496-BAAF80C05B3D}"/>
    <cellStyle name="Cálculo 8 4 2" xfId="8884" xr:uid="{155F4754-40F3-44E7-95E9-A765DB5882EF}"/>
    <cellStyle name="Cálculo 8 4 2 2" xfId="7691" xr:uid="{334A2FDA-F867-4D9C-8128-0E96208F2B35}"/>
    <cellStyle name="Cálculo 8 4 2 3" xfId="4496" xr:uid="{CA461845-BC95-4F81-A09A-9E6278D833C1}"/>
    <cellStyle name="Cálculo 8 4 2 4" xfId="13437" xr:uid="{9D4F6689-00E9-402C-976A-33E0B2D8C142}"/>
    <cellStyle name="Cálculo 8 4 2 5" xfId="10417" xr:uid="{6FC2EEA8-5315-4FE7-B47B-78A1BAD9546D}"/>
    <cellStyle name="Cálculo 8 4 2 6" xfId="17107" xr:uid="{05A8B732-1074-4B95-80C2-8743CE0C5EDF}"/>
    <cellStyle name="Cálculo 8 4 3" xfId="10539" xr:uid="{965795BF-F3B7-4EA8-A1DE-07852DC67AFE}"/>
    <cellStyle name="Cálculo 8 4 4" xfId="6319" xr:uid="{5B43B608-6502-4CB1-964C-68BCE4B3CCB3}"/>
    <cellStyle name="Cálculo 8 4 5" xfId="4659" xr:uid="{45D8A679-B710-4D21-95F1-8CD205C2B402}"/>
    <cellStyle name="Cálculo 8 4 6" xfId="4891" xr:uid="{AF78546D-CDB0-4638-928F-E782DB369FD9}"/>
    <cellStyle name="Cálculo 8 4 7" xfId="16554" xr:uid="{DA1739E5-B4BA-498A-88E7-966F673F9301}"/>
    <cellStyle name="Cálculo 8 4 8" xfId="16882" xr:uid="{53542911-B77C-4C11-AC08-ADD1C2669FC9}"/>
    <cellStyle name="Cálculo 8 5" xfId="8708" xr:uid="{A903F348-242E-4C9D-B1C1-D37DE368814E}"/>
    <cellStyle name="Cálculo 8 5 2" xfId="6988" xr:uid="{9095FDB9-A91D-4B90-AB6D-3A3F98D72C7B}"/>
    <cellStyle name="Cálculo 8 5 3" xfId="6412" xr:uid="{D5382CC9-58EE-435C-BD14-2D1C1050145C}"/>
    <cellStyle name="Cálculo 8 5 4" xfId="5965" xr:uid="{D49D806D-B950-46B3-83E2-4E25CBFF2D7D}"/>
    <cellStyle name="Cálculo 8 5 5" xfId="14637" xr:uid="{55225424-E4AD-4038-A7F2-658EBE0A24FF}"/>
    <cellStyle name="Cálculo 8 5 6" xfId="5584" xr:uid="{63FB6D1A-213E-4948-B386-724261048CFD}"/>
    <cellStyle name="Cálculo 8 5 7" xfId="6577" xr:uid="{089FADF1-E642-4C91-9D6E-C269BD816493}"/>
    <cellStyle name="Cálculo 8 6" xfId="9536" xr:uid="{1671DB7E-95AD-4F33-B499-97FD08D2B882}"/>
    <cellStyle name="Cálculo 8 6 2" xfId="11519" xr:uid="{4DFEB2DE-7DD2-44B4-ADE1-F973865AC7E2}"/>
    <cellStyle name="Cálculo 8 6 3" xfId="12910" xr:uid="{353E383D-D20C-499F-8C1C-F4AED78CA5C5}"/>
    <cellStyle name="Cálculo 8 6 4" xfId="13937" xr:uid="{C477ED75-3B11-4BFF-BDA5-76E84D807498}"/>
    <cellStyle name="Cálculo 8 6 5" xfId="11406" xr:uid="{B872DA8D-F901-4F75-A07B-93AB773FEF64}"/>
    <cellStyle name="Cálculo 8 6 6" xfId="5131" xr:uid="{17726257-56ED-4A54-AB8B-A31EA6386456}"/>
    <cellStyle name="Cálculo 8 6 7" xfId="16711" xr:uid="{7788593D-9C56-4ADD-AB5E-84C9E22D30C2}"/>
    <cellStyle name="Cálculo 8 7" xfId="9493" xr:uid="{32923EFE-F7FD-45AC-B1D5-B7B07981196A}"/>
    <cellStyle name="Cálculo 8 7 2" xfId="11476" xr:uid="{A80D475C-8542-4C2E-A506-767579A48C4A}"/>
    <cellStyle name="Cálculo 8 7 3" xfId="12867" xr:uid="{D15164A8-C1A4-4A74-A7A1-BB9A030646F0}"/>
    <cellStyle name="Cálculo 8 7 4" xfId="13895" xr:uid="{0159AC84-0EC1-4BFA-8883-ACAD4EDBD839}"/>
    <cellStyle name="Cálculo 8 7 5" xfId="15071" xr:uid="{4E0BEE92-9787-4E9E-8DF7-CD497BF41B76}"/>
    <cellStyle name="Cálculo 8 7 6" xfId="15696" xr:uid="{B944464F-97BF-4E79-967B-78B0A25BD65B}"/>
    <cellStyle name="Cálculo 8 7 7" xfId="16578" xr:uid="{B5A7E23D-9121-4A6E-9B66-E39B60EFCED5}"/>
    <cellStyle name="Cálculo 8 8" xfId="9213" xr:uid="{C88E723E-047D-4093-87A1-A23539338A20}"/>
    <cellStyle name="Cálculo 8 8 2" xfId="11264" xr:uid="{E0FF2E58-62F3-4231-85F3-C71875DD0815}"/>
    <cellStyle name="Cálculo 8 8 3" xfId="12680" xr:uid="{2F757AA5-995B-4469-9862-F9E74759F1B9}"/>
    <cellStyle name="Cálculo 8 8 4" xfId="13734" xr:uid="{A118B9AE-B69B-48CD-BD6A-532948E494E5}"/>
    <cellStyle name="Cálculo 8 8 5" xfId="10437" xr:uid="{38786C9F-7779-473F-80D7-EB9C3D1F8ADB}"/>
    <cellStyle name="Cálculo 8 8 6" xfId="11231" xr:uid="{360961FC-E101-40A5-8BB2-6C215189C55B}"/>
    <cellStyle name="Cálculo 8 8 7" xfId="16657" xr:uid="{B121578E-B17A-4641-A614-F596441D42D7}"/>
    <cellStyle name="Cálculo 8 9" xfId="9512" xr:uid="{ED7DF57D-40AC-49C3-93A1-45490E4C21DA}"/>
    <cellStyle name="Cálculo 8 9 2" xfId="11495" xr:uid="{A23A4C64-9906-481F-B2F5-215896E3827C}"/>
    <cellStyle name="Cálculo 8 9 3" xfId="12886" xr:uid="{47BE33D5-1E28-4CAC-9DA1-EF461436A88B}"/>
    <cellStyle name="Cálculo 8 9 4" xfId="13914" xr:uid="{55D1E704-4B1F-4879-8296-7B0178C14526}"/>
    <cellStyle name="Cálculo 8 9 5" xfId="10952" xr:uid="{FD052485-F287-4206-AED1-592D84E98F96}"/>
    <cellStyle name="Cálculo 8 9 6" xfId="16132" xr:uid="{1A69F8B2-14C1-4521-BFDE-0502989D10FF}"/>
    <cellStyle name="Cálculo 8 9 7" xfId="5428" xr:uid="{B31202B9-CC8B-42F7-B2A4-DCAF1DB1D86F}"/>
    <cellStyle name="Cálculo 9" xfId="3146" xr:uid="{EEFA2A7A-07BF-4AC0-84DA-6FFDB760511E}"/>
    <cellStyle name="Cálculo 9 10" xfId="9192" xr:uid="{C75A07F8-ED8F-4772-BD77-D5A088F58190}"/>
    <cellStyle name="Cálculo 9 10 2" xfId="11243" xr:uid="{FC5E67D8-530D-4785-9692-F941B1564411}"/>
    <cellStyle name="Cálculo 9 10 3" xfId="12660" xr:uid="{ACA20AB4-8DC4-4DF7-9100-37B88DBC04AF}"/>
    <cellStyle name="Cálculo 9 10 4" xfId="13713" xr:uid="{A05395BD-AF8D-4063-A712-7FE061E3C68F}"/>
    <cellStyle name="Cálculo 9 10 5" xfId="12091" xr:uid="{A5F8C99B-CE57-4E97-BDEB-AA0CE5FBD908}"/>
    <cellStyle name="Cálculo 9 10 6" xfId="14574" xr:uid="{3B62B32B-D434-4B1B-8F8A-4911273DA5F9}"/>
    <cellStyle name="Cálculo 9 10 7" xfId="16934" xr:uid="{623E0D02-7CA4-47D0-A821-69B6EDE34F29}"/>
    <cellStyle name="Cálculo 9 11" xfId="9919" xr:uid="{3B19F800-4778-4BA2-9AB4-199210120B93}"/>
    <cellStyle name="Cálculo 9 11 2" xfId="11879" xr:uid="{85B223B2-9204-4657-9D83-4FF615FC3803}"/>
    <cellStyle name="Cálculo 9 11 3" xfId="13267" xr:uid="{1548BC1C-5EE0-4111-865C-3CE6818267CE}"/>
    <cellStyle name="Cálculo 9 11 4" xfId="14283" xr:uid="{089E6CFA-5EE9-46FA-8EFB-313BDD1BA045}"/>
    <cellStyle name="Cálculo 9 11 5" xfId="15844" xr:uid="{C41FC2CF-411D-406E-A5DD-2391EE16010C}"/>
    <cellStyle name="Cálculo 9 11 6" xfId="5592" xr:uid="{6BB7B750-E364-416B-903E-534A99BD75C5}"/>
    <cellStyle name="Cálculo 9 11 7" xfId="5006" xr:uid="{EB9E1FE6-A79D-4DEC-92E4-8072C99322C7}"/>
    <cellStyle name="Cálculo 9 2" xfId="4213" xr:uid="{7C5A5F29-82EA-4F67-B3C0-F9FCABC7A1E1}"/>
    <cellStyle name="Cálculo 9 2 2" xfId="8866" xr:uid="{6A51A664-1942-4AF7-B960-61EF2AD714F4}"/>
    <cellStyle name="Cálculo 9 2 2 2" xfId="7114" xr:uid="{3EBB65E5-B382-4AE2-B680-47B6069057A1}"/>
    <cellStyle name="Cálculo 9 2 2 3" xfId="10618" xr:uid="{26BB272F-1487-4F3B-83BF-AD3794E9E0EF}"/>
    <cellStyle name="Cálculo 9 2 2 4" xfId="13419" xr:uid="{439F037E-1A1E-4D97-A18C-B57AD83B1D0F}"/>
    <cellStyle name="Cálculo 9 2 2 5" xfId="5001" xr:uid="{0E18E074-F375-43B4-9456-76F4012FAB43}"/>
    <cellStyle name="Cálculo 9 2 2 6" xfId="17089" xr:uid="{C724CA65-D965-43AA-A82F-D5A079C85319}"/>
    <cellStyle name="Cálculo 9 2 3" xfId="7566" xr:uid="{297CAD3C-5304-4DAD-9FC7-87B45B03EB2B}"/>
    <cellStyle name="Cálculo 9 2 4" xfId="6136" xr:uid="{E6EA4B0E-5814-44C6-8A5A-9681A5EEB842}"/>
    <cellStyle name="Cálculo 9 2 5" xfId="5645" xr:uid="{2A47AB22-59F7-4F56-A34E-9D75F786C315}"/>
    <cellStyle name="Cálculo 9 2 6" xfId="14252" xr:uid="{AA77ABF3-4CFA-4CC7-8715-F7C6F2F6E75C}"/>
    <cellStyle name="Cálculo 9 2 7" xfId="5067" xr:uid="{3D63CE77-CB04-4198-89FC-03970AE2BAE4}"/>
    <cellStyle name="Cálculo 9 2 8" xfId="11291" xr:uid="{09D334A4-50D7-48AF-8535-46350CBD2FF6}"/>
    <cellStyle name="Cálculo 9 2 9" xfId="11809" xr:uid="{3524A41A-A9C8-46F1-AE73-04D047E54A42}"/>
    <cellStyle name="Cálculo 9 3" xfId="4176" xr:uid="{E28FEAFC-A32E-4BE2-8995-F6D8BA90931A}"/>
    <cellStyle name="Cálculo 9 3 2" xfId="8839" xr:uid="{CCF77909-0FE6-4086-8CDF-E219C3160D1A}"/>
    <cellStyle name="Cálculo 9 3 2 2" xfId="7097" xr:uid="{DD677A89-C7AE-4140-A2DD-C62CD9F40B66}"/>
    <cellStyle name="Cálculo 9 3 2 3" xfId="4526" xr:uid="{47A423FA-768D-4045-95CE-D5E137131BBA}"/>
    <cellStyle name="Cálculo 9 3 2 4" xfId="13392" xr:uid="{822F1BF3-C868-4720-9AC8-223819694B39}"/>
    <cellStyle name="Cálculo 9 3 2 5" xfId="14921" xr:uid="{10812AE8-9E49-4B07-974B-591C2206F545}"/>
    <cellStyle name="Cálculo 9 3 2 6" xfId="17062" xr:uid="{3CAF86B8-7E89-460F-8BDB-AA22F6EDC4C4}"/>
    <cellStyle name="Cálculo 9 3 3" xfId="7529" xr:uid="{0C0B1AF2-E291-4E69-B31D-F6636C3BA543}"/>
    <cellStyle name="Cálculo 9 3 4" xfId="6101" xr:uid="{CD7FC8A2-200B-4280-8106-D8DBB55E0366}"/>
    <cellStyle name="Cálculo 9 3 5" xfId="7430" xr:uid="{9E00D193-3A52-4FAA-965E-F6494AB1AFAE}"/>
    <cellStyle name="Cálculo 9 3 6" xfId="12764" xr:uid="{DD039C08-A9BE-46B4-B2BC-9D6665DCC5F7}"/>
    <cellStyle name="Cálculo 9 3 7" xfId="11306" xr:uid="{3491F808-A4B4-44C5-8758-5BDD823D8525}"/>
    <cellStyle name="Cálculo 9 3 8" xfId="15078" xr:uid="{412147F4-C18F-48E3-8A93-8BC0BB175791}"/>
    <cellStyle name="Cálculo 9 3 9" xfId="5287" xr:uid="{06934AC1-237D-4314-BD84-CBCD00AEB742}"/>
    <cellStyle name="Cálculo 9 4" xfId="4232" xr:uid="{45D42550-F7A5-436E-B308-F483E7502C2D}"/>
    <cellStyle name="Cálculo 9 4 2" xfId="8885" xr:uid="{4D651100-E52C-4586-8EDD-D934793E2EE5}"/>
    <cellStyle name="Cálculo 9 4 2 2" xfId="7692" xr:uid="{31DAD3E8-A4F2-46E4-A9E1-7BB71B13BA65}"/>
    <cellStyle name="Cálculo 9 4 2 3" xfId="10624" xr:uid="{61EFAD95-31CE-4299-965C-767166231845}"/>
    <cellStyle name="Cálculo 9 4 2 4" xfId="13438" xr:uid="{6A285803-7812-460B-A452-5DCF1A41AC1D}"/>
    <cellStyle name="Cálculo 9 4 2 5" xfId="12237" xr:uid="{9A482C67-5030-432E-BFA1-CB3C5B0590C8}"/>
    <cellStyle name="Cálculo 9 4 2 6" xfId="17108" xr:uid="{196E0172-E86C-4826-BF36-96B373F1F6A8}"/>
    <cellStyle name="Cálculo 9 4 3" xfId="10340" xr:uid="{8036445A-8E9A-41C8-AC55-60BF97E41F09}"/>
    <cellStyle name="Cálculo 9 4 4" xfId="7232" xr:uid="{CBAA02A7-2524-44AC-B917-CF3325E21689}"/>
    <cellStyle name="Cálculo 9 4 5" xfId="4819" xr:uid="{93081498-6A22-4F7C-A4F9-AF34C12049AA}"/>
    <cellStyle name="Cálculo 9 4 6" xfId="15661" xr:uid="{29E90C47-4F10-4650-9A33-FAE870CF9C9E}"/>
    <cellStyle name="Cálculo 9 4 7" xfId="5170" xr:uid="{50B05342-09AF-4E40-ACBA-7C7A3B204379}"/>
    <cellStyle name="Cálculo 9 4 8" xfId="12324" xr:uid="{8A1E9C04-9EAB-46BF-A662-2AAF102891CA}"/>
    <cellStyle name="Cálculo 9 5" xfId="8709" xr:uid="{1F77D3EB-A004-4425-B460-D66D8EBB5975}"/>
    <cellStyle name="Cálculo 9 5 2" xfId="6989" xr:uid="{C57018C4-377B-4879-9003-F70698D8E05B}"/>
    <cellStyle name="Cálculo 9 5 3" xfId="4585" xr:uid="{2336FA03-B6A6-4AD2-8F70-4E2FB3A97C47}"/>
    <cellStyle name="Cálculo 9 5 4" xfId="6682" xr:uid="{2F8610E1-4456-4488-B700-EA0FD3B0A603}"/>
    <cellStyle name="Cálculo 9 5 5" xfId="14638" xr:uid="{51947EFE-BC54-497E-B2C6-24BC0146564B}"/>
    <cellStyle name="Cálculo 9 5 6" xfId="13808" xr:uid="{A0358188-D469-4FE4-A9EF-9D7CB5E81351}"/>
    <cellStyle name="Cálculo 9 5 7" xfId="12069" xr:uid="{4756E479-29DF-4ED4-A480-3BEE09D51DAC}"/>
    <cellStyle name="Cálculo 9 6" xfId="9537" xr:uid="{4D49DD2E-BF76-4A0D-9FD7-5338F2693256}"/>
    <cellStyle name="Cálculo 9 6 2" xfId="11520" xr:uid="{E2D02ED8-1B96-4F64-BE44-99610AD64733}"/>
    <cellStyle name="Cálculo 9 6 3" xfId="12911" xr:uid="{D6224627-99D7-4490-8E25-5403614C00EE}"/>
    <cellStyle name="Cálculo 9 6 4" xfId="13938" xr:uid="{5C528F72-8F53-49B5-AFEE-B2919221D92D}"/>
    <cellStyle name="Cálculo 9 6 5" xfId="15339" xr:uid="{4E020454-1804-4AF2-BDE3-FC7053711933}"/>
    <cellStyle name="Cálculo 9 6 6" xfId="6372" xr:uid="{88D8E84C-CF29-4B90-99BC-8B356D75DFDA}"/>
    <cellStyle name="Cálculo 9 6 7" xfId="16029" xr:uid="{1A2A3710-1DEA-4685-A158-2583593F704B}"/>
    <cellStyle name="Cálculo 9 7" xfId="9494" xr:uid="{BDC1C880-7CAD-4352-AF5D-538BE8ACDD8C}"/>
    <cellStyle name="Cálculo 9 7 2" xfId="11477" xr:uid="{6941B6A6-B382-4AC2-A94E-BB621A17EA73}"/>
    <cellStyle name="Cálculo 9 7 3" xfId="12868" xr:uid="{378A542F-37B6-4994-9953-BDE419397C88}"/>
    <cellStyle name="Cálculo 9 7 4" xfId="13896" xr:uid="{5F7828D5-1AD1-4452-9950-9F7EDC7B0465}"/>
    <cellStyle name="Cálculo 9 7 5" xfId="14995" xr:uid="{20AC8543-4C11-460F-B3CD-16C16BAC85CE}"/>
    <cellStyle name="Cálculo 9 7 6" xfId="15386" xr:uid="{6A02F56A-1287-4F99-AC94-0D36AE0B2539}"/>
    <cellStyle name="Cálculo 9 7 7" xfId="15303" xr:uid="{00D087BF-278B-4DA9-B41E-C662186F58D0}"/>
    <cellStyle name="Cálculo 9 8" xfId="9212" xr:uid="{51ABC551-78C4-4CD2-BC13-F89EA4047CD7}"/>
    <cellStyle name="Cálculo 9 8 2" xfId="11263" xr:uid="{68CEDF96-E64E-4C6A-BF06-31A85A8A76D9}"/>
    <cellStyle name="Cálculo 9 8 3" xfId="12679" xr:uid="{774E4F31-2A3B-49E9-A932-5EF714316DC4}"/>
    <cellStyle name="Cálculo 9 8 4" xfId="13733" xr:uid="{5B7044EE-BEB4-4FD0-ADB4-A6875FC92C6A}"/>
    <cellStyle name="Cálculo 9 8 5" xfId="14500" xr:uid="{BE2B7632-719B-4A84-9943-E341C2F4FE48}"/>
    <cellStyle name="Cálculo 9 8 6" xfId="13830" xr:uid="{728BE090-8F4F-4552-9AF3-155A25D9CA61}"/>
    <cellStyle name="Cálculo 9 8 7" xfId="12828" xr:uid="{C8D5C285-35E6-4C24-A241-56ABC67FF4B2}"/>
    <cellStyle name="Cálculo 9 9" xfId="9513" xr:uid="{53EC585B-9384-482D-A501-549C298FEEC0}"/>
    <cellStyle name="Cálculo 9 9 2" xfId="11496" xr:uid="{879BF34B-8621-4FDE-B58A-3C0A6ACEDA64}"/>
    <cellStyle name="Cálculo 9 9 3" xfId="12887" xr:uid="{6CEA112F-E7E4-4F53-8B00-95D1606E71D3}"/>
    <cellStyle name="Cálculo 9 9 4" xfId="13915" xr:uid="{3E6BC7CC-5E5B-4FA6-BF24-A9EB9CB2BBF7}"/>
    <cellStyle name="Cálculo 9 9 5" xfId="4890" xr:uid="{1C825EBA-7FB1-49B3-BD4C-4E88A663C515}"/>
    <cellStyle name="Cálculo 9 9 6" xfId="15952" xr:uid="{3A2C773C-3338-49F5-8666-72649C1470EB}"/>
    <cellStyle name="Cálculo 9 9 7" xfId="4434" xr:uid="{B1F4088C-2B6E-44DB-9754-9579F5C81F33}"/>
    <cellStyle name="category" xfId="3147" xr:uid="{A90120C4-68A5-48A3-8D63-20CB96C46891}"/>
    <cellStyle name="Célula de Verificação 10" xfId="3148" xr:uid="{281DED4B-C682-4C28-99ED-AD459315ECE5}"/>
    <cellStyle name="Célula de Verificação 11" xfId="3149" xr:uid="{5A0572C3-8284-468C-81F6-ABD64C45B8FD}"/>
    <cellStyle name="Célula de Verificação 2" xfId="3150" xr:uid="{F3693868-65FE-4C29-8112-DA99DD9B92A3}"/>
    <cellStyle name="Célula de Verificação 2 2" xfId="3151" xr:uid="{AC58A3CF-43B9-4B7A-94BB-D0FE82F057C0}"/>
    <cellStyle name="Célula de Verificação 2 3" xfId="3152" xr:uid="{85C11D57-0630-4950-8F84-0605201D5A43}"/>
    <cellStyle name="Célula de Verificação 2 4" xfId="3153" xr:uid="{085E664E-DF2A-492D-82A2-E0F99DE730F0}"/>
    <cellStyle name="Célula de Verificação 2 5" xfId="3154" xr:uid="{459E9FCF-BA36-40D3-9772-2DD22464E6C1}"/>
    <cellStyle name="Célula de Verificação 2_desc" xfId="3155" xr:uid="{C77A3957-1C5E-4053-ADFA-2DAB280C2E7B}"/>
    <cellStyle name="Célula de Verificação 3" xfId="3156" xr:uid="{B4D3DE9A-0BFA-497B-9AC1-EAAE887E9BA0}"/>
    <cellStyle name="Célula de Verificação 3 2" xfId="3157" xr:uid="{9EAEE8BB-3DCE-49FA-8A4C-AD3CFC07A8B1}"/>
    <cellStyle name="Célula de Verificação 3 3" xfId="3158" xr:uid="{EE9A0EE0-FE52-44D7-9029-69A5631AE580}"/>
    <cellStyle name="Célula de Verificação 3 4" xfId="3159" xr:uid="{E1890DF3-A8CF-450D-99D8-D8F42FAE5E0F}"/>
    <cellStyle name="Célula de Verificação 3 5" xfId="3160" xr:uid="{E4D8DE4D-8CFA-4CEC-A641-A43800AD5B5A}"/>
    <cellStyle name="Célula de Verificação 3_Dividas Modelo" xfId="3161" xr:uid="{F5DFB3F9-6897-40F8-9935-600C394D548E}"/>
    <cellStyle name="Célula de Verificação 4" xfId="3162" xr:uid="{E9A355C0-9711-4555-AA90-4D3BB1C7F9C4}"/>
    <cellStyle name="Célula de Verificação 5" xfId="3163" xr:uid="{6ACD17B1-2039-4781-9118-AC6797DFA14E}"/>
    <cellStyle name="Célula de Verificação 6" xfId="3164" xr:uid="{510FCE71-5907-4147-A0D0-015ECE9627D2}"/>
    <cellStyle name="Célula de Verificação 7" xfId="3165" xr:uid="{45EA490F-A409-4547-B473-1AA09F6F66DF}"/>
    <cellStyle name="Célula de Verificação 8" xfId="3166" xr:uid="{1D918201-FF28-4DC8-92A7-06D483B0F668}"/>
    <cellStyle name="Célula de Verificação 9" xfId="3167" xr:uid="{34BB604A-B523-4794-9054-D6E8324E8761}"/>
    <cellStyle name="Célula Vinculada 10" xfId="3168" xr:uid="{249DC27F-794E-4707-9C6E-49ACB1828DA5}"/>
    <cellStyle name="Célula Vinculada 11" xfId="3169" xr:uid="{7B93ED55-CAEF-4DF5-9D1C-0E9A873877D8}"/>
    <cellStyle name="Célula Vinculada 2" xfId="3170" xr:uid="{8EE21966-6A73-4186-BF83-82B0B3E2D5F2}"/>
    <cellStyle name="Célula Vinculada 2 2" xfId="3171" xr:uid="{CDDF4E70-F972-452F-9DEA-EAA58DAE2703}"/>
    <cellStyle name="Célula Vinculada 2 3" xfId="3172" xr:uid="{91D24D74-CB59-422C-8011-91669DEEEE39}"/>
    <cellStyle name="Célula Vinculada 2 4" xfId="3173" xr:uid="{C2CCF4DD-3BBA-40BE-B49C-B6A50B9F71CC}"/>
    <cellStyle name="Célula Vinculada 2 5" xfId="3174" xr:uid="{B33704D0-89CB-4D3A-97A9-5374EBE2BBF1}"/>
    <cellStyle name="Célula Vinculada 2_desc" xfId="3175" xr:uid="{2C322BA3-67B8-4C2A-ABE9-F535F7C88661}"/>
    <cellStyle name="Célula Vinculada 3" xfId="3176" xr:uid="{5DA30264-1604-48A1-AD5E-58F3A7709E57}"/>
    <cellStyle name="Célula Vinculada 3 2" xfId="3177" xr:uid="{1064DC3D-D4E4-4B67-BBE0-E95432F26E58}"/>
    <cellStyle name="Célula Vinculada 3 3" xfId="3178" xr:uid="{15E8EC09-16AA-475A-83A9-083189A7D220}"/>
    <cellStyle name="Célula Vinculada 3 4" xfId="3179" xr:uid="{AB66DFCB-2980-41AE-887B-B76CD21DE813}"/>
    <cellStyle name="Célula Vinculada 3 5" xfId="3180" xr:uid="{AC81E868-A6F2-45F1-B9EB-044AA237A15F}"/>
    <cellStyle name="Célula Vinculada 3_Dividas Modelo" xfId="3181" xr:uid="{1314037C-2264-4D9E-A993-3EC430BAF9A6}"/>
    <cellStyle name="Célula Vinculada 4" xfId="3182" xr:uid="{05BE1F4A-301C-443B-B004-32B7EC17A039}"/>
    <cellStyle name="Célula Vinculada 5" xfId="3183" xr:uid="{03A3A4FF-EE03-48B8-A5C5-56D9E218D1DA}"/>
    <cellStyle name="Célula Vinculada 6" xfId="3184" xr:uid="{298AAE47-73CF-4443-9FCA-0A2F81A03062}"/>
    <cellStyle name="Célula Vinculada 7" xfId="3185" xr:uid="{4E6CFCEC-4EF3-404E-975F-31FD285F25F3}"/>
    <cellStyle name="Célula Vinculada 8" xfId="3186" xr:uid="{EE6412FE-03A5-4981-8337-5A6BDC1E295B}"/>
    <cellStyle name="Célula Vinculada 9" xfId="3187" xr:uid="{503512F2-B8FF-47ED-842E-EB55EBA020B1}"/>
    <cellStyle name="Check Cell 2" xfId="3188" xr:uid="{163A6B8A-29FF-4E28-ACFF-6F4B9DD11462}"/>
    <cellStyle name="Code" xfId="3189" xr:uid="{6ECE4BE8-7A9E-4ED5-AA76-C944B19A9C6D}"/>
    <cellStyle name="Code Section" xfId="3190" xr:uid="{11017CB4-AFE6-4A31-961F-EDB035350F8A}"/>
    <cellStyle name="ColHeading" xfId="3191" xr:uid="{F71A00C8-52E6-473F-B4F3-E00F55126C73}"/>
    <cellStyle name="Collegamento ipertestuale" xfId="9259" xr:uid="{35A6B71C-3992-4404-A4C4-190582D3923A}"/>
    <cellStyle name="Comma (0.0)" xfId="9260" xr:uid="{FFDD857C-232C-44D9-9FD5-4318123D07AA}"/>
    <cellStyle name="Comma 0" xfId="3192" xr:uid="{13D67B36-C6A8-4F60-9384-FC3A46C77D28}"/>
    <cellStyle name="Comma 0 2" xfId="9261" xr:uid="{8AEF6C5D-4BEC-4FC4-923D-2478271E345F}"/>
    <cellStyle name="Comma 0*" xfId="3193" xr:uid="{436404B9-6AF9-4394-8FA4-C64AD7B7F08E}"/>
    <cellStyle name="Comma 0_Budget 2001 - Business Plan" xfId="3194" xr:uid="{362A38E0-9819-4C60-86A5-9C3A8FA31811}"/>
    <cellStyle name="Comma 10" xfId="4413" xr:uid="{1D8ADF2A-C841-4A58-ADE0-3DC07463ED6E}"/>
    <cellStyle name="Comma 10 2" xfId="7757" xr:uid="{4E92C276-BB3F-499C-8F52-54ADC79581FA}"/>
    <cellStyle name="Comma 11" xfId="4415" xr:uid="{6B4AE22C-BD6A-40D0-B3C1-782D78D812EC}"/>
    <cellStyle name="Comma 11 2" xfId="7759" xr:uid="{99FF05EB-7B71-468A-9186-71C73EDAA9F2}"/>
    <cellStyle name="Comma 12" xfId="7766" xr:uid="{ABFDB717-C751-4E39-A11E-BF9DD7A62C29}"/>
    <cellStyle name="Comma 13" xfId="7772" xr:uid="{E2AF673C-36F8-4BF3-A653-019D44FDE137}"/>
    <cellStyle name="Comma 14" xfId="7765" xr:uid="{D3EEB718-EE5B-420A-B7E8-03AE4999F8D3}"/>
    <cellStyle name="Comma 15" xfId="7762" xr:uid="{3E3CD501-5615-4943-ADF1-7D923EC1A3BC}"/>
    <cellStyle name="Comma 16" xfId="7775" xr:uid="{4A1FB304-5824-427A-8404-B07E3664E52E}"/>
    <cellStyle name="Comma 17" xfId="7774" xr:uid="{58BB7EAA-E40F-4593-B0E5-F59BDF964C2C}"/>
    <cellStyle name="Comma 18" xfId="7767" xr:uid="{6881CC75-4E53-4A32-BE2C-DFCC3A000A3A}"/>
    <cellStyle name="Comma 19" xfId="7780" xr:uid="{8E1CA108-F8B5-4614-9F02-C0D88C32D686}"/>
    <cellStyle name="Comma 2" xfId="3195" xr:uid="{89D99D4D-AED6-4E76-AC03-2ED700308948}"/>
    <cellStyle name="Comma 2 2" xfId="9013" xr:uid="{2C80EE01-34D9-4BC6-9E4D-E4DA81103E89}"/>
    <cellStyle name="Comma 2 3" xfId="9262" xr:uid="{EEE36FAA-562C-4022-93E1-D12472DB00E6}"/>
    <cellStyle name="Comma 20" xfId="7787" xr:uid="{F6283415-22E2-4B1D-AAB0-D9B61DD74BA3}"/>
    <cellStyle name="Comma 21" xfId="7846" xr:uid="{4E3B51DB-B8E5-4A91-B24B-8CA3A6707368}"/>
    <cellStyle name="Comma 22" xfId="7847" xr:uid="{A8D86918-5F6A-4811-BB88-BB27C4FE16AA}"/>
    <cellStyle name="Comma 23" xfId="9012" xr:uid="{A1DD390F-DEB5-42AA-8481-0DBE4690DF50}"/>
    <cellStyle name="Comma 24" xfId="9019" xr:uid="{48EBE845-BF7B-4D56-A98C-95F16032DF43}"/>
    <cellStyle name="Comma 25" xfId="9015" xr:uid="{EAE9B9EF-0139-47C1-A0EC-848642B72600}"/>
    <cellStyle name="Comma 26" xfId="9018" xr:uid="{7DA63C5E-73B4-46C5-ACE5-E5EBA2229B7A}"/>
    <cellStyle name="Comma 27" xfId="9023" xr:uid="{896D2B2F-F93E-45E0-8988-24C6216B6DE6}"/>
    <cellStyle name="Comma 28" xfId="9028" xr:uid="{AC132601-C3D8-45BC-B468-B6C5B21188E4}"/>
    <cellStyle name="Comma 29" xfId="9027" xr:uid="{8A97357E-E21D-4646-A752-DF7E9369A870}"/>
    <cellStyle name="Comma 3" xfId="3" xr:uid="{18841258-E7D0-4308-A74D-B6D0EA3C7C00}"/>
    <cellStyle name="Comma 3 2" xfId="9357" xr:uid="{5A709F06-3EE5-4DB2-8846-83BD4D10D94F}"/>
    <cellStyle name="Comma 3 3" xfId="4419" xr:uid="{965C2D6A-04B6-453D-981D-30E396B4D287}"/>
    <cellStyle name="Comma 30" xfId="9020" xr:uid="{AE4A928F-12A2-4ADD-B19A-8EAD3E458DCB}"/>
    <cellStyle name="Comma 31" xfId="9022" xr:uid="{C28A0D06-9FB9-4E9E-84F0-F7BD1F5EEC35}"/>
    <cellStyle name="Comma 32" xfId="9025" xr:uid="{7B964A04-4A8F-4B3C-ACD3-1A9B26F52E21}"/>
    <cellStyle name="Comma 33" xfId="9031" xr:uid="{50E61ADE-456C-4C26-AF79-84F7647B7672}"/>
    <cellStyle name="Comma 34" xfId="9034" xr:uid="{800CEA64-1DDF-43F2-8948-4E0F889C7921}"/>
    <cellStyle name="Comma 35" xfId="9051" xr:uid="{6D701FA1-0230-406B-AD0F-6F76DA24F479}"/>
    <cellStyle name="Comma 36" xfId="9805" xr:uid="{59CE7CBF-A276-4AD6-8A81-8DFBD62BE00D}"/>
    <cellStyle name="Comma 37" xfId="9832" xr:uid="{7028B841-E5CE-4E96-9E7B-9DCDEA326F33}"/>
    <cellStyle name="Comma 38" xfId="9833" xr:uid="{10A469A7-462E-4C29-A7FD-0E210BDC5D2B}"/>
    <cellStyle name="Comma 39" xfId="9857" xr:uid="{BEC56492-D72E-4A77-8263-F20FFA6DBC6B}"/>
    <cellStyle name="Comma 4" xfId="2" xr:uid="{621F0A59-4D89-40D8-AD14-F65182F2B57E}"/>
    <cellStyle name="Comma 4 2" xfId="4418" xr:uid="{F4C42B2D-77D2-4A1E-8334-53AA2031B8A2}"/>
    <cellStyle name="Comma 40" xfId="9858" xr:uid="{A5539B90-00EE-4A5B-8542-C6A7AFB98858}"/>
    <cellStyle name="Comma 41" xfId="9865" xr:uid="{2B8995FD-1E64-4497-9DDC-3BDE339223D3}"/>
    <cellStyle name="Comma 42" xfId="9866" xr:uid="{4EB5E464-3D71-4CAE-A3F5-280F003E87DF}"/>
    <cellStyle name="Comma 43" xfId="9861" xr:uid="{73B99856-EC20-4341-ACB0-4A5552CB633C}"/>
    <cellStyle name="Comma 44" xfId="9836" xr:uid="{7F500C9E-7F92-4493-85E9-12130C11A1EE}"/>
    <cellStyle name="Comma 45" xfId="9060" xr:uid="{664139A4-53AD-4406-92DF-98BA95236326}"/>
    <cellStyle name="Comma 46" xfId="9128" xr:uid="{D019D48A-BE86-47A2-A0B9-A9389FB362F0}"/>
    <cellStyle name="Comma 47" xfId="9178" xr:uid="{45E677F0-7F34-4998-A69A-E0B8AC3655AF}"/>
    <cellStyle name="Comma 48" xfId="9190" xr:uid="{5CABF9A0-DE41-4C28-8624-8073489E87EA}"/>
    <cellStyle name="Comma 49" xfId="9236" xr:uid="{FE041B2B-86E9-40AB-9786-067003183519}"/>
    <cellStyle name="Comma 5" xfId="4399" xr:uid="{EAFCA252-0FD5-4FAE-B68A-695377CE2718}"/>
    <cellStyle name="Comma 5 2" xfId="7743" xr:uid="{E64D285E-D69A-4F08-8BDA-5B32B6153734}"/>
    <cellStyle name="Comma 50" xfId="9243" xr:uid="{248409AD-28E8-4992-A9BF-3CE9C0EDB9C3}"/>
    <cellStyle name="Comma 51" xfId="9430" xr:uid="{9BCDAB12-0D3B-4B56-B9A9-1979E5E4C773}"/>
    <cellStyle name="Comma 52" xfId="9872" xr:uid="{B47B5669-62B6-4939-A60A-D4FACF89BBE1}"/>
    <cellStyle name="Comma 53" xfId="10027" xr:uid="{83FC5289-92BB-4980-93E4-1E1A45E9F55C}"/>
    <cellStyle name="Comma 54" xfId="7748" xr:uid="{73003F0E-010B-4531-9F17-3A585510461B}"/>
    <cellStyle name="Comma 55" xfId="10208" xr:uid="{A7C7E83C-073C-46F8-B038-C8EFE303CFF0}"/>
    <cellStyle name="Comma 56" xfId="6297" xr:uid="{9A793C4B-9B26-4996-8D28-3BE682D3A365}"/>
    <cellStyle name="Comma 57" xfId="4789" xr:uid="{698FC2C4-4DE2-423C-8107-FAC9A99D686E}"/>
    <cellStyle name="Comma 58" xfId="5698" xr:uid="{F510C254-4AD2-44CF-A3B9-178ED3CD7638}"/>
    <cellStyle name="Comma 59" xfId="14250" xr:uid="{7AA5EC6D-F09A-4913-90EA-145EB256CC8F}"/>
    <cellStyle name="Comma 6" xfId="4400" xr:uid="{848A3773-9D6E-4EB3-8499-034D4E4D6208}"/>
    <cellStyle name="Comma 6 2" xfId="7744" xr:uid="{BE35C5EE-8C40-4198-958B-B18375021CE9}"/>
    <cellStyle name="Comma 60" xfId="11589" xr:uid="{6D78AFDF-7581-436A-8F5B-948B0BDCBB52}"/>
    <cellStyle name="Comma 61" xfId="14717" xr:uid="{7CD63270-3133-4183-A00E-75BF18AE06A5}"/>
    <cellStyle name="Comma 62" xfId="14612" xr:uid="{FE8BBF9C-B754-4D3F-8ED8-F6E1E4517021}"/>
    <cellStyle name="Comma 63" xfId="14600" xr:uid="{5852B03C-85E2-48D2-B368-D212A7BF2F94}"/>
    <cellStyle name="Comma 64" xfId="14215" xr:uid="{017EB2A5-A063-4D37-8B2A-16467633DDF9}"/>
    <cellStyle name="Comma 65" xfId="4926" xr:uid="{EF6F6822-0DCC-4FC3-BE89-69509973F34F}"/>
    <cellStyle name="Comma 66" xfId="14598" xr:uid="{FBCEEA79-84B3-40AB-8682-9105ED0D67F0}"/>
    <cellStyle name="Comma 67" xfId="16366" xr:uid="{7602B0A8-9C4F-4350-BD2A-7093469F3FB1}"/>
    <cellStyle name="Comma 68" xfId="15966" xr:uid="{90031321-5C11-441E-8AC0-00D28ADAEC43}"/>
    <cellStyle name="Comma 69" xfId="14763" xr:uid="{B73CAA97-65D7-48E9-A21A-0E0EA6494ADC}"/>
    <cellStyle name="Comma 7" xfId="4403" xr:uid="{0433071F-DD07-495F-B930-275F3CD31D4E}"/>
    <cellStyle name="Comma 7 2" xfId="7747" xr:uid="{DA8D78F6-1EEB-404A-99DA-AF33793C4916}"/>
    <cellStyle name="Comma 70" xfId="11376" xr:uid="{49F79E5B-51E0-4D0F-9423-C30DFB101C21}"/>
    <cellStyle name="Comma 71" xfId="16680" xr:uid="{04021C75-0655-4F6C-9E89-91E420A8A210}"/>
    <cellStyle name="Comma 72" xfId="16381" xr:uid="{F58403CA-349C-4A22-BE02-1783CA7EA3A9}"/>
    <cellStyle name="Comma 73" xfId="14387" xr:uid="{3CA14A31-252F-4FDC-B99B-08D569A2677D}"/>
    <cellStyle name="Comma 74" xfId="13838" xr:uid="{BCE85960-3E6D-4E71-9FE2-1409E0B19ABD}"/>
    <cellStyle name="Comma 8" xfId="4407" xr:uid="{DE74770D-20E7-4100-A72E-381DEC715A0D}"/>
    <cellStyle name="Comma 8 2" xfId="7752" xr:uid="{24F810AF-E5D9-4802-B9B2-FD36E0B0CCD1}"/>
    <cellStyle name="Comma 9" xfId="4412" xr:uid="{A5ADDCAA-4139-4F85-A700-C407FE8C604F}"/>
    <cellStyle name="Comma 9 2" xfId="7756" xr:uid="{5FF16818-B1A5-4976-A4A3-B96A5613A86D}"/>
    <cellStyle name="Comma0" xfId="3196" xr:uid="{0FC29549-7CD0-4555-A682-61AC94F6978A}"/>
    <cellStyle name="Comma0 - Estilo1" xfId="3197" xr:uid="{EF8689B2-861B-4423-A286-F2B9E9C5180C}"/>
    <cellStyle name="Comma0 - Modelo1" xfId="3198" xr:uid="{18773944-63F1-4130-8C5C-F3F8A8179C42}"/>
    <cellStyle name="Comma0 - Style1" xfId="3199" xr:uid="{458C3D74-5F10-424B-BD5D-0A73309FFA49}"/>
    <cellStyle name="Comma0 10" xfId="9335" xr:uid="{360F5EE1-6E4A-4838-9532-9CF3D7B58F6A}"/>
    <cellStyle name="Comma0 2" xfId="9263" xr:uid="{18823866-DD3C-403B-9462-CAE57A3FF2BD}"/>
    <cellStyle name="Comma0 3" xfId="9351" xr:uid="{0D907E24-40C4-4179-AB3F-01F7659E301A}"/>
    <cellStyle name="Comma0 4" xfId="9444" xr:uid="{3ED90101-A3BB-4D24-BF31-537802843FA2}"/>
    <cellStyle name="Comma0 5" xfId="9447" xr:uid="{9E40D8C6-F6B1-460E-B87F-B240E6ACD07F}"/>
    <cellStyle name="Comma0 6" xfId="9427" xr:uid="{5524F236-1516-425E-8A8D-47007194D13D}"/>
    <cellStyle name="Comma0 7" xfId="9437" xr:uid="{99556194-4FBD-41C7-BEF9-C49718876C93}"/>
    <cellStyle name="Comma0 8" xfId="9434" xr:uid="{7BD4FD7B-1745-409B-90A6-0733D832E0BF}"/>
    <cellStyle name="Comma0 9" xfId="9451" xr:uid="{4A451ED3-511F-473D-8660-BACE49F6AFDB}"/>
    <cellStyle name="Comma0_Base 2008" xfId="3200" xr:uid="{80897023-110A-44D6-9B30-2ACDDF90233B}"/>
    <cellStyle name="Comma1 - Estilo1" xfId="3201" xr:uid="{B001D656-7AC1-4A25-B953-95D2976078F2}"/>
    <cellStyle name="Comma1 - Modelo2" xfId="3202" xr:uid="{AA00D220-42DE-43D8-B7F0-85C9B88ABF11}"/>
    <cellStyle name="Comma1 - Style2" xfId="3203" xr:uid="{9A687A6A-29BE-4E22-9940-EA6942387B7E}"/>
    <cellStyle name="Company" xfId="3204" xr:uid="{2B7CB6D6-38DA-4818-9118-38D8271FD7A9}"/>
    <cellStyle name="CR$,00" xfId="9266" xr:uid="{EF8A4887-FE0F-469D-862E-78F7ACADF512}"/>
    <cellStyle name="Currency $" xfId="3205" xr:uid="{86A4E17C-5ACD-48D9-B8C2-84D0E72D38DF}"/>
    <cellStyle name="Currency [1]" xfId="3206" xr:uid="{E3A443A3-B984-41DA-9374-274219B57CFD}"/>
    <cellStyle name="Currency [1] 2" xfId="3207" xr:uid="{BA5DC1B3-3D2E-4831-871A-06CD3C65ECE0}"/>
    <cellStyle name="Currency [1]_Estação BH 31-05-11" xfId="3208" xr:uid="{6A840BCB-F4E2-4962-A93C-72424E937526}"/>
    <cellStyle name="Currency [2]" xfId="3209" xr:uid="{A6091F69-2A98-4224-ACC3-E0BE9D1BFFCE}"/>
    <cellStyle name="Currency [2] 2" xfId="3210" xr:uid="{D346C9C7-B1F7-4C85-A8F2-C1D41D32EE9F}"/>
    <cellStyle name="Currency [2]_Estação BH 31-05-11" xfId="3211" xr:uid="{F147AF1B-D335-4660-A6DE-531911A436A1}"/>
    <cellStyle name="Currency 0" xfId="3212" xr:uid="{EEB15861-9942-4FF3-B783-62977B48F49B}"/>
    <cellStyle name="Currency 0 2" xfId="8204" xr:uid="{71BEFD5F-47CB-4E02-A36D-39EC71528C5E}"/>
    <cellStyle name="Currency 0 3" xfId="9267" xr:uid="{007FB40A-AA9C-4415-B865-ED123BB0F5F8}"/>
    <cellStyle name="Currency 2" xfId="3213" xr:uid="{661C4FD2-D78C-42B9-AF71-F5E89DBB8029}"/>
    <cellStyle name="Currency 2 2" xfId="8205" xr:uid="{BDC58E93-8F75-43F6-B046-940FFD4DDDC6}"/>
    <cellStyle name="Currency 2 3" xfId="9268" xr:uid="{B51D60F4-CF12-45A0-967D-72306B3BD634}"/>
    <cellStyle name="Currency0" xfId="9269" xr:uid="{E4461E0A-85D2-4046-B740-633FCA3E7F4D}"/>
    <cellStyle name="d.semana" xfId="9270" xr:uid="{ED8764F7-52DC-4DAD-AC20-CB9400A003BE}"/>
    <cellStyle name="Dash" xfId="9271" xr:uid="{4B332391-D4E4-4DD2-ACF4-06CBD0B663D7}"/>
    <cellStyle name="Data" xfId="9272" xr:uid="{9CDFF3E8-EFD6-420B-A144-2EC934D4FB8F}"/>
    <cellStyle name="Date" xfId="3214" xr:uid="{8976065A-BB6F-4641-B6A6-5297A00F1498}"/>
    <cellStyle name="Date [d-mmm-yy]" xfId="3215" xr:uid="{2E94DF5E-7C46-4481-96C0-754C9728D459}"/>
    <cellStyle name="Date [d-mmm-yy] 2" xfId="3216" xr:uid="{7FCA22A0-6709-4648-B4A9-C24C4C80979F}"/>
    <cellStyle name="Date [d-mmm-yy]_Estação BH 31-05-11" xfId="3217" xr:uid="{00DE9DB0-5698-4727-AFC0-3B5FF0A0EEB7}"/>
    <cellStyle name="Date [mm-d-yy]" xfId="3218" xr:uid="{FAD3EBE5-2A91-43DA-9C0F-86DF6C6F98C4}"/>
    <cellStyle name="Date [mm-d-yy] 2" xfId="3219" xr:uid="{12F3A489-0A2D-47F4-B818-7258B0CA683F}"/>
    <cellStyle name="Date [mm-d-yyyy]" xfId="3220" xr:uid="{360B0BD8-03BC-4772-8941-20C173964A01}"/>
    <cellStyle name="Date [mmm-d-yyyy]" xfId="3221" xr:uid="{CAC93C64-A79A-4E61-90DE-5A85ED97597A}"/>
    <cellStyle name="Date [mmm-yy]" xfId="3222" xr:uid="{AF3D3943-1F92-4772-9055-BF401F64B5A9}"/>
    <cellStyle name="Date [mmm-yy] 2" xfId="3223" xr:uid="{7CE2D9C9-10E1-4559-90CD-2B6B9C728C67}"/>
    <cellStyle name="Date [mmm-yy]_Estação BH 31-05-11" xfId="3224" xr:uid="{41F75DC4-3ACA-4C7B-A1F3-D7B04ADB5148}"/>
    <cellStyle name="Date [mmm-yyyy]" xfId="3225" xr:uid="{971CF1E9-752E-4FD1-8D55-1D9FF13F4746}"/>
    <cellStyle name="Date [mmm-yyyy] 2" xfId="8100" xr:uid="{DC0B3899-1A9D-4107-933F-3917D042BF5E}"/>
    <cellStyle name="Date [mmm-yyyy] 2 2" xfId="10452" xr:uid="{C829D676-5F46-47CA-84EC-B463C8E1D94F}"/>
    <cellStyle name="Date [mmm-yyyy] 2 2 2" xfId="17262" xr:uid="{E4E6FE84-156D-4C0C-B2F2-08CF33F6CC8F}"/>
    <cellStyle name="Date [mmm-yyyy] 3" xfId="8711" xr:uid="{2DD6BF37-2B6D-4F60-B1AE-2E54D2218A51}"/>
    <cellStyle name="Date [mmm-yyyy] 3 2" xfId="17257" xr:uid="{66FCF976-C79C-4B17-A8A4-018DD9855A7E}"/>
    <cellStyle name="Date [mmm-yyyy] 4" xfId="17224" xr:uid="{F6C2C0CE-2342-44C8-AEFB-AD3F46B39AAF}"/>
    <cellStyle name="Date 10" xfId="8201" xr:uid="{994D11E6-CBDE-41D0-A5CB-3F902765BF72}"/>
    <cellStyle name="Date 10 2" xfId="6610" xr:uid="{7FD6256C-316A-4780-A7F7-9EC6036310D4}"/>
    <cellStyle name="Date 10 3" xfId="12204" xr:uid="{73EA9DBA-ABA5-4F16-9DBD-26D135C73557}"/>
    <cellStyle name="Date 10 4" xfId="10556" xr:uid="{055240DB-925D-4FBA-8BF1-96935E893E1D}"/>
    <cellStyle name="Date 10 5" xfId="15435" xr:uid="{AB2718C4-629C-4E9D-A8DC-51D8964A1B0B}"/>
    <cellStyle name="Date 10 6" xfId="5189" xr:uid="{18739BB1-F653-4C54-A87E-A6CADACCAE22}"/>
    <cellStyle name="Date 10 7" xfId="14663" xr:uid="{78EFE4CC-ECC5-4CAC-A026-D334D9CC3352}"/>
    <cellStyle name="Date 11" xfId="8542" xr:uid="{E83BBD2F-923A-4EBD-8A49-7929DFBCEF30}"/>
    <cellStyle name="Date 11 2" xfId="6860" xr:uid="{D2BDA159-A1D9-47F6-86EF-00E918169AC7}"/>
    <cellStyle name="Date 11 3" xfId="5901" xr:uid="{66DF2EB4-191D-4D09-B1DD-2847D8F33B5B}"/>
    <cellStyle name="Date 11 4" xfId="14539" xr:uid="{84991B37-88EB-40C2-9E87-150498B17347}"/>
    <cellStyle name="Date 11 5" xfId="4896" xr:uid="{A8296A4D-09F9-4856-A64B-29CD3A3B9F07}"/>
    <cellStyle name="Date 11 6" xfId="15300" xr:uid="{04367011-BEBA-4FD0-8FB4-58B63F4D6E20}"/>
    <cellStyle name="Date 11 7" xfId="16532" xr:uid="{C48CD621-2067-4297-AFB4-F5735CF395AA}"/>
    <cellStyle name="Date 12" xfId="8203" xr:uid="{2F0E3BCC-42AD-4AA4-AA24-D2577E7AA9B4}"/>
    <cellStyle name="Date 12 2" xfId="6612" xr:uid="{DC4F4547-07C1-4665-9512-9B2B176A2A6C}"/>
    <cellStyle name="Date 12 3" xfId="7387" xr:uid="{8ECD6E29-563D-4758-911D-9575ABD8612B}"/>
    <cellStyle name="Date 12 4" xfId="17234" xr:uid="{680B639F-DF75-4A9C-B92E-17E3692BD1C6}"/>
    <cellStyle name="Date 13" xfId="8464" xr:uid="{30999E3A-E097-4957-8A4E-D44EB307C0B2}"/>
    <cellStyle name="Date 13 2" xfId="6798" xr:uid="{86F2C82E-E367-4C86-84C7-5F87DB96F273}"/>
    <cellStyle name="Date 13 3" xfId="12267" xr:uid="{7FE74B60-D235-4A28-AF04-32F1F69D1891}"/>
    <cellStyle name="Date 13 4" xfId="14490" xr:uid="{EA1C782D-4114-485E-B0E4-37478D69302C}"/>
    <cellStyle name="Date 13 5" xfId="5465" xr:uid="{20DD605F-037D-46D7-A1C1-01ECD3E71551}"/>
    <cellStyle name="Date 13 6" xfId="16339" xr:uid="{2F9E28E7-6B12-414C-BD7A-D09FC0980E4D}"/>
    <cellStyle name="Date 13 7" xfId="5715" xr:uid="{CFD7B835-FD64-456B-8A6E-0E85FEEF3531}"/>
    <cellStyle name="Date 14" xfId="8645" xr:uid="{3DAAE26E-B05C-4788-8E75-D2F2E6ED0C68}"/>
    <cellStyle name="Date 14 2" xfId="6937" xr:uid="{ED2CC384-2512-478A-B3AA-80EC1CC1B90A}"/>
    <cellStyle name="Date 14 3" xfId="6508" xr:uid="{6CA0472F-5151-4A37-97CF-D061E59B9632}"/>
    <cellStyle name="Date 14 4" xfId="14596" xr:uid="{EC511A26-9695-42D1-A121-7133E5C47EDA}"/>
    <cellStyle name="Date 14 5" xfId="13856" xr:uid="{DB564F06-D657-437C-BCB7-F746E58DC342}"/>
    <cellStyle name="Date 14 6" xfId="15520" xr:uid="{06EEE0CF-A27A-498C-94F6-DB02165EB339}"/>
    <cellStyle name="Date 14 7" xfId="10289" xr:uid="{5E900563-868F-4FB8-B75D-ACD05FA3E3FF}"/>
    <cellStyle name="Date 15" xfId="7935" xr:uid="{B8310D80-22AA-42B0-BCBF-0C593777207E}"/>
    <cellStyle name="Date 15 2" xfId="6400" xr:uid="{5DBA2853-D64A-45C8-8EC1-669D2234CB31}"/>
    <cellStyle name="Date 15 3" xfId="5729" xr:uid="{328B184A-A728-41DD-B137-B5909B3C3CCD}"/>
    <cellStyle name="Date 15 4" xfId="10552" xr:uid="{9272C33F-FAF4-41CC-9B49-75FA8036402E}"/>
    <cellStyle name="Date 15 5" xfId="5254" xr:uid="{7C2E4266-9BAF-4221-8223-67469D6458D2}"/>
    <cellStyle name="Date 15 6" xfId="15180" xr:uid="{6F33218F-AB90-4F14-BAB4-9CEB8F21BAED}"/>
    <cellStyle name="Date 15 7" xfId="5564" xr:uid="{B1FA7295-F6EB-4558-AF63-753B97AF62A3}"/>
    <cellStyle name="Date 16" xfId="8633" xr:uid="{D4BCB7A0-F86D-4323-B288-2713BB7D3D59}"/>
    <cellStyle name="Date 16 2" xfId="6926" xr:uid="{DEC94FAD-5E38-4268-A368-F3EC78400295}"/>
    <cellStyle name="Date 16 3" xfId="5918" xr:uid="{1923301F-969D-4579-AB02-B2FF1B07EDE9}"/>
    <cellStyle name="Date 16 4" xfId="14592" xr:uid="{75160A28-683F-44B3-AB07-DD51BB0557F9}"/>
    <cellStyle name="Date 16 5" xfId="5008" xr:uid="{A338EC19-8A8E-4698-A4EE-35A1C32A50B7}"/>
    <cellStyle name="Date 16 6" xfId="15634" xr:uid="{2DD43ABB-E780-4A52-862C-AAE7A8B9109E}"/>
    <cellStyle name="Date 16 7" xfId="15617" xr:uid="{E75FEBDC-3744-412F-9FB5-2138D3C6D3DD}"/>
    <cellStyle name="Date 17" xfId="8476" xr:uid="{38B0E081-D8BB-4E26-9482-818EFB8159A3}"/>
    <cellStyle name="Date 17 2" xfId="6807" xr:uid="{2DB9574F-8D84-48C1-B4D2-10C8ECBE25D9}"/>
    <cellStyle name="Date 17 3" xfId="5892" xr:uid="{B5ABDDC4-E439-40D5-BC6B-65F8CCCFD95D}"/>
    <cellStyle name="Date 17 4" xfId="14497" xr:uid="{B9617C89-FE2A-441C-A07B-E8DBA1C7F7CB}"/>
    <cellStyle name="Date 17 5" xfId="14938" xr:uid="{4BA79C09-F7FD-4641-88BD-B9A694C5854B}"/>
    <cellStyle name="Date 17 6" xfId="13230" xr:uid="{DB4B8C17-6908-42F7-AC6A-D32BEE7E3EEE}"/>
    <cellStyle name="Date 17 7" xfId="16958" xr:uid="{185B5FB1-7365-4358-B88E-046B77007507}"/>
    <cellStyle name="Date 18" xfId="8655" xr:uid="{57C5CE60-D794-466C-BA20-D6475D2418BF}"/>
    <cellStyle name="Date 18 2" xfId="6942" xr:uid="{CD233C19-304C-4909-9D6E-2523B64EF806}"/>
    <cellStyle name="Date 18 3" xfId="7351" xr:uid="{373F0269-95EE-4811-A8AD-6F59BB9AE2DD}"/>
    <cellStyle name="Date 18 4" xfId="14601" xr:uid="{FC55890C-5005-4BEE-B5A6-D1C317C486A6}"/>
    <cellStyle name="Date 18 5" xfId="7404" xr:uid="{AE75E1DB-11EA-4F22-96CA-5253B300C3F2}"/>
    <cellStyle name="Date 18 6" xfId="15043" xr:uid="{A664CA9B-35DE-4B99-A6F6-6C008C4089B9}"/>
    <cellStyle name="Date 18 7" xfId="12038" xr:uid="{3A8CC27D-D974-435C-8BED-A4296E7584E3}"/>
    <cellStyle name="Date 19" xfId="8107" xr:uid="{5BF671F0-57EF-4752-948C-6641C23C3936}"/>
    <cellStyle name="Date 19 2" xfId="6529" xr:uid="{6142F188-F312-4F0E-AE27-BA97BB0D8193}"/>
    <cellStyle name="Date 19 3" xfId="6331" xr:uid="{86DEE6FD-054F-4802-BF88-7B59199F9F79}"/>
    <cellStyle name="Date 19 4" xfId="12704" xr:uid="{53F20C38-5E9C-44EE-A27F-18018D309FC4}"/>
    <cellStyle name="Date 19 5" xfId="15746" xr:uid="{808D688C-F896-47E0-8D9C-74198BC2C77D}"/>
    <cellStyle name="Date 19 6" xfId="16463" xr:uid="{BBC1753B-4FD4-4899-A190-FC4BA2282396}"/>
    <cellStyle name="Date 19 7" xfId="10956" xr:uid="{73662F84-E795-4D7F-ACB7-DF00FB675A8C}"/>
    <cellStyle name="Date 2" xfId="3226" xr:uid="{2DAFC159-92D9-406A-91A7-36ACD4044976}"/>
    <cellStyle name="Date 2 10" xfId="9516" xr:uid="{19757E17-C145-4FEA-BB4B-AE5B4D2EC09F}"/>
    <cellStyle name="Date 2 10 2" xfId="11499" xr:uid="{65D6D6E2-39E9-426C-8A0E-F8FDC1461708}"/>
    <cellStyle name="Date 2 10 3" xfId="12890" xr:uid="{B9D081A7-544E-4450-B67F-E3F7E60CCB61}"/>
    <cellStyle name="Date 2 10 4" xfId="13917" xr:uid="{0D203612-EB44-4E5A-ABF9-3A52E1D23B87}"/>
    <cellStyle name="Date 2 10 5" xfId="10810" xr:uid="{E83C5784-D667-4772-822A-F136EDB569BA}"/>
    <cellStyle name="Date 2 10 6" xfId="14591" xr:uid="{339801C5-4B77-4009-B1B2-5BD0EA73C8E0}"/>
    <cellStyle name="Date 2 10 7" xfId="16900" xr:uid="{CF62F712-575A-4419-AEDF-39F9B30B4278}"/>
    <cellStyle name="Date 2 11" xfId="9187" xr:uid="{1A7753A7-9C91-4BFD-AB25-B7EFEEC20C6C}"/>
    <cellStyle name="Date 2 11 2" xfId="11239" xr:uid="{06817414-90DA-4AA7-915C-C8459B7223CE}"/>
    <cellStyle name="Date 2 11 3" xfId="12657" xr:uid="{632D36B0-F3E2-4AFB-AA29-9B4BD0741939}"/>
    <cellStyle name="Date 2 11 4" xfId="13709" xr:uid="{33349119-645C-4E58-8E9D-5CFB7F489AFE}"/>
    <cellStyle name="Date 2 11 5" xfId="4844" xr:uid="{7E254601-8E0C-4657-B6EC-D5A74EAFA0DB}"/>
    <cellStyle name="Date 2 11 6" xfId="15603" xr:uid="{BE622F11-517A-43FD-9085-53EABC1FCD7A}"/>
    <cellStyle name="Date 2 11 7" xfId="16809" xr:uid="{F729F116-996E-4D51-B07B-A6EDDA67A65D}"/>
    <cellStyle name="Date 2 12" xfId="9518" xr:uid="{A5C653BE-0A84-4199-BDE5-8267B03F043E}"/>
    <cellStyle name="Date 2 12 2" xfId="11501" xr:uid="{DDCB4C83-ED8C-44F8-8258-CDC8704CC634}"/>
    <cellStyle name="Date 2 12 3" xfId="12892" xr:uid="{E500ED01-382A-4DD3-83A2-84548D88639B}"/>
    <cellStyle name="Date 2 12 4" xfId="13919" xr:uid="{E1C3AD34-D70F-4377-9AB9-F2D7A24C5656}"/>
    <cellStyle name="Date 2 12 5" xfId="10138" xr:uid="{9B1513BC-B3AB-4A3D-B1C5-984DE334CFD6}"/>
    <cellStyle name="Date 2 12 6" xfId="13802" xr:uid="{7AB86DA1-254D-4B54-A058-58E5A57B8BAD}"/>
    <cellStyle name="Date 2 12 7" xfId="15652" xr:uid="{2B59142E-31D0-443C-8D19-0EF9D9F5D7B9}"/>
    <cellStyle name="Date 2 13" xfId="9184" xr:uid="{E35A005D-3850-467C-9B07-FE806C3C1446}"/>
    <cellStyle name="Date 2 13 2" xfId="11236" xr:uid="{5D35FD3D-FAD5-44AF-932D-5ED2EAA35D0A}"/>
    <cellStyle name="Date 2 13 3" xfId="12654" xr:uid="{5B16E12E-934B-439A-94D0-7C63087CB2A1}"/>
    <cellStyle name="Date 2 13 4" xfId="13706" xr:uid="{89BF09D8-4F70-4CFC-A793-539AEE1B8E3D}"/>
    <cellStyle name="Date 2 13 5" xfId="11381" xr:uid="{B4B20A1D-82C2-4438-8732-C3A5BCBE8676}"/>
    <cellStyle name="Date 2 13 6" xfId="16200" xr:uid="{F1BAB1EF-8C82-4BBD-8E5A-01C6F620A809}"/>
    <cellStyle name="Date 2 13 7" xfId="16779" xr:uid="{1D8083EF-BDE3-425C-94C3-01CAC59A9110}"/>
    <cellStyle name="Date 2 2" xfId="4234" xr:uid="{E0697698-2344-4AFB-8CDC-D0A3BB9CA9C6}"/>
    <cellStyle name="Date 2 2 2" xfId="8887" xr:uid="{DE9D5D66-C064-4797-852B-E67D88FCF3AE}"/>
    <cellStyle name="Date 2 2 2 2" xfId="10990" xr:uid="{C6D52026-D684-422F-8C19-FC911D9E628B}"/>
    <cellStyle name="Date 2 2 2 3" xfId="10625" xr:uid="{2CA3C7C3-22CF-4850-A1B8-9DE09A2ACB96}"/>
    <cellStyle name="Date 2 2 2 4" xfId="13440" xr:uid="{BBBC29D2-C862-4CC9-97A4-509F811670AE}"/>
    <cellStyle name="Date 2 2 2 5" xfId="14760" xr:uid="{DD08A8A6-7AE9-4914-A9BC-486FEE29F4F5}"/>
    <cellStyle name="Date 2 2 2 6" xfId="15033" xr:uid="{FED307AC-BFB5-4493-9673-79311A6DCECF}"/>
    <cellStyle name="Date 2 2 2 7" xfId="16086" xr:uid="{4399F419-B4F3-4CA5-B339-37B0DF66B70E}"/>
    <cellStyle name="Date 2 2 2 8" xfId="5594" xr:uid="{7D5C61F9-EA68-47F2-9D66-123975A20619}"/>
    <cellStyle name="Date 2 2 3" xfId="7585" xr:uid="{F61283EF-A960-4C13-94EC-FD16EA07EA70}"/>
    <cellStyle name="Date 2 2 4" xfId="10442" xr:uid="{8A354BCE-6CA2-4381-842D-58C5769AF36A}"/>
    <cellStyle name="Date 2 2 5" xfId="7241" xr:uid="{CEC9923B-9301-47F1-97AD-9B47C398D2C6}"/>
    <cellStyle name="Date 2 2 6" xfId="11440" xr:uid="{2EE10626-3579-4B1E-9AF9-32FFBF6EE82D}"/>
    <cellStyle name="Date 2 2 7" xfId="14586" xr:uid="{6AEDBFAF-0A33-4A6D-90C8-9D5FFF026061}"/>
    <cellStyle name="Date 2 2 8" xfId="5559" xr:uid="{11C57CAC-B602-482E-A6FF-F5BD2F3D8A10}"/>
    <cellStyle name="Date 2 2 9" xfId="12368" xr:uid="{D20C4379-1BAA-43D4-B89A-B846C2D33623}"/>
    <cellStyle name="Date 2 3" xfId="4174" xr:uid="{585071C6-8B2F-46A4-ABEA-169A84FB7E0E}"/>
    <cellStyle name="Date 2 3 2" xfId="8837" xr:uid="{8E52304A-18D6-41AD-8971-6837A12B3BCD}"/>
    <cellStyle name="Date 2 3 2 2" xfId="10961" xr:uid="{A1AC480F-BF88-4CF5-9DCA-4B72A0B8E875}"/>
    <cellStyle name="Date 2 3 2 3" xfId="4528" xr:uid="{08A46D74-DBBA-4718-8293-092A412F536B}"/>
    <cellStyle name="Date 2 3 2 4" xfId="13390" xr:uid="{2D2B7D1B-F0A8-491B-9A52-3BE52FF4C019}"/>
    <cellStyle name="Date 2 3 2 5" xfId="14724" xr:uid="{7243CB66-03F1-48A0-AE49-D59BF07A49F2}"/>
    <cellStyle name="Date 2 3 2 6" xfId="14749" xr:uid="{C16A8A8D-078A-4FF9-8DAF-A658F828C52B}"/>
    <cellStyle name="Date 2 3 2 7" xfId="14881" xr:uid="{BBDA2AE4-8819-475A-A6D5-417ED4A3CF27}"/>
    <cellStyle name="Date 2 3 2 8" xfId="12786" xr:uid="{3ACB7014-A406-4A29-8B3C-8EFD7ED50A63}"/>
    <cellStyle name="Date 2 3 3" xfId="7527" xr:uid="{6C7AE4B2-AC1C-4329-BB34-4B2F444FA313}"/>
    <cellStyle name="Date 2 3 4" xfId="6099" xr:uid="{03816608-4C3E-47B6-BB65-B835F0FEC867}"/>
    <cellStyle name="Date 2 3 5" xfId="7427" xr:uid="{B0BD3FD4-2E9A-4D17-9872-5375DC1D7D4F}"/>
    <cellStyle name="Date 2 3 6" xfId="12762" xr:uid="{24A337DA-CC4F-4D80-8502-F587992D1002}"/>
    <cellStyle name="Date 2 3 7" xfId="15560" xr:uid="{86A55635-2043-48A3-9C43-9EEE9C237B74}"/>
    <cellStyle name="Date 2 3 8" xfId="10053" xr:uid="{31415C2B-CC73-4976-B11C-49DE13875174}"/>
    <cellStyle name="Date 2 3 9" xfId="5228" xr:uid="{11BCA193-016F-4E52-9E27-BB0151401904}"/>
    <cellStyle name="Date 2 4" xfId="4236" xr:uid="{E548ECDA-6EE3-4E64-B7D1-839BF1C87AAA}"/>
    <cellStyle name="Date 2 4 2" xfId="8889" xr:uid="{60A20126-01E0-4A6A-B94C-EC56A7E7AC97}"/>
    <cellStyle name="Date 2 4 2 2" xfId="10992" xr:uid="{A17A93DD-5852-4EFC-A19F-74D90E203A93}"/>
    <cellStyle name="Date 2 4 2 3" xfId="10626" xr:uid="{18EC07FA-7A7A-4900-ADF8-EE9202442A2B}"/>
    <cellStyle name="Date 2 4 2 4" xfId="13442" xr:uid="{A05F3F0B-F2F5-44BC-AFCF-AA9AB7A4055E}"/>
    <cellStyle name="Date 2 4 2 5" xfId="14762" xr:uid="{3DD3BF50-8DF0-43AA-B6C5-603AFCC0CD86}"/>
    <cellStyle name="Date 2 4 2 6" xfId="13767" xr:uid="{FFC36BDF-8AA3-43D7-99FD-9734C398BDE8}"/>
    <cellStyle name="Date 2 4 2 7" xfId="16052" xr:uid="{21BA4EAB-8C07-48F6-A81F-6406394FE094}"/>
    <cellStyle name="Date 2 4 2 8" xfId="16902" xr:uid="{A5156AA5-FEEE-40B8-86A7-65930F6F949D}"/>
    <cellStyle name="Date 2 4 3" xfId="11858" xr:uid="{0E5C780A-D7F8-490C-A111-9C7E0D465C01}"/>
    <cellStyle name="Date 2 4 4" xfId="7247" xr:uid="{346032C6-A87F-423D-82CF-32DBD717949C}"/>
    <cellStyle name="Date 2 4 5" xfId="4658" xr:uid="{517B5D84-1878-4F45-B9B8-6D37A7DBEBFD}"/>
    <cellStyle name="Date 2 4 6" xfId="14507" xr:uid="{50429F76-9AD9-4545-9378-FD4C4CBEAF7B}"/>
    <cellStyle name="Date 2 4 7" xfId="6500" xr:uid="{32A36D1B-6364-4229-89B3-629A9A410CF4}"/>
    <cellStyle name="Date 2 4 8" xfId="5601" xr:uid="{C383FF6D-351B-4DDD-861D-0CAD5AC264E6}"/>
    <cellStyle name="Date 2 5" xfId="8372" xr:uid="{075AFB52-E499-49D3-A73B-25366B3EAAC5}"/>
    <cellStyle name="Date 2 5 2" xfId="6708" xr:uid="{1AC22C39-1ADA-4013-AB34-96DC66B87123}"/>
    <cellStyle name="Date 2 5 3" xfId="4676" xr:uid="{DD876B5F-7DE2-45DA-95AC-E4E604E7D8F0}"/>
    <cellStyle name="Date 2 5 4" xfId="5843" xr:uid="{306E41C5-5BEA-40BB-A5A2-F70B503F405F}"/>
    <cellStyle name="Date 2 5 5" xfId="14416" xr:uid="{4A5748DA-C93C-4BD2-B78A-FDC59DAB1E75}"/>
    <cellStyle name="Date 2 5 6" xfId="10081" xr:uid="{9AB967FC-6084-4EE0-AED4-9022EE36ADE1}"/>
    <cellStyle name="Date 2 5 7" xfId="5121" xr:uid="{0DBF7A61-D273-423D-B445-99E9D436C69D}"/>
    <cellStyle name="Date 2 5 8" xfId="4984" xr:uid="{58EFA84C-310A-46AB-B1B0-CAFB165657F1}"/>
    <cellStyle name="Date 2 6" xfId="8567" xr:uid="{FB9C398E-BD83-4474-8F99-BEEB5C152651}"/>
    <cellStyle name="Date 2 6 2" xfId="6874" xr:uid="{48381DB6-B6E5-4CFA-B3ED-7AF07BA1CC0E}"/>
    <cellStyle name="Date 2 6 3" xfId="5546" xr:uid="{60F9086A-647F-4BCD-9A29-4122BD1342DA}"/>
    <cellStyle name="Date 2 6 4" xfId="17245" xr:uid="{7A308265-D77E-404B-96B9-A4A641A3F852}"/>
    <cellStyle name="Date 2 7" xfId="8487" xr:uid="{8F88BC33-C52B-4C5D-BE4B-48C0D2A3F543}"/>
    <cellStyle name="Date 2 7 2" xfId="6818" xr:uid="{0C5889A6-01B8-416E-A67A-4211EB1B40F6}"/>
    <cellStyle name="Date 2 7 3" xfId="5273" xr:uid="{F30C03F3-CE53-439C-BE50-2D329F88EB13}"/>
    <cellStyle name="Date 2 7 4" xfId="17239" xr:uid="{EC40C185-A3D1-4519-9D9F-A4FFF4EBF7B1}"/>
    <cellStyle name="Date 2 8" xfId="8052" xr:uid="{E2F4BC32-E118-416D-8A16-A56ECD468C4B}"/>
    <cellStyle name="Date 2 8 2" xfId="10394" xr:uid="{7500A97B-81EC-4306-95BF-050CAA394996}"/>
    <cellStyle name="Date 2 8 3" xfId="14256" xr:uid="{103975CD-D720-4635-9744-30394643B63C}"/>
    <cellStyle name="Date 2 8 4" xfId="17231" xr:uid="{861303F1-EC9E-483D-B70F-3A5CFC96AA97}"/>
    <cellStyle name="Date 2 9" xfId="8153" xr:uid="{FB9DFE9C-E078-473B-AEC2-F59EAA6C10CD}"/>
    <cellStyle name="Date 2 9 2" xfId="6567" xr:uid="{F848474D-D268-464D-B50E-1717C7890E55}"/>
    <cellStyle name="Date 2 9 3" xfId="15557" xr:uid="{19DAAB01-3A8C-4446-9FA7-76042EADAF2B}"/>
    <cellStyle name="Date 2 9 4" xfId="17233" xr:uid="{9ACB36B4-D185-4DC3-B8CE-D6C5A42883A6}"/>
    <cellStyle name="Date 20" xfId="8710" xr:uid="{03326B29-192E-4939-A370-1CB7BE3331A7}"/>
    <cellStyle name="Date 20 2" xfId="6990" xr:uid="{8CED6232-72AF-432B-A1A4-1736DFC62E85}"/>
    <cellStyle name="Date 20 3" xfId="16360" xr:uid="{0560B282-65E1-4E2B-9695-34650050A064}"/>
    <cellStyle name="Date 20 4" xfId="17256" xr:uid="{88DAB099-4EB0-4331-A0CD-CEC73307C10F}"/>
    <cellStyle name="Date 21" xfId="8683" xr:uid="{805CA40F-09CE-4DE1-A47F-EAB4A8DE889D}"/>
    <cellStyle name="Date 21 2" xfId="10867" xr:uid="{A6E89A19-2943-4AED-BA98-40A40DF0BD56}"/>
    <cellStyle name="Date 21 3" xfId="4593" xr:uid="{D577E075-856B-41A4-A14C-9B576CC67006}"/>
    <cellStyle name="Date 21 4" xfId="5950" xr:uid="{95DE4CCF-F95A-41D9-A807-32FD6A1988C2}"/>
    <cellStyle name="Date 21 5" xfId="14616" xr:uid="{C626F46B-A1D7-4CD6-A129-D888C671B0CE}"/>
    <cellStyle name="Date 21 6" xfId="12752" xr:uid="{3DF9D7FF-57BF-4801-A1C2-513E7C35C811}"/>
    <cellStyle name="Date 21 7" xfId="15606" xr:uid="{3EF427E6-27C7-427E-AC84-35B352E6AFD3}"/>
    <cellStyle name="Date 21 8" xfId="16727" xr:uid="{0B5EBBAF-1135-45F8-8CFB-840EF987AC2D}"/>
    <cellStyle name="Date 22" xfId="8689" xr:uid="{4A487325-0543-4553-A0C5-BC3438114EAE}"/>
    <cellStyle name="Date 22 2" xfId="10869" xr:uid="{E5E7DB60-4945-40D0-812F-87552F5F98B5}"/>
    <cellStyle name="Date 22 3" xfId="10202" xr:uid="{98D47717-6B13-461F-B004-1536BC5B7E36}"/>
    <cellStyle name="Date 22 4" xfId="6678" xr:uid="{37A36674-DECB-44B7-BEBB-43C73379E74B}"/>
    <cellStyle name="Date 22 5" xfId="14619" xr:uid="{FB2838C9-52FD-410A-AEEA-1FBC81F8E182}"/>
    <cellStyle name="Date 22 6" xfId="15336" xr:uid="{B12216BC-1267-4069-B772-187365D3E6E6}"/>
    <cellStyle name="Date 22 7" xfId="11062" xr:uid="{6D4BCF58-A773-466F-B7E0-D596B65EE7CD}"/>
    <cellStyle name="Date 22 8" xfId="15682" xr:uid="{26D3F24C-E2DA-4627-AAEE-5541241179B2}"/>
    <cellStyle name="Date 23" xfId="9538" xr:uid="{2DA5D6C3-0782-4D9E-B814-8470C635FD51}"/>
    <cellStyle name="Date 23 2" xfId="11521" xr:uid="{7779BB83-201B-4195-89D9-BE650B3935E2}"/>
    <cellStyle name="Date 23 3" xfId="12912" xr:uid="{9C51C032-09FA-4FC7-A905-AD273FE34287}"/>
    <cellStyle name="Date 23 4" xfId="13939" xr:uid="{BE6CB939-78AF-49B5-B2B6-48C2BB390A1E}"/>
    <cellStyle name="Date 23 5" xfId="15167" xr:uid="{75A3B060-646C-45A4-8245-DA2B927020A5}"/>
    <cellStyle name="Date 23 6" xfId="4719" xr:uid="{0F588314-58CC-4014-8984-6B9F64BA865F}"/>
    <cellStyle name="Date 23 7" xfId="16123" xr:uid="{41257D87-9CA5-4F67-8059-013D27771C21}"/>
    <cellStyle name="Date 23 8" xfId="12307" xr:uid="{F1E70141-CF17-4DE1-A118-9CBAD5E8BE34}"/>
    <cellStyle name="Date 24" xfId="9233" xr:uid="{E4E0EEED-2121-4F91-913F-9C272BA75671}"/>
    <cellStyle name="Date 24 2" xfId="11284" xr:uid="{AD7A5CD7-DC32-4E5A-BB40-45E1141126AB}"/>
    <cellStyle name="Date 24 3" xfId="12700" xr:uid="{AC576ED7-483E-4947-9B0C-626E7C50EB7B}"/>
    <cellStyle name="Date 24 4" xfId="13754" xr:uid="{1FA86D24-F977-434C-9E27-2FE2A8AFB829}"/>
    <cellStyle name="Date 24 5" xfId="14976" xr:uid="{01934FAE-53E2-494F-A96E-5A576C071079}"/>
    <cellStyle name="Date 24 6" xfId="14743" xr:uid="{F843ECC8-E39C-4843-AC64-E691BC89CAFC}"/>
    <cellStyle name="Date 24 7" xfId="16097" xr:uid="{1D8034F9-E4C6-4DE4-9C03-970EBEC036A4}"/>
    <cellStyle name="Date 24 8" xfId="11950" xr:uid="{62D8D461-5D53-433C-BEAA-B50BDEE70713}"/>
    <cellStyle name="Date 25" xfId="9515" xr:uid="{F0849102-86D1-4D32-86CD-5828E77193C4}"/>
    <cellStyle name="Date 25 2" xfId="11498" xr:uid="{C1E05FA5-E333-4D04-97B5-E67B5AD1EC87}"/>
    <cellStyle name="Date 25 3" xfId="12889" xr:uid="{922E9DB0-4B41-4577-B7D0-BD1B472A70DE}"/>
    <cellStyle name="Date 25 4" xfId="13916" xr:uid="{D9227C71-8405-4B19-8951-FEBBC8F37CDF}"/>
    <cellStyle name="Date 25 5" xfId="12188" xr:uid="{A288BCE0-85DA-4C47-B5C2-53DCDE11896E}"/>
    <cellStyle name="Date 25 6" xfId="10484" xr:uid="{29059377-43D9-4BB0-8714-E7603B2132D6}"/>
    <cellStyle name="Date 25 7" xfId="16322" xr:uid="{3FBF72C5-C4FF-48E4-92BD-C9917C4AFD7D}"/>
    <cellStyle name="Date 26" xfId="9188" xr:uid="{DB6FAAD2-097B-41D0-86AA-2BA1C2580646}"/>
    <cellStyle name="Date 26 2" xfId="11240" xr:uid="{2EC3DBCB-7EB8-4F9B-9123-4F8F669F1621}"/>
    <cellStyle name="Date 26 3" xfId="12658" xr:uid="{44FD4EC2-26A1-4929-8BB3-CCB159BDB5FB}"/>
    <cellStyle name="Date 26 4" xfId="13710" xr:uid="{8A3F2B82-3CB5-44FA-A56C-9BA460D648B2}"/>
    <cellStyle name="Date 26 5" xfId="4837" xr:uid="{42DCC56D-D5B0-42A1-8944-C2C9590006F5}"/>
    <cellStyle name="Date 26 6" xfId="15175" xr:uid="{FDEB5EF4-FDC5-4278-98A9-381D0EF10DD7}"/>
    <cellStyle name="Date 26 7" xfId="14520" xr:uid="{1C04CC74-0C22-4802-9996-62D3F7B1D644}"/>
    <cellStyle name="Date 27" xfId="9517" xr:uid="{42CCFF15-9F32-483A-8C96-222C3FBB5040}"/>
    <cellStyle name="Date 27 2" xfId="11500" xr:uid="{33EF553B-234F-47E5-A4C5-7BD9837D725E}"/>
    <cellStyle name="Date 27 3" xfId="12891" xr:uid="{9ED61269-0F51-402C-9977-EE15343D34CF}"/>
    <cellStyle name="Date 27 4" xfId="13918" xr:uid="{2457B30C-0560-4BCA-A2CD-1183140A0384}"/>
    <cellStyle name="Date 27 5" xfId="12067" xr:uid="{4862E68C-8DF7-43D7-9D26-F41F4A9C8169}"/>
    <cellStyle name="Date 27 6" xfId="4652" xr:uid="{FE11A452-5689-48B0-9D54-E67D85A3C80A}"/>
    <cellStyle name="Date 27 7" xfId="16538" xr:uid="{4831AA92-D731-420F-9755-B67EA6FD0224}"/>
    <cellStyle name="Date 28" xfId="9186" xr:uid="{03B16182-3B1D-4B73-9528-57CED446CD84}"/>
    <cellStyle name="Date 28 2" xfId="11238" xr:uid="{B664A586-99BE-40F7-830E-1599255FFF71}"/>
    <cellStyle name="Date 28 3" xfId="12656" xr:uid="{C16A8BDD-A6FB-424B-ADF6-C85490DFAADC}"/>
    <cellStyle name="Date 28 4" xfId="13708" xr:uid="{1082C967-DB16-4AB8-8627-CAA0E8A371E6}"/>
    <cellStyle name="Date 28 5" xfId="14753" xr:uid="{2516861D-F98A-4FE0-88B3-FFFFA28AF9FF}"/>
    <cellStyle name="Date 28 6" xfId="13586" xr:uid="{6D83A4C5-2CF4-4172-80C1-9D7364508E58}"/>
    <cellStyle name="Date 28 7" xfId="16933" xr:uid="{BF8BC6D1-0B81-43B7-92BC-D6B7FA1EFE34}"/>
    <cellStyle name="Date 29" xfId="9475" xr:uid="{063027D7-D79A-4294-81ED-BFADA9581253}"/>
    <cellStyle name="Date 29 2" xfId="11458" xr:uid="{4F66F57A-7F16-4BEF-9073-A07E9089811B}"/>
    <cellStyle name="Date 29 3" xfId="12849" xr:uid="{C4EBBD97-BC6C-4292-A7E9-7C826101D445}"/>
    <cellStyle name="Date 29 4" xfId="13877" xr:uid="{D1BC44C3-03B0-473A-86EE-425E6CFA885B}"/>
    <cellStyle name="Date 29 5" xfId="15045" xr:uid="{948A90FA-F5C2-4F5C-9A46-799249B8BC78}"/>
    <cellStyle name="Date 29 6" xfId="16221" xr:uid="{F9371A58-2708-4B3C-9455-B14637B3D349}"/>
    <cellStyle name="Date 29 7" xfId="16734" xr:uid="{CFE0874A-F73B-48A4-A13E-60B5A3705EDE}"/>
    <cellStyle name="Date 3" xfId="4233" xr:uid="{744E4ACF-EFDF-4576-B6FB-689B4BD241ED}"/>
    <cellStyle name="Date 3 2" xfId="8886" xr:uid="{47910B5B-4A92-4E95-BE65-2CEB9D11B141}"/>
    <cellStyle name="Date 3 2 2" xfId="10989" xr:uid="{EF7BF26C-3205-4F0A-95CD-742D90EE5D5F}"/>
    <cellStyle name="Date 3 2 3" xfId="4495" xr:uid="{17076B13-9202-430C-B63B-7D3D74EB99BC}"/>
    <cellStyle name="Date 3 2 4" xfId="13439" xr:uid="{BBCF6D04-4742-4C65-A702-6A12CBEFC84F}"/>
    <cellStyle name="Date 3 2 5" xfId="14759" xr:uid="{E205A13A-F6D2-4443-B74A-0C4D25D87D4F}"/>
    <cellStyle name="Date 3 2 6" xfId="10102" xr:uid="{D3424950-083B-4D0D-8F4D-D0F7E496ED07}"/>
    <cellStyle name="Date 3 2 7" xfId="4893" xr:uid="{06395752-1FCD-45AD-AFC1-4C699DDCE690}"/>
    <cellStyle name="Date 3 2 8" xfId="16690" xr:uid="{966252A1-6749-489F-9E3D-6ACF111BD7F5}"/>
    <cellStyle name="Date 3 3" xfId="7584" xr:uid="{2F4F0165-BB4C-4716-B12E-5F305473D810}"/>
    <cellStyle name="Date 3 4" xfId="10534" xr:uid="{4369DDA5-3C76-4E7C-88A0-77C9F6D92AED}"/>
    <cellStyle name="Date 3 5" xfId="7237" xr:uid="{A20C951C-B570-4F46-AFFE-3B25053EB3C1}"/>
    <cellStyle name="Date 3 6" xfId="10939" xr:uid="{53B1F725-6012-4294-8478-90AA840438ED}"/>
    <cellStyle name="Date 3 7" xfId="7324" xr:uid="{78D39268-303F-4BC2-92DD-405299B78D83}"/>
    <cellStyle name="Date 3 8" xfId="14286" xr:uid="{5EC997AF-D1DF-46DC-813B-2825BFF52947}"/>
    <cellStyle name="Date 3 9" xfId="4654" xr:uid="{7915D240-27C5-48D8-8042-1B3E12AB7D7B}"/>
    <cellStyle name="Date 30" xfId="9185" xr:uid="{0024941B-5926-4696-9C2C-79DF9EBA68A8}"/>
    <cellStyle name="Date 30 2" xfId="11237" xr:uid="{6694F234-227E-4A38-B02A-B6E53235FB87}"/>
    <cellStyle name="Date 30 3" xfId="12655" xr:uid="{F8CE38BE-4D2E-4747-916C-2A170E995060}"/>
    <cellStyle name="Date 30 4" xfId="13707" xr:uid="{15EF9CDD-ADD1-4960-A8EE-9E25E91A36CE}"/>
    <cellStyle name="Date 30 5" xfId="14732" xr:uid="{D861179C-3BDA-4F5D-A9E8-689AF758C7F6}"/>
    <cellStyle name="Date 30 6" xfId="10996" xr:uid="{D3A68962-44A1-4043-9D1C-B085B5D6D41F}"/>
    <cellStyle name="Date 30 7" xfId="16416" xr:uid="{42B3AAE2-8645-46D1-B757-451307A39BFF}"/>
    <cellStyle name="Date 31" xfId="9273" xr:uid="{F3E9314C-F28E-49D2-A78F-E2570635F422}"/>
    <cellStyle name="Date 32" xfId="9282" xr:uid="{140B447D-BA36-488C-A88F-C4C9A26813AA}"/>
    <cellStyle name="Date 33" xfId="9458" xr:uid="{CA1333E2-9387-437B-8221-5A8DE61A4A17}"/>
    <cellStyle name="Date 34" xfId="9390" xr:uid="{8AA92AB6-D52F-4859-A2C8-3142193ED08B}"/>
    <cellStyle name="Date 35" xfId="9445" xr:uid="{638D3B32-D4C8-4FE6-A5FC-2F195D085BD1}"/>
    <cellStyle name="Date 36" xfId="9429" xr:uid="{A3603BD3-6048-486B-BE54-CEC8FC5083F6}"/>
    <cellStyle name="Date 37" xfId="9455" xr:uid="{85E5A132-E132-4745-BA84-FCC00645E4FE}"/>
    <cellStyle name="Date 38" xfId="9281" xr:uid="{400268B9-06C7-418A-BB05-156E54085579}"/>
    <cellStyle name="Date 39" xfId="9457" xr:uid="{1EE9CFD5-5C34-4B7B-B66A-698E8359D84C}"/>
    <cellStyle name="Date 4" xfId="4175" xr:uid="{5E29F44B-C116-4A0C-A463-E3983C1B7254}"/>
    <cellStyle name="Date 4 2" xfId="8838" xr:uid="{4E958153-8DEB-4D60-9070-66F4E6DB7286}"/>
    <cellStyle name="Date 4 2 2" xfId="10962" xr:uid="{9BD432A9-F7DD-4F0F-868E-61E5BE0990F2}"/>
    <cellStyle name="Date 4 2 3" xfId="4527" xr:uid="{49393571-6009-487C-9493-DE046B128E69}"/>
    <cellStyle name="Date 4 2 4" xfId="13391" xr:uid="{21CC64C6-C71C-4B85-811C-16A2461A36F5}"/>
    <cellStyle name="Date 4 2 5" xfId="14725" xr:uid="{B08C6D57-AAF7-41D6-B5E9-FF6D93079D30}"/>
    <cellStyle name="Date 4 2 6" xfId="14537" xr:uid="{2A00BC92-AF6C-4BF8-BCF0-39DD19F0FBF3}"/>
    <cellStyle name="Date 4 2 7" xfId="16085" xr:uid="{7B10E3FF-A096-40AA-8116-7E191DEC43F4}"/>
    <cellStyle name="Date 4 2 8" xfId="15039" xr:uid="{D6AAC399-741F-42A9-9ACD-3319BE4653B3}"/>
    <cellStyle name="Date 4 3" xfId="7528" xr:uid="{F8893BA9-848D-452E-9BD4-64DF888F777A}"/>
    <cellStyle name="Date 4 4" xfId="6100" xr:uid="{329A1654-CA26-48A1-892A-170AA6A5C3E1}"/>
    <cellStyle name="Date 4 5" xfId="7429" xr:uid="{EA5BD34B-9740-4976-87F9-F6783AEF8565}"/>
    <cellStyle name="Date 4 6" xfId="12763" xr:uid="{4797B2D5-1F94-45A6-BC8E-6CFB0A41C557}"/>
    <cellStyle name="Date 4 7" xfId="5057" xr:uid="{30EEA4EF-6198-454D-B522-0D6B9C4A2035}"/>
    <cellStyle name="Date 4 8" xfId="10429" xr:uid="{938588F2-8C06-4311-82B0-0DA3BF62E3E7}"/>
    <cellStyle name="Date 4 9" xfId="5470" xr:uid="{95EF1782-727A-4E49-9389-DE385D0676BE}"/>
    <cellStyle name="Date 40" xfId="9920" xr:uid="{9DFCB012-F074-4B89-924E-0C8A8038E540}"/>
    <cellStyle name="Date 40 2" xfId="11880" xr:uid="{D3EFD753-E319-4CEB-AF2E-495ED69A1711}"/>
    <cellStyle name="Date 40 3" xfId="13268" xr:uid="{4034BD9B-FFDC-435B-AA65-88B248FD45E4}"/>
    <cellStyle name="Date 40 4" xfId="14284" xr:uid="{31FB9971-0A2C-440A-A0EB-E3A1A9913328}"/>
    <cellStyle name="Date 40 5" xfId="15845" xr:uid="{C0D297A3-662D-4E35-8219-70AA6D7E4CC2}"/>
    <cellStyle name="Date 40 6" xfId="10306" xr:uid="{14E6BD53-5B6D-48CF-B501-950D338B59A1}"/>
    <cellStyle name="Date 40 7" xfId="16258" xr:uid="{35051DC1-BD1E-4E30-9191-09A9D15DDD50}"/>
    <cellStyle name="Date 41" xfId="9882" xr:uid="{66CBCDFA-1121-4F18-8461-B77329A94746}"/>
    <cellStyle name="Date 41 2" xfId="11845" xr:uid="{EF2390A7-3123-4146-9705-6CD073B00303}"/>
    <cellStyle name="Date 41 3" xfId="13238" xr:uid="{CD6D8145-4B7A-449A-A105-2AF8979D8FFB}"/>
    <cellStyle name="Date 41 4" xfId="14254" xr:uid="{97AC35BA-439A-41C2-8D0C-A457DD0B4373}"/>
    <cellStyle name="Date 41 5" xfId="15358" xr:uid="{017A654D-29A1-4F20-B216-5B0778C911DF}"/>
    <cellStyle name="Date 41 6" xfId="15825" xr:uid="{DD2C7ACB-6DD9-4824-893A-C674412B6138}"/>
    <cellStyle name="Date 41 7" xfId="10738" xr:uid="{A051C820-223F-47A2-9531-81E025EBC263}"/>
    <cellStyle name="Date 42" xfId="6706" xr:uid="{C9095F46-05F5-43BD-8F7A-C1A77A9611E9}"/>
    <cellStyle name="Date 43" xfId="5056" xr:uid="{D9B813F7-B938-421F-A2A5-747868088B4D}"/>
    <cellStyle name="Date 44" xfId="5414" xr:uid="{6A48C7E4-2D96-4462-9AAD-D15573A55C06}"/>
    <cellStyle name="Date 45" xfId="5025" xr:uid="{FA6B8BCC-A18F-4FF9-9C91-80A817847619}"/>
    <cellStyle name="Date 46" xfId="5395" xr:uid="{CEF5BE23-701D-47B9-8438-3484166B6769}"/>
    <cellStyle name="Date 47" xfId="11022" xr:uid="{5C482DE6-54B6-4E44-86A5-68CE3D9872E9}"/>
    <cellStyle name="Date 48" xfId="10855" xr:uid="{CED08BA0-E7CA-4032-8CDB-8FA6DDFFC4D4}"/>
    <cellStyle name="Date 49" xfId="5827" xr:uid="{15103371-AC0B-4936-92AF-CE01DCA45766}"/>
    <cellStyle name="Date 5" xfId="4235" xr:uid="{CA7A3A56-0BEE-403D-A9AF-2FCB420FCC13}"/>
    <cellStyle name="Date 5 2" xfId="8888" xr:uid="{16308F0D-3266-4219-81DD-393ADD35A1B1}"/>
    <cellStyle name="Date 5 2 2" xfId="10991" xr:uid="{6BD54528-98EC-4B14-98A1-7934B0404807}"/>
    <cellStyle name="Date 5 2 3" xfId="4494" xr:uid="{118F25F9-6AAE-4F17-867D-A3CACAF8F95E}"/>
    <cellStyle name="Date 5 2 4" xfId="13441" xr:uid="{2DAC226C-46F6-460F-971C-74B02DCA9B63}"/>
    <cellStyle name="Date 5 2 5" xfId="14761" xr:uid="{66953197-8C7F-4AFD-878D-66CE0006F853}"/>
    <cellStyle name="Date 5 2 6" xfId="14559" xr:uid="{50F01B23-1B54-4B69-8154-05BE9049755A}"/>
    <cellStyle name="Date 5 2 7" xfId="12175" xr:uid="{A04A0457-0CDC-4BE7-9714-71A1ABF73F23}"/>
    <cellStyle name="Date 5 2 8" xfId="16683" xr:uid="{68667C7B-4FA9-407A-8A20-C3BE1441AF78}"/>
    <cellStyle name="Date 5 3" xfId="10254" xr:uid="{487B15A6-9E79-4CDC-A678-70C39D16D0D0}"/>
    <cellStyle name="Date 5 4" xfId="7244" xr:uid="{C5FDDCE5-510B-4B25-8690-8B7C4443EA0C}"/>
    <cellStyle name="Date 5 5" xfId="10124" xr:uid="{8523EC3B-BA96-452E-BCFA-71E09961437D}"/>
    <cellStyle name="Date 5 6" xfId="13796" xr:uid="{23CACAA9-6775-4B70-B0C3-3535ADA77137}"/>
    <cellStyle name="Date 5 7" xfId="11779" xr:uid="{6901D519-BB4F-4358-9A37-3885FE41DBC1}"/>
    <cellStyle name="Date 5 8" xfId="12189" xr:uid="{873CA975-3AA5-4E64-ABB7-2231A679332D}"/>
    <cellStyle name="Date 50" xfId="15630" xr:uid="{8D40A972-8934-4136-8F82-23E8F878CDBC}"/>
    <cellStyle name="Date 51" xfId="12018" xr:uid="{8CF5A641-F63B-4952-BD40-4B3BAFB525F3}"/>
    <cellStyle name="Date 52" xfId="13797" xr:uid="{6EC6620D-0D53-4C6C-9E53-756641249860}"/>
    <cellStyle name="Date 53" xfId="15613" xr:uid="{50921653-8E00-4F67-916D-634849043269}"/>
    <cellStyle name="Date 54" xfId="5596" xr:uid="{CC49B824-27C3-4456-9F2F-0398F43435A5}"/>
    <cellStyle name="Date 55" xfId="14393" xr:uid="{7BEF8353-80D7-47CB-84D2-DEACCB33274E}"/>
    <cellStyle name="Date 56" xfId="13828" xr:uid="{9CD9B6F4-ED3C-4329-A068-4AFCB2E35CED}"/>
    <cellStyle name="Date 57" xfId="10818" xr:uid="{D7246A13-FF37-498A-BE2B-351A66D67D28}"/>
    <cellStyle name="Date 58" xfId="16535" xr:uid="{EA2B2F6F-82D6-41E2-B9CB-4CDF94684222}"/>
    <cellStyle name="Date 59" xfId="16905" xr:uid="{2452E3F9-19F1-49CC-9C6E-2C643D26CCB6}"/>
    <cellStyle name="Date 6" xfId="7816" xr:uid="{4858CD79-BD4E-4361-976A-F51EEDD7F138}"/>
    <cellStyle name="Date 6 2" xfId="9011" xr:uid="{A49EE526-6ED6-49DC-8E2C-E1F3BF24D973}"/>
    <cellStyle name="Date 6 2 2" xfId="11081" xr:uid="{CE8FD889-9BEF-4B1F-BF87-432C97F13356}"/>
    <cellStyle name="Date 6 2 3" xfId="12497" xr:uid="{B2766DF3-00DB-4D46-99B7-D9B1D0B05AE0}"/>
    <cellStyle name="Date 6 2 4" xfId="13564" xr:uid="{335E10F2-34D6-40F2-AC83-84B54F3F78DF}"/>
    <cellStyle name="Date 6 2 5" xfId="14840" xr:uid="{FD5C4281-57F6-47EB-8C89-26800D5C1548}"/>
    <cellStyle name="Date 6 2 6" xfId="6637" xr:uid="{9DFE75E5-F60A-4F75-BC06-446282A12343}"/>
    <cellStyle name="Date 6 2 7" xfId="5410" xr:uid="{39BFA442-47AB-4372-B233-7632CF30D73C}"/>
    <cellStyle name="Date 6 2 8" xfId="5730" xr:uid="{34800EAA-1144-4B75-8457-B827C48985C1}"/>
    <cellStyle name="Date 6 3" xfId="10588" xr:uid="{EEAA86C4-4BE4-4E84-9CBE-9E8B62D80A56}"/>
    <cellStyle name="Date 6 4" xfId="12126" xr:uid="{FE8F5E6C-1457-4FA5-9358-E23652A0B6AB}"/>
    <cellStyle name="Date 6 5" xfId="11369" xr:uid="{1C4EA3ED-4919-4A16-9C14-622B12FDA562}"/>
    <cellStyle name="Date 6 6" xfId="14726" xr:uid="{3418A654-EF71-40AC-8277-56E1CA0B0A32}"/>
    <cellStyle name="Date 6 7" xfId="14801" xr:uid="{AD6D8655-FCA2-4FA1-AA2F-3583494FF33D}"/>
    <cellStyle name="Date 6 8" xfId="15442" xr:uid="{33C140F2-6B29-4A2A-B3EC-F6494AD5B47A}"/>
    <cellStyle name="Date 60" xfId="16458" xr:uid="{3488EEDD-3AC2-4558-8353-6C52955B34D5}"/>
    <cellStyle name="Date 61" xfId="16923" xr:uid="{83E6CED0-D315-4696-BC15-C2670843D5DE}"/>
    <cellStyle name="Date 62" xfId="15994" xr:uid="{0A1C9DC9-998E-4D49-812C-3BF2C77AC9EE}"/>
    <cellStyle name="Date 7" xfId="7797" xr:uid="{0430C154-BB8D-453C-9D00-C8CB8367367C}"/>
    <cellStyle name="Date 7 2" xfId="9010" xr:uid="{726F357B-0989-40B3-9077-BABA549BE4E4}"/>
    <cellStyle name="Date 7 2 2" xfId="11080" xr:uid="{CFC7A81B-49CA-4303-8C1D-AD1517B46D7B}"/>
    <cellStyle name="Date 7 2 3" xfId="12496" xr:uid="{AE5F875E-2345-4064-9DB4-765989E34C1F}"/>
    <cellStyle name="Date 7 2 4" xfId="13563" xr:uid="{F859330A-FF00-4B56-A16B-BF439BA3EB71}"/>
    <cellStyle name="Date 7 2 5" xfId="14839" xr:uid="{3EF44B99-777B-49E5-875E-593B798D4570}"/>
    <cellStyle name="Date 7 2 6" xfId="12434" xr:uid="{C60C0FF1-FFFA-401B-B2CE-E765B85AFB64}"/>
    <cellStyle name="Date 7 2 7" xfId="16231" xr:uid="{959A9C63-460B-4844-81D3-1275681A78D4}"/>
    <cellStyle name="Date 7 2 8" xfId="16293" xr:uid="{E9059C66-4629-458B-8AD5-6C01727FAC7C}"/>
    <cellStyle name="Date 7 3" xfId="10425" xr:uid="{64ED784B-C811-4C1B-9E88-60B5E1547C6C}"/>
    <cellStyle name="Date 7 4" xfId="12124" xr:uid="{D3E6CD9C-A419-42F9-A48F-95CFBD3E62E1}"/>
    <cellStyle name="Date 7 5" xfId="11329" xr:uid="{6264D3DF-0639-4C6D-8F1D-CB75EA818EB1}"/>
    <cellStyle name="Date 7 6" xfId="5253" xr:uid="{E9807FFB-35C1-46B3-A7AC-AB65F3F9A613}"/>
    <cellStyle name="Date 7 7" xfId="16302" xr:uid="{CACC7E1B-0F21-44F2-9199-F36063EA7A31}"/>
    <cellStyle name="Date 7 8" xfId="15249" xr:uid="{9085B7BA-8108-4CED-8C8B-BC634CB24880}"/>
    <cellStyle name="Date 8" xfId="8206" xr:uid="{C99415EC-EC88-4BAD-897B-4FE529E3FF17}"/>
    <cellStyle name="Date 8 2" xfId="6614" xr:uid="{9D77C301-3DB5-4951-B494-84B3390CDE76}"/>
    <cellStyle name="Date 8 3" xfId="6651" xr:uid="{6B4CAF4E-840C-444E-B74F-58E58DF19F0C}"/>
    <cellStyle name="Date 8 4" xfId="4832" xr:uid="{38E55761-ED0C-473F-904B-32BD61C0DF78}"/>
    <cellStyle name="Date 8 5" xfId="6293" xr:uid="{9656F2A4-EE07-4E62-9571-707BE2472BE2}"/>
    <cellStyle name="Date 8 6" xfId="16336" xr:uid="{3C23572E-64B3-4E46-8DEF-AA976B8888E7}"/>
    <cellStyle name="Date 8 7" xfId="16883" xr:uid="{26FF3F18-F971-463F-8E12-DB0BB201E81B}"/>
    <cellStyle name="Date 9" xfId="8103" xr:uid="{18950B5B-96D1-451E-B00A-B9B397527536}"/>
    <cellStyle name="Date 9 2" xfId="6525" xr:uid="{4CAF7372-FA4E-4DF5-BD32-B4A4D7B9564D}"/>
    <cellStyle name="Date 9 3" xfId="12414" xr:uid="{55CD5A4A-DCA9-4C47-A78C-B77DB5B9823C}"/>
    <cellStyle name="Date 9 4" xfId="13221" xr:uid="{A37503EE-BBC7-4493-9863-777C18000349}"/>
    <cellStyle name="Date 9 5" xfId="5141" xr:uid="{1AE3A199-9EDD-4692-BE4A-E01FBBA1CD1F}"/>
    <cellStyle name="Date 9 6" xfId="16440" xr:uid="{A6B4AE27-E050-47CA-8646-4A390C8312C4}"/>
    <cellStyle name="Date 9 7" xfId="10489" xr:uid="{CDDFAA07-32D5-480F-9BE8-80B64DED9291}"/>
    <cellStyle name="Date Aligned" xfId="3227" xr:uid="{73182A89-4D6A-4370-AAC3-ACBCF35351A0}"/>
    <cellStyle name="Date Aligned 2" xfId="9275" xr:uid="{6B36BBDD-499A-49E8-96CB-55262D25BE1B}"/>
    <cellStyle name="Date_campo_grande5" xfId="3228" xr:uid="{49ABD4C7-0DC1-4B46-A85A-3A6268E476C5}"/>
    <cellStyle name="Date2" xfId="3229" xr:uid="{152E3A7D-6384-4D3F-91FE-F192554CE494}"/>
    <cellStyle name="Date2 2" xfId="3230" xr:uid="{FDE5A20C-7A8F-4E9F-A457-6F02D371B859}"/>
    <cellStyle name="Date2_Estação BH 31-05-11" xfId="3231" xr:uid="{895AB67A-0AA1-43E5-BABF-8FCFC78B9430}"/>
    <cellStyle name="default" xfId="3232" xr:uid="{0495E5EE-C061-438D-AB1B-1711B0BA7DD7}"/>
    <cellStyle name="DESCRIÇÃO" xfId="9277" xr:uid="{3C217295-BBDF-4238-B709-6D58409F8539}"/>
    <cellStyle name="DESCRIÇÃO 2" xfId="11313" xr:uid="{8E28917E-1623-496E-953D-14CA92D577B2}"/>
    <cellStyle name="DESCRIÇÃO 3" xfId="12732" xr:uid="{1DDCFDFD-2728-40C7-95E3-13B728716492}"/>
    <cellStyle name="DESCRIÇÃO 4" xfId="13776" xr:uid="{FC0A746C-D18D-44E8-ADC9-B01C0788171F}"/>
    <cellStyle name="DESCRIÇÃO 5" xfId="14758" xr:uid="{3E218437-329A-42B9-9FDE-80C15866D2C4}"/>
    <cellStyle name="DESCRIÇÃO 6" xfId="11082" xr:uid="{B5286BDF-062D-468A-98E7-0D53E9A77B67}"/>
    <cellStyle name="DESCRIÇÃO 7" xfId="16634" xr:uid="{738B9A3A-8B47-4F55-8182-F8FE8862618F}"/>
    <cellStyle name="Design" xfId="9278" xr:uid="{35609A0E-1842-4CD1-8B05-C1DA93FF43E4}"/>
    <cellStyle name="Dia" xfId="3233" xr:uid="{F58ACFB7-B49C-4CED-A03A-DCDBED254927}"/>
    <cellStyle name="División" xfId="3234" xr:uid="{AC725D95-2F78-4E76-870A-E3BEBFCEDAD5}"/>
    <cellStyle name="División 2" xfId="3235" xr:uid="{49B6D0FA-3556-4947-AEB1-9940D8D205E7}"/>
    <cellStyle name="Dollar" xfId="3236" xr:uid="{E5FDE8B1-463C-49FA-886C-366CF14451AB}"/>
    <cellStyle name="Dollar 2" xfId="8207" xr:uid="{4C002C3C-44AC-4881-A3B7-D71C49D5A4F9}"/>
    <cellStyle name="Dollar 3" xfId="6726" xr:uid="{687F6E0D-A135-41F5-8F52-5849DB704964}"/>
    <cellStyle name="dollars" xfId="3237" xr:uid="{2BDC8224-7A82-4D05-B132-5C52A3873693}"/>
    <cellStyle name="dollars 2" xfId="3238" xr:uid="{03C05E60-2409-4171-88B3-6AF77DD11EFF}"/>
    <cellStyle name="dollars 2 2" xfId="7818" xr:uid="{F941AC57-4ABB-49D8-BE9F-5F12DEE37D79}"/>
    <cellStyle name="dollars 2 3" xfId="9540" xr:uid="{77BB13C2-1B30-461A-B286-ACEB9E052F40}"/>
    <cellStyle name="dollars 2 4" xfId="9922" xr:uid="{2309A717-6512-4526-BED3-41050308112F}"/>
    <cellStyle name="dollars 2 5" xfId="6728" xr:uid="{6C929370-537B-42E1-88D7-D395971A350A}"/>
    <cellStyle name="dollars 3" xfId="7817" xr:uid="{537D3FC4-3AEE-4E3D-AA11-AE174BB3FA5D}"/>
    <cellStyle name="dollars 4" xfId="8208" xr:uid="{46818183-5BC6-479F-B4A1-8424C196F4DB}"/>
    <cellStyle name="dollars 5" xfId="9539" xr:uid="{66CA04D8-1A60-42AF-8DAF-871EB6F56687}"/>
    <cellStyle name="dollars 6" xfId="9921" xr:uid="{555407EE-BBC9-4EC3-AA52-E7ADC441E6DE}"/>
    <cellStyle name="dollars 7" xfId="6727" xr:uid="{06B73FCB-CFF3-4F3B-B44E-F4C2832ECCAD}"/>
    <cellStyle name="dollars_Estação BH 31-05-11" xfId="3239" xr:uid="{8E9119B4-CF30-4C02-BF37-BE9DE4331519}"/>
    <cellStyle name="Dotted Line" xfId="3240" xr:uid="{F4453C52-20BE-4C8B-9AFC-A07AA03B2DD6}"/>
    <cellStyle name="Dotted Line 2" xfId="9279" xr:uid="{A10FFB23-708F-479B-9C63-86345EA82327}"/>
    <cellStyle name="Double Accounting" xfId="3241" xr:uid="{B3FFD512-D038-4323-A819-6204B136E5BF}"/>
    <cellStyle name="Double Accounting 2" xfId="7819" xr:uid="{37B5CC3C-9E03-449F-B404-F243FF86CAC6}"/>
    <cellStyle name="Double Accounting 3" xfId="8209" xr:uid="{6661B803-C0B5-45AD-B8A4-0BA0414CEB2B}"/>
    <cellStyle name="Double Accounting 4" xfId="9541" xr:uid="{79623B62-9F49-4476-922D-3887F7BD3F28}"/>
    <cellStyle name="Double Accounting 5" xfId="9923" xr:uid="{24A32368-0CCB-4894-AAEC-D61CADDC4C81}"/>
    <cellStyle name="Double Accounting 6" xfId="6730" xr:uid="{EB46A6E4-585A-4BDE-B465-9FCAB2572C48}"/>
    <cellStyle name="Encabez1" xfId="3242" xr:uid="{63294D50-DA6A-49AB-9647-9FDB06A26DA8}"/>
    <cellStyle name="Encabez2" xfId="3243" xr:uid="{A064E9AE-87C8-40AE-BA8D-6A6F88CB7DEF}"/>
    <cellStyle name="Ênfase1 10" xfId="3244" xr:uid="{40CB39EA-2284-4BA0-BB60-9D1E681E3BC4}"/>
    <cellStyle name="Ênfase1 11" xfId="3245" xr:uid="{E96F7293-8C5E-4E9F-9AB1-D2330F5BB198}"/>
    <cellStyle name="Ênfase1 2" xfId="3246" xr:uid="{462C8D50-1005-4894-954D-1E30B5D379F3}"/>
    <cellStyle name="Ênfase1 2 2" xfId="3247" xr:uid="{76923742-4794-4E88-B9F2-640752F8C960}"/>
    <cellStyle name="Ênfase1 2 3" xfId="3248" xr:uid="{2DD454B9-5558-482B-B37F-67EFEB95956C}"/>
    <cellStyle name="Ênfase1 2 4" xfId="3249" xr:uid="{DC7132AE-84EB-4D72-AD76-52154BA7A9CA}"/>
    <cellStyle name="Ênfase1 2 5" xfId="3250" xr:uid="{E0B7DBB1-D7FF-4E72-A5FF-FC6FF37C1BA7}"/>
    <cellStyle name="Ênfase1 2_desc" xfId="3251" xr:uid="{6B77C185-70D0-482F-91D5-6357853B5365}"/>
    <cellStyle name="Ênfase1 3" xfId="3252" xr:uid="{2EC6F327-16F3-4938-ACC7-2828786A5259}"/>
    <cellStyle name="Ênfase1 3 2" xfId="3253" xr:uid="{5CD77A0C-AC46-460D-8DE3-787A145E39F1}"/>
    <cellStyle name="Ênfase1 3 3" xfId="3254" xr:uid="{6F71085E-79A1-49CA-9536-ADFFC502BDFC}"/>
    <cellStyle name="Ênfase1 3 4" xfId="3255" xr:uid="{C83ADBE0-49C2-4B68-9BC9-B9925EBC1AFE}"/>
    <cellStyle name="Ênfase1 3 5" xfId="3256" xr:uid="{C78185CD-43D7-4BD4-ADDC-611F472A9E74}"/>
    <cellStyle name="Ênfase1 3_Modelo Orçamento" xfId="3257" xr:uid="{C794C601-6250-4855-8683-A1F1D1EA7C8F}"/>
    <cellStyle name="Ênfase1 4" xfId="3258" xr:uid="{6A59292E-641A-4225-A3BD-F9851B497BF2}"/>
    <cellStyle name="Ênfase1 5" xfId="3259" xr:uid="{6BFA6F82-85CB-4EC9-B53B-34B26607B1F9}"/>
    <cellStyle name="Ênfase1 6" xfId="3260" xr:uid="{E75B5D5D-585A-4B71-B832-A104A1744D30}"/>
    <cellStyle name="Ênfase1 7" xfId="3261" xr:uid="{DB4D931D-2681-4359-8D5D-46CB2110E886}"/>
    <cellStyle name="Ênfase1 8" xfId="3262" xr:uid="{9F5BA07B-4E9C-475A-A82E-D64228C015D7}"/>
    <cellStyle name="Ênfase1 9" xfId="3263" xr:uid="{F9FA1BD9-14D2-46A7-ADDB-1A64CC5705EE}"/>
    <cellStyle name="Ênfase2 10" xfId="3264" xr:uid="{303C3606-0D1F-47D9-BEBE-16ED64EBBBD6}"/>
    <cellStyle name="Ênfase2 11" xfId="3265" xr:uid="{A1DBDC31-F745-4992-A172-0655389E864B}"/>
    <cellStyle name="Ênfase2 2" xfId="3266" xr:uid="{04B7D949-EFFF-4A3C-A740-21E28E913952}"/>
    <cellStyle name="Ênfase2 2 2" xfId="3267" xr:uid="{1B198998-A4D8-4DB7-9D49-5171FC3AFA73}"/>
    <cellStyle name="Ênfase2 2 3" xfId="3268" xr:uid="{37FC6E43-6AC5-482A-A498-3C115D193012}"/>
    <cellStyle name="Ênfase2 2 4" xfId="3269" xr:uid="{81F7F3AD-A213-4F5E-BEF0-2C04D79B288A}"/>
    <cellStyle name="Ênfase2 2 5" xfId="3270" xr:uid="{A4F16942-C728-4ABE-B565-904BD32C4CA1}"/>
    <cellStyle name="Ênfase2 2_desc" xfId="3271" xr:uid="{7B1E44A8-3FFA-47A8-9365-E5F917E76614}"/>
    <cellStyle name="Ênfase2 3" xfId="3272" xr:uid="{DD1165E9-7FA8-4C8A-A5DD-77806DA9290D}"/>
    <cellStyle name="Ênfase2 3 2" xfId="3273" xr:uid="{41B5C6AB-A911-4697-9755-B6C508BE1FDF}"/>
    <cellStyle name="Ênfase2 3 3" xfId="3274" xr:uid="{24A3094E-420F-40E8-8E67-8F611F70B175}"/>
    <cellStyle name="Ênfase2 3 4" xfId="3275" xr:uid="{775C9060-9353-40D0-82BD-5FE0220256BB}"/>
    <cellStyle name="Ênfase2 3 5" xfId="3276" xr:uid="{68AB63BB-A49E-434A-889E-63F008977E7F}"/>
    <cellStyle name="Ênfase2 3_Modelo Orçamento" xfId="3277" xr:uid="{80A4EBFF-3916-4821-A9DA-DDA6AFB66F6C}"/>
    <cellStyle name="Ênfase2 4" xfId="3278" xr:uid="{DC6081F9-138F-4967-8525-2C0BEAEFC9C7}"/>
    <cellStyle name="Ênfase2 5" xfId="3279" xr:uid="{CA65C581-79FC-4513-B221-FAD732939C17}"/>
    <cellStyle name="Ênfase2 6" xfId="3280" xr:uid="{381AF2AE-829E-4521-AC3D-4521E8303051}"/>
    <cellStyle name="Ênfase2 7" xfId="3281" xr:uid="{25CE11D2-8D84-4A0C-AAA8-95E797F2C82C}"/>
    <cellStyle name="Ênfase2 8" xfId="3282" xr:uid="{82160CEC-F43F-4848-B9CE-5127C3087668}"/>
    <cellStyle name="Ênfase2 9" xfId="3283" xr:uid="{2EFBF226-1F3D-4970-ADE6-57677C5CA473}"/>
    <cellStyle name="Ênfase3 10" xfId="3284" xr:uid="{B6C0DFE8-1A5F-4026-A6DA-D8A84F5E979E}"/>
    <cellStyle name="Ênfase3 11" xfId="3285" xr:uid="{9949E1A2-334D-461E-930E-A357A1A8FD83}"/>
    <cellStyle name="Ênfase3 2" xfId="3286" xr:uid="{72234CA8-C716-472D-B9A1-F563CBF9B75F}"/>
    <cellStyle name="Ênfase3 2 2" xfId="3287" xr:uid="{AFE3C974-3A33-41A1-8A46-84E053231EAD}"/>
    <cellStyle name="Ênfase3 2 3" xfId="3288" xr:uid="{79111016-9478-4D87-9E77-3FCDAD11091D}"/>
    <cellStyle name="Ênfase3 2 4" xfId="3289" xr:uid="{5965BC87-82BD-4E18-AA90-12D10C35B1A2}"/>
    <cellStyle name="Ênfase3 2 5" xfId="3290" xr:uid="{064E36D1-9AC4-4BCE-BCAF-2BB557DAF7A7}"/>
    <cellStyle name="Ênfase3 2_desc" xfId="3291" xr:uid="{CA6339CA-054F-4D72-BC1C-E17A2EE96FC5}"/>
    <cellStyle name="Ênfase3 3" xfId="3292" xr:uid="{2EEF3FF3-AD4F-4759-BE67-813B49F71300}"/>
    <cellStyle name="Ênfase3 3 2" xfId="3293" xr:uid="{88C80012-BB96-41DB-B79B-A8BD0DC9BF3C}"/>
    <cellStyle name="Ênfase3 3 3" xfId="3294" xr:uid="{219CADE2-0459-42F8-8099-867F08A5B3D3}"/>
    <cellStyle name="Ênfase3 3 4" xfId="3295" xr:uid="{F283410A-3F7A-423A-8043-EA7BE22176B8}"/>
    <cellStyle name="Ênfase3 3 5" xfId="3296" xr:uid="{A7474B0E-6EED-427D-A3E4-31ADEFDA6238}"/>
    <cellStyle name="Ênfase3 3_Modelo Orçamento" xfId="3297" xr:uid="{F0C6C1BF-7F4B-4E2B-840B-C5FF432CF55F}"/>
    <cellStyle name="Ênfase3 4" xfId="3298" xr:uid="{45A7179D-D0DC-4BF8-85E7-B5A842DE2F61}"/>
    <cellStyle name="Ênfase3 5" xfId="3299" xr:uid="{AA1BF8C7-0209-4EE0-863E-9E059EC72F81}"/>
    <cellStyle name="Ênfase3 6" xfId="3300" xr:uid="{464FBED7-84AF-4E71-AC97-7809249B948C}"/>
    <cellStyle name="Ênfase3 7" xfId="3301" xr:uid="{C025F100-EC68-4073-B9B4-465A8614D8B9}"/>
    <cellStyle name="Ênfase3 8" xfId="3302" xr:uid="{6B00486B-7155-4630-8FDC-B3D97F46394F}"/>
    <cellStyle name="Ênfase3 9" xfId="3303" xr:uid="{224BD5A2-0CB5-4490-94AB-E1DCEDB8543D}"/>
    <cellStyle name="Ênfase4 10" xfId="3304" xr:uid="{339FACE4-C0CC-49FA-BF5B-338983A5C943}"/>
    <cellStyle name="Ênfase4 11" xfId="3305" xr:uid="{24353EC1-7F26-49E6-B4A3-5C1A243B5AE9}"/>
    <cellStyle name="Ênfase4 2" xfId="3306" xr:uid="{D561334A-AC73-4C78-8BFB-D3509E3A0A7E}"/>
    <cellStyle name="Ênfase4 2 2" xfId="3307" xr:uid="{4221C24B-E4D0-4323-91CC-934A6D812B30}"/>
    <cellStyle name="Ênfase4 2 3" xfId="3308" xr:uid="{336117CB-2533-4286-8DF4-49B03AC14F1B}"/>
    <cellStyle name="Ênfase4 2 4" xfId="3309" xr:uid="{04CB1643-3C3F-49D7-A9A1-7CCA362ED417}"/>
    <cellStyle name="Ênfase4 2 5" xfId="3310" xr:uid="{ACBA272E-7459-4148-B3D0-A16E872E077F}"/>
    <cellStyle name="Ênfase4 2_desc" xfId="3311" xr:uid="{73C594D9-A44B-4D76-B766-FDC9F02E831F}"/>
    <cellStyle name="Ênfase4 3" xfId="3312" xr:uid="{41E63E91-0F9E-4832-847E-673C57F5BE8C}"/>
    <cellStyle name="Ênfase4 3 2" xfId="3313" xr:uid="{C8139A14-CACE-42BD-AE27-D23BF81F6113}"/>
    <cellStyle name="Ênfase4 3 3" xfId="3314" xr:uid="{06B5234D-DCF7-4E06-8FF6-42FB98F69FC5}"/>
    <cellStyle name="Ênfase4 3 4" xfId="3315" xr:uid="{BECC73CD-D63B-4AD9-BF2F-EA542B8502B1}"/>
    <cellStyle name="Ênfase4 3 5" xfId="3316" xr:uid="{F43D028D-1300-438B-BDF8-17CD1132C220}"/>
    <cellStyle name="Ênfase4 3_Modelo Orçamento" xfId="3317" xr:uid="{A63A0644-ABD3-4DA2-AA2D-B13EA3ED9886}"/>
    <cellStyle name="Ênfase4 4" xfId="3318" xr:uid="{CE149953-8AA8-4856-A674-3AE1F059616F}"/>
    <cellStyle name="Ênfase4 5" xfId="3319" xr:uid="{7A53560F-9491-440D-BFDC-CECBB3AE8842}"/>
    <cellStyle name="Ênfase4 6" xfId="3320" xr:uid="{C493648B-E88F-4ECD-99E4-14C91EEEA484}"/>
    <cellStyle name="Ênfase4 7" xfId="3321" xr:uid="{6EFD728F-439E-489E-A2EB-69F5EF9B69B2}"/>
    <cellStyle name="Ênfase4 8" xfId="3322" xr:uid="{79234BA8-56D0-4CA6-A5A0-6285A6D21619}"/>
    <cellStyle name="Ênfase4 9" xfId="3323" xr:uid="{0600F5AB-478A-45C2-A227-FC2866270934}"/>
    <cellStyle name="Ênfase5 10" xfId="3324" xr:uid="{12786C31-A385-4B34-8156-BD351330921C}"/>
    <cellStyle name="Ênfase5 11" xfId="3325" xr:uid="{589F5689-EA0C-4ADC-A600-2E71B832D450}"/>
    <cellStyle name="Ênfase5 2" xfId="3326" xr:uid="{91015382-12D9-4105-B89B-043DD7494446}"/>
    <cellStyle name="Ênfase5 2 2" xfId="3327" xr:uid="{DE81D5AD-60E0-47AC-BE73-01876B5E6526}"/>
    <cellStyle name="Ênfase5 2 3" xfId="3328" xr:uid="{E47BF555-536D-4BAD-8511-A53D615467D6}"/>
    <cellStyle name="Ênfase5 2 4" xfId="3329" xr:uid="{D50B9A2E-2313-4CCE-A9E3-79245BA09AC4}"/>
    <cellStyle name="Ênfase5 2 5" xfId="3330" xr:uid="{A9959C06-3DC9-4E6E-A2DB-1B229E1D70D6}"/>
    <cellStyle name="Ênfase5 2_desc" xfId="3331" xr:uid="{9E759945-2F73-4B2F-826C-18FD7F08889D}"/>
    <cellStyle name="Ênfase5 3" xfId="3332" xr:uid="{80410D47-D01E-48A6-A52C-11A483C80170}"/>
    <cellStyle name="Ênfase5 3 2" xfId="3333" xr:uid="{ED322191-4DAD-40C3-AFCF-DEA4310EE595}"/>
    <cellStyle name="Ênfase5 3 3" xfId="3334" xr:uid="{DEBF0BC5-C511-4532-8185-31E72A51D981}"/>
    <cellStyle name="Ênfase5 3 4" xfId="3335" xr:uid="{B647A9E2-5CC4-4D23-9676-0E8D4958ADA9}"/>
    <cellStyle name="Ênfase5 3 5" xfId="3336" xr:uid="{CBCDF516-F274-4538-A4FD-1803B51C8A0B}"/>
    <cellStyle name="Ênfase5 3_Modelo Orçamento" xfId="3337" xr:uid="{38650A91-0C28-4E02-A826-487FFD18FFE7}"/>
    <cellStyle name="Ênfase5 4" xfId="3338" xr:uid="{AB7186F6-316C-4BC1-BE5D-BAA64F10D0ED}"/>
    <cellStyle name="Ênfase5 5" xfId="3339" xr:uid="{D88898CE-E166-4E7E-92CC-5DEC6566A036}"/>
    <cellStyle name="Ênfase5 6" xfId="3340" xr:uid="{687C24C5-881F-49C3-9151-43F32A5DB8A9}"/>
    <cellStyle name="Ênfase5 7" xfId="3341" xr:uid="{B67AEE5C-E559-479B-9F7D-18F97A12D496}"/>
    <cellStyle name="Ênfase5 8" xfId="3342" xr:uid="{A8AB8027-E5F4-4640-8CAD-34012AFA3257}"/>
    <cellStyle name="Ênfase5 9" xfId="3343" xr:uid="{9DD47C11-55A2-4CE0-A646-1865BFF69EE8}"/>
    <cellStyle name="Ênfase6 10" xfId="3344" xr:uid="{14C2C482-7F1F-4019-A38E-FFC1E03D8972}"/>
    <cellStyle name="Ênfase6 11" xfId="3345" xr:uid="{DBD52DD3-C4EC-4C57-AF90-C097B2EC8652}"/>
    <cellStyle name="Ênfase6 2" xfId="3346" xr:uid="{5AB162AA-0031-4C80-90C7-12AEC3EB997B}"/>
    <cellStyle name="Ênfase6 2 2" xfId="3347" xr:uid="{1E7E2853-2C75-4448-8E27-0D6EC0914E57}"/>
    <cellStyle name="Ênfase6 2 3" xfId="3348" xr:uid="{26521097-D880-4C9B-8CC9-6A3B3D4740E9}"/>
    <cellStyle name="Ênfase6 2 4" xfId="3349" xr:uid="{3BD3208E-52E7-4C38-AC91-165C90181B14}"/>
    <cellStyle name="Ênfase6 2 5" xfId="3350" xr:uid="{760DF9D2-5C51-427E-BE52-BC00A5616F48}"/>
    <cellStyle name="Ênfase6 2_desc" xfId="3351" xr:uid="{D844CD19-8FF9-437F-BD36-DDA6EE270B40}"/>
    <cellStyle name="Ênfase6 3" xfId="3352" xr:uid="{A18A662A-E6E2-4768-BB9D-C10F9DC83A00}"/>
    <cellStyle name="Ênfase6 3 2" xfId="3353" xr:uid="{D9D7416B-CDE0-4AE4-B40A-BC9E1D802AA9}"/>
    <cellStyle name="Ênfase6 3 3" xfId="3354" xr:uid="{956F2F37-7ECC-49DC-BE59-A3D88082FEA6}"/>
    <cellStyle name="Ênfase6 3 4" xfId="3355" xr:uid="{3CA55BC7-6801-4D8B-8A16-DB04DE38C172}"/>
    <cellStyle name="Ênfase6 3 5" xfId="3356" xr:uid="{29FCEBAC-67A5-4C66-9BF5-12FB3CD667D2}"/>
    <cellStyle name="Ênfase6 3_Modelo Orçamento" xfId="3357" xr:uid="{75957BB4-D954-430D-A2D5-3339CD4F085C}"/>
    <cellStyle name="Ênfase6 4" xfId="3358" xr:uid="{67ED0D4A-3B63-41EA-93FB-537807351ABB}"/>
    <cellStyle name="Ênfase6 5" xfId="3359" xr:uid="{F4579A46-EBF7-441D-A1F3-5297535261AE}"/>
    <cellStyle name="Ênfase6 6" xfId="3360" xr:uid="{18079D49-EA9C-436C-8A61-2BA2BE26DD38}"/>
    <cellStyle name="Ênfase6 7" xfId="3361" xr:uid="{15B05871-938B-4957-9B8F-D7E0039D9815}"/>
    <cellStyle name="Ênfase6 8" xfId="3362" xr:uid="{38E4B209-06F8-44CC-94CF-9CC3D53A3D4A}"/>
    <cellStyle name="Ênfase6 9" xfId="3363" xr:uid="{DACDD32D-BA27-4BE7-BDCA-E92B1C7288EA}"/>
    <cellStyle name="Entrada 10" xfId="3364" xr:uid="{40C6E548-F203-42EE-854E-D1950B7B7C87}"/>
    <cellStyle name="Entrada 10 10" xfId="9159" xr:uid="{E5BAEDDA-D85E-410C-8417-8CD4BB7CCD22}"/>
    <cellStyle name="Entrada 10 10 2" xfId="11212" xr:uid="{757850A9-AC9F-4497-90FE-2E239EB99015}"/>
    <cellStyle name="Entrada 10 10 3" xfId="12631" xr:uid="{57003077-AD3B-4B3D-8ED4-B41DE9B3CFE3}"/>
    <cellStyle name="Entrada 10 10 4" xfId="13683" xr:uid="{94A9D07E-12B5-4CB6-B147-681DE69C6067}"/>
    <cellStyle name="Entrada 10 10 5" xfId="14530" xr:uid="{CD22C7AE-8B18-4D0F-AF0E-7D5C942549FC}"/>
    <cellStyle name="Entrada 10 10 6" xfId="15762" xr:uid="{E7068C76-5764-4090-B46B-BA310FA836D4}"/>
    <cellStyle name="Entrada 10 10 7" xfId="11320" xr:uid="{DA53927D-1108-4F54-93C9-A5469209EA38}"/>
    <cellStyle name="Entrada 10 11" xfId="9924" xr:uid="{262A8BF1-D555-4356-89A0-69EB593C3B05}"/>
    <cellStyle name="Entrada 10 11 2" xfId="11882" xr:uid="{35EBB7A7-2EF3-489A-A283-EABCB1A3C523}"/>
    <cellStyle name="Entrada 10 11 3" xfId="13270" xr:uid="{D3406D54-257E-4B97-AA94-C4772E5F99DB}"/>
    <cellStyle name="Entrada 10 11 4" xfId="14287" xr:uid="{FCE7D62D-4A93-4A71-B9A4-900938839CC5}"/>
    <cellStyle name="Entrada 10 11 5" xfId="15848" xr:uid="{8D020D8C-601A-4112-8988-F120FB2AAA88}"/>
    <cellStyle name="Entrada 10 11 6" xfId="7315" xr:uid="{7099A28C-B520-450D-AA9C-F0B8D8584A64}"/>
    <cellStyle name="Entrada 10 11 7" xfId="16660" xr:uid="{5FAC7E84-2B9B-473E-A687-438F015E07CB}"/>
    <cellStyle name="Entrada 10 2" xfId="4237" xr:uid="{A754C0FD-2537-409E-A521-62E8498A353C}"/>
    <cellStyle name="Entrada 10 2 2" xfId="8890" xr:uid="{D86262D5-1194-4D87-844A-6E9CE4B0AB4F}"/>
    <cellStyle name="Entrada 10 2 2 2" xfId="7124" xr:uid="{1AAB874F-6D74-4A4D-95EF-399DE1773C79}"/>
    <cellStyle name="Entrada 10 2 2 3" xfId="4493" xr:uid="{4EC8927F-C465-4DC7-AE9E-3518350DF0D3}"/>
    <cellStyle name="Entrada 10 2 2 4" xfId="13443" xr:uid="{CC362502-F795-4C0F-9C2E-DB216D798A83}"/>
    <cellStyle name="Entrada 10 2 2 5" xfId="16777" xr:uid="{5F617D9F-D0AA-4B6A-9534-36FA5D3B50A4}"/>
    <cellStyle name="Entrada 10 2 2 6" xfId="17109" xr:uid="{097B3350-76ED-4364-869F-177C714D3173}"/>
    <cellStyle name="Entrada 10 2 3" xfId="7588" xr:uid="{CA335692-D5E3-41A9-AF6B-8130B953E0A3}"/>
    <cellStyle name="Entrada 10 2 4" xfId="11854" xr:uid="{7CCA390C-0F13-48B3-85E4-FA8C2457EEE3}"/>
    <cellStyle name="Entrada 10 2 5" xfId="7248" xr:uid="{0C5B44DC-C8BA-4234-8CD4-54FE4C900A0D}"/>
    <cellStyle name="Entrada 10 2 6" xfId="11387" xr:uid="{F3980028-D4FF-4FC8-BD99-DE82FFE7DD20}"/>
    <cellStyle name="Entrada 10 2 7" xfId="15060" xr:uid="{FD2470BA-8091-47E6-B26E-85381E38966E}"/>
    <cellStyle name="Entrada 10 2 8" xfId="15378" xr:uid="{EB03FE30-B0F4-4174-9100-3395AACEF5D5}"/>
    <cellStyle name="Entrada 10 2 9" xfId="7372" xr:uid="{F4597756-9858-4678-BF64-6BAFA0AA6B48}"/>
    <cellStyle name="Entrada 10 3" xfId="4173" xr:uid="{B95CB653-8C16-4F8C-B623-6092BECDF1C5}"/>
    <cellStyle name="Entrada 10 3 2" xfId="8836" xr:uid="{703A1AF6-7FE7-4BB3-B17E-3B128DA708AD}"/>
    <cellStyle name="Entrada 10 3 2 2" xfId="7096" xr:uid="{5064B45B-0EC6-411A-9213-C46C068265F9}"/>
    <cellStyle name="Entrada 10 3 2 3" xfId="10614" xr:uid="{4351DA18-F0F8-4C9B-8593-CB1FE813B60F}"/>
    <cellStyle name="Entrada 10 3 2 4" xfId="13389" xr:uid="{874F9384-2584-4034-B506-53BD16326B69}"/>
    <cellStyle name="Entrada 10 3 2 5" xfId="16729" xr:uid="{88FA8C55-D31C-4821-9F85-F19A892889C8}"/>
    <cellStyle name="Entrada 10 3 2 6" xfId="17061" xr:uid="{4BE7BDD6-15AE-422A-851D-79FE380726BD}"/>
    <cellStyle name="Entrada 10 3 3" xfId="7526" xr:uid="{580FFA2F-C882-4576-A2D7-B02BA6D5131B}"/>
    <cellStyle name="Entrada 10 3 4" xfId="6098" xr:uid="{568AFAA5-3592-494F-9BF1-E2DD6C9EDB9B}"/>
    <cellStyle name="Entrada 10 3 5" xfId="7428" xr:uid="{AA605CF1-A4BD-42EA-B84C-1D19F2A7DB43}"/>
    <cellStyle name="Entrada 10 3 6" xfId="6621" xr:uid="{4DE479D3-E8A6-4831-8D3E-BEB062304CBA}"/>
    <cellStyle name="Entrada 10 3 7" xfId="5108" xr:uid="{9F365B52-2947-4DB1-BF3A-8E6D2ADEC0B8}"/>
    <cellStyle name="Entrada 10 3 8" xfId="10100" xr:uid="{F0F01E3F-0AE6-454F-A163-8AC8F678F372}"/>
    <cellStyle name="Entrada 10 3 9" xfId="16794" xr:uid="{573FEE4B-2F9E-4445-91A5-A06C1F205424}"/>
    <cellStyle name="Entrada 10 4" xfId="4255" xr:uid="{024FEEE0-3024-4DD6-B561-578951B7D744}"/>
    <cellStyle name="Entrada 10 4 2" xfId="8898" xr:uid="{DB722BE4-14A9-4284-A2EE-E8C4AAD478F1}"/>
    <cellStyle name="Entrada 10 4 2 2" xfId="7132" xr:uid="{F2B74AED-23E2-434E-BD41-DB09134992A1}"/>
    <cellStyle name="Entrada 10 4 2 3" xfId="4487" xr:uid="{387A9231-2F81-4D85-A420-010D53F0D14D}"/>
    <cellStyle name="Entrada 10 4 2 4" xfId="13451" xr:uid="{A1816826-EE77-4C9B-A64F-B55CF6052836}"/>
    <cellStyle name="Entrada 10 4 2 5" xfId="16426" xr:uid="{EE592768-2F55-402F-A45A-124756F207FD}"/>
    <cellStyle name="Entrada 10 4 2 6" xfId="17117" xr:uid="{72A46796-E171-415C-B361-4B6A92C7ACE2}"/>
    <cellStyle name="Entrada 10 4 3" xfId="6151" xr:uid="{1CF7E897-93E4-4C58-A1EF-2B9AE2610B74}"/>
    <cellStyle name="Entrada 10 4 4" xfId="7265" xr:uid="{2D69CB0C-901C-4ECE-A19E-67713153A4A0}"/>
    <cellStyle name="Entrada 10 4 5" xfId="11444" xr:uid="{321B7DC1-AB2F-480F-9709-31E651438F4A}"/>
    <cellStyle name="Entrada 10 4 6" xfId="11316" xr:uid="{CFCC4347-4BAC-48D3-8F7A-9C8817ED0B3D}"/>
    <cellStyle name="Entrada 10 4 7" xfId="4978" xr:uid="{B2486CD4-C93E-43F9-8391-5187457FB588}"/>
    <cellStyle name="Entrada 10 4 8" xfId="15453" xr:uid="{57F061E5-C591-4C08-A5D3-1B6D04FAA422}"/>
    <cellStyle name="Entrada 10 5" xfId="8712" xr:uid="{5F06A642-8367-4E92-ABEA-C698F1C9C5E7}"/>
    <cellStyle name="Entrada 10 5 2" xfId="6991" xr:uid="{545965DD-BAB6-4312-A6C0-78F1EDE6AE52}"/>
    <cellStyle name="Entrada 10 5 3" xfId="11357" xr:uid="{A377AFC2-7B8F-4E62-BA37-71F998ED2BA1}"/>
    <cellStyle name="Entrada 10 5 4" xfId="10468" xr:uid="{62FB65C2-D486-4231-AACE-9C6ECC7A8B49}"/>
    <cellStyle name="Entrada 10 5 5" xfId="14641" xr:uid="{4954AAEF-CB51-4DFC-AC68-CAF13065395C}"/>
    <cellStyle name="Entrada 10 5 6" xfId="5787" xr:uid="{71638A9D-427D-4BEB-91C4-F6BD9505D47F}"/>
    <cellStyle name="Entrada 10 5 7" xfId="16148" xr:uid="{03275E3F-690F-4CFC-B972-DEA465AE95A1}"/>
    <cellStyle name="Entrada 10 6" xfId="9583" xr:uid="{F1AA7A4C-1451-4DC2-9D86-056A6BAFB813}"/>
    <cellStyle name="Entrada 10 6 2" xfId="11563" xr:uid="{A6C41B77-3185-4BD1-826C-99B26291DD34}"/>
    <cellStyle name="Entrada 10 6 3" xfId="12954" xr:uid="{EBFAAF2D-7FB8-4022-B150-C184F4FE701E}"/>
    <cellStyle name="Entrada 10 6 4" xfId="13982" xr:uid="{2794A47B-45FF-46CA-9314-20C3A114874B}"/>
    <cellStyle name="Entrada 10 6 5" xfId="14610" xr:uid="{E001846F-39FD-44FA-9E0E-ABE24570395E}"/>
    <cellStyle name="Entrada 10 6 6" xfId="4802" xr:uid="{A3319BAA-A4A3-4CCF-9DE7-36AD2076E84F}"/>
    <cellStyle name="Entrada 10 6 7" xfId="14940" xr:uid="{B66C48FB-90C3-44BB-AD5E-C790FE237C8B}"/>
    <cellStyle name="Entrada 10 7" xfId="9542" xr:uid="{28EF2749-A6BD-49FF-8AED-FC97BAED32DC}"/>
    <cellStyle name="Entrada 10 7 2" xfId="11522" xr:uid="{A177398B-EC85-4CA4-8586-FE8CEF735D02}"/>
    <cellStyle name="Entrada 10 7 3" xfId="12913" xr:uid="{A1DB50C8-12B2-4785-BE96-3148EF9B4F1B}"/>
    <cellStyle name="Entrada 10 7 4" xfId="13941" xr:uid="{EC2A636E-BE24-4ADB-A3D9-F63500B035E6}"/>
    <cellStyle name="Entrada 10 7 5" xfId="15250" xr:uid="{9751D518-21A2-4556-9FF7-F05EA6422223}"/>
    <cellStyle name="Entrada 10 7 6" xfId="14522" xr:uid="{5CD389EA-6CD8-4C83-B8B8-F05DF461FEA1}"/>
    <cellStyle name="Entrada 10 7 7" xfId="12736" xr:uid="{98A18244-5C12-4E9A-ABAC-FC6869569304}"/>
    <cellStyle name="Entrada 10 8" xfId="9177" xr:uid="{C5749A22-060E-4837-A30E-7096D5EA9899}"/>
    <cellStyle name="Entrada 10 8 2" xfId="11230" xr:uid="{561F234C-DC09-42DA-8299-F483CE1641D6}"/>
    <cellStyle name="Entrada 10 8 3" xfId="12649" xr:uid="{690E6248-9808-4731-A7E6-9A30C0DAAC2D}"/>
    <cellStyle name="Entrada 10 8 4" xfId="13701" xr:uid="{89399B59-B037-4B21-8F60-96600EBD2DB4}"/>
    <cellStyle name="Entrada 10 8 5" xfId="14957" xr:uid="{BC943A94-BB96-4615-BE3C-D970CCBE7415}"/>
    <cellStyle name="Entrada 10 8 6" xfId="14739" xr:uid="{A904FA0D-1CAF-4028-9F7F-355E8228EBB0}"/>
    <cellStyle name="Entrada 10 8 7" xfId="14941" xr:uid="{4FCEB178-9C2B-4B7C-83C0-4F4C27884AE6}"/>
    <cellStyle name="Entrada 10 9" xfId="9560" xr:uid="{C766FB7E-9024-4532-89AF-60A7B9559FE0}"/>
    <cellStyle name="Entrada 10 9 2" xfId="11540" xr:uid="{BD802E27-0E2C-4678-B20A-061D90CF82AE}"/>
    <cellStyle name="Entrada 10 9 3" xfId="12931" xr:uid="{B2293A84-A42F-4CE8-B96C-11ABFB2A3E83}"/>
    <cellStyle name="Entrada 10 9 4" xfId="13959" xr:uid="{6B9D6A8F-06BB-4F32-A079-78739F66FECF}"/>
    <cellStyle name="Entrada 10 9 5" xfId="13095" xr:uid="{B9B4C857-27E2-4CC7-BD71-874FA6CB0ED1}"/>
    <cellStyle name="Entrada 10 9 6" xfId="10344" xr:uid="{C61FF452-4C0D-43F2-AFC5-FABE9226FA7E}"/>
    <cellStyle name="Entrada 10 9 7" xfId="16611" xr:uid="{7C4D544C-B77A-422D-91A0-663838603FAF}"/>
    <cellStyle name="Entrada 11" xfId="3365" xr:uid="{3E6D63D3-BFE8-40A5-BAF1-D59598A9165A}"/>
    <cellStyle name="Entrada 11 10" xfId="9157" xr:uid="{F0C9A642-86CE-4A27-B017-7046A6322E99}"/>
    <cellStyle name="Entrada 11 10 2" xfId="11210" xr:uid="{446BF57A-F065-43A2-9783-A2A2C7B8E061}"/>
    <cellStyle name="Entrada 11 10 3" xfId="12629" xr:uid="{325AFB32-4BC2-4D24-A6A3-3A1D65AA02A6}"/>
    <cellStyle name="Entrada 11 10 4" xfId="13681" xr:uid="{D26587A2-A7C6-4690-A3E0-CD8EF5037197}"/>
    <cellStyle name="Entrada 11 10 5" xfId="14502" xr:uid="{4892EE83-F201-4B17-B2B5-9E3B5866D9D3}"/>
    <cellStyle name="Entrada 11 10 6" xfId="5102" xr:uid="{14F41E20-F96C-4EC7-804E-1EAE80AA563C}"/>
    <cellStyle name="Entrada 11 10 7" xfId="16632" xr:uid="{92CD88DF-519C-4B57-90AE-E7E4C57AF5CA}"/>
    <cellStyle name="Entrada 11 11" xfId="9925" xr:uid="{13D5A5B6-641B-4CFF-A650-9F75E469D747}"/>
    <cellStyle name="Entrada 11 11 2" xfId="11883" xr:uid="{54D9BEB6-E2E5-488C-B136-8935D86997CE}"/>
    <cellStyle name="Entrada 11 11 3" xfId="13271" xr:uid="{AA5C7639-0A1E-44E8-8F66-5E0ADAB7BF99}"/>
    <cellStyle name="Entrada 11 11 4" xfId="14288" xr:uid="{280FBB1F-426C-4938-82EC-9A477F1DA0EC}"/>
    <cellStyle name="Entrada 11 11 5" xfId="15849" xr:uid="{D4133CB8-D701-4672-9A74-DB11D4D9BB9D}"/>
    <cellStyle name="Entrada 11 11 6" xfId="15797" xr:uid="{FA8CF9C8-3E30-431D-8C22-002632F6EA51}"/>
    <cellStyle name="Entrada 11 11 7" xfId="5011" xr:uid="{8E0A2838-A297-4F51-AE3E-147770616965}"/>
    <cellStyle name="Entrada 11 2" xfId="4238" xr:uid="{86F63BB9-C6E9-4A84-ACC1-23EB510788EE}"/>
    <cellStyle name="Entrada 11 2 2" xfId="8891" xr:uid="{6DAF0F11-2655-4EFB-8149-21AF6A95D4FF}"/>
    <cellStyle name="Entrada 11 2 2 2" xfId="7125" xr:uid="{1D8E7B2D-4C82-4C13-BF5D-B63161B794EA}"/>
    <cellStyle name="Entrada 11 2 2 3" xfId="4492" xr:uid="{1054CE41-6306-48A3-85F4-3E680DCF926E}"/>
    <cellStyle name="Entrada 11 2 2 4" xfId="13444" xr:uid="{49724442-2054-48BD-8A39-8CB1C6488133}"/>
    <cellStyle name="Entrada 11 2 2 5" xfId="12839" xr:uid="{EE094D26-13D7-4335-B72A-E9FB0E9959D4}"/>
    <cellStyle name="Entrada 11 2 2 6" xfId="17110" xr:uid="{C32DCA25-7696-4ACA-8006-03B78AC83852}"/>
    <cellStyle name="Entrada 11 2 3" xfId="7589" xr:uid="{B091F912-463F-4085-A8E5-0425EA29CD43}"/>
    <cellStyle name="Entrada 11 2 4" xfId="11448" xr:uid="{D1DAEEB0-67C5-4F77-94ED-117469825E85}"/>
    <cellStyle name="Entrada 11 2 5" xfId="5653" xr:uid="{809EA191-0BB7-4294-953F-ADBD4F07022B}"/>
    <cellStyle name="Entrada 11 2 6" xfId="10154" xr:uid="{50623A8E-B096-4BDB-A8B7-7384273DF55B}"/>
    <cellStyle name="Entrada 11 2 7" xfId="4888" xr:uid="{1E6A8519-83B7-407C-BDAB-CEF76C4F84AF}"/>
    <cellStyle name="Entrada 11 2 8" xfId="11953" xr:uid="{9B7D6011-383B-403D-B2C7-4F9CD9562449}"/>
    <cellStyle name="Entrada 11 2 9" xfId="5447" xr:uid="{7E6BDFE9-B8D5-4633-BC53-346CD3AD879C}"/>
    <cellStyle name="Entrada 11 3" xfId="4172" xr:uid="{D540927A-D2FA-4B55-9D8D-955BFF4645FF}"/>
    <cellStyle name="Entrada 11 3 2" xfId="8835" xr:uid="{02C811E5-1378-4656-B5FD-100EDB32E6EB}"/>
    <cellStyle name="Entrada 11 3 2 2" xfId="7095" xr:uid="{01D98193-ACC0-4B89-AE02-66DD16107D36}"/>
    <cellStyle name="Entrada 11 3 2 3" xfId="4529" xr:uid="{C68EE177-CB47-4A8F-AF2E-66BFF707F978}"/>
    <cellStyle name="Entrada 11 3 2 4" xfId="13388" xr:uid="{6809A226-B0EF-43F2-A890-5162C44C1B42}"/>
    <cellStyle name="Entrada 11 3 2 5" xfId="6773" xr:uid="{BC6DF74E-A3E0-4B05-A4A0-F36D34C0A146}"/>
    <cellStyle name="Entrada 11 3 2 6" xfId="17060" xr:uid="{3E1A244E-B2DD-4038-8136-F6BA2BC198D4}"/>
    <cellStyle name="Entrada 11 3 3" xfId="7525" xr:uid="{8CA9D1CF-937B-445F-B3A5-4A14B4FAD3F2}"/>
    <cellStyle name="Entrada 11 3 4" xfId="6097" xr:uid="{D718A74C-BE32-4991-BBB2-B9CF9F9B8CC6}"/>
    <cellStyle name="Entrada 11 3 5" xfId="5631" xr:uid="{E2AED625-52C9-4788-9EFB-81B7783F5260}"/>
    <cellStyle name="Entrada 11 3 6" xfId="10312" xr:uid="{A2A946B2-B0ED-4BA4-97B2-2C1D39CF226A}"/>
    <cellStyle name="Entrada 11 3 7" xfId="13235" xr:uid="{214341B1-6E3A-4F9C-8D20-9C99C7FC4605}"/>
    <cellStyle name="Entrada 11 3 8" xfId="5453" xr:uid="{87C87526-9D55-4828-BB80-17D30AC91967}"/>
    <cellStyle name="Entrada 11 3 9" xfId="16929" xr:uid="{B70BE720-EA47-4C76-AAE3-0DD8C2BCB6B1}"/>
    <cellStyle name="Entrada 11 4" xfId="4256" xr:uid="{46064F24-2066-4C0A-A6AC-1E7817F3325F}"/>
    <cellStyle name="Entrada 11 4 2" xfId="8899" xr:uid="{FAEBBA82-57D5-4248-96A0-F92276DA5311}"/>
    <cellStyle name="Entrada 11 4 2 2" xfId="7133" xr:uid="{9DBD410A-D7B5-4312-A1D2-661CEE69BAD1}"/>
    <cellStyle name="Entrada 11 4 2 3" xfId="10629" xr:uid="{A6099C59-8119-442D-B830-F123D0A84FD1}"/>
    <cellStyle name="Entrada 11 4 2 4" xfId="13452" xr:uid="{6A48B646-9E02-41DE-9D62-CA76C5EEDEB5}"/>
    <cellStyle name="Entrada 11 4 2 5" xfId="16491" xr:uid="{45A0815E-40E6-44F6-BA49-EFD374CDCF4A}"/>
    <cellStyle name="Entrada 11 4 2 6" xfId="17118" xr:uid="{D754EDB0-D15E-4C77-ADAB-A2F4D32D9F9B}"/>
    <cellStyle name="Entrada 11 4 3" xfId="6152" xr:uid="{EF954E4A-9DFC-4354-8C88-0C74CF316850}"/>
    <cellStyle name="Entrada 11 4 4" xfId="7312" xr:uid="{9CADDDB7-2071-478C-A3EB-A7A291EDAE11}"/>
    <cellStyle name="Entrada 11 4 5" xfId="10740" xr:uid="{29ECBB9C-9540-4117-BA55-6AF17232C07D}"/>
    <cellStyle name="Entrada 11 4 6" xfId="14836" xr:uid="{2CFFA819-5FA2-49CA-9E3B-B39BB18770A6}"/>
    <cellStyle name="Entrada 11 4 7" xfId="10215" xr:uid="{347545D4-1B12-443A-80C3-9ED24269F52A}"/>
    <cellStyle name="Entrada 11 4 8" xfId="15781" xr:uid="{14BFE5D3-E7C9-4FAA-8E44-D92B6177B290}"/>
    <cellStyle name="Entrada 11 5" xfId="8713" xr:uid="{4771E72F-9FAD-47F0-870F-A1EE648DFF31}"/>
    <cellStyle name="Entrada 11 5 2" xfId="6992" xr:uid="{AB43F8B9-39D5-4E35-A72B-1E18D9668459}"/>
    <cellStyle name="Entrada 11 5 3" xfId="11358" xr:uid="{EFF080A4-3FCD-4661-B38A-6D9E602EF78A}"/>
    <cellStyle name="Entrada 11 5 4" xfId="5967" xr:uid="{9F919D0F-C37D-4F79-A23A-CEF18D008B75}"/>
    <cellStyle name="Entrada 11 5 5" xfId="14642" xr:uid="{10CC8EE1-8B12-487A-AA84-F7F39D65FE99}"/>
    <cellStyle name="Entrada 11 5 6" xfId="16084" xr:uid="{6C88017D-67B3-43EB-9CA4-E8197B2078A7}"/>
    <cellStyle name="Entrada 11 5 7" xfId="16479" xr:uid="{61797E9F-BF5A-42C5-B5CC-CD50C8B7EB00}"/>
    <cellStyle name="Entrada 11 6" xfId="9584" xr:uid="{8550BDC2-591B-4FAB-B1A2-B75F203D5C7D}"/>
    <cellStyle name="Entrada 11 6 2" xfId="11564" xr:uid="{9ECB2BD6-1A54-49AB-84AF-2933DAF865A2}"/>
    <cellStyle name="Entrada 11 6 3" xfId="12955" xr:uid="{DD2E4A40-08F0-4984-A314-0FCAE51B4D4A}"/>
    <cellStyle name="Entrada 11 6 4" xfId="13983" xr:uid="{9ED8C116-5DDC-4E45-A583-DB67B484E4A2}"/>
    <cellStyle name="Entrada 11 6 5" xfId="15381" xr:uid="{8C9123C6-6370-4DB3-9391-9C7A8C0F5F4E}"/>
    <cellStyle name="Entrada 11 6 6" xfId="6803" xr:uid="{A64A3BF7-A405-495F-8D58-33B15D2E9AE4}"/>
    <cellStyle name="Entrada 11 6 7" xfId="16267" xr:uid="{03562A57-8C4A-4DBC-91C6-A753D86F4F6E}"/>
    <cellStyle name="Entrada 11 7" xfId="9543" xr:uid="{FDDDD0FD-B06F-4240-B9E7-0EB08766ADBB}"/>
    <cellStyle name="Entrada 11 7 2" xfId="11523" xr:uid="{06391A9C-70BF-438F-A30E-51DA65D323FD}"/>
    <cellStyle name="Entrada 11 7 3" xfId="12914" xr:uid="{74A677C2-20AF-42E1-93C6-0158C8E79DBE}"/>
    <cellStyle name="Entrada 11 7 4" xfId="13942" xr:uid="{21FE526C-1E02-47AD-B40D-A5D2FC5AD9BA}"/>
    <cellStyle name="Entrada 11 7 5" xfId="14898" xr:uid="{3579D063-442D-4AE7-AF5F-7F89DEBB872D}"/>
    <cellStyle name="Entrada 11 7 6" xfId="16076" xr:uid="{2CA640A4-7D28-4BD3-A331-CF391274A139}"/>
    <cellStyle name="Entrada 11 7 7" xfId="16717" xr:uid="{907DADC9-81B7-41B7-9AE5-8AEDCEC29F22}"/>
    <cellStyle name="Entrada 11 8" xfId="9176" xr:uid="{82A4C2E2-08A3-4A23-A8A3-EEDED16853F5}"/>
    <cellStyle name="Entrada 11 8 2" xfId="11229" xr:uid="{27BAAB15-6FF3-4F5C-8E55-134A652E7540}"/>
    <cellStyle name="Entrada 11 8 3" xfId="12648" xr:uid="{1C6EA506-621E-45D5-BCA7-1FC59D29EC96}"/>
    <cellStyle name="Entrada 11 8 4" xfId="13700" xr:uid="{7B15A602-B42C-445C-9EC2-03ECF63811F1}"/>
    <cellStyle name="Entrada 11 8 5" xfId="10292" xr:uid="{E5F65CB9-6560-4C65-BEBC-4A634C1C4903}"/>
    <cellStyle name="Entrada 11 8 6" xfId="5207" xr:uid="{6C3C9CFE-4747-4672-88B1-F1380652A3F1}"/>
    <cellStyle name="Entrada 11 8 7" xfId="15073" xr:uid="{23B8375F-A6A1-4734-81E4-DFD76EC65B02}"/>
    <cellStyle name="Entrada 11 9" xfId="9561" xr:uid="{0B602489-7F27-40E2-ABA3-C582149DF516}"/>
    <cellStyle name="Entrada 11 9 2" xfId="11541" xr:uid="{F973EC57-81CE-445A-A55E-368023D8ABA5}"/>
    <cellStyle name="Entrada 11 9 3" xfId="12932" xr:uid="{32E9A88A-E9F3-4CDE-BE5A-4E3DA23478AD}"/>
    <cellStyle name="Entrada 11 9 4" xfId="13960" xr:uid="{23F422E9-7D5E-4160-A304-75C81528020C}"/>
    <cellStyle name="Entrada 11 9 5" xfId="14774" xr:uid="{F4A4F41C-2F02-47F1-AA4F-E0A1C04B4983}"/>
    <cellStyle name="Entrada 11 9 6" xfId="5363" xr:uid="{C27C0ECF-2E8D-44D1-BB7B-D1BA01B3D80E}"/>
    <cellStyle name="Entrada 11 9 7" xfId="16823" xr:uid="{44C824E9-3ADC-4087-9A44-A5D7BBA07670}"/>
    <cellStyle name="Entrada 2" xfId="3366" xr:uid="{8D3A5348-6ED0-43C4-9BF4-7EC8AA38C13C}"/>
    <cellStyle name="Entrada 2 10" xfId="8140" xr:uid="{A9233CB6-13C0-42B5-A78F-1AB503903E60}"/>
    <cellStyle name="Entrada 2 10 2" xfId="6554" xr:uid="{126950B5-6650-4FA1-9935-3FB449E44DBA}"/>
    <cellStyle name="Entrada 2 10 3" xfId="6436" xr:uid="{0EA3C22C-7C7D-4C30-861F-F04386C6E747}"/>
    <cellStyle name="Entrada 2 10 4" xfId="12002" xr:uid="{D6FA1F8D-1B7A-42CB-B2E0-81D823A62044}"/>
    <cellStyle name="Entrada 2 10 5" xfId="15067" xr:uid="{CC03012B-3CDD-4922-A34D-C81D48BB6763}"/>
    <cellStyle name="Entrada 2 10 6" xfId="5308" xr:uid="{A1322CCE-2091-436C-80DB-02DF34A34330}"/>
    <cellStyle name="Entrada 2 11" xfId="8621" xr:uid="{8ABF3198-4CA7-46E6-8BA4-8E0F71E9D6B5}"/>
    <cellStyle name="Entrada 2 11 2" xfId="6918" xr:uid="{983A059A-1C9C-4511-A539-BC05DC097859}"/>
    <cellStyle name="Entrada 2 11 3" xfId="10496" xr:uid="{858F1097-33A4-4366-8C6F-5A1A06929865}"/>
    <cellStyle name="Entrada 2 11 4" xfId="7416" xr:uid="{0F9E0390-F6EF-40F2-BDFE-641DF3DB45AF}"/>
    <cellStyle name="Entrada 2 11 5" xfId="13223" xr:uid="{39F94E43-32BE-4C32-B7BF-56E7AF7D23E6}"/>
    <cellStyle name="Entrada 2 11 6" xfId="5471" xr:uid="{B889B670-C32E-43F5-A4B8-2E2BB7597335}"/>
    <cellStyle name="Entrada 2 12" xfId="8714" xr:uid="{31624EE0-E2E7-4496-BC9F-ECEBD39B301A}"/>
    <cellStyle name="Entrada 2 12 2" xfId="6993" xr:uid="{07C9F85C-DD28-4E08-8706-5C67B8088EE6}"/>
    <cellStyle name="Entrada 2 12 3" xfId="10319" xr:uid="{AF557636-93E9-4A26-A7F7-2CA0CE6BF623}"/>
    <cellStyle name="Entrada 2 12 4" xfId="5968" xr:uid="{EBE4043F-73EA-47C8-8B64-EB9C32F3CDFD}"/>
    <cellStyle name="Entrada 2 12 5" xfId="14643" xr:uid="{D5AC5384-93DD-423E-B17E-48262CC211E9}"/>
    <cellStyle name="Entrada 2 12 6" xfId="5289" xr:uid="{3149A988-CD87-4DF0-8F00-88B373FA5879}"/>
    <cellStyle name="Entrada 2 12 7" xfId="15727" xr:uid="{F2A05D9C-DFCC-4D33-ACAB-2E66017FDCF1}"/>
    <cellStyle name="Entrada 2 13" xfId="9585" xr:uid="{FF6CC232-89E6-45CE-8F99-35FEBD6DA51C}"/>
    <cellStyle name="Entrada 2 13 2" xfId="11565" xr:uid="{31060A11-F067-4A99-92D8-FA2FE7CE4E94}"/>
    <cellStyle name="Entrada 2 13 3" xfId="12956" xr:uid="{FE91991E-AD90-42DA-9969-98DF80E43887}"/>
    <cellStyle name="Entrada 2 13 4" xfId="13984" xr:uid="{6FC916E2-1657-4733-A1E3-A3EBBEAA3E52}"/>
    <cellStyle name="Entrada 2 13 5" xfId="15343" xr:uid="{36DAD70E-D82D-45A1-81EF-28148AD0277B}"/>
    <cellStyle name="Entrada 2 13 6" xfId="10348" xr:uid="{665C2974-BACE-4AA9-A67B-444EEAB19ACF}"/>
    <cellStyle name="Entrada 2 13 7" xfId="15945" xr:uid="{8E67ACDA-C8D1-4309-A4E8-B987F6B2EEC3}"/>
    <cellStyle name="Entrada 2 14" xfId="9544" xr:uid="{8E48439B-BE5C-4EA0-B479-D5166CB957AF}"/>
    <cellStyle name="Entrada 2 14 2" xfId="11524" xr:uid="{155461C4-10CE-43EA-B104-62B6A4A52F76}"/>
    <cellStyle name="Entrada 2 14 3" xfId="12915" xr:uid="{2E34A1FF-7E63-4898-B5F0-66D700FF9CD7}"/>
    <cellStyle name="Entrada 2 14 4" xfId="13943" xr:uid="{DC2F40FB-CEC6-4D7C-832C-8E61860E2148}"/>
    <cellStyle name="Entrada 2 14 5" xfId="15618" xr:uid="{76C85F32-1C12-4C48-8D8B-2FC6C7CA4973}"/>
    <cellStyle name="Entrada 2 14 6" xfId="15053" xr:uid="{789E93C5-B7EB-499F-9EEA-6B44B102DA07}"/>
    <cellStyle name="Entrada 2 14 7" xfId="5020" xr:uid="{2C299529-77B9-4056-B5DC-249A902F2C12}"/>
    <cellStyle name="Entrada 2 15" xfId="9175" xr:uid="{FF4A6A2E-6768-4B86-BD39-1DC527A26E11}"/>
    <cellStyle name="Entrada 2 15 2" xfId="11228" xr:uid="{BF21CC46-0FD3-4918-8154-FFA24F11DB7E}"/>
    <cellStyle name="Entrada 2 15 3" xfId="12647" xr:uid="{3603E23B-DC19-45AF-8CD2-9CFE5E5F40D0}"/>
    <cellStyle name="Entrada 2 15 4" xfId="13699" xr:uid="{4AD1C7C9-D250-4D21-AAEE-1C6A890D2E9D}"/>
    <cellStyle name="Entrada 2 15 5" xfId="15146" xr:uid="{C8A3F2C9-FFC1-4970-B629-514EE054E476}"/>
    <cellStyle name="Entrada 2 15 6" xfId="16173" xr:uid="{6DE606C1-3700-4976-B457-CD503A281316}"/>
    <cellStyle name="Entrada 2 15 7" xfId="16312" xr:uid="{FF68B556-504B-477C-AAEC-F2B0B7A6DF36}"/>
    <cellStyle name="Entrada 2 16" xfId="9562" xr:uid="{5B4FD474-F988-4027-A73A-2F1C17C0B4E9}"/>
    <cellStyle name="Entrada 2 16 2" xfId="11542" xr:uid="{78755928-D796-4F18-98B5-D15B62974010}"/>
    <cellStyle name="Entrada 2 16 3" xfId="12933" xr:uid="{86803745-DBD2-4812-B156-A6BF2748FDE3}"/>
    <cellStyle name="Entrada 2 16 4" xfId="13961" xr:uid="{5B52A184-8C20-441E-A70B-8F702C79AE9E}"/>
    <cellStyle name="Entrada 2 16 5" xfId="14865" xr:uid="{11AF00F4-D9FB-4F5C-8D63-6860456DB061}"/>
    <cellStyle name="Entrada 2 16 6" xfId="15416" xr:uid="{B4C800B9-577D-4751-B1C5-97445618BEEC}"/>
    <cellStyle name="Entrada 2 16 7" xfId="14738" xr:uid="{1F005AB6-7051-4C6B-9C21-F95972230549}"/>
    <cellStyle name="Entrada 2 17" xfId="9156" xr:uid="{D04D08D9-2AA4-4A0B-98C6-E9F77F64ACB3}"/>
    <cellStyle name="Entrada 2 17 2" xfId="11209" xr:uid="{74EAD4EA-0A6B-4527-AD8B-4A4BD9D7F9E1}"/>
    <cellStyle name="Entrada 2 17 3" xfId="12628" xr:uid="{5F7DD0C1-34E4-4595-AA27-B962D2DC283D}"/>
    <cellStyle name="Entrada 2 17 4" xfId="13680" xr:uid="{0E19BCD6-390E-4B79-A58F-D88A6C0987E8}"/>
    <cellStyle name="Entrada 2 17 5" xfId="14550" xr:uid="{405D6DC8-A760-4C22-8CE6-921680930B35}"/>
    <cellStyle name="Entrada 2 17 6" xfId="11029" xr:uid="{C810DAAA-5A6C-4326-8BB3-48DEEC6FF9EB}"/>
    <cellStyle name="Entrada 2 17 7" xfId="14603" xr:uid="{70F36401-B18E-437C-B847-C7B4B9456ADC}"/>
    <cellStyle name="Entrada 2 18" xfId="9926" xr:uid="{CB7D6915-7CA0-4E14-9453-93C7215B7D55}"/>
    <cellStyle name="Entrada 2 18 2" xfId="11884" xr:uid="{78640768-BD75-44A2-B979-B55DC7C17074}"/>
    <cellStyle name="Entrada 2 18 3" xfId="13272" xr:uid="{D69D7393-DA5F-4C85-9728-2078368D4A75}"/>
    <cellStyle name="Entrada 2 18 4" xfId="14289" xr:uid="{9F144B01-3C08-4F10-802A-136C0A39525F}"/>
    <cellStyle name="Entrada 2 18 5" xfId="15850" xr:uid="{F160302E-7415-424A-941D-893B7CF01928}"/>
    <cellStyle name="Entrada 2 18 6" xfId="5784" xr:uid="{68253B40-BB95-473C-99CF-DA6699350909}"/>
    <cellStyle name="Entrada 2 18 7" xfId="16812" xr:uid="{86189606-D872-4C21-BFF9-073540222CE4}"/>
    <cellStyle name="Entrada 2 2" xfId="3367" xr:uid="{5207C21E-69D1-4874-A13D-9C6619ED77BF}"/>
    <cellStyle name="Entrada 2 2 10" xfId="9545" xr:uid="{D79A15D2-3953-430C-94E2-452E5BF2C577}"/>
    <cellStyle name="Entrada 2 2 10 2" xfId="11525" xr:uid="{B9E8DC4D-67A9-420F-80A9-46663C7CDEB7}"/>
    <cellStyle name="Entrada 2 2 10 3" xfId="12916" xr:uid="{7D542FCF-238A-4959-ABA8-FD071CF814E0}"/>
    <cellStyle name="Entrada 2 2 10 4" xfId="13944" xr:uid="{20C3B134-614B-4961-B76C-BB797C1758D0}"/>
    <cellStyle name="Entrada 2 2 10 5" xfId="11393" xr:uid="{E4288281-7B0E-4FCC-A8D1-05743F5C15A6}"/>
    <cellStyle name="Entrada 2 2 10 6" xfId="15677" xr:uid="{B804C08B-8970-4FB8-A295-0C7C2A658A3B}"/>
    <cellStyle name="Entrada 2 2 10 7" xfId="11881" xr:uid="{B0DCA7E3-6FAC-4E9E-9698-55DC96415A8B}"/>
    <cellStyle name="Entrada 2 2 11" xfId="9174" xr:uid="{C8FE8F4F-1F04-41CE-A8FD-C366B32B8F2F}"/>
    <cellStyle name="Entrada 2 2 11 2" xfId="11227" xr:uid="{32C1582E-88E7-48C2-B3FE-4E626E03D4D0}"/>
    <cellStyle name="Entrada 2 2 11 3" xfId="12646" xr:uid="{E7DD9AC0-A77A-414B-B075-66F625DBEA22}"/>
    <cellStyle name="Entrada 2 2 11 4" xfId="13698" xr:uid="{1BAC8D0D-1A4D-413B-A7AE-0537B436A254}"/>
    <cellStyle name="Entrada 2 2 11 5" xfId="5386" xr:uid="{4D79F2F5-0173-4E5A-B9ED-74403F477AC4}"/>
    <cellStyle name="Entrada 2 2 11 6" xfId="14988" xr:uid="{32CFDFF5-095B-49FA-8600-28B515288C6A}"/>
    <cellStyle name="Entrada 2 2 11 7" xfId="4940" xr:uid="{5F045E20-27F6-40E6-A456-6B8634A33BB1}"/>
    <cellStyle name="Entrada 2 2 12" xfId="9563" xr:uid="{7A8CB352-78A3-456E-AD52-8E632CFFA881}"/>
    <cellStyle name="Entrada 2 2 12 2" xfId="11543" xr:uid="{3A2AA278-5A65-4886-81A8-66BA1FCA42C1}"/>
    <cellStyle name="Entrada 2 2 12 3" xfId="12934" xr:uid="{DD51E64E-1C75-4A86-9D55-57FE2F0AFEFD}"/>
    <cellStyle name="Entrada 2 2 12 4" xfId="13962" xr:uid="{D6A152F8-66D2-4A69-9384-BA4D7D6D82A1}"/>
    <cellStyle name="Entrada 2 2 12 5" xfId="10602" xr:uid="{ACC680B2-EA8A-43A5-9A67-C35A32E77D6D}"/>
    <cellStyle name="Entrada 2 2 12 6" xfId="4900" xr:uid="{69E907C6-A9BA-4C61-AFDB-04012B040095}"/>
    <cellStyle name="Entrada 2 2 12 7" xfId="16349" xr:uid="{98FC64D8-2275-45B7-BC4A-2F472E58C8E4}"/>
    <cellStyle name="Entrada 2 2 13" xfId="9155" xr:uid="{137579CC-7BC0-407E-970D-7C4F15D3B3B3}"/>
    <cellStyle name="Entrada 2 2 13 2" xfId="11208" xr:uid="{3140CF7B-6330-4F71-B8BB-BAF798DD9046}"/>
    <cellStyle name="Entrada 2 2 13 3" xfId="12627" xr:uid="{66C7C279-1F85-47F9-92EF-9A8DB6EA21EC}"/>
    <cellStyle name="Entrada 2 2 13 4" xfId="13679" xr:uid="{96CDA966-0F3C-453D-ACEB-F37334BE7DA8}"/>
    <cellStyle name="Entrada 2 2 13 5" xfId="15373" xr:uid="{EB409A14-FF7B-4D8B-BE17-97CF3EBFE2E0}"/>
    <cellStyle name="Entrada 2 2 13 6" xfId="16161" xr:uid="{95010140-4CD3-45FA-8886-9F29CD405FCB}"/>
    <cellStyle name="Entrada 2 2 13 7" xfId="16745" xr:uid="{EEEE7063-9A9E-415D-A151-4E8D500AD7FB}"/>
    <cellStyle name="Entrada 2 2 14" xfId="9927" xr:uid="{738405B3-2CAC-4FB5-BD97-66489E7A699A}"/>
    <cellStyle name="Entrada 2 2 14 2" xfId="11885" xr:uid="{F423671C-788C-4A02-B9F3-E5A5E8AA4AB4}"/>
    <cellStyle name="Entrada 2 2 14 3" xfId="13273" xr:uid="{8B01AFA5-CEA1-4D65-A67A-9519C6673B6E}"/>
    <cellStyle name="Entrada 2 2 14 4" xfId="14290" xr:uid="{B4CA7BF7-987A-4389-A2BA-926EBDF6F65E}"/>
    <cellStyle name="Entrada 2 2 14 5" xfId="15851" xr:uid="{0EA58A13-1A4B-4E9C-A356-107F68A24E20}"/>
    <cellStyle name="Entrada 2 2 14 6" xfId="15489" xr:uid="{B0796846-F678-4F50-B8F1-744429370BFF}"/>
    <cellStyle name="Entrada 2 2 14 7" xfId="11433" xr:uid="{1E0A6B59-4EFC-4850-AB01-A1A8F424FCCD}"/>
    <cellStyle name="Entrada 2 2 2" xfId="4240" xr:uid="{24EAD3D0-4B04-4336-8C6E-FBF64FC5A2F5}"/>
    <cellStyle name="Entrada 2 2 2 10" xfId="10666" xr:uid="{63570369-94EF-4D27-A16B-BF1937AD7237}"/>
    <cellStyle name="Entrada 2 2 2 11" xfId="10790" xr:uid="{E2DFC66D-9D7A-4664-A9E7-B7B14BADEE7A}"/>
    <cellStyle name="Entrada 2 2 2 12" xfId="5221" xr:uid="{3CA4E207-CD02-4E88-8599-65BD57A67A5B}"/>
    <cellStyle name="Entrada 2 2 2 13" xfId="15967" xr:uid="{3662CA5A-1BB3-4943-B9D5-88FBE97BE00D}"/>
    <cellStyle name="Entrada 2 2 2 2" xfId="8374" xr:uid="{56308F7A-1FA6-41C7-B821-1BB39FA8DFEB}"/>
    <cellStyle name="Entrada 2 2 2 2 2" xfId="6710" xr:uid="{0E9EDAF9-9910-43E4-9F9A-DE081D53C8D6}"/>
    <cellStyle name="Entrada 2 2 2 2 3" xfId="5845" xr:uid="{F272B646-29ED-4481-8422-B9C0C181A6A6}"/>
    <cellStyle name="Entrada 2 2 2 2 4" xfId="14418" xr:uid="{ECF5558E-F368-4C88-8878-7B168CECC906}"/>
    <cellStyle name="Entrada 2 2 2 2 5" xfId="5258" xr:uid="{816DD628-FB76-4B89-979B-7F4E60C3756E}"/>
    <cellStyle name="Entrada 2 2 2 2 6" xfId="5706" xr:uid="{8297FE64-2075-4D8B-8229-3E3C83D7DE97}"/>
    <cellStyle name="Entrada 2 2 2 2 7" xfId="15394" xr:uid="{BDAB088A-65E8-48FE-9F5B-3ABAA7C28BD0}"/>
    <cellStyle name="Entrada 2 2 2 3" xfId="8569" xr:uid="{56DD90DD-3778-461E-963E-E78646609595}"/>
    <cellStyle name="Entrada 2 2 2 3 2" xfId="4603" xr:uid="{F3B2A182-9ABB-4275-B2B3-9BDDFB7717CE}"/>
    <cellStyle name="Entrada 2 2 2 3 3" xfId="7415" xr:uid="{89116740-0A58-463B-A381-8FC0DA651BBD}"/>
    <cellStyle name="Entrada 2 2 2 3 4" xfId="10894" xr:uid="{2B612B5A-FC73-46F8-9211-790C2E23AA50}"/>
    <cellStyle name="Entrada 2 2 2 3 5" xfId="12019" xr:uid="{C162FAA6-4686-4F1D-85F1-95234370D92B}"/>
    <cellStyle name="Entrada 2 2 2 3 6" xfId="4988" xr:uid="{C44A43F1-4C2F-4AB1-BA20-B3A4BF095668}"/>
    <cellStyle name="Entrada 2 2 2 4" xfId="8489" xr:uid="{C03C9604-078A-4137-9F53-8DA0BB603DF0}"/>
    <cellStyle name="Entrada 2 2 2 4 2" xfId="6820" xr:uid="{D7BD55FD-374A-4906-B9D7-D2E295865EFD}"/>
    <cellStyle name="Entrada 2 2 2 4 3" xfId="10902" xr:uid="{499E3905-3AC0-4DB9-B8A6-39CFD84660F0}"/>
    <cellStyle name="Entrada 2 2 2 4 4" xfId="12248" xr:uid="{FEE90419-4E7C-4431-91CB-B36F22A46ED5}"/>
    <cellStyle name="Entrada 2 2 2 4 5" xfId="12072" xr:uid="{9CF40806-16FA-4A20-9EAB-C1A089EDF49D}"/>
    <cellStyle name="Entrada 2 2 2 4 6" xfId="10067" xr:uid="{60A0275F-B149-4A5E-A9AD-CD4D493F6029}"/>
    <cellStyle name="Entrada 2 2 2 5" xfId="8050" xr:uid="{3CF3E977-8746-4A8A-8745-4996F496A812}"/>
    <cellStyle name="Entrada 2 2 2 5 2" xfId="6490" xr:uid="{F2BC8527-DE11-4643-B197-4BC961A4EBA6}"/>
    <cellStyle name="Entrada 2 2 2 5 3" xfId="6439" xr:uid="{08D71420-4AF5-4EB7-8AA6-4B4E4D8BAC6C}"/>
    <cellStyle name="Entrada 2 2 2 5 4" xfId="11094" xr:uid="{5E3D2EDF-C860-4F48-8B7B-8CB3935057E6}"/>
    <cellStyle name="Entrada 2 2 2 5 5" xfId="14691" xr:uid="{8AE0179A-35EA-43C2-8E73-3E78D6F0C0FB}"/>
    <cellStyle name="Entrada 2 2 2 5 6" xfId="16290" xr:uid="{8F74FADB-9548-4F90-9593-26219674D79A}"/>
    <cellStyle name="Entrada 2 2 2 6" xfId="8147" xr:uid="{D4C8B684-0215-40BC-96F2-C8FAC089F740}"/>
    <cellStyle name="Entrada 2 2 2 6 2" xfId="6561" xr:uid="{22A7C983-AABD-4519-91B8-A7BA59EB0DB1}"/>
    <cellStyle name="Entrada 2 2 2 6 3" xfId="4740" xr:uid="{F91986B6-3F86-4BC5-AEE4-9BD6D4700306}"/>
    <cellStyle name="Entrada 2 2 2 6 4" xfId="6335" xr:uid="{415993EB-9B13-4414-8D2C-24EC1A10CC25}"/>
    <cellStyle name="Entrada 2 2 2 6 5" xfId="6875" xr:uid="{642BE8B0-A359-4265-AD57-F62176625EEC}"/>
    <cellStyle name="Entrada 2 2 2 6 6" xfId="16206" xr:uid="{59148F9D-C855-4612-BE35-4E49C5A6F728}"/>
    <cellStyle name="Entrada 2 2 2 7" xfId="7591" xr:uid="{9D713D44-F49A-48C1-9DF6-C73333FE9C73}"/>
    <cellStyle name="Entrada 2 2 2 8" xfId="11447" xr:uid="{DC67C232-3E83-441F-A838-C21A74419D98}"/>
    <cellStyle name="Entrada 2 2 2 9" xfId="5655" xr:uid="{B34A014E-6FEB-4D59-A00F-368614EC5B50}"/>
    <cellStyle name="Entrada 2 2 3" xfId="4170" xr:uid="{0073BFB2-57EA-4E87-94C0-0BA8A878213D}"/>
    <cellStyle name="Entrada 2 2 3 2" xfId="8833" xr:uid="{E657F93F-0274-4FF8-9F7B-FBF0A2C618FD}"/>
    <cellStyle name="Entrada 2 2 3 2 2" xfId="7093" xr:uid="{9AD57A61-FE5C-480F-97DE-1C297F084977}"/>
    <cellStyle name="Entrada 2 2 3 2 3" xfId="10613" xr:uid="{2FF4FF44-C4EC-4337-8527-5700F81C9F32}"/>
    <cellStyle name="Entrada 2 2 3 2 4" xfId="13386" xr:uid="{3A6D803B-CEB0-44DB-9684-9F98D53B10DB}"/>
    <cellStyle name="Entrada 2 2 3 2 5" xfId="16577" xr:uid="{33D6FC19-8EE2-4EBC-8699-1E1F4E3597AB}"/>
    <cellStyle name="Entrada 2 2 3 2 6" xfId="17058" xr:uid="{B26206D7-CA3C-4D36-AF00-5640F457ECEE}"/>
    <cellStyle name="Entrada 2 2 3 3" xfId="7523" xr:uid="{3D57CED7-253E-4282-A013-E50FEF89F5BD}"/>
    <cellStyle name="Entrada 2 2 3 4" xfId="6095" xr:uid="{AFBAC221-5B46-410E-AEF6-6902E988030D}"/>
    <cellStyle name="Entrada 2 2 3 5" xfId="6344" xr:uid="{41E8109A-FCFB-4593-99D2-B4B7245A1081}"/>
    <cellStyle name="Entrada 2 2 3 6" xfId="12212" xr:uid="{B0988C8E-C528-4493-A672-A9F985EFD0F7}"/>
    <cellStyle name="Entrada 2 2 3 7" xfId="15596" xr:uid="{AF51EC5B-78B5-4CD0-A812-54A17FAC175D}"/>
    <cellStyle name="Entrada 2 2 3 8" xfId="15972" xr:uid="{3ABC6C70-5C84-4790-9078-A227544C0842}"/>
    <cellStyle name="Entrada 2 2 3 9" xfId="10156" xr:uid="{AF5E20CE-728D-4B78-B785-AE0B402D358A}"/>
    <cellStyle name="Entrada 2 2 4" xfId="4258" xr:uid="{844C6C63-525A-47B5-9BC2-B8C3A755B225}"/>
    <cellStyle name="Entrada 2 2 4 2" xfId="8901" xr:uid="{B541586F-6AA2-4855-B415-058891D50497}"/>
    <cellStyle name="Entrada 2 2 4 2 2" xfId="7135" xr:uid="{2D19D023-7872-4273-854F-A44C2D4AD15B}"/>
    <cellStyle name="Entrada 2 2 4 2 3" xfId="4486" xr:uid="{1B525A0C-E654-49F0-BAD4-C3FB97299876}"/>
    <cellStyle name="Entrada 2 2 4 2 4" xfId="13454" xr:uid="{F2AA3915-B6B5-403A-9C67-8F55FE4A4967}"/>
    <cellStyle name="Entrada 2 2 4 2 5" xfId="10104" xr:uid="{ED210520-4915-48C2-98A3-1A3E0BBA0DF1}"/>
    <cellStyle name="Entrada 2 2 4 2 6" xfId="17120" xr:uid="{0EB6DFD2-1EF4-4C9F-8B6A-BA06BF363259}"/>
    <cellStyle name="Entrada 2 2 4 3" xfId="6154" xr:uid="{196A2D91-985F-4A18-A9B0-E14A1505D00F}"/>
    <cellStyle name="Entrada 2 2 4 4" xfId="5660" xr:uid="{9E65CC49-6310-4EC5-AD7A-DE843936A4AF}"/>
    <cellStyle name="Entrada 2 2 4 5" xfId="4793" xr:uid="{819387D3-335F-4E74-A176-330CE16B6952}"/>
    <cellStyle name="Entrada 2 2 4 6" xfId="5070" xr:uid="{02C21EC8-C22A-4EFF-B126-BB4C171DC607}"/>
    <cellStyle name="Entrada 2 2 4 7" xfId="5334" xr:uid="{313D8270-8701-46B1-ADFA-CCA5E484A0BF}"/>
    <cellStyle name="Entrada 2 2 4 8" xfId="14397" xr:uid="{EC205E80-A3B6-49D5-A81F-55EA6783899B}"/>
    <cellStyle name="Entrada 2 2 5" xfId="8073" xr:uid="{0476F8B0-E445-49FE-B146-E8FD6BEC17D8}"/>
    <cellStyle name="Entrada 2 2 5 2" xfId="6438" xr:uid="{6795AF61-8D18-47D2-BA28-47C6641C7FA2}"/>
    <cellStyle name="Entrada 2 2 5 3" xfId="4422" xr:uid="{FB2CF4B6-3970-4595-BA98-A112950FECBC}"/>
    <cellStyle name="Entrada 2 2 5 4" xfId="12787" xr:uid="{5760F3BB-793F-4C07-9376-D2AAB47F0D6A}"/>
    <cellStyle name="Entrada 2 2 5 5" xfId="16419" xr:uid="{93A8B035-6CFA-4523-A619-7A40C66C3957}"/>
    <cellStyle name="Entrada 2 2 5 6" xfId="5203" xr:uid="{18F63A26-5AD3-48DE-955C-2FF60F336B17}"/>
    <cellStyle name="Entrada 2 2 6" xfId="8139" xr:uid="{7186A3CF-7B91-49FA-871E-152D47027A0C}"/>
    <cellStyle name="Entrada 2 2 6 2" xfId="6553" xr:uid="{B0A24DB7-480E-4F98-BD85-4155BC6B2C3D}"/>
    <cellStyle name="Entrada 2 2 6 3" xfId="4742" xr:uid="{486ABF97-D0A8-41D0-8E00-24FA1071CEEB}"/>
    <cellStyle name="Entrada 2 2 6 4" xfId="12001" xr:uid="{0B09F73E-5032-4DA6-B718-3E86E9BC1A87}"/>
    <cellStyle name="Entrada 2 2 6 5" xfId="16739" xr:uid="{3E201E57-F674-4AD6-A44C-A67257CF6186}"/>
    <cellStyle name="Entrada 2 2 6 6" xfId="4679" xr:uid="{2629EBF9-FA01-459E-8512-6460C29AA241}"/>
    <cellStyle name="Entrada 2 2 7" xfId="8459" xr:uid="{1ACCD677-C31E-4CD0-A570-6FB131344056}"/>
    <cellStyle name="Entrada 2 2 7 2" xfId="6793" xr:uid="{816F4FCB-B48B-419B-9261-E042E0117DEC}"/>
    <cellStyle name="Entrada 2 2 7 3" xfId="4616" xr:uid="{E75C6A94-EE10-40D6-8987-99DC10457481}"/>
    <cellStyle name="Entrada 2 2 7 4" xfId="12432" xr:uid="{28CE0A6E-5FCF-4B8A-8285-58D5128B5BD7}"/>
    <cellStyle name="Entrada 2 2 7 5" xfId="5475" xr:uid="{2A026A59-3D18-4D93-8B69-230E008B6A6A}"/>
    <cellStyle name="Entrada 2 2 7 6" xfId="10466" xr:uid="{10EBCB61-6B68-4315-BC60-BB45BE9F15E1}"/>
    <cellStyle name="Entrada 2 2 8" xfId="8715" xr:uid="{2FAD8BB3-3F6A-4855-9C30-CD03C980E1A2}"/>
    <cellStyle name="Entrada 2 2 8 2" xfId="4417" xr:uid="{714C3E58-E0CE-4306-8BDD-F074F99CDE4C}"/>
    <cellStyle name="Entrada 2 2 8 3" xfId="4584" xr:uid="{5B58C29B-DF92-4743-9AC4-B9E1B0274994}"/>
    <cellStyle name="Entrada 2 2 8 4" xfId="5969" xr:uid="{E63B7C4E-A37F-4820-B646-0446407661B3}"/>
    <cellStyle name="Entrada 2 2 8 5" xfId="14644" xr:uid="{7A063604-428F-40A8-A93A-74B74BDF4145}"/>
    <cellStyle name="Entrada 2 2 8 6" xfId="16227" xr:uid="{497A8C70-932A-47F8-99AA-4CFD4C6C418C}"/>
    <cellStyle name="Entrada 2 2 8 7" xfId="6517" xr:uid="{0990D4C5-6CDB-443D-B765-225BCD4772B1}"/>
    <cellStyle name="Entrada 2 2 9" xfId="9586" xr:uid="{85217245-471B-4E40-B6CA-FD2F40D238DE}"/>
    <cellStyle name="Entrada 2 2 9 2" xfId="11566" xr:uid="{2FB563B0-FE96-4E7B-A2E2-1F9CD94FD1F6}"/>
    <cellStyle name="Entrada 2 2 9 3" xfId="12957" xr:uid="{E8E4B48F-8C1C-49F3-9EFE-6D42E87CCF77}"/>
    <cellStyle name="Entrada 2 2 9 4" xfId="13985" xr:uid="{6E2BBDF1-F468-4995-9940-C27909C97183}"/>
    <cellStyle name="Entrada 2 2 9 5" xfId="14509" xr:uid="{DFCBB838-7F46-4608-ADAF-F73A1C20D81D}"/>
    <cellStyle name="Entrada 2 2 9 6" xfId="14285" xr:uid="{5BB6F328-AB5F-468C-9257-105EA0C15EF2}"/>
    <cellStyle name="Entrada 2 2 9 7" xfId="15815" xr:uid="{6D5469C3-18E1-4620-92F1-D71BA9043C31}"/>
    <cellStyle name="Entrada 2 3" xfId="3368" xr:uid="{13B0318A-AE5C-4D7B-B5E1-FDB2CA0AE5DE}"/>
    <cellStyle name="Entrada 2 3 10" xfId="9546" xr:uid="{7BCF16E7-46E9-4876-B972-6184E9A59AD7}"/>
    <cellStyle name="Entrada 2 3 10 2" xfId="11526" xr:uid="{11B20B79-501A-4C9A-808A-266D4A786CFF}"/>
    <cellStyle name="Entrada 2 3 10 3" xfId="12917" xr:uid="{6B0651AF-B46C-4707-8478-DF1640410C11}"/>
    <cellStyle name="Entrada 2 3 10 4" xfId="13945" xr:uid="{C0EA4623-FE0E-4405-B7F9-6D46D4010580}"/>
    <cellStyle name="Entrada 2 3 10 5" xfId="15342" xr:uid="{306B44AB-3309-4B1A-A817-CB0767DA122C}"/>
    <cellStyle name="Entrada 2 3 10 6" xfId="16368" xr:uid="{25588807-D774-4B29-AD25-6CF7E54DC3A7}"/>
    <cellStyle name="Entrada 2 3 10 7" xfId="5422" xr:uid="{567C81BB-E19F-4695-BAF2-5DBA94863AA7}"/>
    <cellStyle name="Entrada 2 3 11" xfId="9173" xr:uid="{21F6ECA6-D985-4CA5-A0DA-9B6780788876}"/>
    <cellStyle name="Entrada 2 3 11 2" xfId="11226" xr:uid="{DA680E30-9039-446E-AC31-5B88BC875EB6}"/>
    <cellStyle name="Entrada 2 3 11 3" xfId="12645" xr:uid="{8DD49316-4D4B-4C5B-8540-A697EC62FE2A}"/>
    <cellStyle name="Entrada 2 3 11 4" xfId="13697" xr:uid="{9AE10842-4BFC-40DA-9C0B-CD394D89919D}"/>
    <cellStyle name="Entrada 2 3 11 5" xfId="14968" xr:uid="{D0EC8ABC-D3D4-47C7-92DE-792485DD736B}"/>
    <cellStyle name="Entrada 2 3 11 6" xfId="10778" xr:uid="{D030F753-EFAF-4531-83DC-D5C1432AB8DE}"/>
    <cellStyle name="Entrada 2 3 11 7" xfId="15188" xr:uid="{9CB8DA06-54D6-4E11-A4DB-C57EFA8AD889}"/>
    <cellStyle name="Entrada 2 3 12" xfId="9564" xr:uid="{010ECE7F-CC9E-47CF-A4CD-6E4620A65F17}"/>
    <cellStyle name="Entrada 2 3 12 2" xfId="11544" xr:uid="{3A935F82-F273-4EC0-B305-D3B43DD5FA06}"/>
    <cellStyle name="Entrada 2 3 12 3" xfId="12935" xr:uid="{39B8C481-4BED-49C4-9808-0A0D3B7BD511}"/>
    <cellStyle name="Entrada 2 3 12 4" xfId="13963" xr:uid="{443BDE85-E090-42B8-A5AE-8F8B1C6E44FB}"/>
    <cellStyle name="Entrada 2 3 12 5" xfId="10794" xr:uid="{5290B3AA-9F22-434A-808D-AEED59E83070}"/>
    <cellStyle name="Entrada 2 3 12 6" xfId="15643" xr:uid="{6AB7909B-C1D6-42DA-98B3-0414BCD27DB6}"/>
    <cellStyle name="Entrada 2 3 12 7" xfId="7389" xr:uid="{56D76B82-586C-4734-A64E-F0820F8B960B}"/>
    <cellStyle name="Entrada 2 3 13" xfId="9154" xr:uid="{FEF4358A-78BC-4AB6-9ADF-4EB9E55D725B}"/>
    <cellStyle name="Entrada 2 3 13 2" xfId="11207" xr:uid="{112E322B-3A9D-4CB0-A349-17AA3B7FB724}"/>
    <cellStyle name="Entrada 2 3 13 3" xfId="12626" xr:uid="{71456006-97EB-4263-BCBC-15EA152D9D91}"/>
    <cellStyle name="Entrada 2 3 13 4" xfId="13678" xr:uid="{215D0EA9-4B24-467B-9D9C-BD24A9A439F7}"/>
    <cellStyle name="Entrada 2 3 13 5" xfId="15366" xr:uid="{75202BF5-BEB8-426B-91E5-3224C9F571C3}"/>
    <cellStyle name="Entrada 2 3 13 6" xfId="14994" xr:uid="{669BC9F4-73D9-4BB0-A415-531798680790}"/>
    <cellStyle name="Entrada 2 3 13 7" xfId="5785" xr:uid="{8905DE78-3AED-4487-885C-8ED6EAC6F825}"/>
    <cellStyle name="Entrada 2 3 14" xfId="9928" xr:uid="{A119C237-B58A-468F-BB86-3E97E67DB74B}"/>
    <cellStyle name="Entrada 2 3 14 2" xfId="11886" xr:uid="{F0DE874E-28F6-42AC-BDB8-F0E9C744EA4C}"/>
    <cellStyle name="Entrada 2 3 14 3" xfId="13274" xr:uid="{028DED7E-E240-4F16-8E8E-6DD3F71C646D}"/>
    <cellStyle name="Entrada 2 3 14 4" xfId="14291" xr:uid="{29D976CF-9BB4-465E-85D0-FE5AEC163466}"/>
    <cellStyle name="Entrada 2 3 14 5" xfId="15852" xr:uid="{492B6CC2-E9C6-490B-AC34-2FB138A0B253}"/>
    <cellStyle name="Entrada 2 3 14 6" xfId="10474" xr:uid="{8ECF2F1A-B1CF-432C-BB2F-A6DE575811F0}"/>
    <cellStyle name="Entrada 2 3 14 7" xfId="13766" xr:uid="{2ED87C97-65A0-4A20-9FF9-1E8CD593BCD7}"/>
    <cellStyle name="Entrada 2 3 2" xfId="4241" xr:uid="{8DE7F3B5-EBC2-4E16-B5FE-A9239341210D}"/>
    <cellStyle name="Entrada 2 3 2 10" xfId="4657" xr:uid="{7DDB2F29-C155-4B8F-84A9-6B29ACAE56AD}"/>
    <cellStyle name="Entrada 2 3 2 11" xfId="10883" xr:uid="{75EE5997-03E9-4BC1-9BBC-B3C86779DB41}"/>
    <cellStyle name="Entrada 2 3 2 12" xfId="4949" xr:uid="{B5E486ED-6C5B-464A-8F31-2185FDB7564D}"/>
    <cellStyle name="Entrada 2 3 2 13" xfId="13794" xr:uid="{39DC386A-1C28-48CB-A3EC-E2F4A86509EB}"/>
    <cellStyle name="Entrada 2 3 2 2" xfId="8375" xr:uid="{80678282-A264-499B-B1E4-2F7420B13E66}"/>
    <cellStyle name="Entrada 2 3 2 2 2" xfId="6711" xr:uid="{229E159E-1A99-49EB-909B-58A60F17CE8B}"/>
    <cellStyle name="Entrada 2 3 2 2 3" xfId="5846" xr:uid="{1A73D81E-AD41-4A85-9AC1-036DDD46AED3}"/>
    <cellStyle name="Entrada 2 3 2 2 4" xfId="14419" xr:uid="{78519B7D-9C9F-4615-BB90-892773B00A29}"/>
    <cellStyle name="Entrada 2 3 2 2 5" xfId="10321" xr:uid="{E2979F9C-061B-4DFD-8937-3F9DC76C247F}"/>
    <cellStyle name="Entrada 2 3 2 2 6" xfId="14609" xr:uid="{D8CB634B-3809-4E07-89A9-C8ED554CBB2A}"/>
    <cellStyle name="Entrada 2 3 2 2 7" xfId="11424" xr:uid="{1B1AA9E5-B571-4144-987D-D0E3E7DAB1EF}"/>
    <cellStyle name="Entrada 2 3 2 3" xfId="8570" xr:uid="{2C9B7F67-F60C-463F-AC80-ECADCF5BCADD}"/>
    <cellStyle name="Entrada 2 3 2 3 2" xfId="4602" xr:uid="{EB27184D-6723-4143-873B-1200E218F48B}"/>
    <cellStyle name="Entrada 2 3 2 3 3" xfId="6380" xr:uid="{DE51A2B7-7972-4DB3-AA85-D6DB472454F6}"/>
    <cellStyle name="Entrada 2 3 2 3 4" xfId="11451" xr:uid="{AA47721B-3821-4720-B5CD-551C1FCB62ED}"/>
    <cellStyle name="Entrada 2 3 2 3 5" xfId="16399" xr:uid="{00BBE82C-79BD-4E5D-AB35-6E15C72FBC0E}"/>
    <cellStyle name="Entrada 2 3 2 3 6" xfId="15823" xr:uid="{72C25FC6-83F7-46DD-B3DE-3C26DA5A2571}"/>
    <cellStyle name="Entrada 2 3 2 4" xfId="8490" xr:uid="{F0728FA4-5F5D-4194-B827-79601C81538A}"/>
    <cellStyle name="Entrada 2 3 2 4 2" xfId="6821" xr:uid="{6F7FFD66-7AA2-47FB-8F81-03E0AA5301F3}"/>
    <cellStyle name="Entrada 2 3 2 4 3" xfId="10290" xr:uid="{4766F3F5-050D-4580-8865-240DC91F7872}"/>
    <cellStyle name="Entrada 2 3 2 4 4" xfId="5894" xr:uid="{0245FB36-9E35-4C86-97EF-2C0D8235BE26}"/>
    <cellStyle name="Entrada 2 3 2 4 5" xfId="16208" xr:uid="{09445D1D-690A-4958-AEF2-9B78DA8DD3B4}"/>
    <cellStyle name="Entrada 2 3 2 4 6" xfId="16124" xr:uid="{B31807EE-C547-499B-9920-63AB8590CB48}"/>
    <cellStyle name="Entrada 2 3 2 5" xfId="8043" xr:uid="{081BBFBE-3F2F-47BA-8D4A-3B57AB8C8DFC}"/>
    <cellStyle name="Entrada 2 3 2 5 2" xfId="6483" xr:uid="{9B953771-F545-48C5-907C-2F1F6ADFBCD8}"/>
    <cellStyle name="Entrada 2 3 2 5 3" xfId="4426" xr:uid="{0148E7E3-C47F-4888-B67A-A98D20EAAF7B}"/>
    <cellStyle name="Entrada 2 3 2 5 4" xfId="7282" xr:uid="{F3C2033F-679D-4B1B-BC71-69E6CFD5D551}"/>
    <cellStyle name="Entrada 2 3 2 5 5" xfId="5415" xr:uid="{4F66BED8-93C9-4312-891E-CF3EDF5567BB}"/>
    <cellStyle name="Entrada 2 3 2 5 6" xfId="14716" xr:uid="{2306A8F3-D923-4B73-B95B-7C4238DEB6B1}"/>
    <cellStyle name="Entrada 2 3 2 6" xfId="8145" xr:uid="{FBFB1C1A-D0AC-42FC-9088-89DA17DE2AF1}"/>
    <cellStyle name="Entrada 2 3 2 6 2" xfId="6559" xr:uid="{CA5F4BA5-8A08-4180-A4A1-E5BA3E014FF3}"/>
    <cellStyle name="Entrada 2 3 2 6 3" xfId="11689" xr:uid="{F8E99CC0-43D8-419D-AF1C-B566F90AC91B}"/>
    <cellStyle name="Entrada 2 3 2 6 4" xfId="12418" xr:uid="{772AADBB-C870-43A7-8FCF-385076DAF3D0}"/>
    <cellStyle name="Entrada 2 3 2 6 5" xfId="5022" xr:uid="{60F9F8DE-1CC7-4D23-8789-5CD94806782E}"/>
    <cellStyle name="Entrada 2 3 2 6 6" xfId="4610" xr:uid="{9180B982-9E12-48C9-A6D7-E632DA756943}"/>
    <cellStyle name="Entrada 2 3 2 7" xfId="7592" xr:uid="{CD8FF9A3-5253-4F7F-97E3-61F3B07FFDD5}"/>
    <cellStyle name="Entrada 2 3 2 8" xfId="11414" xr:uid="{F2685E13-AC4D-47B3-A746-C5612E30FC16}"/>
    <cellStyle name="Entrada 2 3 2 9" xfId="5656" xr:uid="{3C75BB5C-8C38-41D1-A393-1882B36DB1E5}"/>
    <cellStyle name="Entrada 2 3 3" xfId="4169" xr:uid="{14160CB7-B152-4752-B413-F3E5851700A4}"/>
    <cellStyle name="Entrada 2 3 3 2" xfId="8832" xr:uid="{DDA6C5AF-FCD9-4869-AB7A-FA98CB9C44A7}"/>
    <cellStyle name="Entrada 2 3 3 2 2" xfId="7092" xr:uid="{789F507A-8542-4167-BF53-F0EB82DFDF9B}"/>
    <cellStyle name="Entrada 2 3 3 2 3" xfId="4530" xr:uid="{F73564E4-45AD-4C54-92D9-1D59E99830C9}"/>
    <cellStyle name="Entrada 2 3 3 2 4" xfId="13385" xr:uid="{FAB88D5D-F442-49C1-8ED5-C0187E808815}"/>
    <cellStyle name="Entrada 2 3 3 2 5" xfId="16445" xr:uid="{20169E16-91DB-405A-BB26-D5D16F021C67}"/>
    <cellStyle name="Entrada 2 3 3 2 6" xfId="17057" xr:uid="{8FB3C9D6-44C2-4F02-B6EC-D139DBF09D05}"/>
    <cellStyle name="Entrada 2 3 3 3" xfId="7522" xr:uid="{2F09CF4E-83AC-4650-95AC-F9B2024DF65A}"/>
    <cellStyle name="Entrada 2 3 3 4" xfId="10450" xr:uid="{B07A8DEE-029A-4326-8C3A-D6DB57EFAC90}"/>
    <cellStyle name="Entrada 2 3 3 5" xfId="6357" xr:uid="{D43BB6A3-DB23-49ED-B470-A92A4CE85402}"/>
    <cellStyle name="Entrada 2 3 3 6" xfId="12804" xr:uid="{A30D8957-5F3B-4C87-82C4-8E69462EEA8B}"/>
    <cellStyle name="Entrada 2 3 3 7" xfId="10652" xr:uid="{D60EEA8B-68D0-4E12-A023-0D8ABDE7B6A7}"/>
    <cellStyle name="Entrada 2 3 3 8" xfId="6170" xr:uid="{FFDCEC5B-1341-4C37-9ADB-9C35878647DE}"/>
    <cellStyle name="Entrada 2 3 3 9" xfId="11100" xr:uid="{135CEAFA-8EF4-4033-83D3-0D53AF857CC8}"/>
    <cellStyle name="Entrada 2 3 4" xfId="4259" xr:uid="{0CE35B94-7CAB-491E-9765-73192BD97C7A}"/>
    <cellStyle name="Entrada 2 3 4 2" xfId="8902" xr:uid="{B2DECC16-0801-4417-B230-2F8F20BF15C2}"/>
    <cellStyle name="Entrada 2 3 4 2 2" xfId="7136" xr:uid="{80A35DF1-394C-41D6-9029-C458C86A2012}"/>
    <cellStyle name="Entrada 2 3 4 2 3" xfId="4485" xr:uid="{92B3E736-1266-4EA8-A183-15F55A8DB0E0}"/>
    <cellStyle name="Entrada 2 3 4 2 4" xfId="13455" xr:uid="{5221E34D-FEA0-4533-B28B-668F718B5D8B}"/>
    <cellStyle name="Entrada 2 3 4 2 5" xfId="16482" xr:uid="{EC72BFD8-0076-4A5E-8F88-15237C344219}"/>
    <cellStyle name="Entrada 2 3 4 2 6" xfId="17121" xr:uid="{840EDD84-1417-495A-8CC3-F614E8655B57}"/>
    <cellStyle name="Entrada 2 3 4 3" xfId="6155" xr:uid="{CCCBAA33-E09C-489B-AAD2-F51AFF3B7081}"/>
    <cellStyle name="Entrada 2 3 4 4" xfId="5661" xr:uid="{628E0FB6-9108-4B7A-866E-D4196E26A15A}"/>
    <cellStyle name="Entrada 2 3 4 5" xfId="11900" xr:uid="{09D6863D-AFB6-4BD8-A380-7C1E3DFA37CD}"/>
    <cellStyle name="Entrada 2 3 4 6" xfId="4892" xr:uid="{9E6033D6-5FD0-4BDA-994C-2C93C067881E}"/>
    <cellStyle name="Entrada 2 3 4 7" xfId="10726" xr:uid="{249FD0E3-FEEF-4290-85BA-8C9B6EB23232}"/>
    <cellStyle name="Entrada 2 3 4 8" xfId="16854" xr:uid="{DCC1D569-2DC1-487C-A2B0-33F0765B1BB3}"/>
    <cellStyle name="Entrada 2 3 5" xfId="8072" xr:uid="{BEDF5060-C969-46FD-83C5-F171D3B7309B}"/>
    <cellStyle name="Entrada 2 3 5 2" xfId="10830" xr:uid="{8ADC7BEA-B31A-418D-A459-D61E380F20B5}"/>
    <cellStyle name="Entrada 2 3 5 3" xfId="12222" xr:uid="{86A15896-00D5-4AB5-9781-6F311781121A}"/>
    <cellStyle name="Entrada 2 3 5 4" xfId="4684" xr:uid="{88B16ADA-8E65-4AB5-820D-C7714B7014A5}"/>
    <cellStyle name="Entrada 2 3 5 5" xfId="5823" xr:uid="{B4583061-1EAC-4EA5-98F8-7CFA2798AF9D}"/>
    <cellStyle name="Entrada 2 3 5 6" xfId="10336" xr:uid="{87F1C29B-073E-455C-87F4-526EF1B9B538}"/>
    <cellStyle name="Entrada 2 3 6" xfId="8303" xr:uid="{5C504DBE-A1DD-426F-AED6-68F3E7C1791E}"/>
    <cellStyle name="Entrada 2 3 6 2" xfId="6664" xr:uid="{F70F1B3D-6CA2-4EC1-8E14-9087E3DD674B}"/>
    <cellStyle name="Entrada 2 3 6 3" xfId="4714" xr:uid="{E1B8F75B-027C-45FF-8640-19B8830A8E08}"/>
    <cellStyle name="Entrada 2 3 6 4" xfId="5804" xr:uid="{A3330108-5084-4A1E-9C05-0EE2449C9214}"/>
    <cellStyle name="Entrada 2 3 6 5" xfId="16669" xr:uid="{44562250-927C-4D4C-96DC-36B7D68E33F8}"/>
    <cellStyle name="Entrada 2 3 6 6" xfId="14936" xr:uid="{340625F8-49BF-4AED-A0D6-8EA8BD656896}"/>
    <cellStyle name="Entrada 2 3 7" xfId="8461" xr:uid="{AAF2EF68-38F3-43F5-AA87-75FA0420F3BB}"/>
    <cellStyle name="Entrada 2 3 7 2" xfId="6795" xr:uid="{6EB86DAF-EC76-43FA-AC02-85DF4DD665A2}"/>
    <cellStyle name="Entrada 2 3 7 3" xfId="4614" xr:uid="{FBEF165A-2DB1-4524-ADC7-4ED146A2003A}"/>
    <cellStyle name="Entrada 2 3 7 4" xfId="5890" xr:uid="{85B2E87A-88D1-4687-B42D-DF30738E1B0B}"/>
    <cellStyle name="Entrada 2 3 7 5" xfId="14575" xr:uid="{9EB80C04-7E9A-47F8-B446-3AD48D6F5184}"/>
    <cellStyle name="Entrada 2 3 7 6" xfId="13827" xr:uid="{8E697E2A-0A6C-4ED7-9106-2D0C74788698}"/>
    <cellStyle name="Entrada 2 3 8" xfId="8716" xr:uid="{6D47FA94-F5C3-446D-A4AD-B99233C82A3B}"/>
    <cellStyle name="Entrada 2 3 8 2" xfId="6995" xr:uid="{4C01F358-EA8C-447D-B8BE-964EEEA0A259}"/>
    <cellStyle name="Entrada 2 3 8 3" xfId="10305" xr:uid="{7019BC5E-CD01-43ED-965F-455C68F0EB17}"/>
    <cellStyle name="Entrada 2 3 8 4" xfId="7733" xr:uid="{A21C6551-25EE-4333-98EC-E6E8A47EC7FA}"/>
    <cellStyle name="Entrada 2 3 8 5" xfId="14645" xr:uid="{40CFD4B4-42FB-43AD-A123-79AA2BE25B40}"/>
    <cellStyle name="Entrada 2 3 8 6" xfId="13849" xr:uid="{012B2533-2392-4747-B581-1BF5D1B139A0}"/>
    <cellStyle name="Entrada 2 3 8 7" xfId="16837" xr:uid="{5EFC8BD7-FA58-4DCA-94BF-D5B54A078265}"/>
    <cellStyle name="Entrada 2 3 9" xfId="9587" xr:uid="{365EC970-F48B-4EC6-A8F1-21C4E0843054}"/>
    <cellStyle name="Entrada 2 3 9 2" xfId="11567" xr:uid="{E8F6327B-2D9D-47F0-B96D-40DC3AE57C1D}"/>
    <cellStyle name="Entrada 2 3 9 3" xfId="12958" xr:uid="{9D60D381-5141-49B9-9969-B6A71551D1E9}"/>
    <cellStyle name="Entrada 2 3 9 4" xfId="13986" xr:uid="{1BFACAAF-78B2-47E2-988E-28BA3927A220}"/>
    <cellStyle name="Entrada 2 3 9 5" xfId="14692" xr:uid="{6826C3EB-3364-444B-9D03-FAECA4316455}"/>
    <cellStyle name="Entrada 2 3 9 6" xfId="16224" xr:uid="{33D9326C-7E0E-4158-B7C3-977235240C4F}"/>
    <cellStyle name="Entrada 2 3 9 7" xfId="10107" xr:uid="{B168A1CE-FB10-4D39-837A-2C9C745A6285}"/>
    <cellStyle name="Entrada 2 4" xfId="3369" xr:uid="{21152B5E-F9E4-4FEF-BE09-44B33AB3A699}"/>
    <cellStyle name="Entrada 2 4 10" xfId="9547" xr:uid="{E1AF865F-2655-414F-ACF0-DC83C231F468}"/>
    <cellStyle name="Entrada 2 4 10 2" xfId="11527" xr:uid="{46BEB79C-86CB-429F-8894-5BA665F867D6}"/>
    <cellStyle name="Entrada 2 4 10 3" xfId="12918" xr:uid="{655D1780-E643-42E8-9028-B9CE794DED59}"/>
    <cellStyle name="Entrada 2 4 10 4" xfId="13946" xr:uid="{28D743F6-8AC0-44DF-A5A8-06A492332056}"/>
    <cellStyle name="Entrada 2 4 10 5" xfId="15193" xr:uid="{052AAC73-1A35-4019-8811-6032F4F3AF2D}"/>
    <cellStyle name="Entrada 2 4 10 6" xfId="16223" xr:uid="{9B90AE81-CC49-4829-87EE-D025F0A72770}"/>
    <cellStyle name="Entrada 2 4 10 7" xfId="16896" xr:uid="{14EF2A76-E874-4718-B9D0-3216D65BE9F7}"/>
    <cellStyle name="Entrada 2 4 11" xfId="9172" xr:uid="{11EAD39A-F6A5-4D2C-8BBD-B67823CE7CFF}"/>
    <cellStyle name="Entrada 2 4 11 2" xfId="11225" xr:uid="{0E4B750B-EEC9-4EE3-8A4A-65DB6F503C6F}"/>
    <cellStyle name="Entrada 2 4 11 3" xfId="12644" xr:uid="{60E0DF87-AE12-4B25-BD05-63F1E4047E65}"/>
    <cellStyle name="Entrada 2 4 11 4" xfId="13696" xr:uid="{F0C6ADFD-A63F-411C-866B-4D830B09B3A9}"/>
    <cellStyle name="Entrada 2 4 11 5" xfId="12394" xr:uid="{E9E5C051-84CF-4AEF-8E83-C06E2FEDFC38}"/>
    <cellStyle name="Entrada 2 4 11 6" xfId="12369" xr:uid="{8066AD10-5815-45DC-9226-8C4270DCC446}"/>
    <cellStyle name="Entrada 2 4 11 7" xfId="15549" xr:uid="{B5F81709-0C40-403E-9FA8-E2D21FB29DB0}"/>
    <cellStyle name="Entrada 2 4 12" xfId="9565" xr:uid="{90942E88-1CE4-489E-B7CF-858F95B71391}"/>
    <cellStyle name="Entrada 2 4 12 2" xfId="11545" xr:uid="{35A2A80D-CFFE-40BC-AEB9-AA96D766BF2A}"/>
    <cellStyle name="Entrada 2 4 12 3" xfId="12936" xr:uid="{34BCFAEA-AA3F-4A91-8015-6BE1B4C51358}"/>
    <cellStyle name="Entrada 2 4 12 4" xfId="13964" xr:uid="{6F47C7D3-8B85-445B-B477-C837A1FDE45C}"/>
    <cellStyle name="Entrada 2 4 12 5" xfId="4810" xr:uid="{7D639864-4C29-4626-AC88-ECB7189E185A}"/>
    <cellStyle name="Entrada 2 4 12 6" xfId="16225" xr:uid="{E058ADBB-7418-4767-9298-55497B664C6D}"/>
    <cellStyle name="Entrada 2 4 12 7" xfId="10206" xr:uid="{95BF7F87-AA40-4D15-A4EC-BFA83F4257BD}"/>
    <cellStyle name="Entrada 2 4 13" xfId="9153" xr:uid="{E4AE481E-811F-4B73-9B21-D85569480F66}"/>
    <cellStyle name="Entrada 2 4 13 2" xfId="11206" xr:uid="{056080A2-DE42-492A-B80A-73D2F2A442AF}"/>
    <cellStyle name="Entrada 2 4 13 3" xfId="12625" xr:uid="{1F1E3912-DEE6-4CB1-911F-816A20FFD10B}"/>
    <cellStyle name="Entrada 2 4 13 4" xfId="13677" xr:uid="{D00F242E-E8CF-4DF9-B9C5-BE63D8A3B4AF}"/>
    <cellStyle name="Entrada 2 4 13 5" xfId="14856" xr:uid="{60ABEE70-8AD3-4535-9421-637A85C35E9F}"/>
    <cellStyle name="Entrada 2 4 13 6" xfId="15595" xr:uid="{17FF4E6B-872D-4F6D-97A1-E61A90775A6D}"/>
    <cellStyle name="Entrada 2 4 13 7" xfId="12234" xr:uid="{5AEB7C2D-D74B-4B6D-B57B-2837BCC2D882}"/>
    <cellStyle name="Entrada 2 4 14" xfId="9929" xr:uid="{EC0F05D9-47B9-4512-B156-7917E75CE3BC}"/>
    <cellStyle name="Entrada 2 4 14 2" xfId="11887" xr:uid="{91BA7CB2-FE46-42B4-8036-39276282E39D}"/>
    <cellStyle name="Entrada 2 4 14 3" xfId="13275" xr:uid="{A86472C4-F728-4E45-9C22-2D52BF72E130}"/>
    <cellStyle name="Entrada 2 4 14 4" xfId="14292" xr:uid="{E0CCE051-4443-451C-AFBB-3EA36ECD2EB9}"/>
    <cellStyle name="Entrada 2 4 14 5" xfId="15853" xr:uid="{E859B942-50BA-429E-BB50-6C1C7FE17C9F}"/>
    <cellStyle name="Entrada 2 4 14 6" xfId="4861" xr:uid="{BBE0B894-8864-4B19-B968-36BE1359E77A}"/>
    <cellStyle name="Entrada 2 4 14 7" xfId="14816" xr:uid="{10C60E5E-07D3-4853-A848-75317209EA43}"/>
    <cellStyle name="Entrada 2 4 2" xfId="4242" xr:uid="{B8D29437-68C0-4022-A74C-AA141FC8A3A1}"/>
    <cellStyle name="Entrada 2 4 2 10" xfId="4820" xr:uid="{B37EC3C1-94A0-439E-81F9-50B19700EC41}"/>
    <cellStyle name="Entrada 2 4 2 11" xfId="11293" xr:uid="{164E7552-6BF7-4765-AA64-02AB01C3E137}"/>
    <cellStyle name="Entrada 2 4 2 12" xfId="13868" xr:uid="{F5ED77E9-2BDF-4653-BC9E-330A137E2CDB}"/>
    <cellStyle name="Entrada 2 4 2 13" xfId="4809" xr:uid="{7EBFE28B-E9A2-47D5-A851-D33FCC4DF20B}"/>
    <cellStyle name="Entrada 2 4 2 2" xfId="8376" xr:uid="{AF3A634E-D4B9-43B6-87B0-C0EF4A39DCCD}"/>
    <cellStyle name="Entrada 2 4 2 2 2" xfId="6712" xr:uid="{EE8C0705-5089-4663-A6DA-BE94F5491495}"/>
    <cellStyle name="Entrada 2 4 2 2 3" xfId="5847" xr:uid="{65249A8B-62E9-4921-8AD9-72A73B3E9160}"/>
    <cellStyle name="Entrada 2 4 2 2 4" xfId="14420" xr:uid="{EF7072E9-65FB-4E20-B7AD-5E198241086B}"/>
    <cellStyle name="Entrada 2 4 2 2 5" xfId="5276" xr:uid="{A6AA1FAC-7F7B-46E2-841E-FDD9672D3922}"/>
    <cellStyle name="Entrada 2 4 2 2 6" xfId="10122" xr:uid="{20F6D1CF-749A-4134-9DB6-53EFB7C5628E}"/>
    <cellStyle name="Entrada 2 4 2 2 7" xfId="16376" xr:uid="{811A443D-50DC-4BE4-8370-5F5660A57CBD}"/>
    <cellStyle name="Entrada 2 4 2 3" xfId="8571" xr:uid="{DE98DD61-D8CC-4C5A-A68D-2DBE72BAE239}"/>
    <cellStyle name="Entrada 2 4 2 3 2" xfId="10698" xr:uid="{DC4DEB2E-0670-4838-A3A4-DDF5FF25AC87}"/>
    <cellStyle name="Entrada 2 4 2 3 3" xfId="5907" xr:uid="{5C0B1E7C-C37E-4AE8-96B9-FD4E9DD76323}"/>
    <cellStyle name="Entrada 2 4 2 3 4" xfId="14701" xr:uid="{9A4D938A-6DAF-45F6-B72B-247BFE219E3B}"/>
    <cellStyle name="Entrada 2 4 2 3 5" xfId="12793" xr:uid="{030199B4-D684-435E-B2DE-9819A47BB416}"/>
    <cellStyle name="Entrada 2 4 2 3 6" xfId="5186" xr:uid="{0E9F3690-70EB-4BF8-989D-16BFDC06E6CC}"/>
    <cellStyle name="Entrada 2 4 2 4" xfId="8491" xr:uid="{AFA4A713-D327-4CDC-818B-198DCEF91C55}"/>
    <cellStyle name="Entrada 2 4 2 4 2" xfId="6822" xr:uid="{FE7B1F22-BB4A-4233-989E-E547FEB9EA31}"/>
    <cellStyle name="Entrada 2 4 2 4 3" xfId="4607" xr:uid="{A04E1B5C-E773-4989-A6FB-9E18B20DE1CB}"/>
    <cellStyle name="Entrada 2 4 2 4 4" xfId="12233" xr:uid="{0DBC004D-FA96-47F8-AB64-36B1E3BB823D}"/>
    <cellStyle name="Entrada 2 4 2 4 5" xfId="5199" xr:uid="{F278C207-B165-4AB4-AF9B-B3FC3C7C0308}"/>
    <cellStyle name="Entrada 2 4 2 4 6" xfId="10521" xr:uid="{8A35ABAA-2D18-42EA-8A95-3252556820B2}"/>
    <cellStyle name="Entrada 2 4 2 5" xfId="8040" xr:uid="{F8829AD8-6B30-4C65-9BD3-204D4F254E8B}"/>
    <cellStyle name="Entrada 2 4 2 5 2" xfId="6481" xr:uid="{0842FE8A-12A6-4E8C-A6AC-A651E0D87777}"/>
    <cellStyle name="Entrada 2 4 2 5 3" xfId="10754" xr:uid="{138E7188-A52E-4495-B80E-1B0F199C74E4}"/>
    <cellStyle name="Entrada 2 4 2 5 4" xfId="12184" xr:uid="{1938CE63-8128-4567-AF55-683FB40FF2C6}"/>
    <cellStyle name="Entrada 2 4 2 5 5" xfId="16763" xr:uid="{85AC9E3A-9068-4704-9921-510F16DFD31B}"/>
    <cellStyle name="Entrada 2 4 2 5 6" xfId="16386" xr:uid="{FC2BCEF3-C637-47BD-A5B7-E0BA1E93578B}"/>
    <cellStyle name="Entrada 2 4 2 6" xfId="8144" xr:uid="{550EBC90-FC70-4FEF-ACB4-EAB2736BF744}"/>
    <cellStyle name="Entrada 2 4 2 6 2" xfId="6558" xr:uid="{F9F20FD0-CAF6-4FEF-9E44-94334CBE92DD}"/>
    <cellStyle name="Entrada 2 4 2 6 3" xfId="10261" xr:uid="{87E991AA-DD88-40BC-BF8E-A909F15E8BAE}"/>
    <cellStyle name="Entrada 2 4 2 6 4" xfId="12194" xr:uid="{F42C6B95-4B99-4F9E-8DAD-3BF18216EA50}"/>
    <cellStyle name="Entrada 2 4 2 6 5" xfId="16695" xr:uid="{CDDC5390-94BB-4D25-B861-AAB0280192EB}"/>
    <cellStyle name="Entrada 2 4 2 6 6" xfId="12343" xr:uid="{65ECF10C-BB59-4AEA-B46C-F8E003D60F8F}"/>
    <cellStyle name="Entrada 2 4 2 7" xfId="7593" xr:uid="{4E8EDD0F-DC78-4D05-BA74-1695E7053DCC}"/>
    <cellStyle name="Entrada 2 4 2 8" xfId="10250" xr:uid="{3B657E31-03FD-4655-848E-4BA5ABD924C9}"/>
    <cellStyle name="Entrada 2 4 2 9" xfId="5657" xr:uid="{DF6A3438-6B9A-4774-BC22-0D9E85E3B321}"/>
    <cellStyle name="Entrada 2 4 3" xfId="4168" xr:uid="{0BB57EA1-03AD-466E-ABCE-4286EC15434C}"/>
    <cellStyle name="Entrada 2 4 3 2" xfId="8831" xr:uid="{C0AA05B8-3D33-4739-B989-B3A00C7C7941}"/>
    <cellStyle name="Entrada 2 4 3 2 2" xfId="7091" xr:uid="{35CD1863-2913-4DC7-9802-8BBE3478CA48}"/>
    <cellStyle name="Entrada 2 4 3 2 3" xfId="4531" xr:uid="{E467CBFD-63BC-4A3F-BC2C-F2180074ABED}"/>
    <cellStyle name="Entrada 2 4 3 2 4" xfId="13384" xr:uid="{0B23539A-83FC-4A8D-888C-09A6807DF4B5}"/>
    <cellStyle name="Entrada 2 4 3 2 5" xfId="5018" xr:uid="{7A731A3D-E10C-4CB2-8126-9BA68B88502A}"/>
    <cellStyle name="Entrada 2 4 3 2 6" xfId="17056" xr:uid="{EB71DDD0-514E-42E0-B7A7-825E76C9DD6E}"/>
    <cellStyle name="Entrada 2 4 3 3" xfId="7521" xr:uid="{1E6FCB00-9481-4555-8FC4-D16528EAA0D3}"/>
    <cellStyle name="Entrada 2 4 3 4" xfId="6094" xr:uid="{A91D74CA-1866-45FD-8A1C-0B7540E4F282}"/>
    <cellStyle name="Entrada 2 4 3 5" xfId="11099" xr:uid="{88D1FA6F-4033-4C22-A156-0BE72E740A3B}"/>
    <cellStyle name="Entrada 2 4 3 6" xfId="6623" xr:uid="{3B51EF35-DA85-4655-80DD-06B9E134C52D}"/>
    <cellStyle name="Entrada 2 4 3 7" xfId="13834" xr:uid="{5F912A59-7BB0-4EDE-8FD6-BEAD79E21E30}"/>
    <cellStyle name="Entrada 2 4 3 8" xfId="13859" xr:uid="{D7F52012-29C0-49CD-99F4-138FD561673B}"/>
    <cellStyle name="Entrada 2 4 3 9" xfId="10260" xr:uid="{DA505843-04B6-4E9C-9B4B-34CA8FF29AB7}"/>
    <cellStyle name="Entrada 2 4 4" xfId="4260" xr:uid="{92513C4C-5371-414B-A733-F5B25214F0E6}"/>
    <cellStyle name="Entrada 2 4 4 2" xfId="8903" xr:uid="{2F908B55-A85F-4FFA-84DC-8FA571960A0E}"/>
    <cellStyle name="Entrada 2 4 4 2 2" xfId="7137" xr:uid="{BC696ED2-D68E-4144-8DB6-32A4AAEDDDE7}"/>
    <cellStyle name="Entrada 2 4 4 2 3" xfId="4484" xr:uid="{B2A62D38-63E9-4F5D-9EDB-3F2069229E12}"/>
    <cellStyle name="Entrada 2 4 4 2 4" xfId="13456" xr:uid="{EA508B3A-CC3A-445A-AE1C-7AF8FC43809B}"/>
    <cellStyle name="Entrada 2 4 4 2 5" xfId="15971" xr:uid="{60331E6E-0A00-467E-B9BE-A3BD3C7F8460}"/>
    <cellStyle name="Entrada 2 4 4 2 6" xfId="17122" xr:uid="{A0620468-8C68-4271-B991-31A07FC7243F}"/>
    <cellStyle name="Entrada 2 4 4 3" xfId="6156" xr:uid="{677B0475-0113-45E9-9024-69031BF628E0}"/>
    <cellStyle name="Entrada 2 4 4 4" xfId="7575" xr:uid="{3AE1D60D-9424-4C22-9D17-1FF39030F219}"/>
    <cellStyle name="Entrada 2 4 4 5" xfId="10396" xr:uid="{81C10DE2-C7BF-4A93-BBCA-8919624D6A8B}"/>
    <cellStyle name="Entrada 2 4 4 6" xfId="12716" xr:uid="{0C4334B6-5AAE-4865-96A6-94C3EAC17A71}"/>
    <cellStyle name="Entrada 2 4 4 7" xfId="5816" xr:uid="{645DB5B1-5BF7-4527-B0C5-B26C31C3A975}"/>
    <cellStyle name="Entrada 2 4 4 8" xfId="13979" xr:uid="{88E9BFB8-1C07-4F79-9B77-8FF100483314}"/>
    <cellStyle name="Entrada 2 4 5" xfId="8071" xr:uid="{4B58F07F-70E9-4E2A-A754-8987460277AD}"/>
    <cellStyle name="Entrada 2 4 5 2" xfId="10824" xr:uid="{C242326F-7506-473B-BF70-33F6B0718941}"/>
    <cellStyle name="Entrada 2 4 5 3" xfId="7279" xr:uid="{1416CBA2-728B-4CE9-9260-C64D8FECFF16}"/>
    <cellStyle name="Entrada 2 4 5 4" xfId="11698" xr:uid="{9C45C4D0-9CD6-4B60-B540-9C20D83D2060}"/>
    <cellStyle name="Entrada 2 4 5 5" xfId="16652" xr:uid="{3925428A-4CE0-445C-B4E8-F7248A6A43F9}"/>
    <cellStyle name="Entrada 2 4 5 6" xfId="16127" xr:uid="{130A55AE-504A-450D-BD70-2AC2DB7122AE}"/>
    <cellStyle name="Entrada 2 4 6" xfId="8128" xr:uid="{E8B4BD9D-D3ED-429D-BB23-16ED9BB39035}"/>
    <cellStyle name="Entrada 2 4 6 2" xfId="6546" xr:uid="{ABAE01FB-2B57-44BC-BEE7-1D9F44B5B659}"/>
    <cellStyle name="Entrada 2 4 6 3" xfId="11056" xr:uid="{266B1579-80CA-49F3-9FCD-143A0D5ED563}"/>
    <cellStyle name="Entrada 2 4 6 4" xfId="12416" xr:uid="{BAE9A51B-7E86-49E6-A655-B70C87E36FAF}"/>
    <cellStyle name="Entrada 2 4 6 5" xfId="10550" xr:uid="{58FE3015-23D4-4F7E-AC86-34105FEA4157}"/>
    <cellStyle name="Entrada 2 4 6 6" xfId="16404" xr:uid="{9F0AE995-91F5-4BBB-9C22-D07F47A05251}"/>
    <cellStyle name="Entrada 2 4 7" xfId="8463" xr:uid="{0DC1BBB6-684A-4289-BBB9-F8B2C0422CEF}"/>
    <cellStyle name="Entrada 2 4 7 2" xfId="6797" xr:uid="{C35DB013-0A96-43EB-840D-5323D678B93B}"/>
    <cellStyle name="Entrada 2 4 7 3" xfId="4612" xr:uid="{0A8A4C2C-CB5D-427B-85AB-DAE2BF995229}"/>
    <cellStyle name="Entrada 2 4 7 4" xfId="12291" xr:uid="{AF1BE36E-36AC-49C7-A939-4C008886A967}"/>
    <cellStyle name="Entrada 2 4 7 5" xfId="16904" xr:uid="{F4FD1564-8CC6-4F47-950F-4576D40037F5}"/>
    <cellStyle name="Entrada 2 4 7 6" xfId="15352" xr:uid="{92807B71-2462-4123-99B5-04A9430AC1AC}"/>
    <cellStyle name="Entrada 2 4 8" xfId="8717" xr:uid="{DA7AC8B9-40E0-4ADE-B350-0DCC03C80F06}"/>
    <cellStyle name="Entrada 2 4 8 2" xfId="6996" xr:uid="{54D52E3B-DAE9-426F-A5C5-767DFDBA893C}"/>
    <cellStyle name="Entrada 2 4 8 3" xfId="10645" xr:uid="{1B629087-C7B8-4F6C-A1FB-03FD90CDF15D}"/>
    <cellStyle name="Entrada 2 4 8 4" xfId="5970" xr:uid="{1A44FF61-093E-4B0B-8805-FA185E123EED}"/>
    <cellStyle name="Entrada 2 4 8 5" xfId="14646" xr:uid="{AF3DA1F3-F47B-4138-93F8-AE92D2470DCC}"/>
    <cellStyle name="Entrada 2 4 8 6" xfId="10476" xr:uid="{E7E14F57-AB94-4ADD-854C-BA1123DC4EA9}"/>
    <cellStyle name="Entrada 2 4 8 7" xfId="16753" xr:uid="{85EF0F86-4679-4FCC-86BE-ECBAB9C4595A}"/>
    <cellStyle name="Entrada 2 4 9" xfId="9588" xr:uid="{34716248-9E4B-4F01-8E51-0A3D763C9AFA}"/>
    <cellStyle name="Entrada 2 4 9 2" xfId="11568" xr:uid="{81AC22D2-4CBB-43B1-9BD0-5461A6D5A19F}"/>
    <cellStyle name="Entrada 2 4 9 3" xfId="12959" xr:uid="{BACD4608-1A4E-4D46-B9C3-48D8394D3D10}"/>
    <cellStyle name="Entrada 2 4 9 4" xfId="13987" xr:uid="{8E336D7A-CC97-4460-B385-8F9930492B46}"/>
    <cellStyle name="Entrada 2 4 9 5" xfId="14861" xr:uid="{BAAC5B4A-D7DA-43D8-ACBB-8F720F354E66}"/>
    <cellStyle name="Entrada 2 4 9 6" xfId="5474" xr:uid="{F4908B06-93EB-47D6-B421-6A8E69AA427E}"/>
    <cellStyle name="Entrada 2 4 9 7" xfId="16825" xr:uid="{1D78508F-595F-4FB8-AC2F-9F1DE4820758}"/>
    <cellStyle name="Entrada 2 5" xfId="3370" xr:uid="{686CD0A7-B306-447F-B77F-40E2ABD31E63}"/>
    <cellStyle name="Entrada 2 5 10" xfId="9548" xr:uid="{864162BE-6F8D-4ADD-9CE5-546A5CB67FE4}"/>
    <cellStyle name="Entrada 2 5 10 2" xfId="11528" xr:uid="{516C10F5-21D8-4780-A599-4EBB4A916E18}"/>
    <cellStyle name="Entrada 2 5 10 3" xfId="12919" xr:uid="{5E907D6C-A515-40EC-88BF-1FA21BB7E056}"/>
    <cellStyle name="Entrada 2 5 10 4" xfId="13947" xr:uid="{96A2D1DC-976C-430E-ACB1-655451801D55}"/>
    <cellStyle name="Entrada 2 5 10 5" xfId="5396" xr:uid="{30E30C42-74CD-460C-A22A-26C1BE611F08}"/>
    <cellStyle name="Entrada 2 5 10 6" xfId="10892" xr:uid="{F464750A-F312-4F6D-8DCD-3BC3944648BE}"/>
    <cellStyle name="Entrada 2 5 10 7" xfId="6405" xr:uid="{9C418CB7-7323-4C54-A18A-083A3542C9AF}"/>
    <cellStyle name="Entrada 2 5 11" xfId="9171" xr:uid="{486D0B8C-B6BF-4AAC-96A6-4A64081AC4CB}"/>
    <cellStyle name="Entrada 2 5 11 2" xfId="11224" xr:uid="{CAB67767-42CF-4CC5-87C8-F5B9EADA4CFE}"/>
    <cellStyle name="Entrada 2 5 11 3" xfId="12643" xr:uid="{953EDFCA-3F0B-48D1-BA6F-7101497078E7}"/>
    <cellStyle name="Entrada 2 5 11 4" xfId="13695" xr:uid="{CED1652B-4D14-414A-8BC8-22409A5E9AC9}"/>
    <cellStyle name="Entrada 2 5 11 5" xfId="15132" xr:uid="{ADFB3DEA-CB22-4E07-BD86-153DE8AC77D3}"/>
    <cellStyle name="Entrada 2 5 11 6" xfId="10486" xr:uid="{C9D2FC6C-EFBC-48CF-8627-624F1BD6CC0A}"/>
    <cellStyle name="Entrada 2 5 11 7" xfId="5817" xr:uid="{7D0AD3F1-73FF-43B9-B529-157948931A7F}"/>
    <cellStyle name="Entrada 2 5 12" xfId="9567" xr:uid="{1DEF680D-F82C-4754-9729-ECCDB7C9B6EA}"/>
    <cellStyle name="Entrada 2 5 12 2" xfId="11547" xr:uid="{D59ABB59-DAA4-46CD-8485-E138C7C5C163}"/>
    <cellStyle name="Entrada 2 5 12 3" xfId="12938" xr:uid="{6ED8E7A2-D53C-4C41-B0D3-CEF63D8BAF43}"/>
    <cellStyle name="Entrada 2 5 12 4" xfId="13966" xr:uid="{B5560E3D-A01B-40FC-85B4-CEEC24C5E435}"/>
    <cellStyle name="Entrada 2 5 12 5" xfId="14582" xr:uid="{4F71E8E4-A5B5-4BF6-912D-5DC38CE45787}"/>
    <cellStyle name="Entrada 2 5 12 6" xfId="10526" xr:uid="{794F5467-F574-4D64-B9EF-D3FA401DBD88}"/>
    <cellStyle name="Entrada 2 5 12 7" xfId="12074" xr:uid="{917BA9B2-CD2D-49E0-8D57-6977AD64E466}"/>
    <cellStyle name="Entrada 2 5 13" xfId="9152" xr:uid="{54411A90-5618-4C1B-833E-825432009A8E}"/>
    <cellStyle name="Entrada 2 5 13 2" xfId="11205" xr:uid="{9AFF0517-AB0D-4283-97EF-853D52CA1DC3}"/>
    <cellStyle name="Entrada 2 5 13 3" xfId="12624" xr:uid="{E280E9E5-CE9C-4C2D-AA2E-63D7D7E87008}"/>
    <cellStyle name="Entrada 2 5 13 4" xfId="13676" xr:uid="{2AC36B86-02C8-4A6B-9421-B0016B24BFEC}"/>
    <cellStyle name="Entrada 2 5 13 5" xfId="13858" xr:uid="{DCB53503-991B-4936-968B-E4DA46E68592}"/>
    <cellStyle name="Entrada 2 5 13 6" xfId="15717" xr:uid="{A29024F2-BE33-4430-A0B5-B163785B867D}"/>
    <cellStyle name="Entrada 2 5 13 7" xfId="15978" xr:uid="{16A81950-96F7-4B06-9176-CD72CAF1BA35}"/>
    <cellStyle name="Entrada 2 5 14" xfId="9930" xr:uid="{26A7F992-1AAB-49F4-AD4E-6E84EDFA434F}"/>
    <cellStyle name="Entrada 2 5 14 2" xfId="11888" xr:uid="{29E2921D-18F5-4B38-AD0E-260132708825}"/>
    <cellStyle name="Entrada 2 5 14 3" xfId="13276" xr:uid="{CFA19F31-BC2E-4146-BB82-7EED4664D886}"/>
    <cellStyle name="Entrada 2 5 14 4" xfId="14293" xr:uid="{B8D60A14-2C84-4042-A988-07133577AEC3}"/>
    <cellStyle name="Entrada 2 5 14 5" xfId="15854" xr:uid="{E6961147-36C1-4531-B9FD-65198BAFCB40}"/>
    <cellStyle name="Entrada 2 5 14 6" xfId="16004" xr:uid="{9981022E-15FB-473B-A2E4-214CF5D80B6F}"/>
    <cellStyle name="Entrada 2 5 14 7" xfId="7287" xr:uid="{64B27DB9-38CE-4729-9F8D-74DD6AD22C55}"/>
    <cellStyle name="Entrada 2 5 2" xfId="4243" xr:uid="{EB577B93-D145-492E-96F4-955A7E7965BD}"/>
    <cellStyle name="Entrada 2 5 2 10" xfId="11038" xr:uid="{7D0A4046-5EAD-4BC6-997C-01EBBC0B395E}"/>
    <cellStyle name="Entrada 2 5 2 11" xfId="10514" xr:uid="{635C2FDB-C196-466B-970B-9EF6B7BA71A3}"/>
    <cellStyle name="Entrada 2 5 2 12" xfId="11450" xr:uid="{3D220F8C-B7FD-4F7E-A1A0-81A5211D6504}"/>
    <cellStyle name="Entrada 2 5 2 13" xfId="5204" xr:uid="{25523DDD-7F70-46FE-BE25-DC9403C831A3}"/>
    <cellStyle name="Entrada 2 5 2 2" xfId="8377" xr:uid="{1F5B73EF-62F4-49C8-9B4E-FBF7BB8FFBBA}"/>
    <cellStyle name="Entrada 2 5 2 2 2" xfId="6713" xr:uid="{91975ACB-5BF3-42E6-859B-0BDA677DCA7B}"/>
    <cellStyle name="Entrada 2 5 2 2 3" xfId="5848" xr:uid="{2145F619-CEAB-483D-B88F-4C7C45721421}"/>
    <cellStyle name="Entrada 2 5 2 2 4" xfId="14421" xr:uid="{A98581D5-ACAC-401F-BE4A-4CD6AD8B1D3D}"/>
    <cellStyle name="Entrada 2 5 2 2 5" xfId="13571" xr:uid="{FB56E572-CAD6-44D3-9421-13D8EB573F79}"/>
    <cellStyle name="Entrada 2 5 2 2 6" xfId="5560" xr:uid="{4C569EDE-DDC2-4C70-90E8-71A3A030DBC5}"/>
    <cellStyle name="Entrada 2 5 2 2 7" xfId="12797" xr:uid="{D451493A-0547-4631-99D5-8FFDFC9E2721}"/>
    <cellStyle name="Entrada 2 5 2 3" xfId="8572" xr:uid="{88E0C70C-BF99-4FAE-B55C-58E1D5392A9D}"/>
    <cellStyle name="Entrada 2 5 2 3 2" xfId="10826" xr:uid="{5587E8D1-CD66-4256-AB73-BDB62F11AEBE}"/>
    <cellStyle name="Entrada 2 5 2 3 3" xfId="6366" xr:uid="{844A370F-26E2-4118-A385-5FC3804063E3}"/>
    <cellStyle name="Entrada 2 5 2 3 4" xfId="14805" xr:uid="{D405647D-2047-461D-9177-32FA2B881D25}"/>
    <cellStyle name="Entrada 2 5 2 3 5" xfId="12745" xr:uid="{1D844A6A-9D09-4672-8F94-4B5A11D0FE11}"/>
    <cellStyle name="Entrada 2 5 2 3 6" xfId="15965" xr:uid="{DA8E0444-A325-469B-8BC2-A9F7B1707451}"/>
    <cellStyle name="Entrada 2 5 2 4" xfId="8492" xr:uid="{E141DE33-E9E6-4C70-8EAE-DCB407528C07}"/>
    <cellStyle name="Entrada 2 5 2 4 2" xfId="6823" xr:uid="{83EE88E2-A564-4D7A-B97C-5960A3D39358}"/>
    <cellStyle name="Entrada 2 5 2 4 3" xfId="10696" xr:uid="{399CB23C-1521-47F9-B98C-949F66FC3F4A}"/>
    <cellStyle name="Entrada 2 5 2 4 4" xfId="12295" xr:uid="{8003BF96-A585-4EE7-ABEF-837A2CCAD612}"/>
    <cellStyle name="Entrada 2 5 2 4 5" xfId="16530" xr:uid="{7AB292E2-1C00-481F-B55C-46C6FB9A4599}"/>
    <cellStyle name="Entrada 2 5 2 4 6" xfId="14858" xr:uid="{B226233D-C322-49D8-AD84-19A6969B57E2}"/>
    <cellStyle name="Entrada 2 5 2 5" xfId="8039" xr:uid="{135AAF9F-51FC-4DA7-9FE3-D4F3F4418E6F}"/>
    <cellStyle name="Entrada 2 5 2 5 2" xfId="6480" xr:uid="{18765F96-211A-4DF6-923D-2ACA677DFCE8}"/>
    <cellStyle name="Entrada 2 5 2 5 3" xfId="10803" xr:uid="{8B09E41F-DF1E-47ED-85B5-7CAC4BAF9466}"/>
    <cellStyle name="Entrada 2 5 2 5 4" xfId="12409" xr:uid="{25C9BD30-DD61-4146-93DC-63414FC5A218}"/>
    <cellStyle name="Entrada 2 5 2 5 5" xfId="14567" xr:uid="{8A47B8B1-6A88-4E14-A8B8-1228ACFB529C}"/>
    <cellStyle name="Entrada 2 5 2 5 6" xfId="10054" xr:uid="{86B4004C-C5B7-4551-AC8D-0B810D425E7A}"/>
    <cellStyle name="Entrada 2 5 2 6" xfId="8143" xr:uid="{0B9B47E1-0006-4A58-99EB-86A190A8BBB8}"/>
    <cellStyle name="Entrada 2 5 2 6 2" xfId="6557" xr:uid="{180F20D7-D0D6-4BB2-B396-282AEFAA7E96}"/>
    <cellStyle name="Entrada 2 5 2 6 3" xfId="4741" xr:uid="{B6C6D11A-3E12-4E30-8308-DC03878F5E83}"/>
    <cellStyle name="Entrada 2 5 2 6 4" xfId="10751" xr:uid="{6628A50E-9386-4D9A-8CEF-6BA724802ED4}"/>
    <cellStyle name="Entrada 2 5 2 6 5" xfId="15279" xr:uid="{D612D71E-0070-454D-A4E1-9C492CEF8B4A}"/>
    <cellStyle name="Entrada 2 5 2 6 6" xfId="16612" xr:uid="{F5C1EE9B-A6EF-45A2-A18B-BC175548EFD9}"/>
    <cellStyle name="Entrada 2 5 2 7" xfId="7594" xr:uid="{F3D02289-73EA-4080-9303-29DCE893CED5}"/>
    <cellStyle name="Entrada 2 5 2 8" xfId="11446" xr:uid="{CEECA4E9-8DAA-400C-A355-F987ED097FE9}"/>
    <cellStyle name="Entrada 2 5 2 9" xfId="7569" xr:uid="{8CA87E12-1214-4712-AA51-3A9C5DC3BFAE}"/>
    <cellStyle name="Entrada 2 5 3" xfId="4167" xr:uid="{161BDE50-A7CD-4D91-A4FB-A1ED019B566A}"/>
    <cellStyle name="Entrada 2 5 3 2" xfId="8830" xr:uid="{21F4FD55-0B4A-48D5-8D8C-A6E9CAB5962C}"/>
    <cellStyle name="Entrada 2 5 3 2 2" xfId="7090" xr:uid="{7A2F6DDA-1B2E-4CCB-A634-1F770CE924FA}"/>
    <cellStyle name="Entrada 2 5 3 2 3" xfId="4532" xr:uid="{51FB3B43-EBFB-42EA-A727-0BDBD840E97C}"/>
    <cellStyle name="Entrada 2 5 3 2 4" xfId="13383" xr:uid="{C37983DB-4016-4440-BA0E-5EEA8211DDC7}"/>
    <cellStyle name="Entrada 2 5 3 2 5" xfId="16576" xr:uid="{B07D0870-7265-418E-B8F5-1D3A87A53E17}"/>
    <cellStyle name="Entrada 2 5 3 2 6" xfId="17055" xr:uid="{983FDFB8-9E5D-4703-9A6F-9745690AED24}"/>
    <cellStyle name="Entrada 2 5 3 3" xfId="7520" xr:uid="{98F295DC-B322-4512-9687-0C31F7349333}"/>
    <cellStyle name="Entrada 2 5 3 4" xfId="6093" xr:uid="{965FC6F7-DE9A-48F1-92A1-68F00FD7A40B}"/>
    <cellStyle name="Entrada 2 5 3 5" xfId="12711" xr:uid="{A57A0854-6119-4088-A999-1A651F37E221}"/>
    <cellStyle name="Entrada 2 5 3 6" xfId="12803" xr:uid="{B1436906-9B42-4334-83BC-4CF7C28634E9}"/>
    <cellStyle name="Entrada 2 5 3 7" xfId="11307" xr:uid="{57980DBC-30D2-43D3-A62B-8F15D5E947C6}"/>
    <cellStyle name="Entrada 2 5 3 8" xfId="6351" xr:uid="{7FEDABA9-0E67-49DC-BF7C-43BF1C53EA31}"/>
    <cellStyle name="Entrada 2 5 3 9" xfId="10459" xr:uid="{0F1A0575-BF62-4946-91A1-24CEB0A9044B}"/>
    <cellStyle name="Entrada 2 5 4" xfId="4261" xr:uid="{1E859CCD-176E-4C60-A65B-FA2440F26BFB}"/>
    <cellStyle name="Entrada 2 5 4 2" xfId="8904" xr:uid="{1ACAC026-F2C2-4C20-A3E5-092451D330B1}"/>
    <cellStyle name="Entrada 2 5 4 2 2" xfId="10353" xr:uid="{564BEE47-2970-4AAB-9732-F70243467BAC}"/>
    <cellStyle name="Entrada 2 5 4 2 3" xfId="4483" xr:uid="{378C6DD5-8978-411E-A56F-0925FF7B8548}"/>
    <cellStyle name="Entrada 2 5 4 2 4" xfId="13457" xr:uid="{8EE207C2-5AB9-4B12-8EC0-4F540E3C07BA}"/>
    <cellStyle name="Entrada 2 5 4 2 5" xfId="5021" xr:uid="{08AC6FA3-965D-41CB-8162-E5167174ABE2}"/>
    <cellStyle name="Entrada 2 5 4 2 6" xfId="17123" xr:uid="{BB93FDED-B2FA-4E66-A405-F24EB3F6BE36}"/>
    <cellStyle name="Entrada 2 5 4 3" xfId="6157" xr:uid="{33132D42-E648-4444-9856-A9C89ECA9FB0}"/>
    <cellStyle name="Entrada 2 5 4 4" xfId="6374" xr:uid="{2FAB5359-03FD-42F6-AB70-4E3541A54CBB}"/>
    <cellStyle name="Entrada 2 5 4 5" xfId="4821" xr:uid="{75B6BA27-B21D-4DA2-8273-A2954A542A0B}"/>
    <cellStyle name="Entrada 2 5 4 6" xfId="5369" xr:uid="{75DED82C-21CD-44C1-BC00-B2A371CF9FBE}"/>
    <cellStyle name="Entrada 2 5 4 7" xfId="12079" xr:uid="{EB5396FE-9909-4032-B901-9E4C0CD8C93D}"/>
    <cellStyle name="Entrada 2 5 4 8" xfId="16397" xr:uid="{5AA14612-BF99-40C7-9A65-DF1B5096CF80}"/>
    <cellStyle name="Entrada 2 5 5" xfId="8070" xr:uid="{E3DBE10E-673D-4390-A63B-57B238A64319}"/>
    <cellStyle name="Entrada 2 5 5 2" xfId="10752" xr:uid="{8CD942A1-ED92-4899-89FB-D6AF43A050D6}"/>
    <cellStyle name="Entrada 2 5 5 3" xfId="12157" xr:uid="{064006EB-DDB2-4D39-83C6-68B874450F64}"/>
    <cellStyle name="Entrada 2 5 5 4" xfId="13289" xr:uid="{9AFF8B66-4BD1-4F7C-A395-A6CC1D341508}"/>
    <cellStyle name="Entrada 2 5 5 5" xfId="16418" xr:uid="{7CDE0104-EA35-4957-A663-9FD0D01C047F}"/>
    <cellStyle name="Entrada 2 5 5 6" xfId="12502" xr:uid="{B30CAA98-3BE4-4B7E-AADE-8340E7AD7E83}"/>
    <cellStyle name="Entrada 2 5 6" xfId="8127" xr:uid="{A839CBC4-3084-4401-9566-514FCA4432C6}"/>
    <cellStyle name="Entrada 2 5 6 2" xfId="6545" xr:uid="{73D1C2C5-C3F3-4598-93D1-BC994C2847E3}"/>
    <cellStyle name="Entrada 2 5 6 3" xfId="10170" xr:uid="{F9B98058-9C7D-4DE6-BD7C-663363CD5424}"/>
    <cellStyle name="Entrada 2 5 6 4" xfId="11998" xr:uid="{546B68A9-6330-46AE-81F4-0B17E05BE83A}"/>
    <cellStyle name="Entrada 2 5 6 5" xfId="15165" xr:uid="{81DE4615-3A35-4705-AF97-9A487BB2EB16}"/>
    <cellStyle name="Entrada 2 5 6 6" xfId="14748" xr:uid="{B223BE3F-2A8C-4B72-BD13-32287E02A794}"/>
    <cellStyle name="Entrada 2 5 7" xfId="8466" xr:uid="{5DF6F837-EA3F-42E7-943B-922F46D5E81B}"/>
    <cellStyle name="Entrada 2 5 7 2" xfId="6800" xr:uid="{EE983905-C50D-4E83-9E8B-48C46580318D}"/>
    <cellStyle name="Entrada 2 5 7 3" xfId="4611" xr:uid="{1B49647B-0AFF-4AE8-8EAD-5EF2383D8873}"/>
    <cellStyle name="Entrada 2 5 7 4" xfId="12433" xr:uid="{5E981F34-38BC-464F-8A7A-CC66E3D5E466}"/>
    <cellStyle name="Entrada 2 5 7 5" xfId="11091" xr:uid="{9DEEBAF3-3461-4C02-B84B-B460857C23BD}"/>
    <cellStyle name="Entrada 2 5 7 6" xfId="12027" xr:uid="{A7A1E68E-E606-4AA2-BA8B-F3A714598108}"/>
    <cellStyle name="Entrada 2 5 8" xfId="8718" xr:uid="{9141546C-35A4-48A0-ABBA-A276B5E17A58}"/>
    <cellStyle name="Entrada 2 5 8 2" xfId="6997" xr:uid="{C1C89646-323C-4C41-BCB6-2887F7467566}"/>
    <cellStyle name="Entrada 2 5 8 3" xfId="10302" xr:uid="{785E3B56-8F8B-4101-B949-D14F6069D575}"/>
    <cellStyle name="Entrada 2 5 8 4" xfId="12036" xr:uid="{1107FA6C-3824-410F-BB72-F94FC2516EFE}"/>
    <cellStyle name="Entrada 2 5 8 5" xfId="14647" xr:uid="{5254BC66-F793-4F25-9476-FBDEEDFD76B3}"/>
    <cellStyle name="Entrada 2 5 8 6" xfId="11290" xr:uid="{C79355CA-8670-452D-9267-1E8BDB6C1065}"/>
    <cellStyle name="Entrada 2 5 8 7" xfId="16536" xr:uid="{1175B703-87BB-456D-BA8C-92941A866CB2}"/>
    <cellStyle name="Entrada 2 5 9" xfId="9589" xr:uid="{363E7859-73D8-4B93-B5FE-6CC7A7CEED95}"/>
    <cellStyle name="Entrada 2 5 9 2" xfId="11569" xr:uid="{62812703-0D47-4154-9349-6F48952511C0}"/>
    <cellStyle name="Entrada 2 5 9 3" xfId="12960" xr:uid="{E43EE56C-E39A-4240-A1C3-4A15407E1F7E}"/>
    <cellStyle name="Entrada 2 5 9 4" xfId="13988" xr:uid="{2964E58C-4E70-4287-9B64-1DD303FFF1BB}"/>
    <cellStyle name="Entrada 2 5 9 5" xfId="5540" xr:uid="{A06358AB-AEE9-4D21-980C-57E374132EA7}"/>
    <cellStyle name="Entrada 2 5 9 6" xfId="16226" xr:uid="{27774D95-67F8-4B34-A7BC-0728E5C371AE}"/>
    <cellStyle name="Entrada 2 5 9 7" xfId="15548" xr:uid="{E13ADCDD-38CF-482F-BE98-895519ED13E3}"/>
    <cellStyle name="Entrada 2 6" xfId="4239" xr:uid="{5EDC9661-06EA-4C92-88CA-1B328192C30F}"/>
    <cellStyle name="Entrada 2 6 10" xfId="11418" xr:uid="{A358AB2C-D51C-44C4-91A1-3ADECE0FC64A}"/>
    <cellStyle name="Entrada 2 6 11" xfId="4453" xr:uid="{DDF0FC5E-6948-48F5-9A57-CF2B0C8623E2}"/>
    <cellStyle name="Entrada 2 6 12" xfId="16324" xr:uid="{11790567-B025-41D4-BAB1-0BEF1B92F4E3}"/>
    <cellStyle name="Entrada 2 6 13" xfId="11045" xr:uid="{93D085D5-A7CF-4E1B-BB16-0066C8B3B3E1}"/>
    <cellStyle name="Entrada 2 6 2" xfId="8373" xr:uid="{77B744AF-E2E1-407B-B411-F5BEC261FF32}"/>
    <cellStyle name="Entrada 2 6 2 2" xfId="6709" xr:uid="{46D60BA3-BCE7-484B-AC58-9C4BA5CC9720}"/>
    <cellStyle name="Entrada 2 6 2 3" xfId="5844" xr:uid="{2F7ABE36-FBDA-478D-B190-9796B1A9CF20}"/>
    <cellStyle name="Entrada 2 6 2 4" xfId="14417" xr:uid="{1FC6FC1C-4055-4BC1-907A-B9C46BEF1CBF}"/>
    <cellStyle name="Entrada 2 6 2 5" xfId="10297" xr:uid="{2AA092E6-61C9-4FB5-BA21-9FE4E2FB9137}"/>
    <cellStyle name="Entrada 2 6 2 6" xfId="5494" xr:uid="{2A66A08E-1B8D-4162-9CF9-B53422EF2CCC}"/>
    <cellStyle name="Entrada 2 6 2 7" xfId="16924" xr:uid="{39B5AD88-15EB-4A67-8184-5977A107F5D7}"/>
    <cellStyle name="Entrada 2 6 3" xfId="8568" xr:uid="{4CF35945-69E6-460B-92BD-D2071E6AF7F9}"/>
    <cellStyle name="Entrada 2 6 3 2" xfId="10760" xr:uid="{34355C86-BDFB-46CF-B1F5-66EFC6CE3D85}"/>
    <cellStyle name="Entrada 2 6 3 3" xfId="7414" xr:uid="{DCC645B1-A908-49FA-A0A9-EE8374F1AF98}"/>
    <cellStyle name="Entrada 2 6 3 4" xfId="14518" xr:uid="{AE73FAFA-A4FC-425F-8A3F-1827F7508488}"/>
    <cellStyle name="Entrada 2 6 3 5" xfId="16798" xr:uid="{96EBE550-6AA3-479E-BCE1-F598B88C9EDB}"/>
    <cellStyle name="Entrada 2 6 3 6" xfId="15586" xr:uid="{467EC3A8-7151-4393-AF11-9576AA197E61}"/>
    <cellStyle name="Entrada 2 6 4" xfId="8488" xr:uid="{89E999A4-DF57-4319-A3BB-415AE4C832EB}"/>
    <cellStyle name="Entrada 2 6 4 2" xfId="6819" xr:uid="{FF1B5903-F2BE-41B6-9176-5644FE80578E}"/>
    <cellStyle name="Entrada 2 6 4 3" xfId="11065" xr:uid="{AC501718-9558-48B9-95E5-B1C52B597378}"/>
    <cellStyle name="Entrada 2 6 4 4" xfId="12436" xr:uid="{277F1E79-7A51-409F-AA5A-2EEE44B66BDB}"/>
    <cellStyle name="Entrada 2 6 4 5" xfId="16835" xr:uid="{04847C52-2AB1-413F-B31D-A1D72B88CD69}"/>
    <cellStyle name="Entrada 2 6 4 6" xfId="16648" xr:uid="{B792F3CA-7E8E-489A-8044-1223139E4649}"/>
    <cellStyle name="Entrada 2 6 5" xfId="8051" xr:uid="{585730D0-E54C-4EA9-AD46-2AFD309870F8}"/>
    <cellStyle name="Entrada 2 6 5 2" xfId="6491" xr:uid="{50AAB138-D7F5-463F-A1C3-B9B98E8EFE1F}"/>
    <cellStyle name="Entrada 2 6 5 3" xfId="10593" xr:uid="{12EF3873-A0DD-4FA9-BA7F-0ADE1D5BBE9A}"/>
    <cellStyle name="Entrada 2 6 5 4" xfId="12185" xr:uid="{720C0848-1752-49BD-A57B-4614DEE17FC1}"/>
    <cellStyle name="Entrada 2 6 5 5" xfId="15916" xr:uid="{D43BBDF7-F951-43CA-8CB6-8FBFD6429B9C}"/>
    <cellStyle name="Entrada 2 6 5 6" xfId="14736" xr:uid="{6A86CA2A-56C3-4AA6-B1F4-857EB2E3EBD2}"/>
    <cellStyle name="Entrada 2 6 6" xfId="8152" xr:uid="{F1F68BBC-976F-4D7C-BAB4-CB8C2C925304}"/>
    <cellStyle name="Entrada 2 6 6 2" xfId="6566" xr:uid="{0CC12A39-E2A8-40F5-9706-33E955DDF13A}"/>
    <cellStyle name="Entrada 2 6 6 3" xfId="4738" xr:uid="{78BE072C-45CE-4AD2-9EFD-01FEEFF593B3}"/>
    <cellStyle name="Entrada 2 6 6 4" xfId="5756" xr:uid="{9566AF16-E763-4EF6-B917-0A135079B1D7}"/>
    <cellStyle name="Entrada 2 6 6 5" xfId="16456" xr:uid="{045B528B-C72D-48B2-B72D-64AFA8A3EA1F}"/>
    <cellStyle name="Entrada 2 6 6 6" xfId="16861" xr:uid="{F4ABB6AA-DECC-4898-BD75-28352A57FBFE}"/>
    <cellStyle name="Entrada 2 6 7" xfId="7590" xr:uid="{5696E08E-6AF3-4531-8E68-23C127384087}"/>
    <cellStyle name="Entrada 2 6 8" xfId="11344" xr:uid="{80D8A187-3287-44CF-9D5C-AE392DD34E04}"/>
    <cellStyle name="Entrada 2 6 9" xfId="5654" xr:uid="{741E3FE4-F4CA-406C-BAA9-68AC25422D7D}"/>
    <cellStyle name="Entrada 2 7" xfId="4171" xr:uid="{04D37712-8E2C-4AC4-93F3-3FA2995F5D61}"/>
    <cellStyle name="Entrada 2 7 2" xfId="8834" xr:uid="{5A095D67-FB0D-465B-86E6-F52865A9BBEF}"/>
    <cellStyle name="Entrada 2 7 2 2" xfId="7094" xr:uid="{C9A0CFCD-668F-4C34-9474-9D73C9D8A1BA}"/>
    <cellStyle name="Entrada 2 7 2 3" xfId="6394" xr:uid="{D28D4E7C-606B-43B1-A212-DD26EC7F2AD5}"/>
    <cellStyle name="Entrada 2 7 2 4" xfId="13387" xr:uid="{D0E1B3C1-523E-4593-901F-6223B3A31581}"/>
    <cellStyle name="Entrada 2 7 2 5" xfId="16758" xr:uid="{D27FF035-E099-4BA3-A8C4-7ED523E5C576}"/>
    <cellStyle name="Entrada 2 7 2 6" xfId="17059" xr:uid="{ECF4F7C2-C2F1-4E9A-89AC-7595506051E6}"/>
    <cellStyle name="Entrada 2 7 3" xfId="7524" xr:uid="{B125F08F-3ED5-42CB-A398-6BF19B103DD0}"/>
    <cellStyle name="Entrada 2 7 4" xfId="6096" xr:uid="{B9AD2A76-71D3-49ED-AD90-10BACEEC1807}"/>
    <cellStyle name="Entrada 2 7 5" xfId="7394" xr:uid="{B8DA8C25-C3E9-4B32-BFAC-6209FDAD0BC0}"/>
    <cellStyle name="Entrada 2 7 6" xfId="11267" xr:uid="{88D3B89B-C646-4EF5-AAD0-976492AE919D}"/>
    <cellStyle name="Entrada 2 7 7" xfId="10525" xr:uid="{C49EEB8B-3A46-425F-85BA-53601B2D82A5}"/>
    <cellStyle name="Entrada 2 7 8" xfId="10737" xr:uid="{D44B5E21-F725-48F8-B448-C051DCCBA325}"/>
    <cellStyle name="Entrada 2 7 9" xfId="15415" xr:uid="{91825EE3-EBFF-4F56-B5DB-E1B6F2CA8564}"/>
    <cellStyle name="Entrada 2 8" xfId="4257" xr:uid="{A6CAE934-4129-403A-9E38-0412A9065FE0}"/>
    <cellStyle name="Entrada 2 8 2" xfId="8900" xr:uid="{83BC236C-F23D-45EC-90F6-B957127F8987}"/>
    <cellStyle name="Entrada 2 8 2 2" xfId="7134" xr:uid="{2884F9DF-34DA-490C-9AF6-2CA4EF796919}"/>
    <cellStyle name="Entrada 2 8 2 3" xfId="6387" xr:uid="{D9DE5B73-B111-4D4D-986C-FE77094E2709}"/>
    <cellStyle name="Entrada 2 8 2 4" xfId="13453" xr:uid="{B830FCB0-0121-4990-B83A-49A57BA971EC}"/>
    <cellStyle name="Entrada 2 8 2 5" xfId="4695" xr:uid="{FE35DCDD-7D1A-4504-B3A8-FBA4807ABF2A}"/>
    <cellStyle name="Entrada 2 8 2 6" xfId="17119" xr:uid="{6F056C66-E27F-4E8B-B31D-98475CDB167B}"/>
    <cellStyle name="Entrada 2 8 3" xfId="6153" xr:uid="{D879C5A0-E955-4524-9878-075CF0B40D00}"/>
    <cellStyle name="Entrada 2 8 4" xfId="5659" xr:uid="{69B4D1DF-B805-4A50-ADA4-1FF1007690A4}"/>
    <cellStyle name="Entrada 2 8 5" xfId="10561" xr:uid="{F3B940C4-D950-44AE-93C4-5F15571DC3E0}"/>
    <cellStyle name="Entrada 2 8 6" xfId="4928" xr:uid="{5328B90B-9FAA-4DF7-9C7E-2DF8B7911701}"/>
    <cellStyle name="Entrada 2 8 7" xfId="13867" xr:uid="{5D99EC1C-7B49-4495-8569-6E8CDEF61A0B}"/>
    <cellStyle name="Entrada 2 8 8" xfId="16852" xr:uid="{9EFB53F7-3139-48EF-AAF6-9961C5A66EC9}"/>
    <cellStyle name="Entrada 2 9" xfId="8074" xr:uid="{A9C2EA25-3D41-4152-89D2-F95D9F4C67E2}"/>
    <cellStyle name="Entrada 2 9 2" xfId="4423" xr:uid="{5F5990B6-05C3-49A5-8C83-95B83566C76F}"/>
    <cellStyle name="Entrada 2 9 3" xfId="5746" xr:uid="{56197B59-34AE-4E09-819E-1C5C696703EE}"/>
    <cellStyle name="Entrada 2 9 4" xfId="12785" xr:uid="{2CDA5884-E93C-46ED-AD32-9585674B4F9C}"/>
    <cellStyle name="Entrada 2 9 5" xfId="16628" xr:uid="{3FC36F07-F188-45EE-8814-698A5DF2D2E1}"/>
    <cellStyle name="Entrada 2 9 6" xfId="16153" xr:uid="{5F4E7EF3-5A21-453B-9596-38EC1796B81E}"/>
    <cellStyle name="Entrada 2_desc" xfId="3371" xr:uid="{25EC545A-1123-4571-9377-E83D674A1811}"/>
    <cellStyle name="Entrada 3" xfId="3372" xr:uid="{046C5AB2-EFCD-4383-A1EB-4665935DDDAD}"/>
    <cellStyle name="Entrada 3 10" xfId="8125" xr:uid="{483D58EA-CC58-4691-B5B1-AAA21BEE62D5}"/>
    <cellStyle name="Entrada 3 10 2" xfId="6544" xr:uid="{4B782DBF-D298-40D0-B892-8D270F6AAD49}"/>
    <cellStyle name="Entrada 3 10 3" xfId="4432" xr:uid="{13688587-24CE-409D-8A13-4E92C76F8E76}"/>
    <cellStyle name="Entrada 3 10 4" xfId="7583" xr:uid="{FD1430CE-1123-46C6-A841-B1C1D7356069}"/>
    <cellStyle name="Entrada 3 10 5" xfId="15113" xr:uid="{BA67EC7C-3421-4686-8164-CF6DD1D50EE7}"/>
    <cellStyle name="Entrada 3 10 6" xfId="5487" xr:uid="{1C64F4C0-E2D7-45DA-806D-4065616C4E65}"/>
    <cellStyle name="Entrada 3 11" xfId="8257" xr:uid="{D3453850-768D-4051-AA22-07E762808DCA}"/>
    <cellStyle name="Entrada 3 11 2" xfId="6634" xr:uid="{10918C89-E12B-4498-8340-B0260DA62EAB}"/>
    <cellStyle name="Entrada 3 11 3" xfId="4729" xr:uid="{36E116BB-9688-4070-8FA4-6A740E7D5AA5}"/>
    <cellStyle name="Entrada 3 11 4" xfId="5773" xr:uid="{27CCD7D2-779F-4CE9-B048-F28C864304C6}"/>
    <cellStyle name="Entrada 3 11 5" xfId="16261" xr:uid="{1F7EF3E8-11A8-449C-8A82-1304BE394C1A}"/>
    <cellStyle name="Entrada 3 11 6" xfId="10728" xr:uid="{C2E6D819-9011-4CBC-B054-C9ADE26C05D8}"/>
    <cellStyle name="Entrada 3 12" xfId="8719" xr:uid="{0A9A6920-DE95-413D-A564-DAC14CB71948}"/>
    <cellStyle name="Entrada 3 12 2" xfId="6998" xr:uid="{E14F9580-F767-4D57-A595-0370CD63F587}"/>
    <cellStyle name="Entrada 3 12 3" xfId="10282" xr:uid="{BE08C9D5-2A4F-4744-A3F1-1B3F7BF87CDF}"/>
    <cellStyle name="Entrada 3 12 4" xfId="5971" xr:uid="{C3F8CE97-A7DE-4829-B18E-F1418C5CB6E4}"/>
    <cellStyle name="Entrada 3 12 5" xfId="14648" xr:uid="{701DFF43-ABC6-41F5-82B1-97ACEDB9345C}"/>
    <cellStyle name="Entrada 3 12 6" xfId="15688" xr:uid="{7E3F776E-094F-4339-98EE-D6EE42F9EE83}"/>
    <cellStyle name="Entrada 3 12 7" xfId="16269" xr:uid="{09E9D49A-1681-4D41-B133-A6188BF4C6A5}"/>
    <cellStyle name="Entrada 3 13" xfId="9590" xr:uid="{B67D77A2-C773-40CF-8B0F-93038FA938AD}"/>
    <cellStyle name="Entrada 3 13 2" xfId="11570" xr:uid="{740A9CC2-0329-4513-96F7-767F3BCE6779}"/>
    <cellStyle name="Entrada 3 13 3" xfId="12961" xr:uid="{A4369B2A-F1A2-4A49-BC92-E41505933E39}"/>
    <cellStyle name="Entrada 3 13 4" xfId="13989" xr:uid="{6DBAA553-147B-4B62-A477-4D0B905C3771}"/>
    <cellStyle name="Entrada 3 13 5" xfId="4887" xr:uid="{953DA2CE-9DC6-4FF8-A50C-1C71E946B3B2}"/>
    <cellStyle name="Entrada 3 13 6" xfId="10455" xr:uid="{42F469CA-C259-434A-84E8-8AA8FA36C9F6}"/>
    <cellStyle name="Entrada 3 13 7" xfId="16297" xr:uid="{4748AD52-86E8-4951-BB03-8F92E02384BF}"/>
    <cellStyle name="Entrada 3 14" xfId="9549" xr:uid="{F45C7782-30F7-4A23-9E68-66AA24E3A0BC}"/>
    <cellStyle name="Entrada 3 14 2" xfId="11529" xr:uid="{DCB614F1-FA00-4D65-B26B-F890C9801406}"/>
    <cellStyle name="Entrada 3 14 3" xfId="12920" xr:uid="{0A0A2D62-93C7-4181-A91D-C8A78E35D898}"/>
    <cellStyle name="Entrada 3 14 4" xfId="13948" xr:uid="{CC9FF123-3439-4FDF-8FFD-0594676F6EED}"/>
    <cellStyle name="Entrada 3 14 5" xfId="14866" xr:uid="{286717A3-B42A-4061-AD93-B60B15016587}"/>
    <cellStyle name="Entrada 3 14 6" xfId="7257" xr:uid="{A1C528AB-30AC-4B54-B0BB-D268C945513B}"/>
    <cellStyle name="Entrada 3 14 7" xfId="16193" xr:uid="{8658CB65-E9D1-47B3-9E5A-6C8B17AF3C62}"/>
    <cellStyle name="Entrada 3 15" xfId="9170" xr:uid="{A1314393-8332-4D8B-85CE-F128D31065E6}"/>
    <cellStyle name="Entrada 3 15 2" xfId="11223" xr:uid="{73CC6B9A-EDDA-488D-BD99-91A333798605}"/>
    <cellStyle name="Entrada 3 15 3" xfId="12642" xr:uid="{578F6FF9-BD51-4B3A-9C34-D558210AB160}"/>
    <cellStyle name="Entrada 3 15 4" xfId="13694" xr:uid="{11B42204-31AE-4242-B957-BF83F0FFB93D}"/>
    <cellStyle name="Entrada 3 15 5" xfId="12123" xr:uid="{444A42D6-BAE7-4565-9BE7-E1DCBD5B2EA6}"/>
    <cellStyle name="Entrada 3 15 6" xfId="11384" xr:uid="{055EF55A-E973-4158-8920-2325E78B4843}"/>
    <cellStyle name="Entrada 3 15 7" xfId="14926" xr:uid="{C58F0F97-3509-4E21-A5EE-9A13B9667C9F}"/>
    <cellStyle name="Entrada 3 16" xfId="9568" xr:uid="{F3EA6B05-CE8D-45E3-A043-2C233C2382A4}"/>
    <cellStyle name="Entrada 3 16 2" xfId="11548" xr:uid="{443FDA86-E4A2-489A-BB6B-7B06EC32DBD0}"/>
    <cellStyle name="Entrada 3 16 3" xfId="12939" xr:uid="{BB79C5B5-99DB-463D-A58C-3F5339F69A59}"/>
    <cellStyle name="Entrada 3 16 4" xfId="13967" xr:uid="{276250AE-2CC2-4004-941C-D993D2604260}"/>
    <cellStyle name="Entrada 3 16 5" xfId="14597" xr:uid="{9B477F8D-9DB3-4FD2-B396-A0C0075AC4AC}"/>
    <cellStyle name="Entrada 3 16 6" xfId="16180" xr:uid="{DEE94CC0-421C-4A85-BAF1-A478F02001B7}"/>
    <cellStyle name="Entrada 3 16 7" xfId="16379" xr:uid="{452FAE1F-3E95-49D5-95B7-ACB6F59647B0}"/>
    <cellStyle name="Entrada 3 17" xfId="9150" xr:uid="{0008DC05-05B6-40F1-B615-674CC5E26587}"/>
    <cellStyle name="Entrada 3 17 2" xfId="11203" xr:uid="{9DABFC5B-4F30-4F79-B5E9-867AF3A2C1D1}"/>
    <cellStyle name="Entrada 3 17 3" xfId="12622" xr:uid="{8FE77E18-A967-4D0F-AF4D-A47B745BDF40}"/>
    <cellStyle name="Entrada 3 17 4" xfId="13674" xr:uid="{1C76B393-DAEA-4F60-A58F-B0E42D120AE5}"/>
    <cellStyle name="Entrada 3 17 5" xfId="15145" xr:uid="{C061FC69-E007-4EB8-8B97-E9D9C0C32A19}"/>
    <cellStyle name="Entrada 3 17 6" xfId="15255" xr:uid="{8438EF52-0A19-4CD9-87E2-244925C4C509}"/>
    <cellStyle name="Entrada 3 17 7" xfId="14608" xr:uid="{CBBC7377-3367-46D0-A72C-4A7A9997C387}"/>
    <cellStyle name="Entrada 3 18" xfId="9931" xr:uid="{E499410C-8C86-40F7-9D1C-31603731A7C4}"/>
    <cellStyle name="Entrada 3 18 2" xfId="11889" xr:uid="{20EFD173-F713-419A-9B28-FEFE495E20FB}"/>
    <cellStyle name="Entrada 3 18 3" xfId="13277" xr:uid="{F4C84424-807C-4522-B47F-A39DF97A4112}"/>
    <cellStyle name="Entrada 3 18 4" xfId="14294" xr:uid="{6CD6F6EC-DF13-452E-83BE-A926C083368D}"/>
    <cellStyle name="Entrada 3 18 5" xfId="15855" xr:uid="{FC342ACC-3C73-4340-AD02-1BE698E3C396}"/>
    <cellStyle name="Entrada 3 18 6" xfId="14887" xr:uid="{B459184C-A802-4B17-BC0A-31C6EC9DA41B}"/>
    <cellStyle name="Entrada 3 18 7" xfId="16659" xr:uid="{847F85BE-2D4E-49EB-B98E-26BB5C564FF7}"/>
    <cellStyle name="Entrada 3 2" xfId="3373" xr:uid="{48B714ED-CA9F-46A0-8311-25AB02868DED}"/>
    <cellStyle name="Entrada 3 2 10" xfId="9550" xr:uid="{85D8A0B9-AF18-4E59-91A7-4AAB505746CF}"/>
    <cellStyle name="Entrada 3 2 10 2" xfId="11530" xr:uid="{47368B69-FABC-4D95-B92B-A95F1414776E}"/>
    <cellStyle name="Entrada 3 2 10 3" xfId="12921" xr:uid="{568D94FF-3ED9-4615-B313-94722853B266}"/>
    <cellStyle name="Entrada 3 2 10 4" xfId="13949" xr:uid="{3B1B5071-842A-4568-A0CB-3A105D4A2503}"/>
    <cellStyle name="Entrada 3 2 10 5" xfId="12328" xr:uid="{858E74AE-1881-41E0-BEE7-E64365F951B7}"/>
    <cellStyle name="Entrada 3 2 10 6" xfId="16163" xr:uid="{8BDD3CDB-EC9C-46F4-8150-EC41BFEC9528}"/>
    <cellStyle name="Entrada 3 2 10 7" xfId="14961" xr:uid="{6DB288EA-9205-4DC9-A9EA-222090CF1D6D}"/>
    <cellStyle name="Entrada 3 2 11" xfId="9169" xr:uid="{E03DF109-41CE-46F1-A6EE-1CD6303561DC}"/>
    <cellStyle name="Entrada 3 2 11 2" xfId="11222" xr:uid="{6614E98D-B0B4-44CE-B59D-E35D0E69CD57}"/>
    <cellStyle name="Entrada 3 2 11 3" xfId="12641" xr:uid="{C9B3723D-D740-4D6B-B15D-4E2C80D249BE}"/>
    <cellStyle name="Entrada 3 2 11 4" xfId="13693" xr:uid="{0F292CD9-642A-4EC6-BD40-98C32F33B141}"/>
    <cellStyle name="Entrada 3 2 11 5" xfId="4675" xr:uid="{24F00673-500C-4A80-816A-A94195565113}"/>
    <cellStyle name="Entrada 3 2 11 6" xfId="12075" xr:uid="{43FEA723-ACE3-4F60-9184-574AE18650B3}"/>
    <cellStyle name="Entrada 3 2 11 7" xfId="14894" xr:uid="{0A554D4D-6901-4837-8820-4BA63EBF84A7}"/>
    <cellStyle name="Entrada 3 2 12" xfId="9569" xr:uid="{CA1084E0-1DF4-45FE-A533-DCBD8D8E25BE}"/>
    <cellStyle name="Entrada 3 2 12 2" xfId="11549" xr:uid="{15039C00-8BFE-4816-8D1E-930901CCDAFD}"/>
    <cellStyle name="Entrada 3 2 12 3" xfId="12940" xr:uid="{86C15D46-EE26-4919-8531-4D23CDB4A8BB}"/>
    <cellStyle name="Entrada 3 2 12 4" xfId="13968" xr:uid="{F365085A-A672-4166-81AC-617FD8A08504}"/>
    <cellStyle name="Entrada 3 2 12 5" xfId="10731" xr:uid="{E5C484F2-E566-4601-85B2-F3379E169EF3}"/>
    <cellStyle name="Entrada 3 2 12 6" xfId="10984" xr:uid="{F8318949-5773-46D9-9E20-228DC19E32CB}"/>
    <cellStyle name="Entrada 3 2 12 7" xfId="16941" xr:uid="{2C738F23-5BAA-457E-847B-8815AF806D71}"/>
    <cellStyle name="Entrada 3 2 13" xfId="9149" xr:uid="{346355BA-394B-4BFB-9A85-ABC90CE2AC27}"/>
    <cellStyle name="Entrada 3 2 13 2" xfId="11202" xr:uid="{A0783F80-D67F-45AF-878A-A1C9FB110441}"/>
    <cellStyle name="Entrada 3 2 13 3" xfId="12621" xr:uid="{C6DC3D9A-9896-48D3-9DB4-5A104C6ACFD4}"/>
    <cellStyle name="Entrada 3 2 13 4" xfId="13673" xr:uid="{BF0E2F94-2DF2-4A48-B3D8-A7BC79CD7F67}"/>
    <cellStyle name="Entrada 3 2 13 5" xfId="12210" xr:uid="{B73EAF6E-94CC-4A3A-8647-C612BAF52E28}"/>
    <cellStyle name="Entrada 3 2 13 6" xfId="15657" xr:uid="{EAFD891D-6984-48B0-BE53-9A3437B949DB}"/>
    <cellStyle name="Entrada 3 2 13 7" xfId="16750" xr:uid="{C3019F79-0CFC-4DC2-AF9F-CE942D0D0A81}"/>
    <cellStyle name="Entrada 3 2 14" xfId="9932" xr:uid="{05CC8547-F9B2-41D8-849F-D44B4FD8EB48}"/>
    <cellStyle name="Entrada 3 2 14 2" xfId="11890" xr:uid="{A451E5A1-BDEF-4C0E-9D94-EFA2CA2172F0}"/>
    <cellStyle name="Entrada 3 2 14 3" xfId="13278" xr:uid="{F91DF455-3687-4B38-B940-FEDBEE66FC20}"/>
    <cellStyle name="Entrada 3 2 14 4" xfId="14295" xr:uid="{90AE1981-7D68-4B03-A93E-0BBD22D1BF0E}"/>
    <cellStyle name="Entrada 3 2 14 5" xfId="15856" xr:uid="{F3AF7EB6-6A0C-4289-B0A3-E558C7E3C21C}"/>
    <cellStyle name="Entrada 3 2 14 6" xfId="16204" xr:uid="{24FA2C2D-8543-42EA-8ECA-981B2A5611DC}"/>
    <cellStyle name="Entrada 3 2 14 7" xfId="13348" xr:uid="{0C4E1733-7578-4592-891B-9A993F5699B0}"/>
    <cellStyle name="Entrada 3 2 2" xfId="4245" xr:uid="{B2F55483-5F3C-47D9-BA4B-55B931A5CB2A}"/>
    <cellStyle name="Entrada 3 2 2 10" xfId="10792" xr:uid="{87CCC223-CD8A-4E51-AD31-8400C63AA0FE}"/>
    <cellStyle name="Entrada 3 2 2 11" xfId="10730" xr:uid="{4F764240-1071-47E0-B775-2C6316EDABDC}"/>
    <cellStyle name="Entrada 3 2 2 12" xfId="15414" xr:uid="{C5F91F08-FBCF-439E-8040-2619B1DFE48C}"/>
    <cellStyle name="Entrada 3 2 2 13" xfId="5708" xr:uid="{E547DB8F-59A4-4B9D-B3FA-234633B6DE00}"/>
    <cellStyle name="Entrada 3 2 2 2" xfId="8379" xr:uid="{E8419958-1363-4EBF-90EF-FF34F7709F9C}"/>
    <cellStyle name="Entrada 3 2 2 2 2" xfId="10380" xr:uid="{8CBA28E7-160E-4D61-B2EB-CE70791DA80C}"/>
    <cellStyle name="Entrada 3 2 2 2 3" xfId="5850" xr:uid="{3E85FA77-5429-46E6-B4EF-7B909562520F}"/>
    <cellStyle name="Entrada 3 2 2 2 4" xfId="14423" xr:uid="{9A442957-A7B9-4ED0-8781-B776BC40E552}"/>
    <cellStyle name="Entrada 3 2 2 2 5" xfId="15801" xr:uid="{E4688D6A-45DC-4216-8B74-B1CA98D14CC5}"/>
    <cellStyle name="Entrada 3 2 2 2 6" xfId="15166" xr:uid="{733B29D0-BAD4-47C5-AF14-9075B3B038D1}"/>
    <cellStyle name="Entrada 3 2 2 2 7" xfId="16567" xr:uid="{DE9E1618-8DBB-46C2-B95B-388BCD8DFC15}"/>
    <cellStyle name="Entrada 3 2 2 3" xfId="8574" xr:uid="{931092F1-2FDA-4C3E-8740-6D56F121777F}"/>
    <cellStyle name="Entrada 3 2 2 3 2" xfId="10498" xr:uid="{8DFD228E-B518-46C7-89E1-624CE29B7D8D}"/>
    <cellStyle name="Entrada 3 2 2 3 3" xfId="6359" xr:uid="{ABD7C78D-955E-4009-B0CE-6387575B4EC5}"/>
    <cellStyle name="Entrada 3 2 2 3 4" xfId="4853" xr:uid="{B87FC0DC-CEA7-4C9C-9BB4-E8E1D08D3397}"/>
    <cellStyle name="Entrada 3 2 2 3 5" xfId="15627" xr:uid="{04F6D363-78D0-4942-836F-3375DFBB9E9E}"/>
    <cellStyle name="Entrada 3 2 2 3 6" xfId="6625" xr:uid="{5461CE39-7967-4BF1-AEBD-3614EEFA5A07}"/>
    <cellStyle name="Entrada 3 2 2 4" xfId="8494" xr:uid="{1767ECE7-4610-49B8-A13A-4345CF7C85E9}"/>
    <cellStyle name="Entrada 3 2 2 4 2" xfId="10375" xr:uid="{5D3DE9AE-7C6D-4F38-95A1-8D4C2462E883}"/>
    <cellStyle name="Entrada 3 2 2 4 3" xfId="10501" xr:uid="{DC2C605C-971E-4A0E-8C02-C8F08B725B10}"/>
    <cellStyle name="Entrada 3 2 2 4 4" xfId="12316" xr:uid="{D9A4B678-BB76-4A5A-A1AD-00547B3444D8}"/>
    <cellStyle name="Entrada 3 2 2 4 5" xfId="11691" xr:uid="{76E21D6E-2E6E-43D4-87C0-134A19AF74E7}"/>
    <cellStyle name="Entrada 3 2 2 4 6" xfId="10659" xr:uid="{36330369-BFA8-4FAF-A4EF-4746A844A792}"/>
    <cellStyle name="Entrada 3 2 2 5" xfId="8036" xr:uid="{E1A33CA4-3A9E-40C1-B144-B9C0F2993120}"/>
    <cellStyle name="Entrada 3 2 2 5 2" xfId="6478" xr:uid="{56121EA2-A94B-4BA6-B749-AAF556EFB9DE}"/>
    <cellStyle name="Entrada 3 2 2 5 3" xfId="4752" xr:uid="{2A2C0DEB-F52D-4B67-B537-4A77413CA5F5}"/>
    <cellStyle name="Entrada 3 2 2 5 4" xfId="12218" xr:uid="{76374EA3-B482-4502-BE83-48FB013FB694}"/>
    <cellStyle name="Entrada 3 2 2 5 5" xfId="4876" xr:uid="{ABA88732-5EF1-4B3A-8F4A-BC21D546180D}"/>
    <cellStyle name="Entrada 3 2 2 5 6" xfId="16524" xr:uid="{ACDA4BDC-61EF-4AE5-96FB-BF0B2502D801}"/>
    <cellStyle name="Entrada 3 2 2 6" xfId="8421" xr:uid="{D5D0A194-C265-47DE-9FF3-32DBD3255F88}"/>
    <cellStyle name="Entrada 3 2 2 6 2" xfId="6757" xr:uid="{21DD055C-80F1-48E2-B8C9-E661807E74E3}"/>
    <cellStyle name="Entrada 3 2 2 6 3" xfId="4647" xr:uid="{1F3A8373-57F7-4F21-9517-3DC11623F1FA}"/>
    <cellStyle name="Entrada 3 2 2 6 4" xfId="5884" xr:uid="{54285DB7-3958-4982-98CB-50947DFEE9AE}"/>
    <cellStyle name="Entrada 3 2 2 6 5" xfId="12371" xr:uid="{64789982-44F7-4AD0-88AB-588EAB4CEFE4}"/>
    <cellStyle name="Entrada 3 2 2 6 6" xfId="14964" xr:uid="{9CA1F689-3FB4-44A9-9927-C9F1740FCE85}"/>
    <cellStyle name="Entrada 3 2 2 7" xfId="7596" xr:uid="{A37A9250-5D25-4A58-95D2-F92A40A8249E}"/>
    <cellStyle name="Entrada 3 2 2 8" xfId="11449" xr:uid="{A9BE25B0-32E9-40BF-AF89-654358D0406F}"/>
    <cellStyle name="Entrada 3 2 2 9" xfId="5658" xr:uid="{AE8426E1-C023-413D-9D22-CCC4249ACA0B}"/>
    <cellStyle name="Entrada 3 2 3" xfId="4165" xr:uid="{F1D324F9-13BF-4469-9C5B-C7833EBB871F}"/>
    <cellStyle name="Entrada 3 2 3 2" xfId="8828" xr:uid="{5E6E3F28-B0AD-4383-8203-38B7C4CE4B24}"/>
    <cellStyle name="Entrada 3 2 3 2 2" xfId="7088" xr:uid="{BFB706B1-2301-493F-ABD9-0E4F0B1576DA}"/>
    <cellStyle name="Entrada 3 2 3 2 3" xfId="4534" xr:uid="{42E66B1B-C101-4D9B-B14A-22D50DADB552}"/>
    <cellStyle name="Entrada 3 2 3 2 4" xfId="13381" xr:uid="{A417BA91-5C08-4EDA-A491-0AC648609AB6}"/>
    <cellStyle name="Entrada 3 2 3 2 5" xfId="15591" xr:uid="{095293EE-D822-49A9-BF8B-5F40EDFE9A65}"/>
    <cellStyle name="Entrada 3 2 3 2 6" xfId="17053" xr:uid="{E85664D3-3234-4784-A7FF-647E230426A9}"/>
    <cellStyle name="Entrada 3 2 3 3" xfId="7518" xr:uid="{ADFBBF3B-EF55-431A-B650-25E93D84A21A}"/>
    <cellStyle name="Entrada 3 2 3 4" xfId="6091" xr:uid="{A6F8FEEF-3913-4F19-B25C-2EDE0A471BB5}"/>
    <cellStyle name="Entrada 3 2 3 5" xfId="10843" xr:uid="{6C61146F-55E8-474A-96F2-C6A794C303B9}"/>
    <cellStyle name="Entrada 3 2 3 6" xfId="12802" xr:uid="{E14A5D6B-A9CE-48D1-9EA3-BF6FB8F492F4}"/>
    <cellStyle name="Entrada 3 2 3 7" xfId="10083" xr:uid="{13F3CC49-6D35-425D-A9D7-34C8C7A08232}"/>
    <cellStyle name="Entrada 3 2 3 8" xfId="6342" xr:uid="{84040FE7-E81D-4CEA-8EE3-7644CD98DD9B}"/>
    <cellStyle name="Entrada 3 2 3 9" xfId="15997" xr:uid="{74EDC66F-E764-4264-B405-E6F9633953A2}"/>
    <cellStyle name="Entrada 3 2 4" xfId="4263" xr:uid="{63947E12-4368-4960-BDE9-A5989CDAE76C}"/>
    <cellStyle name="Entrada 3 2 4 2" xfId="8906" xr:uid="{B9FAEC20-FEF4-4439-904E-D9C936F08695}"/>
    <cellStyle name="Entrada 3 2 4 2 2" xfId="7139" xr:uid="{CAC5B1F1-C528-474E-B179-1EA3A596E7F7}"/>
    <cellStyle name="Entrada 3 2 4 2 3" xfId="4481" xr:uid="{F1BBD158-7FA5-4C68-8002-96FEB13686FA}"/>
    <cellStyle name="Entrada 3 2 4 2 4" xfId="13459" xr:uid="{81886252-8BC3-4D48-A721-B0C4F6ED027A}"/>
    <cellStyle name="Entrada 3 2 4 2 5" xfId="10583" xr:uid="{EA0D4013-806A-48AC-9FCA-BC84CD65F119}"/>
    <cellStyle name="Entrada 3 2 4 2 6" xfId="17125" xr:uid="{B6078FDC-E26D-4EDF-80BB-DF7BC5D03922}"/>
    <cellStyle name="Entrada 3 2 4 3" xfId="6159" xr:uid="{F877ADA6-4EE4-4455-9CD1-89EE8CFC8D6A}"/>
    <cellStyle name="Entrada 3 2 4 4" xfId="5663" xr:uid="{AB9BAB81-38D4-443F-A087-D877DFD48FEF}"/>
    <cellStyle name="Entrada 3 2 4 5" xfId="11840" xr:uid="{88B5FA75-330B-4E8B-8746-5723618B33BE}"/>
    <cellStyle name="Entrada 3 2 4 6" xfId="12715" xr:uid="{593BE5B2-230D-42CE-9A5E-6F45A03310CA}"/>
    <cellStyle name="Entrada 3 2 4 7" xfId="14852" xr:uid="{7666A485-5E57-4A02-A729-38369CE425A1}"/>
    <cellStyle name="Entrada 3 2 4 8" xfId="5187" xr:uid="{F5CC541A-5C36-4B45-A660-28E385EA9CBC}"/>
    <cellStyle name="Entrada 3 2 5" xfId="8068" xr:uid="{33F340C0-2745-4A22-AFDF-5B8DE879E1AE}"/>
    <cellStyle name="Entrada 3 2 5 2" xfId="10675" xr:uid="{E40D3DAE-3DD3-4F66-9E8D-6E282D75D83C}"/>
    <cellStyle name="Entrada 3 2 5 3" xfId="12411" xr:uid="{2CD147F4-25EA-4304-A576-78851F7E32A0}"/>
    <cellStyle name="Entrada 3 2 5 4" xfId="4769" xr:uid="{3EC724D9-4F34-4E8D-B5E0-0C21535F8C81}"/>
    <cellStyle name="Entrada 3 2 5 5" xfId="5458" xr:uid="{FA73C777-53CD-492B-840F-955547B06A2C}"/>
    <cellStyle name="Entrada 3 2 5 6" xfId="10789" xr:uid="{C34E6ABF-B018-4FC0-90B9-574FB55E5542}"/>
    <cellStyle name="Entrada 3 2 6" xfId="8124" xr:uid="{FB8DDB6A-ACA0-4F10-94ED-CDBBD3CBA417}"/>
    <cellStyle name="Entrada 3 2 6 2" xfId="6543" xr:uid="{005EA487-BD76-4FA6-BC61-36338171B1F4}"/>
    <cellStyle name="Entrada 3 2 6 3" xfId="11027" xr:uid="{9D67E188-3AF8-4578-8C08-253BC70A208E}"/>
    <cellStyle name="Entrada 3 2 6 4" xfId="6332" xr:uid="{4022D846-CF1E-4738-9BA3-FD4F4CE1D967}"/>
    <cellStyle name="Entrada 3 2 6 5" xfId="15659" xr:uid="{1B7CC5A2-058C-459E-8545-709A2E370AE7}"/>
    <cellStyle name="Entrada 3 2 6 6" xfId="16528" xr:uid="{428F52AA-3E76-47EC-997F-315022D75757}"/>
    <cellStyle name="Entrada 3 2 7" xfId="8469" xr:uid="{99F34D2A-458C-480E-9E17-86B758F3E87A}"/>
    <cellStyle name="Entrada 3 2 7 2" xfId="6802" xr:uid="{9BDD8A6C-8722-4F89-92CC-FD3D05EE86F0}"/>
    <cellStyle name="Entrada 3 2 7 3" xfId="10649" xr:uid="{AF9062DC-E96C-4CD7-86E3-EDE56B8A2B04}"/>
    <cellStyle name="Entrada 3 2 7 4" xfId="12230" xr:uid="{D5D81FDF-A1D8-433E-AA1D-09C88D7E5B53}"/>
    <cellStyle name="Entrada 3 2 7 5" xfId="15756" xr:uid="{890996C1-83D1-44D9-8026-E3DB8AEB83FA}"/>
    <cellStyle name="Entrada 3 2 7 6" xfId="15412" xr:uid="{92932D37-1B34-42F3-B150-028DD79E898B}"/>
    <cellStyle name="Entrada 3 2 8" xfId="8720" xr:uid="{DE54562C-51FE-4595-9536-3F9054159E0E}"/>
    <cellStyle name="Entrada 3 2 8 2" xfId="6999" xr:uid="{8954A161-F639-4D0A-B73B-917C74C0E395}"/>
    <cellStyle name="Entrada 3 2 8 3" xfId="11411" xr:uid="{CBE29EFF-F4A4-416B-B685-A992721544BA}"/>
    <cellStyle name="Entrada 3 2 8 4" xfId="5972" xr:uid="{7829AC29-1600-43F1-B510-2E73EC011A32}"/>
    <cellStyle name="Entrada 3 2 8 5" xfId="14649" xr:uid="{18CE4B78-DFD2-4AD4-8FF3-4BBFF0B98ED4}"/>
    <cellStyle name="Entrada 3 2 8 6" xfId="15818" xr:uid="{ADE402D9-6421-47D2-8C5F-C4267571ED3C}"/>
    <cellStyle name="Entrada 3 2 8 7" xfId="15425" xr:uid="{1715B0EA-813E-4139-8C8B-0726916600F9}"/>
    <cellStyle name="Entrada 3 2 9" xfId="9591" xr:uid="{F0B8B8ED-EDA0-43E6-93D1-85124EEE8043}"/>
    <cellStyle name="Entrada 3 2 9 2" xfId="11571" xr:uid="{490D662E-05B1-4332-A0D5-07635FEE8D91}"/>
    <cellStyle name="Entrada 3 2 9 3" xfId="12962" xr:uid="{CE13DD5A-C62D-4B54-8A1B-8BA7AA7EE65E}"/>
    <cellStyle name="Entrada 3 2 9 4" xfId="13990" xr:uid="{BE25D986-BA93-4AD0-92FA-59D21E5399BC}"/>
    <cellStyle name="Entrada 3 2 9 5" xfId="12348" xr:uid="{44123914-DE97-4434-99EB-5C8690BBDEF5}"/>
    <cellStyle name="Entrada 3 2 9 6" xfId="16181" xr:uid="{9E17250D-9F82-415C-A91B-702E5B2D3B03}"/>
    <cellStyle name="Entrada 3 2 9 7" xfId="16546" xr:uid="{32184683-BF00-464F-8D74-CFE81B959F43}"/>
    <cellStyle name="Entrada 3 3" xfId="3374" xr:uid="{E2041B7B-7328-4C2A-8339-21E5652062BB}"/>
    <cellStyle name="Entrada 3 3 10" xfId="9551" xr:uid="{AFC0C9D2-7299-4A67-BE5E-DA836FE0915D}"/>
    <cellStyle name="Entrada 3 3 10 2" xfId="11531" xr:uid="{991BAE20-8E91-4B92-BD58-51C3E913DB15}"/>
    <cellStyle name="Entrada 3 3 10 3" xfId="12922" xr:uid="{002EA09F-0DB7-4839-92FA-3326B7384F4A}"/>
    <cellStyle name="Entrada 3 3 10 4" xfId="13950" xr:uid="{7A0CBBB8-8E3E-4653-8835-B4287F9977BD}"/>
    <cellStyle name="Entrada 3 3 10 5" xfId="10995" xr:uid="{2DBC7CFB-63A1-49B1-8753-6D4CAD0D0565}"/>
    <cellStyle name="Entrada 3 3 10 6" xfId="13840" xr:uid="{1F2B250A-FC67-4C3C-AE46-A08BF41D0B6F}"/>
    <cellStyle name="Entrada 3 3 10 7" xfId="16488" xr:uid="{F46BCB03-B12E-4709-A3AD-8DB84B85AB68}"/>
    <cellStyle name="Entrada 3 3 11" xfId="9168" xr:uid="{5FB5ED1D-A168-41B4-99CF-179C9B87A513}"/>
    <cellStyle name="Entrada 3 3 11 2" xfId="11221" xr:uid="{42744B75-067C-45EC-96FE-1E680BEB0CF2}"/>
    <cellStyle name="Entrada 3 3 11 3" xfId="12640" xr:uid="{71A599E8-DD9A-4871-9AF6-13CCC2EB9835}"/>
    <cellStyle name="Entrada 3 3 11 4" xfId="13692" xr:uid="{AD2223D6-1850-4A6F-8BC4-11A14AB4E1BD}"/>
    <cellStyle name="Entrada 3 3 11 5" xfId="12172" xr:uid="{4D144ED5-E95C-45A7-9763-52CA446AE31E}"/>
    <cellStyle name="Entrada 3 3 11 6" xfId="14354" xr:uid="{30250252-9264-4713-907F-DB9459585D8E}"/>
    <cellStyle name="Entrada 3 3 11 7" xfId="15745" xr:uid="{1AE17191-787B-45C3-84EE-DB34A0A780A3}"/>
    <cellStyle name="Entrada 3 3 12" xfId="9570" xr:uid="{15E97671-239D-46BA-8D83-9EC3EC05EB66}"/>
    <cellStyle name="Entrada 3 3 12 2" xfId="11550" xr:uid="{DF6872AA-F7CE-44C4-B1B6-220611E7608B}"/>
    <cellStyle name="Entrada 3 3 12 3" xfId="12941" xr:uid="{C7202458-60C0-4C8C-8FDD-EB7DCC1E64F3}"/>
    <cellStyle name="Entrada 3 3 12 4" xfId="13969" xr:uid="{0A6F8594-5DEE-4E81-B068-CE790BF8034D}"/>
    <cellStyle name="Entrada 3 3 12 5" xfId="15326" xr:uid="{F3D3F3C1-9EAF-4953-8E82-F24309224892}"/>
    <cellStyle name="Entrada 3 3 12 6" xfId="5464" xr:uid="{93950C41-4BB1-4763-9634-5F81B366FD39}"/>
    <cellStyle name="Entrada 3 3 12 7" xfId="16609" xr:uid="{C6CAAE3D-BBD6-43ED-B184-1F53F006DE1A}"/>
    <cellStyle name="Entrada 3 3 13" xfId="9148" xr:uid="{0BDA3798-CBAA-4A52-84A1-4840C94A865C}"/>
    <cellStyle name="Entrada 3 3 13 2" xfId="11201" xr:uid="{46D00D54-5BC9-4841-ADF3-DF94370B7DF4}"/>
    <cellStyle name="Entrada 3 3 13 3" xfId="12620" xr:uid="{EF558A10-7356-42E6-AA7A-AC30C3C2AC99}"/>
    <cellStyle name="Entrada 3 3 13 4" xfId="13672" xr:uid="{B39E80F9-ADE7-458A-9195-86208E55791C}"/>
    <cellStyle name="Entrada 3 3 13 5" xfId="7398" xr:uid="{15D17DBB-24B0-45B5-B874-D6DDE03292E1}"/>
    <cellStyle name="Entrada 3 3 13 6" xfId="16034" xr:uid="{0D8AD4C6-5C8A-4E8D-9782-E7B3DAA3A2BD}"/>
    <cellStyle name="Entrada 3 3 13 7" xfId="16294" xr:uid="{461BD5CF-CDC0-41E7-8A8D-52CA116EC9A9}"/>
    <cellStyle name="Entrada 3 3 14" xfId="9933" xr:uid="{D7F1AB8C-CF43-4359-9A9B-184409103610}"/>
    <cellStyle name="Entrada 3 3 14 2" xfId="11891" xr:uid="{93A7C684-8F4E-47F2-AD9F-D18FB3A5E6FF}"/>
    <cellStyle name="Entrada 3 3 14 3" xfId="13279" xr:uid="{8F2EDB06-FA9E-465F-A4E7-65A27452B391}"/>
    <cellStyle name="Entrada 3 3 14 4" xfId="14296" xr:uid="{AAA27F45-7682-4E8B-9709-5ACE845D7444}"/>
    <cellStyle name="Entrada 3 3 14 5" xfId="15857" xr:uid="{E8529D40-40B1-4435-8215-CCBE45F1C948}"/>
    <cellStyle name="Entrada 3 3 14 6" xfId="5222" xr:uid="{B30B935F-1793-45CE-A09D-992EFDA2808F}"/>
    <cellStyle name="Entrada 3 3 14 7" xfId="14262" xr:uid="{06CCC36E-1A58-41F2-9EBF-A52CEA0ED940}"/>
    <cellStyle name="Entrada 3 3 2" xfId="4246" xr:uid="{E351B5FE-3535-4A9C-8A6A-21D8CB8106AA}"/>
    <cellStyle name="Entrada 3 3 2 10" xfId="4656" xr:uid="{EF99DA24-888F-4CF0-A883-BD5CAA17BECD}"/>
    <cellStyle name="Entrada 3 3 2 11" xfId="4954" xr:uid="{9D839F90-FD16-469A-A8F0-B7FEC4ED2EF4}"/>
    <cellStyle name="Entrada 3 3 2 12" xfId="15258" xr:uid="{22037312-D805-4C4D-996A-D496B2876814}"/>
    <cellStyle name="Entrada 3 3 2 13" xfId="15364" xr:uid="{2AB29CC4-8DAD-40C5-8099-612AC9590CB0}"/>
    <cellStyle name="Entrada 3 3 2 2" xfId="8380" xr:uid="{FC7A432D-1A9F-4F51-8B65-F90F2C1B23C7}"/>
    <cellStyle name="Entrada 3 3 2 2 2" xfId="6715" xr:uid="{FFA038AC-9307-48B2-9535-C1EFF167189C}"/>
    <cellStyle name="Entrada 3 3 2 2 3" xfId="5851" xr:uid="{304C772D-3010-48DD-9A21-B8BF6B0E0A5D}"/>
    <cellStyle name="Entrada 3 3 2 2 4" xfId="14424" xr:uid="{E5746745-E21B-411E-86FC-A7D05F31D392}"/>
    <cellStyle name="Entrada 3 3 2 2 5" xfId="10875" xr:uid="{FE7FA825-9205-4DC1-A5A6-D6D69D5FA5F1}"/>
    <cellStyle name="Entrada 3 3 2 2 6" xfId="14895" xr:uid="{D7D9C581-AC9C-4AE0-9775-AE830FDDB3ED}"/>
    <cellStyle name="Entrada 3 3 2 2 7" xfId="16909" xr:uid="{0E953A80-ADB4-4AB5-BE10-136C016716C4}"/>
    <cellStyle name="Entrada 3 3 2 3" xfId="8575" xr:uid="{8933DC89-5732-4F82-B641-81481F610C5C}"/>
    <cellStyle name="Entrada 3 3 2 3 2" xfId="4601" xr:uid="{16E83199-764D-43B1-B068-AEB4085326AB}"/>
    <cellStyle name="Entrada 3 3 2 3 3" xfId="10721" xr:uid="{D71BD580-6995-4A02-B98A-53798A1465AF}"/>
    <cellStyle name="Entrada 3 3 2 3 4" xfId="14541" xr:uid="{4FAE1E2A-E9E8-4D5C-9EEB-04CC33BC2A01}"/>
    <cellStyle name="Entrada 3 3 2 3 5" xfId="15299" xr:uid="{67789D7A-87E7-46F3-8FC5-DFC81E55FF18}"/>
    <cellStyle name="Entrada 3 3 2 3 6" xfId="14912" xr:uid="{6FDA26F1-F2F1-4300-B89A-2A54823F1E9E}"/>
    <cellStyle name="Entrada 3 3 2 4" xfId="8495" xr:uid="{A2D6FB73-3D03-4A50-BFB2-DE0E450C9596}"/>
    <cellStyle name="Entrada 3 3 2 4 2" xfId="6825" xr:uid="{A2DD922B-02E1-4006-8DF3-FBED7DD2DAE9}"/>
    <cellStyle name="Entrada 3 3 2 4 3" xfId="4606" xr:uid="{8C369430-7A60-4A02-9A1A-4289978B9E0E}"/>
    <cellStyle name="Entrada 3 3 2 4 4" xfId="12437" xr:uid="{6D3EB405-F3D5-4B7A-890F-872C29811B3A}"/>
    <cellStyle name="Entrada 3 3 2 4 5" xfId="14944" xr:uid="{AF4FF7F4-217B-4E99-9B93-27C26D5B6C39}"/>
    <cellStyle name="Entrada 3 3 2 4 6" xfId="16637" xr:uid="{2FB43C34-58CA-4C9C-832F-0AD7E633308C}"/>
    <cellStyle name="Entrada 3 3 2 5" xfId="8035" xr:uid="{5B729C40-E420-4C2C-9EAC-FDA80233248B}"/>
    <cellStyle name="Entrada 3 3 2 5 2" xfId="6477" xr:uid="{336C0D4E-EAFB-4D1B-BBE3-68E7EA60F5C0}"/>
    <cellStyle name="Entrada 3 3 2 5 3" xfId="10687" xr:uid="{10BCAE75-3330-4017-A04A-178ABD65CDAB}"/>
    <cellStyle name="Entrada 3 3 2 5 4" xfId="7283" xr:uid="{9CED0C9C-D76A-4290-B0CE-E0ECD9C6483A}"/>
    <cellStyle name="Entrada 3 3 2 5 5" xfId="4812" xr:uid="{D62ED6D3-2E5C-40A2-BF9C-4EEFE132B005}"/>
    <cellStyle name="Entrada 3 3 2 5 6" xfId="16219" xr:uid="{3B59231E-4E8F-45D9-90DA-B9CBDCBBEE97}"/>
    <cellStyle name="Entrada 3 3 2 6" xfId="8141" xr:uid="{80E1A914-5F71-4B2A-9CCD-E3F20E9E53C2}"/>
    <cellStyle name="Entrada 3 3 2 6 2" xfId="6555" xr:uid="{4602B8BB-8565-4296-B499-3B2F87B576C4}"/>
    <cellStyle name="Entrada 3 3 2 6 3" xfId="11347" xr:uid="{9D4A25B2-FD55-4DEA-AF41-1E6815DBAAEC}"/>
    <cellStyle name="Entrada 3 3 2 6 4" xfId="5754" xr:uid="{940DA83B-D2D0-46CD-B614-46D11DEF5E34}"/>
    <cellStyle name="Entrada 3 3 2 6 5" xfId="16152" xr:uid="{07AF3125-FF2B-4CD8-AB1F-B22F32A05D9B}"/>
    <cellStyle name="Entrada 3 3 2 6 6" xfId="16932" xr:uid="{09ACC08F-780F-4E51-97B9-C0D910DD066D}"/>
    <cellStyle name="Entrada 3 3 2 7" xfId="7597" xr:uid="{B55D156F-D8A1-4011-A436-1FB869F95889}"/>
    <cellStyle name="Entrada 3 3 2 8" xfId="11416" xr:uid="{90E97386-8623-4F5B-A18F-31C33F13FF6C}"/>
    <cellStyle name="Entrada 3 3 2 9" xfId="7250" xr:uid="{15309C1A-789A-4DEB-BF0C-22F55FE453B3}"/>
    <cellStyle name="Entrada 3 3 3" xfId="4164" xr:uid="{043DAC87-096A-4B74-A473-8134F62B1563}"/>
    <cellStyle name="Entrada 3 3 3 2" xfId="8827" xr:uid="{07F5D3BF-AA13-48CB-B371-91691FD7B486}"/>
    <cellStyle name="Entrada 3 3 3 2 2" xfId="7087" xr:uid="{3BF4DACE-371D-47C1-B357-199D6705690A}"/>
    <cellStyle name="Entrada 3 3 3 2 3" xfId="4535" xr:uid="{50A06F08-E785-4E3A-8563-768B4C3DAE3F}"/>
    <cellStyle name="Entrada 3 3 3 2 4" xfId="13380" xr:uid="{8EEF31FB-4439-4D19-9725-14FB7D144A8C}"/>
    <cellStyle name="Entrada 3 3 3 2 5" xfId="16371" xr:uid="{2AD4AEA3-4C58-4978-9253-B966BAB82EE0}"/>
    <cellStyle name="Entrada 3 3 3 2 6" xfId="17052" xr:uid="{4B5D611F-95F3-4833-BA0A-E768D3CBFB6B}"/>
    <cellStyle name="Entrada 3 3 3 3" xfId="7517" xr:uid="{19C88A28-96AA-4738-AA46-8EEA094259C4}"/>
    <cellStyle name="Entrada 3 3 3 4" xfId="6090" xr:uid="{F39206CE-90A5-4274-AFC7-2E2657F2174A}"/>
    <cellStyle name="Entrada 3 3 3 5" xfId="10802" xr:uid="{4774E2B6-2159-4090-8A9C-3B6FC6B9021A}"/>
    <cellStyle name="Entrada 3 3 3 6" xfId="10028" xr:uid="{AEB402C8-F1AE-4D86-9904-C982C75A1BA3}"/>
    <cellStyle name="Entrada 3 3 3 7" xfId="11308" xr:uid="{72DAF9B9-C1B8-4E9A-91F8-BA5C6C05C3AD}"/>
    <cellStyle name="Entrada 3 3 3 8" xfId="4883" xr:uid="{4D371708-A43F-4B9C-AA2F-A907551C8A9E}"/>
    <cellStyle name="Entrada 3 3 3 9" xfId="5168" xr:uid="{8C5807B6-7392-4FAC-9823-386A772DA8FF}"/>
    <cellStyle name="Entrada 3 3 4" xfId="4265" xr:uid="{824D3CA9-CA06-42BC-9936-AE59630FA090}"/>
    <cellStyle name="Entrada 3 3 4 2" xfId="8908" xr:uid="{1C0D3AC5-BD20-41BF-A6F6-6B42DDCDC21E}"/>
    <cellStyle name="Entrada 3 3 4 2 2" xfId="7140" xr:uid="{37D97439-C6D3-4F88-82D2-51EF38A6F4BA}"/>
    <cellStyle name="Entrada 3 3 4 2 3" xfId="4479" xr:uid="{523C290A-B15D-419E-B39D-6D613BF11FE9}"/>
    <cellStyle name="Entrada 3 3 4 2 4" xfId="13461" xr:uid="{06878125-8433-4930-8AB4-B9AC2B29DAC1}"/>
    <cellStyle name="Entrada 3 3 4 2 5" xfId="14707" xr:uid="{0F738139-031B-4E9F-B504-FFDD8A78DB1E}"/>
    <cellStyle name="Entrada 3 3 4 2 6" xfId="17126" xr:uid="{FD861DDD-AB7B-4EDF-BF59-1BD10B034CFB}"/>
    <cellStyle name="Entrada 3 3 4 3" xfId="6161" xr:uid="{C58E0740-AB6B-4886-8A67-88AB4786558D}"/>
    <cellStyle name="Entrada 3 3 4 4" xfId="11982" xr:uid="{96F52EED-B770-471E-A497-8E50C65D62DC}"/>
    <cellStyle name="Entrada 3 3 4 5" xfId="4822" xr:uid="{7A21AE9E-094E-4E3B-9ADC-5C0BC4EDCA4B}"/>
    <cellStyle name="Entrada 3 3 4 6" xfId="5387" xr:uid="{CC7E16EC-80C3-472A-9D72-5E6F84855677}"/>
    <cellStyle name="Entrada 3 3 4 7" xfId="10910" xr:uid="{6002A4DE-333C-41C5-852F-9C9DBF448F06}"/>
    <cellStyle name="Entrada 3 3 4 8" xfId="14472" xr:uid="{6BC4FB08-E051-4795-BBDF-416C435EDA1C}"/>
    <cellStyle name="Entrada 3 3 5" xfId="8067" xr:uid="{7E8D1C90-53A8-4730-A81D-EE77F9E198C8}"/>
    <cellStyle name="Entrada 3 3 5 2" xfId="10136" xr:uid="{634FD81E-842A-4B36-81D7-D31A095D6893}"/>
    <cellStyle name="Entrada 3 3 5 3" xfId="12283" xr:uid="{BB4663DC-9772-47EC-8F73-6B9AA25E3E77}"/>
    <cellStyle name="Entrada 3 3 5 4" xfId="7352" xr:uid="{BD4C011B-337B-4854-95F2-75ECCF03CEB6}"/>
    <cellStyle name="Entrada 3 3 5 5" xfId="16443" xr:uid="{F2C80F51-0131-43C3-986B-451D31898C38}"/>
    <cellStyle name="Entrada 3 3 5 6" xfId="7735" xr:uid="{33F98558-E97A-4A19-9DC1-0E0EF1027880}"/>
    <cellStyle name="Entrada 3 3 6" xfId="8123" xr:uid="{7FF2F753-2B62-4319-8199-ABADDC8172F1}"/>
    <cellStyle name="Entrada 3 3 6 2" xfId="6542" xr:uid="{C5991646-1101-47B9-8AF2-17E0F4F5B2BD}"/>
    <cellStyle name="Entrada 3 3 6 3" xfId="10145" xr:uid="{848C845C-A4F6-40D1-A8A2-3B50BD226018}"/>
    <cellStyle name="Entrada 3 3 6 4" xfId="5752" xr:uid="{66C50AFB-2D4E-40D6-AA9B-D1155E4328E9}"/>
    <cellStyle name="Entrada 3 3 6 5" xfId="15983" xr:uid="{4C928B99-B68B-411F-8B74-E5AC8685BC4D}"/>
    <cellStyle name="Entrada 3 3 6 6" xfId="10896" xr:uid="{07D93A6D-8AC7-4975-BCF3-FD892A4DF910}"/>
    <cellStyle name="Entrada 3 3 7" xfId="8619" xr:uid="{CAE92E89-DE1B-4077-84EF-1D93188979B8}"/>
    <cellStyle name="Entrada 3 3 7 2" xfId="6916" xr:uid="{C0565CB0-6571-43B5-8813-CBF640183B98}"/>
    <cellStyle name="Entrada 3 3 7 3" xfId="10700" xr:uid="{37F418AC-5D16-45BA-9B6C-FB103CCDD604}"/>
    <cellStyle name="Entrada 3 3 7 4" xfId="6379" xr:uid="{306D5BFD-C895-4B23-A4AB-E0ABDDD8BC60}"/>
    <cellStyle name="Entrada 3 3 7 5" xfId="10836" xr:uid="{B682AD70-B6C9-44C1-B6CA-729961EA218E}"/>
    <cellStyle name="Entrada 3 3 7 6" xfId="14606" xr:uid="{DB265228-42FD-4DC9-B64F-7D038B936933}"/>
    <cellStyle name="Entrada 3 3 8" xfId="8721" xr:uid="{AA384BEA-F780-42CB-8B84-51E5D51DADA2}"/>
    <cellStyle name="Entrada 3 3 8 2" xfId="7000" xr:uid="{EE649113-6F02-4C1C-8C38-A863C92DF95E}"/>
    <cellStyle name="Entrada 3 3 8 3" xfId="4583" xr:uid="{DF4B2437-1404-4A1D-915C-92339E6B7260}"/>
    <cellStyle name="Entrada 3 3 8 4" xfId="5973" xr:uid="{A9D76EDA-4E40-4457-88F6-B079FAF9C873}"/>
    <cellStyle name="Entrada 3 3 8 5" xfId="14650" xr:uid="{6BDEAB26-94BC-4952-92F8-2F55ED28669B}"/>
    <cellStyle name="Entrada 3 3 8 6" xfId="12010" xr:uid="{16113682-9537-4508-A951-A0F8303DA04E}"/>
    <cellStyle name="Entrada 3 3 8 7" xfId="10889" xr:uid="{7C49C9BD-A802-4ACE-A1EA-9714A9DF1BEC}"/>
    <cellStyle name="Entrada 3 3 9" xfId="9592" xr:uid="{C2E8E68D-2F9C-435A-927C-D141468FA79D}"/>
    <cellStyle name="Entrada 3 3 9 2" xfId="11572" xr:uid="{0F7E60AF-69D4-4F8F-A9C7-ACD30738945B}"/>
    <cellStyle name="Entrada 3 3 9 3" xfId="12963" xr:uid="{6C4ABC9B-1BEB-4ECC-AF45-98803D7A40F3}"/>
    <cellStyle name="Entrada 3 3 9 4" xfId="13991" xr:uid="{EBBAA426-7B68-4819-851A-1C2FCD060F93}"/>
    <cellStyle name="Entrada 3 3 9 5" xfId="7375" xr:uid="{9B74A54C-8B62-4318-9989-F48BD3BDC843}"/>
    <cellStyle name="Entrada 3 3 9 6" xfId="16212" xr:uid="{75E6AF9E-EA49-498A-A104-A88DAFBA66BD}"/>
    <cellStyle name="Entrada 3 3 9 7" xfId="6510" xr:uid="{315C2826-CA5A-4FAD-8792-23319B569F59}"/>
    <cellStyle name="Entrada 3 4" xfId="3375" xr:uid="{C00EF56B-FCBE-4602-815F-E8C1B1564617}"/>
    <cellStyle name="Entrada 3 4 10" xfId="9552" xr:uid="{D8792B03-A8C8-4394-B789-CF068BB5BD51}"/>
    <cellStyle name="Entrada 3 4 10 2" xfId="11532" xr:uid="{2402EBC7-73A4-4792-8E29-2CCB70FEFE05}"/>
    <cellStyle name="Entrada 3 4 10 3" xfId="12923" xr:uid="{1BEADF1D-C405-4334-A02C-16895B96B957}"/>
    <cellStyle name="Entrada 3 4 10 4" xfId="13951" xr:uid="{15930859-08D8-4EF6-A306-122C4F6E458E}"/>
    <cellStyle name="Entrada 3 4 10 5" xfId="15296" xr:uid="{98A8DF68-D93C-40F6-A99D-2067425B7711}"/>
    <cellStyle name="Entrada 3 4 10 6" xfId="14378" xr:uid="{02E7CE10-C3FE-4363-9A4B-9B90FDE2DF6F}"/>
    <cellStyle name="Entrada 3 4 10 7" xfId="16710" xr:uid="{8AA32A54-D713-46E7-B6AD-EAC49507F33F}"/>
    <cellStyle name="Entrada 3 4 11" xfId="9167" xr:uid="{E029BAFC-0CD1-42C3-BB48-7844B91F8F2F}"/>
    <cellStyle name="Entrada 3 4 11 2" xfId="11220" xr:uid="{E16C665D-BB66-4AB0-9DAE-E9B2467C7CE8}"/>
    <cellStyle name="Entrada 3 4 11 3" xfId="12639" xr:uid="{D16E5A85-5405-40E5-88B4-690D75ED2550}"/>
    <cellStyle name="Entrada 3 4 11 4" xfId="13691" xr:uid="{2E257CF7-CBCC-4BA8-8173-E2F8356C9B18}"/>
    <cellStyle name="Entrada 3 4 11 5" xfId="15160" xr:uid="{C3BFD964-D8B3-4D60-9AF3-DE648337D046}"/>
    <cellStyle name="Entrada 3 4 11 6" xfId="11301" xr:uid="{B003749D-8A4F-498C-AC18-B4C77672D3FD}"/>
    <cellStyle name="Entrada 3 4 11 7" xfId="16644" xr:uid="{6B32D0C8-6BC4-4EF7-BD68-5B1EC9421098}"/>
    <cellStyle name="Entrada 3 4 12" xfId="9571" xr:uid="{C5659101-7D7E-4385-96E2-7E62E6F0790E}"/>
    <cellStyle name="Entrada 3 4 12 2" xfId="11551" xr:uid="{C0552895-DB3F-40C1-9D0E-95D42E5678A0}"/>
    <cellStyle name="Entrada 3 4 12 3" xfId="12942" xr:uid="{8FEF5EEF-2DC8-422B-B401-60583A768A6B}"/>
    <cellStyle name="Entrada 3 4 12 4" xfId="13970" xr:uid="{CB586952-9B24-4566-A4A9-DAC5D86E052A}"/>
    <cellStyle name="Entrada 3 4 12 5" xfId="14558" xr:uid="{C9CE5860-5892-4FCB-A8EB-70FAE9B9E6A2}"/>
    <cellStyle name="Entrada 3 4 12 6" xfId="15042" xr:uid="{FABFAD60-C8C3-454E-941E-377E182A6177}"/>
    <cellStyle name="Entrada 3 4 12 7" xfId="10960" xr:uid="{9EA7A2F5-3364-413D-86C6-AA8556941590}"/>
    <cellStyle name="Entrada 3 4 13" xfId="9147" xr:uid="{B8108614-2DD0-42EC-B10C-7691DB074C26}"/>
    <cellStyle name="Entrada 3 4 13 2" xfId="11200" xr:uid="{59FF6FF1-399A-4B1E-83CB-2E02AA6D5363}"/>
    <cellStyle name="Entrada 3 4 13 3" xfId="12619" xr:uid="{E0CCA2C4-2280-4A8C-9466-EE9AE398C2FE}"/>
    <cellStyle name="Entrada 3 4 13 4" xfId="13671" xr:uid="{1F6407D9-F44E-4DB8-95C8-713B53C1F920}"/>
    <cellStyle name="Entrada 3 4 13 5" xfId="14969" xr:uid="{8E18326F-1109-4A6A-84CB-66C39CE0C703}"/>
    <cellStyle name="Entrada 3 4 13 6" xfId="5218" xr:uid="{C69302E9-78AC-4A75-B421-36E6D03579F8}"/>
    <cellStyle name="Entrada 3 4 13 7" xfId="15417" xr:uid="{DCDAD026-037D-472C-B8E2-F57BEE64E514}"/>
    <cellStyle name="Entrada 3 4 14" xfId="9934" xr:uid="{418F0485-331E-4F4B-A8CC-C19ADB97170E}"/>
    <cellStyle name="Entrada 3 4 14 2" xfId="11892" xr:uid="{64C6A1A7-886E-49B6-AD12-FC3BEAC981C9}"/>
    <cellStyle name="Entrada 3 4 14 3" xfId="13280" xr:uid="{536A3A7E-AF13-4F00-A057-4D906568346F}"/>
    <cellStyle name="Entrada 3 4 14 4" xfId="14297" xr:uid="{72CB8E0B-8A33-4D1E-B6CF-4ADEE42150FA}"/>
    <cellStyle name="Entrada 3 4 14 5" xfId="15858" xr:uid="{DD88C1C6-7A5B-4100-9BF8-DED9AEB1E6FC}"/>
    <cellStyle name="Entrada 3 4 14 6" xfId="10035" xr:uid="{EC43C4C5-F268-436D-AFC5-4262F871739A}"/>
    <cellStyle name="Entrada 3 4 14 7" xfId="16811" xr:uid="{CEB52F36-8E06-4861-8E05-D692DF3A9393}"/>
    <cellStyle name="Entrada 3 4 2" xfId="4247" xr:uid="{A75C3504-180A-45FA-80B7-BB86130DF33C}"/>
    <cellStyle name="Entrada 3 4 2 10" xfId="11386" xr:uid="{8D2E4F20-49E8-40A7-911B-7D1354DE9DF2}"/>
    <cellStyle name="Entrada 3 4 2 11" xfId="4999" xr:uid="{A2D8FFA7-0CCB-462F-A672-2CCF93B08390}"/>
    <cellStyle name="Entrada 3 4 2 12" xfId="10069" xr:uid="{81ADE6C5-99E3-4A0D-805C-3083B4F77D67}"/>
    <cellStyle name="Entrada 3 4 2 13" xfId="5326" xr:uid="{7033D24F-A992-462B-82AE-C8C5C163748C}"/>
    <cellStyle name="Entrada 3 4 2 2" xfId="8381" xr:uid="{D18D38C6-64BC-4B76-B4EE-343355831C51}"/>
    <cellStyle name="Entrada 3 4 2 2 2" xfId="6717" xr:uid="{C796770A-3479-4D9E-BCDB-DC7B09D779FA}"/>
    <cellStyle name="Entrada 3 4 2 2 3" xfId="5852" xr:uid="{280315EA-6315-4238-847B-1E1275B8886E}"/>
    <cellStyle name="Entrada 3 4 2 2 4" xfId="14425" xr:uid="{8F66764E-9804-420A-9E4C-E758FB7C177E}"/>
    <cellStyle name="Entrada 3 4 2 2 5" xfId="5096" xr:uid="{50E872E7-CCD4-4954-B78B-CDC16AE778EA}"/>
    <cellStyle name="Entrada 3 4 2 2 6" xfId="16447" xr:uid="{75FB237D-B56F-4C8F-B6E8-5FB35C5BC123}"/>
    <cellStyle name="Entrada 3 4 2 2 7" xfId="13869" xr:uid="{C18A8F30-1BD9-4B84-BB1D-C06E4FCDD512}"/>
    <cellStyle name="Entrada 3 4 2 3" xfId="8576" xr:uid="{2DCDCF21-3C4E-4B5B-B233-29036655F461}"/>
    <cellStyle name="Entrada 3 4 2 3 2" xfId="10178" xr:uid="{FF7B86C7-E6DF-4889-8FD1-51B4F648BFBC}"/>
    <cellStyle name="Entrada 3 4 2 3 3" xfId="12005" xr:uid="{C27A924F-1DEA-4006-8AAF-491A0CE1D92D}"/>
    <cellStyle name="Entrada 3 4 2 3 4" xfId="10228" xr:uid="{AECBDC24-45A5-4A8C-8BAF-F2FBE8427083}"/>
    <cellStyle name="Entrada 3 4 2 3 5" xfId="14838" xr:uid="{F6CF0F75-CBF6-429E-ADDC-BD61B61BA913}"/>
    <cellStyle name="Entrada 3 4 2 3 6" xfId="16912" xr:uid="{6D2D9AC2-20C0-4E91-829D-0152CE1D57C8}"/>
    <cellStyle name="Entrada 3 4 2 4" xfId="8496" xr:uid="{163EBCB0-90DD-4CC6-8C7E-A1CD551CF97C}"/>
    <cellStyle name="Entrada 3 4 2 4 2" xfId="6826" xr:uid="{0FDDE606-2D76-4FCD-8F75-8D59786A13BA}"/>
    <cellStyle name="Entrada 3 4 2 4 3" xfId="10174" xr:uid="{1167E297-C43B-49A4-B3A6-740C3EA6AFBF}"/>
    <cellStyle name="Entrada 3 4 2 4 4" xfId="12249" xr:uid="{6EA7AB88-4BEC-48BC-9A08-E019B4F75650}"/>
    <cellStyle name="Entrada 3 4 2 4 5" xfId="5086" xr:uid="{4C5DB49D-B80D-41A0-944F-14243701795E}"/>
    <cellStyle name="Entrada 3 4 2 4 6" xfId="14971" xr:uid="{76DBA253-968F-4F7D-A179-EE8518ED5728}"/>
    <cellStyle name="Entrada 3 4 2 5" xfId="8034" xr:uid="{5B074FEF-0CD4-4DC9-ACB4-C38A0DF795C9}"/>
    <cellStyle name="Entrada 3 4 2 5 2" xfId="6476" xr:uid="{2A879059-DC3D-451B-ADEA-FDF4432656B2}"/>
    <cellStyle name="Entrada 3 4 2 5 3" xfId="10325" xr:uid="{E12D30C7-6E96-442F-9E7C-17CC6FFF8D36}"/>
    <cellStyle name="Entrada 3 4 2 5 4" xfId="12154" xr:uid="{E2234B92-68A0-41FC-9EC8-8D35CCED34E9}"/>
    <cellStyle name="Entrada 3 4 2 5 5" xfId="15302" xr:uid="{D8C460A5-E6A8-4059-966B-6136C0255572}"/>
    <cellStyle name="Entrada 3 4 2 5 6" xfId="7384" xr:uid="{25A9CD4E-2947-4E4C-A83C-6CEDBCA79316}"/>
    <cellStyle name="Entrada 3 4 2 6" xfId="8119" xr:uid="{C1129841-A82C-46CC-ADE3-72010D73D8DA}"/>
    <cellStyle name="Entrada 3 4 2 6 2" xfId="6538" xr:uid="{3D949D0A-8212-4216-9A2D-30BF77B69C12}"/>
    <cellStyle name="Entrada 3 4 2 6 3" xfId="10169" xr:uid="{6668516A-D261-4B62-BE31-E1BE1AC5227F}"/>
    <cellStyle name="Entrada 3 4 2 6 4" xfId="11996" xr:uid="{0AC4A6B7-5B35-4766-A421-8F85BD63F4FC}"/>
    <cellStyle name="Entrada 3 4 2 6 5" xfId="6349" xr:uid="{F8ADE0CF-3020-4A18-A850-FDE026C9DF35}"/>
    <cellStyle name="Entrada 3 4 2 6 6" xfId="5333" xr:uid="{993E99DA-BD8D-4605-84DC-1EF0D2EFDF50}"/>
    <cellStyle name="Entrada 3 4 2 7" xfId="7598" xr:uid="{DD381862-98D8-4A0A-8B53-BFD0379B8B2F}"/>
    <cellStyle name="Entrada 3 4 2 8" xfId="10856" xr:uid="{3CF2769A-66D7-42CB-ACE4-1D06ED7FDA16}"/>
    <cellStyle name="Entrada 3 4 2 9" xfId="7251" xr:uid="{6743C7B3-5BC5-4032-937E-0EE8B9DDB9A6}"/>
    <cellStyle name="Entrada 3 4 3" xfId="4163" xr:uid="{01E9048A-88DE-413C-BE59-B74341347816}"/>
    <cellStyle name="Entrada 3 4 3 2" xfId="8826" xr:uid="{33AEA293-2C0B-41B4-9892-D8523125BD91}"/>
    <cellStyle name="Entrada 3 4 3 2 2" xfId="7086" xr:uid="{EA559354-702E-421F-8509-E757ECB423BA}"/>
    <cellStyle name="Entrada 3 4 3 2 3" xfId="4536" xr:uid="{B0713DB4-77A5-489F-BCF2-93C3204B4957}"/>
    <cellStyle name="Entrada 3 4 3 2 4" xfId="13379" xr:uid="{201BA0A4-AC4F-490F-BE16-FBAB81DE2C24}"/>
    <cellStyle name="Entrada 3 4 3 2 5" xfId="15910" xr:uid="{FD817144-DC26-4DB2-BD3E-5AEA91975CD3}"/>
    <cellStyle name="Entrada 3 4 3 2 6" xfId="17051" xr:uid="{5CE46448-D0BF-4E1E-B694-CD64AD0C07FB}"/>
    <cellStyle name="Entrada 3 4 3 3" xfId="7516" xr:uid="{22861E47-2FE2-4A88-92B4-70CEEC27DD61}"/>
    <cellStyle name="Entrada 3 4 3 4" xfId="6089" xr:uid="{3D8B5766-389C-4314-B479-C66AB3800CA7}"/>
    <cellStyle name="Entrada 3 4 3 5" xfId="6652" xr:uid="{29664293-9B70-40B4-8C6B-381588AB6647}"/>
    <cellStyle name="Entrada 3 4 3 6" xfId="10315" xr:uid="{95E8157D-E989-4AF1-9C1B-44161B5698A9}"/>
    <cellStyle name="Entrada 3 4 3 7" xfId="7381" xr:uid="{9511C2A1-2A9F-48F9-ACDD-5E4CA3D391D9}"/>
    <cellStyle name="Entrada 3 4 3 8" xfId="10428" xr:uid="{7CD320B5-D312-4387-8848-D274438A194A}"/>
    <cellStyle name="Entrada 3 4 3 9" xfId="16526" xr:uid="{73A21C3F-9C99-4F33-B38B-931F46996164}"/>
    <cellStyle name="Entrada 3 4 4" xfId="4266" xr:uid="{7517D0FC-8B19-444B-B5B1-7C1C881537B2}"/>
    <cellStyle name="Entrada 3 4 4 2" xfId="8909" xr:uid="{15A7FA1F-5609-49D3-9D32-9AB7BE342CC8}"/>
    <cellStyle name="Entrada 3 4 4 2 2" xfId="7749" xr:uid="{28CB9290-7F72-4436-B812-F0AD5E18C3D7}"/>
    <cellStyle name="Entrada 3 4 4 2 3" xfId="4478" xr:uid="{F89FEF4F-A105-410E-95B6-C9B47500E78B}"/>
    <cellStyle name="Entrada 3 4 4 2 4" xfId="13462" xr:uid="{729A8A99-A765-4931-AFDA-D1917EF9F382}"/>
    <cellStyle name="Entrada 3 4 4 2 5" xfId="5112" xr:uid="{B978BA62-4F28-44DF-92D5-1F188297F166}"/>
    <cellStyle name="Entrada 3 4 4 2 6" xfId="17127" xr:uid="{9BF0B334-C93B-4B2F-91EA-5CD0BDC882F8}"/>
    <cellStyle name="Entrada 3 4 4 3" xfId="6162" xr:uid="{C5AA95D3-7237-4605-92C6-0DAB8600DF00}"/>
    <cellStyle name="Entrada 3 4 4 4" xfId="5664" xr:uid="{3F8BB123-E951-45AA-8899-AEA55F5E1EA2}"/>
    <cellStyle name="Entrada 3 4 4 5" xfId="11018" xr:uid="{2CA48C6F-AF26-4EF7-B02F-F137198B9FFF}"/>
    <cellStyle name="Entrada 3 4 4 6" xfId="5529" xr:uid="{0B6EC164-D5D6-4E3C-AE77-AED54E8563B3}"/>
    <cellStyle name="Entrada 3 4 4 7" xfId="10296" xr:uid="{90589A0D-220C-4F1B-8C52-9F7466A7E64D}"/>
    <cellStyle name="Entrada 3 4 4 8" xfId="16327" xr:uid="{3EBCF7FB-3843-4893-8436-CE8269C836C1}"/>
    <cellStyle name="Entrada 3 4 5" xfId="8066" xr:uid="{C6282914-51C2-4D8A-98C5-671045756D8D}"/>
    <cellStyle name="Entrada 3 4 5 2" xfId="10844" xr:uid="{F1D1F48E-86E8-4333-AA0B-723CEB59BAA5}"/>
    <cellStyle name="Entrada 3 4 5 3" xfId="5745" xr:uid="{94360A35-11E3-49BA-A697-CBC5D091DFD9}"/>
    <cellStyle name="Entrada 3 4 5 4" xfId="15109" xr:uid="{8A0F67DB-DC0E-4255-8E49-84386F216AB6}"/>
    <cellStyle name="Entrada 3 4 5 5" xfId="14403" xr:uid="{B51583F3-6126-47B3-8D53-806A18CCBF6F}"/>
    <cellStyle name="Entrada 3 4 5 6" xfId="7624" xr:uid="{E1C85AC4-EB93-4F29-B751-7E6833228C8E}"/>
    <cellStyle name="Entrada 3 4 6" xfId="8121" xr:uid="{BFE7B4E5-66D4-46FF-8673-259AEF8B6C58}"/>
    <cellStyle name="Entrada 3 4 6 2" xfId="6540" xr:uid="{BCFFD099-8882-4DFA-BD2A-3493DD19FE0D}"/>
    <cellStyle name="Entrada 3 4 6 3" xfId="10898" xr:uid="{99FCD8B4-A4C7-4267-822F-F05FC99DCC47}"/>
    <cellStyle name="Entrada 3 4 6 4" xfId="10322" xr:uid="{846277F3-F8C0-4117-886D-A56CB53F65DF}"/>
    <cellStyle name="Entrada 3 4 6 5" xfId="5380" xr:uid="{A11BA07E-A68C-4180-97C2-8C74B5DBB6F0}"/>
    <cellStyle name="Entrada 3 4 6 6" xfId="16487" xr:uid="{AE685D8A-3F43-4CB9-8528-18150A4BBBD0}"/>
    <cellStyle name="Entrada 3 4 7" xfId="8617" xr:uid="{58250819-6066-46B8-BC79-66F40AAE5680}"/>
    <cellStyle name="Entrada 3 4 7 2" xfId="6914" xr:uid="{4AA186B6-E160-456F-AA1F-4B0F07949927}"/>
    <cellStyle name="Entrada 3 4 7 3" xfId="6417" xr:uid="{FD75D8DD-3E0A-45B9-8DDA-310FF29220F7}"/>
    <cellStyle name="Entrada 3 4 7 4" xfId="6378" xr:uid="{2F2FB81D-2163-45B5-A3D0-E6F6DCBC1C6D}"/>
    <cellStyle name="Entrada 3 4 7 5" xfId="5728" xr:uid="{075586C6-209C-40EB-A21E-22583082C001}"/>
    <cellStyle name="Entrada 3 4 7 6" xfId="4764" xr:uid="{64A7B5C0-61DB-4E78-9A50-91B7FD4C8458}"/>
    <cellStyle name="Entrada 3 4 8" xfId="8722" xr:uid="{3106CAF6-CCDA-40DD-A186-B64B4F6BF356}"/>
    <cellStyle name="Entrada 3 4 8 2" xfId="7001" xr:uid="{197C8771-73FF-48FF-A2EE-7F6AF0DB798E}"/>
    <cellStyle name="Entrada 3 4 8 3" xfId="10277" xr:uid="{D29258CC-553C-479C-8E31-CF522A29F636}"/>
    <cellStyle name="Entrada 3 4 8 4" xfId="6683" xr:uid="{3F1B4A98-0F6D-43CA-A978-60DDFD3EC1EF}"/>
    <cellStyle name="Entrada 3 4 8 5" xfId="14651" xr:uid="{7537397F-6870-4502-B798-A64515C22C9B}"/>
    <cellStyle name="Entrada 3 4 8 6" xfId="15733" xr:uid="{4C46B2E9-E305-43E6-A9FA-A1B495F8899B}"/>
    <cellStyle name="Entrada 3 4 8 7" xfId="11098" xr:uid="{1E1C1445-13FE-48D0-83F3-F1478ABD1419}"/>
    <cellStyle name="Entrada 3 4 9" xfId="9593" xr:uid="{478F1427-9373-458C-BFF9-F03899492843}"/>
    <cellStyle name="Entrada 3 4 9 2" xfId="11573" xr:uid="{65F33B6A-7654-421B-A4ED-C2A7A31BB850}"/>
    <cellStyle name="Entrada 3 4 9 3" xfId="12964" xr:uid="{908480DA-39EF-4EFB-BF6B-F7DAC8D1681C}"/>
    <cellStyle name="Entrada 3 4 9 4" xfId="13992" xr:uid="{C9D5DD31-FA77-4E33-8DE7-A35979111A37}"/>
    <cellStyle name="Entrada 3 4 9 5" xfId="10797" xr:uid="{AF4505E8-6F31-4163-A415-A42D4CF3F7E0}"/>
    <cellStyle name="Entrada 3 4 9 6" xfId="5457" xr:uid="{457ED6AC-EF2F-4040-93DD-22765F70AF23}"/>
    <cellStyle name="Entrada 3 4 9 7" xfId="16619" xr:uid="{07DBEE05-658A-4E88-A3F9-6044E7823ABA}"/>
    <cellStyle name="Entrada 3 5" xfId="3376" xr:uid="{3F7C4CA4-E532-455B-B474-F48A2273733F}"/>
    <cellStyle name="Entrada 3 5 10" xfId="9553" xr:uid="{CF17CEF5-2CE3-4191-A158-0BE6BA6E890A}"/>
    <cellStyle name="Entrada 3 5 10 2" xfId="11533" xr:uid="{631541B6-2898-49AA-805E-CBCE0AEF00EF}"/>
    <cellStyle name="Entrada 3 5 10 3" xfId="12924" xr:uid="{35F55275-3BC1-4B3B-AD15-C97D65EA0630}"/>
    <cellStyle name="Entrada 3 5 10 4" xfId="13952" xr:uid="{00BC8165-0779-4BE4-9CA6-4C5072ADE92D}"/>
    <cellStyle name="Entrada 3 5 10 5" xfId="4848" xr:uid="{470B1689-BA2F-4FB7-AB83-1AE27A3A12B7}"/>
    <cellStyle name="Entrada 3 5 10 6" xfId="12147" xr:uid="{347EFA03-F27A-4112-A3C5-FB07BEAAC49A}"/>
    <cellStyle name="Entrada 3 5 10 7" xfId="12750" xr:uid="{27B3C992-F92A-4DEC-9ED6-7E2D510E1AC3}"/>
    <cellStyle name="Entrada 3 5 11" xfId="9166" xr:uid="{530B09F4-2064-4CE3-BA3C-C2C90C53BE1D}"/>
    <cellStyle name="Entrada 3 5 11 2" xfId="11219" xr:uid="{D719819C-9589-4624-8B8E-511F00FF27E8}"/>
    <cellStyle name="Entrada 3 5 11 3" xfId="12638" xr:uid="{3859FCE2-47D9-442D-9FF8-3E8BCFBDA7D5}"/>
    <cellStyle name="Entrada 3 5 11 4" xfId="13690" xr:uid="{DA87AFA5-587F-4387-9847-56BA6BBF63E4}"/>
    <cellStyle name="Entrada 3 5 11 5" xfId="13770" xr:uid="{0A0ECAA3-15B5-44A5-9DB9-BF475E72D366}"/>
    <cellStyle name="Entrada 3 5 11 6" xfId="5499" xr:uid="{1A11EEEE-6DCB-42CD-995E-8279D538351B}"/>
    <cellStyle name="Entrada 3 5 11 7" xfId="5524" xr:uid="{4D3697E1-8155-45FF-8EB8-8BDA2862046F}"/>
    <cellStyle name="Entrada 3 5 12" xfId="9573" xr:uid="{79692270-D622-437B-B5F8-AA3C72F7AB07}"/>
    <cellStyle name="Entrada 3 5 12 2" xfId="11553" xr:uid="{940A9639-92B2-475C-BE46-889FD7445C7D}"/>
    <cellStyle name="Entrada 3 5 12 3" xfId="12944" xr:uid="{D90A4731-5D90-4C01-A1D5-C71C4C493131}"/>
    <cellStyle name="Entrada 3 5 12 4" xfId="13972" xr:uid="{76D23451-F9BB-473B-8459-38B92E7049D3}"/>
    <cellStyle name="Entrada 3 5 12 5" xfId="14859" xr:uid="{C7428E71-69DF-4AE6-ADFE-AEF433F7539E}"/>
    <cellStyle name="Entrada 3 5 12 6" xfId="4989" xr:uid="{9823F17B-4405-40DC-ABC0-B5FB322E5BBA}"/>
    <cellStyle name="Entrada 3 5 12 7" xfId="6414" xr:uid="{6B9CFBA0-CCA8-4F09-BD48-5D4A78E10CDD}"/>
    <cellStyle name="Entrada 3 5 13" xfId="9146" xr:uid="{67CF7FAF-94F9-46B9-B01A-FBD11BBD31F0}"/>
    <cellStyle name="Entrada 3 5 13 2" xfId="11199" xr:uid="{42B807FB-375D-4D39-8119-588F861577B5}"/>
    <cellStyle name="Entrada 3 5 13 3" xfId="12618" xr:uid="{166BCA74-4FFD-4886-8030-6B0DD8ABA58B}"/>
    <cellStyle name="Entrada 3 5 13 4" xfId="13670" xr:uid="{7E0BC6B3-6B75-4278-A8C7-4EAE61EBC5B4}"/>
    <cellStyle name="Entrada 3 5 13 5" xfId="15131" xr:uid="{1AA75DAD-E08A-4867-BC8F-674EA4AE0AAB}"/>
    <cellStyle name="Entrada 3 5 13 6" xfId="10123" xr:uid="{1D9CA847-5195-49A2-8218-9AA301B19F32}"/>
    <cellStyle name="Entrada 3 5 13 7" xfId="15728" xr:uid="{C1CC336E-055A-480A-9AC9-1F8C2B466106}"/>
    <cellStyle name="Entrada 3 5 14" xfId="9935" xr:uid="{17624F8A-1FA5-4F09-BB59-5309A4E6A896}"/>
    <cellStyle name="Entrada 3 5 14 2" xfId="11893" xr:uid="{9932FF23-2645-4429-93EF-D4C82CBE2014}"/>
    <cellStyle name="Entrada 3 5 14 3" xfId="13281" xr:uid="{924E71F5-CAAF-4B92-9969-1C5C0F2F6DB7}"/>
    <cellStyle name="Entrada 3 5 14 4" xfId="14298" xr:uid="{6AEAC82F-F160-4C3F-8D18-CC4C426EEE7B}"/>
    <cellStyle name="Entrada 3 5 14 5" xfId="15859" xr:uid="{251830F7-DF09-46E6-AB5C-59DBA9649BD5}"/>
    <cellStyle name="Entrada 3 5 14 6" xfId="10088" xr:uid="{70948FB8-432E-4730-99A7-74D9E2D81958}"/>
    <cellStyle name="Entrada 3 5 14 7" xfId="16547" xr:uid="{FBCFE07C-5B99-406C-92D0-473BCFB53304}"/>
    <cellStyle name="Entrada 3 5 2" xfId="4248" xr:uid="{FCA0075E-9580-4F42-A42B-ADDA207EDE48}"/>
    <cellStyle name="Entrada 3 5 2 10" xfId="10891" xr:uid="{46863F02-C15A-4A31-A362-5C971F2C8FFA}"/>
    <cellStyle name="Entrada 3 5 2 11" xfId="15259" xr:uid="{83351069-336C-4972-9769-F16DD7EE9395}"/>
    <cellStyle name="Entrada 3 5 2 12" xfId="5286" xr:uid="{CB48F15F-511E-45E5-B0D1-57C933570E13}"/>
    <cellStyle name="Entrada 3 5 2 13" xfId="16930" xr:uid="{88167B88-CD33-4800-B8A0-865A6A939CA5}"/>
    <cellStyle name="Entrada 3 5 2 2" xfId="8382" xr:uid="{D6963205-9A1A-4AFD-A1AD-02FA76653222}"/>
    <cellStyle name="Entrada 3 5 2 2 2" xfId="6718" xr:uid="{BDC9DCF9-BC38-4048-A72C-1715AC9C8715}"/>
    <cellStyle name="Entrada 3 5 2 2 3" xfId="5853" xr:uid="{67C80CC5-B329-4F90-B5D0-EA4E6DC91442}"/>
    <cellStyle name="Entrada 3 5 2 2 4" xfId="14426" xr:uid="{1F9232E2-8F4C-4ADD-B627-9EB26FAF523F}"/>
    <cellStyle name="Entrada 3 5 2 2 5" xfId="6296" xr:uid="{4BDBF9FE-C6C3-4B23-933B-84B916FDE331}"/>
    <cellStyle name="Entrada 3 5 2 2 6" xfId="5017" xr:uid="{23B9A739-272D-4785-B1E3-B311D146DEFD}"/>
    <cellStyle name="Entrada 3 5 2 2 7" xfId="16954" xr:uid="{093DF29B-9DDF-43D8-811F-363AD92BA21F}"/>
    <cellStyle name="Entrada 3 5 2 3" xfId="8577" xr:uid="{24C5445D-41AD-48EA-886F-C54D2876E3C0}"/>
    <cellStyle name="Entrada 3 5 2 3 2" xfId="10684" xr:uid="{2F590E56-E80D-4973-93C5-F7AE66665687}"/>
    <cellStyle name="Entrada 3 5 2 3 3" xfId="5908" xr:uid="{277BFE62-DD91-4CA2-B9B3-CEDCE608A57F}"/>
    <cellStyle name="Entrada 3 5 2 3 4" xfId="4951" xr:uid="{01A7D87F-E3D9-4A5C-9A16-642DED8AEDB7}"/>
    <cellStyle name="Entrada 3 5 2 3 5" xfId="15561" xr:uid="{ED2A0692-D3EA-4F88-80D6-057DCCDFAD24}"/>
    <cellStyle name="Entrada 3 5 2 3 6" xfId="15436" xr:uid="{26FD0E85-0B46-48E7-87F2-AF8B71733679}"/>
    <cellStyle name="Entrada 3 5 2 4" xfId="8497" xr:uid="{FC18380D-D82D-4625-9693-8333EACF08BC}"/>
    <cellStyle name="Entrada 3 5 2 4 2" xfId="6827" xr:uid="{1AF23099-AB22-4B21-B5FF-FDECFCEB34AE}"/>
    <cellStyle name="Entrada 3 5 2 4 3" xfId="10680" xr:uid="{64B04660-A3D3-4770-8017-86BBABC59F4C}"/>
    <cellStyle name="Entrada 3 5 2 4 4" xfId="10845" xr:uid="{600AAC20-BDD6-4F2E-AA86-5493D5B7458E}"/>
    <cellStyle name="Entrada 3 5 2 4 5" xfId="15235" xr:uid="{78054789-BB5B-4C23-B6C9-15680C81F8A4}"/>
    <cellStyle name="Entrada 3 5 2 4 6" xfId="15616" xr:uid="{81BCF45F-D884-4084-A77D-35D2FB5EEF6E}"/>
    <cellStyle name="Entrada 3 5 2 5" xfId="8313" xr:uid="{5A16E117-332D-48F1-A843-4F4C77EC68DC}"/>
    <cellStyle name="Entrada 3 5 2 5 2" xfId="6673" xr:uid="{6795C503-52C5-435A-BA2B-6DCBD88CAA47}"/>
    <cellStyle name="Entrada 3 5 2 5 3" xfId="4706" xr:uid="{68FC94E2-8ABB-4D0F-AF60-74B64E46C6B9}"/>
    <cellStyle name="Entrada 3 5 2 5 4" xfId="5810" xr:uid="{26D76903-A0BD-4130-85A3-3C9C5BE8173F}"/>
    <cellStyle name="Entrada 3 5 2 5 5" xfId="4862" xr:uid="{A2961536-7D68-41C6-809F-DCABA0ECE277}"/>
    <cellStyle name="Entrada 3 5 2 5 6" xfId="5208" xr:uid="{DEA9531A-8C6D-4F2F-B052-ACCAB5CE508D}"/>
    <cellStyle name="Entrada 3 5 2 6" xfId="8118" xr:uid="{049A30AF-57B6-4605-A03D-A9F6D1395696}"/>
    <cellStyle name="Entrada 3 5 2 6 2" xfId="6537" xr:uid="{5CF452AF-681A-4A84-A2DC-1D1D47FCC9F8}"/>
    <cellStyle name="Entrada 3 5 2 6 3" xfId="6437" xr:uid="{4C718B14-44C1-42EE-A3A6-D18A6B6183E5}"/>
    <cellStyle name="Entrada 3 5 2 6 4" xfId="11995" xr:uid="{E18DD4F6-BDF0-4B51-B182-8A0ACD654947}"/>
    <cellStyle name="Entrada 3 5 2 6 5" xfId="5299" xr:uid="{85E5286F-D4B2-49D7-95D1-37699331C862}"/>
    <cellStyle name="Entrada 3 5 2 6 6" xfId="15975" xr:uid="{D1CB3311-C392-48A8-80FF-582BE46B1070}"/>
    <cellStyle name="Entrada 3 5 2 7" xfId="7599" xr:uid="{DA401982-C372-48DA-BA9C-1246453733B9}"/>
    <cellStyle name="Entrada 3 5 2 8" xfId="10717" xr:uid="{59CB4A37-38FA-4869-8ECA-5851EDBA7276}"/>
    <cellStyle name="Entrada 3 5 2 9" xfId="7253" xr:uid="{3879AB42-E11F-447A-A73E-91ABE93FDC5C}"/>
    <cellStyle name="Entrada 3 5 3" xfId="4162" xr:uid="{BE44B9F2-4306-4CFB-9541-568CE1D09656}"/>
    <cellStyle name="Entrada 3 5 3 2" xfId="8825" xr:uid="{DFBA6D98-B6B4-46CD-98A8-E605F425CE6A}"/>
    <cellStyle name="Entrada 3 5 3 2 2" xfId="7085" xr:uid="{983F6CBE-F71B-439A-BF4B-E5BA135E4D8F}"/>
    <cellStyle name="Entrada 3 5 3 2 3" xfId="4537" xr:uid="{4699EF7F-035E-43B0-A9FA-F08D63506F15}"/>
    <cellStyle name="Entrada 3 5 3 2 4" xfId="13378" xr:uid="{FED404BE-4D0D-4664-803E-55B7BE31DE20}"/>
    <cellStyle name="Entrada 3 5 3 2 5" xfId="12378" xr:uid="{74F96F0E-19B4-4824-92BE-3DDB06398B09}"/>
    <cellStyle name="Entrada 3 5 3 2 6" xfId="17050" xr:uid="{AD751375-D697-4EB0-B350-4642D1CCBC00}"/>
    <cellStyle name="Entrada 3 5 3 3" xfId="7515" xr:uid="{3712AA7B-0ACD-4C62-B07B-D88288A451A6}"/>
    <cellStyle name="Entrada 3 5 3 4" xfId="6088" xr:uid="{CAD0C6EF-E186-4B73-883B-D3C93E8DC3FE}"/>
    <cellStyle name="Entrada 3 5 3 5" xfId="5630" xr:uid="{D9231F05-E22B-4221-AD35-D9641A3DDD4F}"/>
    <cellStyle name="Entrada 3 5 3 6" xfId="6619" xr:uid="{5E44C346-9A84-4A90-A559-6E5960C8FC7E}"/>
    <cellStyle name="Entrada 3 5 3 7" xfId="4867" xr:uid="{5ACEE527-58E5-40E7-89A0-0581AC1AC5C5}"/>
    <cellStyle name="Entrada 3 5 3 8" xfId="11043" xr:uid="{F5FC9825-EFB4-41D6-97EB-BD82AC264EF6}"/>
    <cellStyle name="Entrada 3 5 3 9" xfId="5182" xr:uid="{B5F28538-1F69-46CE-882D-B104D6FBA691}"/>
    <cellStyle name="Entrada 3 5 4" xfId="4267" xr:uid="{ABCCC4E0-D7EA-4E5C-87CC-1AA2458CB401}"/>
    <cellStyle name="Entrada 3 5 4 2" xfId="8910" xr:uid="{B01261A1-301D-4309-B0C8-92858392DD83}"/>
    <cellStyle name="Entrada 3 5 4 2 2" xfId="7141" xr:uid="{DCCD2FB1-C381-4D91-A9C7-EC0F708D3A6B}"/>
    <cellStyle name="Entrada 3 5 4 2 3" xfId="4477" xr:uid="{72801F99-5BB3-49FA-B705-43EAF2E00CC9}"/>
    <cellStyle name="Entrada 3 5 4 2 4" xfId="13463" xr:uid="{97A7D6E9-CAB5-4D01-A311-66139AA7B84A}"/>
    <cellStyle name="Entrada 3 5 4 2 5" xfId="16481" xr:uid="{E5D74145-AC09-4814-A2B2-47F4ADEC40CC}"/>
    <cellStyle name="Entrada 3 5 4 2 6" xfId="17128" xr:uid="{FABFDFFB-AC16-4121-9BF3-E3FC35193BAF}"/>
    <cellStyle name="Entrada 3 5 4 3" xfId="6163" xr:uid="{5A213AFE-A5D2-4D4B-BE49-0454E610DB3E}"/>
    <cellStyle name="Entrada 3 5 4 4" xfId="7327" xr:uid="{ACB4D136-0840-4703-B53C-112359121404}"/>
    <cellStyle name="Entrada 3 5 4 5" xfId="10045" xr:uid="{CEACDE0A-4BE5-4A4A-9F6C-E7C6A8D70B48}"/>
    <cellStyle name="Entrada 3 5 4 6" xfId="12180" xr:uid="{A7C4EBAC-440E-4D22-A1A3-9CF7029EBA5E}"/>
    <cellStyle name="Entrada 3 5 4 7" xfId="15813" xr:uid="{A0F37427-BAD8-4FA3-8398-DCDE8460C5C2}"/>
    <cellStyle name="Entrada 3 5 4 8" xfId="6300" xr:uid="{CF381EC4-A73A-4AC5-8CBB-9BF062FCC6BE}"/>
    <cellStyle name="Entrada 3 5 5" xfId="8065" xr:uid="{D05B4AAD-9533-4289-A110-9BB4D47631C3}"/>
    <cellStyle name="Entrada 3 5 5 2" xfId="10831" xr:uid="{3CB242DF-0D7A-4469-8DE2-80CEF7E748FC}"/>
    <cellStyle name="Entrada 3 5 5 3" xfId="12221" xr:uid="{269D3C6F-D325-464E-826B-E0B0E0E6194D}"/>
    <cellStyle name="Entrada 3 5 5 4" xfId="15105" xr:uid="{4AB57AF0-23A5-4A6D-8622-4FE1C4A8D7B1}"/>
    <cellStyle name="Entrada 3 5 5 5" xfId="16839" xr:uid="{B552DFC7-F1F0-4C7F-B17C-860D134D5BEB}"/>
    <cellStyle name="Entrada 3 5 5 6" xfId="16907" xr:uid="{326BD832-F36E-42BB-957F-F012537A37A5}"/>
    <cellStyle name="Entrada 3 5 6" xfId="8120" xr:uid="{1D720D67-E1E8-4B71-8347-74027A83C5F8}"/>
    <cellStyle name="Entrada 3 5 6 2" xfId="6539" xr:uid="{6FC4A9EB-DAC9-4B8B-863E-0858EC77659B}"/>
    <cellStyle name="Entrada 3 5 6 3" xfId="11055" xr:uid="{E85E8C1F-6986-4DEE-98D3-23FD875AA5E4}"/>
    <cellStyle name="Entrada 3 5 6 4" xfId="11997" xr:uid="{98003257-9216-4CD8-BA5D-B0E96CD1B95C}"/>
    <cellStyle name="Entrada 3 5 6 5" xfId="13870" xr:uid="{E9932C81-FDEE-495B-86BC-8E821DE8A11A}"/>
    <cellStyle name="Entrada 3 5 6 6" xfId="16315" xr:uid="{A1748CB3-612F-43DD-9371-76882D80C2F2}"/>
    <cellStyle name="Entrada 3 5 7" xfId="8191" xr:uid="{F1016326-C090-4DE5-932C-4471063CE0C4}"/>
    <cellStyle name="Entrada 3 5 7 2" xfId="6601" xr:uid="{A72D1DC0-0661-40DA-AADE-0E3841B79007}"/>
    <cellStyle name="Entrada 3 5 7 3" xfId="12342" xr:uid="{B51787D6-88C7-46EC-8DB4-615E3FBAE95C}"/>
    <cellStyle name="Entrada 3 5 7 4" xfId="12425" xr:uid="{82AEFAC7-225F-408E-8D24-8B4B34A52F0D}"/>
    <cellStyle name="Entrada 3 5 7 5" xfId="11107" xr:uid="{C535AC1D-E3EA-491F-B23F-AA0B3232D8B7}"/>
    <cellStyle name="Entrada 3 5 7 6" xfId="7337" xr:uid="{B6676FA3-22D3-4D1B-B865-1BAB1132AC3E}"/>
    <cellStyle name="Entrada 3 5 8" xfId="8723" xr:uid="{DB794FEA-59C9-4529-B6B4-4552585CB2C7}"/>
    <cellStyle name="Entrada 3 5 8 2" xfId="7002" xr:uid="{49742B2E-2DBC-4EDA-9B2F-67293AA1C3AA}"/>
    <cellStyle name="Entrada 3 5 8 3" xfId="12306" xr:uid="{B22FE374-E9A4-45B7-9E20-D99693960CB1}"/>
    <cellStyle name="Entrada 3 5 8 4" xfId="5974" xr:uid="{B8EEF02A-0196-4DC4-86D2-E9533938527E}"/>
    <cellStyle name="Entrada 3 5 8 5" xfId="14652" xr:uid="{689109CB-C4A2-48FA-8B27-A2E0D68A3B76}"/>
    <cellStyle name="Entrada 3 5 8 6" xfId="11048" xr:uid="{9513FDB2-8B1A-478A-AB85-BBC720418EC2}"/>
    <cellStyle name="Entrada 3 5 8 7" xfId="16105" xr:uid="{86A9CAD4-9078-4997-8AB4-BB319F30FC26}"/>
    <cellStyle name="Entrada 3 5 9" xfId="9594" xr:uid="{E5A5C854-A098-48C2-9A0B-FEE452140008}"/>
    <cellStyle name="Entrada 3 5 9 2" xfId="11574" xr:uid="{AD87FB1C-D902-4CCE-B826-FFB8566630FE}"/>
    <cellStyle name="Entrada 3 5 9 3" xfId="12965" xr:uid="{5387A9D3-A733-490A-9DC0-2145D92C5A40}"/>
    <cellStyle name="Entrada 3 5 9 4" xfId="13993" xr:uid="{11E598FE-E131-45D7-83CD-ECAC8ABABAA7}"/>
    <cellStyle name="Entrada 3 5 9 5" xfId="10152" xr:uid="{30CB536B-1E5F-4728-B7D4-45FC7A34C39A}"/>
    <cellStyle name="Entrada 3 5 9 6" xfId="5282" xr:uid="{FF5C6229-4CEB-47A6-B2B3-15232CE8237A}"/>
    <cellStyle name="Entrada 3 5 9 7" xfId="15030" xr:uid="{32972D04-FFB2-4B3A-8C4D-F3D44A7A89C1}"/>
    <cellStyle name="Entrada 3 6" xfId="4244" xr:uid="{6E274936-32B0-45C6-9D2C-D9D16E596C4A}"/>
    <cellStyle name="Entrada 3 6 10" xfId="11432" xr:uid="{FD3CBAC5-D80D-4390-8431-17C07CD2818D}"/>
    <cellStyle name="Entrada 3 6 11" xfId="15694" xr:uid="{C15A4F35-3128-4094-B963-F948A54AF04E}"/>
    <cellStyle name="Entrada 3 6 12" xfId="15388" xr:uid="{37D5D2AC-F1B8-4DE4-87A7-BA3A28B9C69A}"/>
    <cellStyle name="Entrada 3 6 13" xfId="16689" xr:uid="{BB40868B-FCD4-4EDE-9D05-0A78DC5C6B5A}"/>
    <cellStyle name="Entrada 3 6 2" xfId="8378" xr:uid="{B281C5DA-3814-455B-89AD-E8EF9CD85068}"/>
    <cellStyle name="Entrada 3 6 2 2" xfId="6714" xr:uid="{9E6CDE10-88BB-43BB-B19D-B7C6BDF1E2DC}"/>
    <cellStyle name="Entrada 3 6 2 3" xfId="5849" xr:uid="{8EF9C3EC-EA06-49D3-B496-A7A751CDFB09}"/>
    <cellStyle name="Entrada 3 6 2 4" xfId="14422" xr:uid="{A7B752BA-BA50-4434-BC1D-305F4DBC63F2}"/>
    <cellStyle name="Entrada 3 6 2 5" xfId="15711" xr:uid="{B0897B5F-80B5-479C-A2AB-0E954A6A3B15}"/>
    <cellStyle name="Entrada 3 6 2 6" xfId="15257" xr:uid="{E08E63FA-DFCB-4C8B-ABF6-85DBAC5DCCEC}"/>
    <cellStyle name="Entrada 3 6 2 7" xfId="4990" xr:uid="{7418FE99-FBDF-479F-B478-0932D3CFB566}"/>
    <cellStyle name="Entrada 3 6 3" xfId="8573" xr:uid="{DEDCAC95-8E9A-4AE7-B224-4272FA43B3F1}"/>
    <cellStyle name="Entrada 3 6 3 2" xfId="6419" xr:uid="{DF92FC35-8908-4CD9-8FAD-87B832D211DA}"/>
    <cellStyle name="Entrada 3 6 3 3" xfId="10433" xr:uid="{E932C921-BC28-45F5-83E1-54C4FE0A5B58}"/>
    <cellStyle name="Entrada 3 6 3 4" xfId="14470" xr:uid="{2B8D5D18-1F58-4063-94CE-18D8C9733284}"/>
    <cellStyle name="Entrada 3 6 3 5" xfId="15008" xr:uid="{FEEFAC42-6FED-48E7-B462-4F659F50F43C}"/>
    <cellStyle name="Entrada 3 6 3 6" xfId="11090" xr:uid="{6BB54BCA-E42A-40A6-A6AE-542174E93BBD}"/>
    <cellStyle name="Entrada 3 6 4" xfId="8493" xr:uid="{2C9327FD-8343-43CB-B985-84B5A2151194}"/>
    <cellStyle name="Entrada 3 6 4 2" xfId="6824" xr:uid="{C77998C5-9077-416A-B43A-330790DBFF00}"/>
    <cellStyle name="Entrada 3 6 4 3" xfId="10441" xr:uid="{9137A1A3-6FA0-4883-BEC7-7F45031FB9B4}"/>
    <cellStyle name="Entrada 3 6 4 4" xfId="12271" xr:uid="{F8D5325A-898B-4156-A177-7B452CFD1920}"/>
    <cellStyle name="Entrada 3 6 4 5" xfId="16613" xr:uid="{7D3DC310-E1B0-4077-B208-99C9D98E6110}"/>
    <cellStyle name="Entrada 3 6 4 6" xfId="16483" xr:uid="{D84FA010-29BF-4FCB-86EF-C573C7D494C9}"/>
    <cellStyle name="Entrada 3 6 5" xfId="8037" xr:uid="{AA1BE4DA-8EFC-422D-9B45-9F4C29798630}"/>
    <cellStyle name="Entrada 3 6 5 2" xfId="6479" xr:uid="{A7ACFE11-A9AC-469C-98D6-F8264303AF70}"/>
    <cellStyle name="Entrada 3 6 5 3" xfId="10139" xr:uid="{D0B08217-F5F5-4663-A9C2-9357098A2DDD}"/>
    <cellStyle name="Entrada 3 6 5 4" xfId="5742" xr:uid="{E396A46F-DB79-48DC-A230-1B9B848B54B7}"/>
    <cellStyle name="Entrada 3 6 5 5" xfId="15623" xr:uid="{DA04DE98-BE00-4360-B2FC-76606CE3D974}"/>
    <cellStyle name="Entrada 3 6 5 6" xfId="5347" xr:uid="{4A497E13-E278-4B14-8408-396F06DBF12B}"/>
    <cellStyle name="Entrada 3 6 6" xfId="8142" xr:uid="{600F91FB-D531-4629-996B-8C88A080CC86}"/>
    <cellStyle name="Entrada 3 6 6 2" xfId="6556" xr:uid="{3DB0A9C2-DE13-4FFA-A00E-386BCCBD6055}"/>
    <cellStyle name="Entrada 3 6 6 3" xfId="10571" xr:uid="{DD351A91-6FF7-44F5-9AD4-F307CEA6CB23}"/>
    <cellStyle name="Entrada 3 6 6 4" xfId="10385" xr:uid="{B0CB389B-BC61-4A46-A61B-81F178EBB896}"/>
    <cellStyle name="Entrada 3 6 6 5" xfId="5138" xr:uid="{FC2ACD16-2F18-4944-8715-6BC07207760B}"/>
    <cellStyle name="Entrada 3 6 6 6" xfId="4868" xr:uid="{90EF6306-D580-4773-B704-C81CA5A98AE5}"/>
    <cellStyle name="Entrada 3 6 7" xfId="7595" xr:uid="{9DF28DB1-3A27-44B1-89A2-0967E5386FD8}"/>
    <cellStyle name="Entrada 3 6 8" xfId="11415" xr:uid="{3085C48D-F616-49D7-8401-4B355F84F2F4}"/>
    <cellStyle name="Entrada 3 6 9" xfId="6358" xr:uid="{0F4A6414-306A-4146-AB4C-1B5531997A48}"/>
    <cellStyle name="Entrada 3 7" xfId="4166" xr:uid="{EAA1600D-CF45-450E-BE28-DAD4811EA66B}"/>
    <cellStyle name="Entrada 3 7 2" xfId="8829" xr:uid="{20F17CBC-A938-488B-99E5-F67B84AE3111}"/>
    <cellStyle name="Entrada 3 7 2 2" xfId="7089" xr:uid="{E95CB5DC-38C2-4123-AC5E-E1EF239122DF}"/>
    <cellStyle name="Entrada 3 7 2 3" xfId="4533" xr:uid="{792418AE-2F0C-4B06-B766-6F5813B6F2E8}"/>
    <cellStyle name="Entrada 3 7 2 4" xfId="13382" xr:uid="{3E2C86E2-202E-4615-A0CA-1E874A005544}"/>
    <cellStyle name="Entrada 3 7 2 5" xfId="16807" xr:uid="{F43D77DB-B821-4AC4-AF3D-E3EA481423C0}"/>
    <cellStyle name="Entrada 3 7 2 6" xfId="17054" xr:uid="{46BEF20A-C5B5-4BDF-BF38-C87F35A03C68}"/>
    <cellStyle name="Entrada 3 7 3" xfId="7519" xr:uid="{AE638B71-7D4B-46C1-8C8E-FC3304A257D0}"/>
    <cellStyle name="Entrada 3 7 4" xfId="6092" xr:uid="{E9C0BE0D-5ACF-449B-B850-3B36774DC963}"/>
    <cellStyle name="Entrada 3 7 5" xfId="13242" xr:uid="{42B623ED-0FF5-46BA-BA7C-D27BED484C6F}"/>
    <cellStyle name="Entrada 3 7 6" xfId="6565" xr:uid="{24C843FA-8A5D-4AFA-83BE-41783F6CF74F}"/>
    <cellStyle name="Entrada 3 7 7" xfId="10119" xr:uid="{CB095EE0-031C-4D8B-B858-9AF5E162D7C0}"/>
    <cellStyle name="Entrada 3 7 8" xfId="16550" xr:uid="{986B302A-BD06-4D38-8A12-9AA32EC6B0BA}"/>
    <cellStyle name="Entrada 3 7 9" xfId="12713" xr:uid="{5E608331-06B8-4E71-9648-7F9A90021AF1}"/>
    <cellStyle name="Entrada 3 8" xfId="4262" xr:uid="{13FA63CE-FDAE-41E5-849A-470422D66BA8}"/>
    <cellStyle name="Entrada 3 8 2" xfId="8905" xr:uid="{D7639B0F-ACBB-467A-8167-B974916FA44A}"/>
    <cellStyle name="Entrada 3 8 2 2" xfId="7138" xr:uid="{533CA105-E3A1-4088-92A0-08D05CDD3A69}"/>
    <cellStyle name="Entrada 3 8 2 3" xfId="4482" xr:uid="{C2BB19C1-CF58-4000-9146-5821D25EB56F}"/>
    <cellStyle name="Entrada 3 8 2 4" xfId="13458" xr:uid="{A054DFFE-3AAB-4AD3-89F1-23571961349C}"/>
    <cellStyle name="Entrada 3 8 2 5" xfId="15104" xr:uid="{2AA8B157-ED4B-45AA-BE0E-3B7E4EE10774}"/>
    <cellStyle name="Entrada 3 8 2 6" xfId="17124" xr:uid="{29903A44-9214-42AB-B7E2-619800A37FD0}"/>
    <cellStyle name="Entrada 3 8 3" xfId="6158" xr:uid="{707B93C2-A5ED-4B5B-AD9A-3F390E5D84DD}"/>
    <cellStyle name="Entrada 3 8 4" xfId="5662" xr:uid="{3D50A193-8766-4B7E-8031-44C46F3750F6}"/>
    <cellStyle name="Entrada 3 8 5" xfId="10128" xr:uid="{5C57C919-DEC2-4314-9945-FA7B7E053A29}"/>
    <cellStyle name="Entrada 3 8 6" xfId="7262" xr:uid="{CECD3589-44A9-4BFF-A022-BD19E1488BD4}"/>
    <cellStyle name="Entrada 3 8 7" xfId="5107" xr:uid="{4AD7E614-25E3-4EF1-ACC7-3AB0C92CB967}"/>
    <cellStyle name="Entrada 3 8 8" xfId="14723" xr:uid="{CC433DD7-179B-4D0B-9F7B-A3DC56E7E4BD}"/>
    <cellStyle name="Entrada 3 9" xfId="8069" xr:uid="{BB1985EE-1D48-4EAD-9FFA-CC69B661EEDB}"/>
    <cellStyle name="Entrada 3 9 2" xfId="10801" xr:uid="{943D96DB-3BB7-4E62-A152-09F78E23EE21}"/>
    <cellStyle name="Entrada 3 9 3" xfId="12187" xr:uid="{B1769F08-6A53-40BB-9376-CDFB75C7345A}"/>
    <cellStyle name="Entrada 3 9 4" xfId="12978" xr:uid="{3FAE83E4-BF9E-4B27-9838-09C3858A5CBE}"/>
    <cellStyle name="Entrada 3 9 5" xfId="16291" xr:uid="{C34E2CA0-098E-4393-A3B0-B1563FFFDD88}"/>
    <cellStyle name="Entrada 3 9 6" xfId="5542" xr:uid="{7E7BF5E8-BD5F-45CB-8ADF-F216D67471E7}"/>
    <cellStyle name="Entrada 3_Dividas Modelo" xfId="3377" xr:uid="{D242477E-4617-4EF2-ADE7-B397A436D6FF}"/>
    <cellStyle name="Entrada 4" xfId="3378" xr:uid="{A30D9B1A-123B-4961-841B-55C3F41A67B2}"/>
    <cellStyle name="Entrada 4 10" xfId="9145" xr:uid="{9DF6FBD1-093C-4FE3-814E-9965B934B303}"/>
    <cellStyle name="Entrada 4 10 2" xfId="11198" xr:uid="{4A62E49C-A2B1-4BF1-A6ED-1C14A0CB22CA}"/>
    <cellStyle name="Entrada 4 10 3" xfId="12617" xr:uid="{DE7053F1-D622-4C9C-AB56-01B07A2DD1CD}"/>
    <cellStyle name="Entrada 4 10 4" xfId="13669" xr:uid="{DBD00EAE-8440-476D-AA2C-6F7D084492A0}"/>
    <cellStyle name="Entrada 4 10 5" xfId="14169" xr:uid="{29430A59-5E51-459B-9ED5-20F02A8DDED6}"/>
    <cellStyle name="Entrada 4 10 6" xfId="16121" xr:uid="{C3DEC3C6-A1D3-4CBF-BBB7-AAF945DE3B1B}"/>
    <cellStyle name="Entrada 4 10 7" xfId="5452" xr:uid="{53041CA7-F2B9-4512-B2F3-04C191217D25}"/>
    <cellStyle name="Entrada 4 11" xfId="9936" xr:uid="{88899AFC-D169-4F54-9E4D-C87951DD06DD}"/>
    <cellStyle name="Entrada 4 11 2" xfId="11894" xr:uid="{94A195F9-FFB6-4C88-8521-27DD2D120137}"/>
    <cellStyle name="Entrada 4 11 3" xfId="13282" xr:uid="{0304F7D1-94ED-44DA-80DD-BADE114CEF82}"/>
    <cellStyle name="Entrada 4 11 4" xfId="14299" xr:uid="{B7F063FE-ED66-4771-90E3-915686E9E7A3}"/>
    <cellStyle name="Entrada 4 11 5" xfId="15860" xr:uid="{89FC37EE-E6DA-4436-89A0-F366087C7336}"/>
    <cellStyle name="Entrada 4 11 6" xfId="16003" xr:uid="{F2AFECEA-D38D-4710-B020-E17DB5FA3A7D}"/>
    <cellStyle name="Entrada 4 11 7" xfId="5701" xr:uid="{91411F9E-E02D-4B3C-B3F6-5670C89CA8EB}"/>
    <cellStyle name="Entrada 4 2" xfId="4249" xr:uid="{0A9BB1FD-1B89-4A0A-B2B6-29D4EF5432BB}"/>
    <cellStyle name="Entrada 4 2 2" xfId="8892" xr:uid="{FE752D40-356B-4B1D-9D46-390F67D705E7}"/>
    <cellStyle name="Entrada 4 2 2 2" xfId="7126" xr:uid="{073B2302-84BA-4BCF-9494-3343D4151A85}"/>
    <cellStyle name="Entrada 4 2 2 3" xfId="4491" xr:uid="{8C721FD5-3D20-4FFA-862C-901F04AB9E28}"/>
    <cellStyle name="Entrada 4 2 2 4" xfId="13445" xr:uid="{80FCA542-7EA5-4E62-AE71-D94F2A2BAC04}"/>
    <cellStyle name="Entrada 4 2 2 5" xfId="15112" xr:uid="{91420455-4905-4B46-ACF4-D821938AAFCD}"/>
    <cellStyle name="Entrada 4 2 2 6" xfId="17111" xr:uid="{223ED082-5FC0-4993-800F-973280E70FFC}"/>
    <cellStyle name="Entrada 4 2 3" xfId="7600" xr:uid="{7987FB8B-C48A-4F72-BB06-7AA3BAA88161}"/>
    <cellStyle name="Entrada 4 2 4" xfId="10767" xr:uid="{DD5422FF-AA35-4427-9269-3B32282FC6D2}"/>
    <cellStyle name="Entrada 4 2 5" xfId="10712" xr:uid="{BD3E0B3B-1594-4B91-BBF3-72A3C419FC6C}"/>
    <cellStyle name="Entrada 4 2 6" xfId="12177" xr:uid="{2B95C8BC-79F7-4ABC-8E5F-9592C274B08C}"/>
    <cellStyle name="Entrada 4 2 7" xfId="13814" xr:uid="{F98ADF38-52E7-4CA9-BBB9-8880E058FACC}"/>
    <cellStyle name="Entrada 4 2 8" xfId="5265" xr:uid="{E021BBCC-72C6-42E4-9142-4C8FA1322446}"/>
    <cellStyle name="Entrada 4 2 9" xfId="10581" xr:uid="{23935F92-9185-46F8-82D5-5C07404DC4B9}"/>
    <cellStyle name="Entrada 4 3" xfId="4161" xr:uid="{829D858E-2553-4E72-A991-C5DBE31881D6}"/>
    <cellStyle name="Entrada 4 3 2" xfId="8824" xr:uid="{9EC3273C-0C90-46F5-AD85-0109F462649E}"/>
    <cellStyle name="Entrada 4 3 2 2" xfId="7084" xr:uid="{9A5AA902-03B5-461A-AB76-B00DB1C34DCE}"/>
    <cellStyle name="Entrada 4 3 2 3" xfId="4538" xr:uid="{5A045A84-6B53-4BAB-9161-E1E564561760}"/>
    <cellStyle name="Entrada 4 3 2 4" xfId="13377" xr:uid="{DDF0B54E-133D-4ADE-9A14-F2C590BFBFAE}"/>
    <cellStyle name="Entrada 4 3 2 5" xfId="15195" xr:uid="{96F8B5B7-C6EF-4BF6-915E-DD3520511D2D}"/>
    <cellStyle name="Entrada 4 3 2 6" xfId="17049" xr:uid="{4B579832-56ED-4A68-BDAA-336544E4E0A6}"/>
    <cellStyle name="Entrada 4 3 3" xfId="7514" xr:uid="{67E2A068-5678-4ABE-AC4C-73A73E36B03A}"/>
    <cellStyle name="Entrada 4 3 4" xfId="6087" xr:uid="{864579CC-17E8-49FF-BC33-08916AF0F66E}"/>
    <cellStyle name="Entrada 4 3 5" xfId="5629" xr:uid="{5A7947D7-B056-4E5F-9FBE-E4CE30F26F4A}"/>
    <cellStyle name="Entrada 4 3 6" xfId="12801" xr:uid="{6D085758-6552-436F-877E-25597619BB59}"/>
    <cellStyle name="Entrada 4 3 7" xfId="10874" xr:uid="{91C566A2-6CF9-4C9E-9ED3-40A71F4FEF25}"/>
    <cellStyle name="Entrada 4 3 8" xfId="5775" xr:uid="{2AC9D154-F671-46ED-825A-D1D55EF0BA9C}"/>
    <cellStyle name="Entrada 4 3 9" xfId="14377" xr:uid="{46F81B31-3931-4B62-84A8-3A89E41A89DC}"/>
    <cellStyle name="Entrada 4 4" xfId="4268" xr:uid="{E45614FC-CC35-4383-97A3-1888D7693936}"/>
    <cellStyle name="Entrada 4 4 2" xfId="8911" xr:uid="{A2020BD6-6DD0-4974-8664-AC338DAE8AA1}"/>
    <cellStyle name="Entrada 4 4 2 2" xfId="7142" xr:uid="{6D6D4B9B-F05A-4763-8B8F-9F4226FF01D5}"/>
    <cellStyle name="Entrada 4 4 2 3" xfId="4476" xr:uid="{D7439830-B5E2-4055-8F67-F4FA5C8A3D13}"/>
    <cellStyle name="Entrada 4 4 2 4" xfId="13464" xr:uid="{8C119345-7614-43C2-A3A8-F003AAC3C0C8}"/>
    <cellStyle name="Entrada 4 4 2 5" xfId="15791" xr:uid="{2185A16B-909F-49E7-9332-D4923083B7F4}"/>
    <cellStyle name="Entrada 4 4 2 6" xfId="17129" xr:uid="{F1B76FD7-EC1C-46BA-9C79-BC870F6E0206}"/>
    <cellStyle name="Entrada 4 4 3" xfId="10435" xr:uid="{B50475CB-7514-4EC5-A5FF-0782CA67B30D}"/>
    <cellStyle name="Entrada 4 4 4" xfId="7739" xr:uid="{99816328-64B7-4A2B-A1A7-29ABE5797741}"/>
    <cellStyle name="Entrada 4 4 5" xfId="6454" xr:uid="{36B826C2-1063-431A-BCD4-7C2E0A7E2AE4}"/>
    <cellStyle name="Entrada 4 4 6" xfId="5782" xr:uid="{EB3C94EB-813E-49BD-99EF-716885675651}"/>
    <cellStyle name="Entrada 4 4 7" xfId="5157" xr:uid="{838D5D3F-8799-46A7-987F-BEB68A34BDF6}"/>
    <cellStyle name="Entrada 4 4 8" xfId="10329" xr:uid="{52214803-2780-4A96-A504-0D888C7CBFEB}"/>
    <cellStyle name="Entrada 4 5" xfId="8724" xr:uid="{1DA1F31C-3410-4077-B910-A9B93A40913E}"/>
    <cellStyle name="Entrada 4 5 2" xfId="7003" xr:uid="{E033ABDD-A067-43AB-8ED0-FEF6FD613FDE}"/>
    <cellStyle name="Entrada 4 5 3" xfId="10346" xr:uid="{FD3A3932-6B4A-414E-9A21-5B2E46997F97}"/>
    <cellStyle name="Entrada 4 5 4" xfId="6684" xr:uid="{2E992C72-A1DB-4FF8-9674-AB097A4D3BD6}"/>
    <cellStyle name="Entrada 4 5 5" xfId="14653" xr:uid="{10E774B7-4D36-41D7-BC15-1C93B60DF559}"/>
    <cellStyle name="Entrada 4 5 6" xfId="15820" xr:uid="{DBB7B500-F162-42DA-9002-74CF1A24C4E6}"/>
    <cellStyle name="Entrada 4 5 7" xfId="16403" xr:uid="{6BD58C19-4A85-4EF6-B385-D9E8FCB9708F}"/>
    <cellStyle name="Entrada 4 6" xfId="9595" xr:uid="{76B7D0AD-E3A0-492F-A1DA-F9C806F0E732}"/>
    <cellStyle name="Entrada 4 6 2" xfId="11575" xr:uid="{731C4B83-9F54-4FCA-98C6-023E6A270F84}"/>
    <cellStyle name="Entrada 4 6 3" xfId="12966" xr:uid="{460E118E-D039-4FBD-9241-ACCCCA1CFA03}"/>
    <cellStyle name="Entrada 4 6 4" xfId="13994" xr:uid="{3849D83F-0905-4267-B585-973B803F6040}"/>
    <cellStyle name="Entrada 4 6 5" xfId="15703" xr:uid="{DB2DA4C7-EDC4-46EE-9997-1F645A6DAB06}"/>
    <cellStyle name="Entrada 4 6 6" xfId="16391" xr:uid="{4E758D0A-6BCE-4773-8B42-5005C47E62FF}"/>
    <cellStyle name="Entrada 4 6 7" xfId="13594" xr:uid="{E64D8C58-642F-487F-BD2C-5A8DAA652C2D}"/>
    <cellStyle name="Entrada 4 7" xfId="9554" xr:uid="{9820B68A-3A6E-485C-A8A8-062FECD9792C}"/>
    <cellStyle name="Entrada 4 7 2" xfId="11534" xr:uid="{F22C5A16-0956-4988-9F01-866580C1BDA0}"/>
    <cellStyle name="Entrada 4 7 3" xfId="12925" xr:uid="{74D7E4F9-045F-4A3E-92F0-7AEBC4A4773F}"/>
    <cellStyle name="Entrada 4 7 4" xfId="13953" xr:uid="{729AE7C4-7773-4BDC-B088-1DF90A70DB11}"/>
    <cellStyle name="Entrada 4 7 5" xfId="7266" xr:uid="{6BDCF263-09F2-4EB0-81AA-CD63D176B776}"/>
    <cellStyle name="Entrada 4 7 6" xfId="4997" xr:uid="{234C7EEF-72BA-46E5-87B9-C8957FE43E69}"/>
    <cellStyle name="Entrada 4 7 7" xfId="16317" xr:uid="{84387E4C-662B-4112-BA10-FF897FBDAEA1}"/>
    <cellStyle name="Entrada 4 8" xfId="9165" xr:uid="{41C99698-469C-44F7-B7F1-DC03D44F0F51}"/>
    <cellStyle name="Entrada 4 8 2" xfId="11218" xr:uid="{B625D3D6-6D34-44E6-8254-44BF4617A341}"/>
    <cellStyle name="Entrada 4 8 3" xfId="12637" xr:uid="{FB621BDC-8516-47AE-B5AF-96B2062B32E2}"/>
    <cellStyle name="Entrada 4 8 4" xfId="13689" xr:uid="{923DB601-96D6-4480-A646-48EC8DF0F0A6}"/>
    <cellStyle name="Entrada 4 8 5" xfId="11363" xr:uid="{98CCF688-E1AD-40A6-AA6F-615D68A9A961}"/>
    <cellStyle name="Entrada 4 8 6" xfId="4701" xr:uid="{2146A713-6CD9-49EF-B1AB-524D6E333F98}"/>
    <cellStyle name="Entrada 4 8 7" xfId="16760" xr:uid="{D0758E26-55B9-4760-97EF-2B3280A6CBCA}"/>
    <cellStyle name="Entrada 4 9" xfId="9574" xr:uid="{04F8426D-F521-4B32-87EB-F10163C5045B}"/>
    <cellStyle name="Entrada 4 9 2" xfId="11554" xr:uid="{763AC64B-30C7-4D73-98D7-F076166AEBC9}"/>
    <cellStyle name="Entrada 4 9 3" xfId="12945" xr:uid="{EBDA56C9-B680-4865-9DC4-C85A284921A7}"/>
    <cellStyle name="Entrada 4 9 4" xfId="13973" xr:uid="{F7B4C1D0-2E74-4F26-A25A-AA2D6784C5FA}"/>
    <cellStyle name="Entrada 4 9 5" xfId="15612" xr:uid="{4851871D-22F7-4155-A7EB-97EC7A1BD309}"/>
    <cellStyle name="Entrada 4 9 6" xfId="16364" xr:uid="{CFFD7ADB-1CB2-4583-8F03-2211214DC832}"/>
    <cellStyle name="Entrada 4 9 7" xfId="15379" xr:uid="{AD3C223C-BC20-417D-875A-BBAE766B56AC}"/>
    <cellStyle name="Entrada 5" xfId="3379" xr:uid="{D222DE6B-C00E-4D33-9D88-F8431C1BB5F0}"/>
    <cellStyle name="Entrada 5 10" xfId="9144" xr:uid="{A645DC4C-46ED-47DA-B43B-877198E61EF4}"/>
    <cellStyle name="Entrada 5 10 2" xfId="11197" xr:uid="{B06FEA11-4C59-4487-9AE7-6C26DDAC9EFD}"/>
    <cellStyle name="Entrada 5 10 3" xfId="12616" xr:uid="{46A3A8DB-54E8-4012-89DE-FF47C2F3A905}"/>
    <cellStyle name="Entrada 5 10 4" xfId="13668" xr:uid="{BF223BA5-F13E-4E5F-866D-A61F0E3F8DC1}"/>
    <cellStyle name="Entrada 5 10 5" xfId="10155" xr:uid="{936E7D91-5FF5-4CB9-9F9F-A5CD76E78AD1}"/>
    <cellStyle name="Entrada 5 10 6" xfId="15468" xr:uid="{BB14CCE2-B10C-42AE-A749-980BD8A642FB}"/>
    <cellStyle name="Entrada 5 10 7" xfId="4550" xr:uid="{5D5D453F-E30F-4D35-B836-19C4A588120C}"/>
    <cellStyle name="Entrada 5 11" xfId="9937" xr:uid="{A63A19A2-6F23-4915-B2D7-59FC89CF07B2}"/>
    <cellStyle name="Entrada 5 11 2" xfId="11895" xr:uid="{BB22FB06-080B-4C13-8000-9BF8379424AF}"/>
    <cellStyle name="Entrada 5 11 3" xfId="13283" xr:uid="{B5D8C7DD-54BC-4F69-9128-1787F35037CB}"/>
    <cellStyle name="Entrada 5 11 4" xfId="14300" xr:uid="{1ED72A10-B791-4373-9E0A-A18433F993D6}"/>
    <cellStyle name="Entrada 5 11 5" xfId="15861" xr:uid="{046E4EC9-573C-401F-B2A8-EEED576C14F9}"/>
    <cellStyle name="Entrada 5 11 6" xfId="16203" xr:uid="{FBB1B59C-557E-4488-8C6D-1B464A6E076B}"/>
    <cellStyle name="Entrada 5 11 7" xfId="5505" xr:uid="{738DC158-F34C-4991-8B20-737079D795FF}"/>
    <cellStyle name="Entrada 5 2" xfId="4250" xr:uid="{DCBD79EC-B133-40C6-BD60-290CC7C334B4}"/>
    <cellStyle name="Entrada 5 2 2" xfId="8893" xr:uid="{25D3C2A3-EBEE-41C0-8E24-D3963DEE3619}"/>
    <cellStyle name="Entrada 5 2 2 2" xfId="7127" xr:uid="{EFA92EE5-183A-459A-AD53-83197613B9BF}"/>
    <cellStyle name="Entrada 5 2 2 3" xfId="4490" xr:uid="{E26E6624-A0C3-4205-909B-42B128A4586C}"/>
    <cellStyle name="Entrada 5 2 2 4" xfId="13446" xr:uid="{E827D608-3720-4A92-A217-1736FE16AD95}"/>
    <cellStyle name="Entrada 5 2 2 5" xfId="15399" xr:uid="{E2BB23D3-CA48-4A0F-AE3F-14688FDA2225}"/>
    <cellStyle name="Entrada 5 2 2 6" xfId="17112" xr:uid="{EC1136E9-F7DF-414B-B6B9-6FC5536794E4}"/>
    <cellStyle name="Entrada 5 2 3" xfId="7601" xr:uid="{72495C09-BB0E-44B1-9F17-5DC01A8ADCA4}"/>
    <cellStyle name="Entrada 5 2 4" xfId="10841" xr:uid="{D880BB67-016A-4362-96D2-59ABECD10F8B}"/>
    <cellStyle name="Entrada 5 2 5" xfId="7256" xr:uid="{61943A9C-E91E-4ABF-A810-62EB1F321F2B}"/>
    <cellStyle name="Entrada 5 2 6" xfId="10769" xr:uid="{A5DE7023-8B19-466F-A173-90630F2897C4}"/>
    <cellStyle name="Entrada 5 2 7" xfId="5418" xr:uid="{7BD36362-F05D-4120-9283-C851F15577E5}"/>
    <cellStyle name="Entrada 5 2 8" xfId="10086" xr:uid="{1AD25467-557C-4D93-BA63-CBEC12EC5734}"/>
    <cellStyle name="Entrada 5 2 9" xfId="15720" xr:uid="{AD701C5A-42CF-4723-BBAC-9CAA22DDBFB5}"/>
    <cellStyle name="Entrada 5 3" xfId="4160" xr:uid="{17174982-EC31-495C-BA13-2BB14EC54F03}"/>
    <cellStyle name="Entrada 5 3 2" xfId="8823" xr:uid="{336B4B60-192E-4920-80FA-AAB6FEC1175A}"/>
    <cellStyle name="Entrada 5 3 2 2" xfId="7083" xr:uid="{09883C00-1418-4C88-9A8B-5B93A26A2E65}"/>
    <cellStyle name="Entrada 5 3 2 3" xfId="4539" xr:uid="{D93CED78-9035-4806-A2DB-537F239D1666}"/>
    <cellStyle name="Entrada 5 3 2 4" xfId="13376" xr:uid="{09823E97-F283-4F1D-B13A-B385B82FD783}"/>
    <cellStyle name="Entrada 5 3 2 5" xfId="13786" xr:uid="{548D8D20-6612-4469-9F4E-DA4192521618}"/>
    <cellStyle name="Entrada 5 3 2 6" xfId="17048" xr:uid="{08ADE701-1CBE-41F2-B8A2-D3DA16A2F5ED}"/>
    <cellStyle name="Entrada 5 3 3" xfId="7513" xr:uid="{16D6B5E1-B0E9-41D2-B2BB-5D821A56D300}"/>
    <cellStyle name="Entrada 5 3 4" xfId="6086" xr:uid="{1A95F419-8430-45D3-9FF7-CDBC887871FF}"/>
    <cellStyle name="Entrada 5 3 5" xfId="4451" xr:uid="{FF1F9838-1B16-413D-8B77-CEBBF2E1D687}"/>
    <cellStyle name="Entrada 5 3 6" xfId="11561" xr:uid="{BF19FAB6-8453-42FE-9068-B49E319CF92F}"/>
    <cellStyle name="Entrada 5 3 7" xfId="4866" xr:uid="{8326ABB9-C68D-4514-AC5A-B2D45892507C}"/>
    <cellStyle name="Entrada 5 3 8" xfId="12354" xr:uid="{AD62F004-8B08-45B4-93C8-B63E8A660DBF}"/>
    <cellStyle name="Entrada 5 3 9" xfId="16892" xr:uid="{77B58377-DEC7-447D-8025-E26A53032C28}"/>
    <cellStyle name="Entrada 5 4" xfId="4269" xr:uid="{7985A44C-14F0-46FD-A1ED-B08D622ACA41}"/>
    <cellStyle name="Entrada 5 4 2" xfId="8912" xr:uid="{90FF46CB-9DDB-4E0C-BA19-BB6E564CC8D5}"/>
    <cellStyle name="Entrada 5 4 2 2" xfId="7143" xr:uid="{DD5B91EF-7714-47C1-8E5F-D3C38668C61C}"/>
    <cellStyle name="Entrada 5 4 2 3" xfId="10630" xr:uid="{FBBE6AC5-0A25-4437-A5D6-C9D45DA301BF}"/>
    <cellStyle name="Entrada 5 4 2 4" xfId="13465" xr:uid="{6CD2C969-9E4A-446B-8350-BB6275EF56B3}"/>
    <cellStyle name="Entrada 5 4 2 5" xfId="16046" xr:uid="{BE225A6F-A190-48BD-B64B-BB86AE3BE550}"/>
    <cellStyle name="Entrada 5 4 2 6" xfId="17130" xr:uid="{A6789478-CBC0-4923-88DD-0DDADB74BE2E}"/>
    <cellStyle name="Entrada 5 4 3" xfId="6164" xr:uid="{D4D3076D-0849-478C-95A6-C833C4AF4B67}"/>
    <cellStyle name="Entrada 5 4 4" xfId="7350" xr:uid="{54FAFA4C-E485-42A2-B723-67D71872CAD4}"/>
    <cellStyle name="Entrada 5 4 5" xfId="11445" xr:uid="{0459234C-80AA-4D0F-A8DA-A97DA09D7085}"/>
    <cellStyle name="Entrada 5 4 6" xfId="11441" xr:uid="{19DB716F-269A-4771-AAAC-B8F14C476C0E}"/>
    <cellStyle name="Entrada 5 4 7" xfId="4653" xr:uid="{598CE648-1B27-4057-AE1D-9D4458377C28}"/>
    <cellStyle name="Entrada 5 4 8" xfId="7236" xr:uid="{850A2337-3798-4C5D-BF75-C6B58B1E446A}"/>
    <cellStyle name="Entrada 5 5" xfId="8725" xr:uid="{84EA9FBB-4347-4DD2-BB0B-90E112D77258}"/>
    <cellStyle name="Entrada 5 5 2" xfId="7004" xr:uid="{984E252F-BB96-4840-B31A-036896808449}"/>
    <cellStyle name="Entrada 5 5 3" xfId="7326" xr:uid="{F8E91377-1414-4E98-82B0-D1BCCE9DE275}"/>
    <cellStyle name="Entrada 5 5 4" xfId="5975" xr:uid="{2EBAE350-79BC-4A84-B384-C74733E0B4E2}"/>
    <cellStyle name="Entrada 5 5 5" xfId="14654" xr:uid="{220E136A-01B3-4133-A263-14E92DD48056}"/>
    <cellStyle name="Entrada 5 5 6" xfId="14475" xr:uid="{243F9142-DEEB-47D0-87C2-84B0F3C3B28F}"/>
    <cellStyle name="Entrada 5 5 7" xfId="16741" xr:uid="{A50A268C-1E5F-45F0-B3C7-ED3C63DD73E8}"/>
    <cellStyle name="Entrada 5 6" xfId="9596" xr:uid="{92DEAD98-A137-4D03-88B4-D2CBF9D2833C}"/>
    <cellStyle name="Entrada 5 6 2" xfId="11576" xr:uid="{E6C16661-90AE-47A1-9C5D-866252BE88AD}"/>
    <cellStyle name="Entrada 5 6 3" xfId="12967" xr:uid="{B4BE54F4-274B-4E27-92CA-E20AD339BA39}"/>
    <cellStyle name="Entrada 5 6 4" xfId="13995" xr:uid="{CDF32896-ADFB-4E5D-A8BC-AE5F4B710777}"/>
    <cellStyle name="Entrada 5 6 5" xfId="10648" xr:uid="{938CB78B-3407-4073-8BA3-E7855E9C8900}"/>
    <cellStyle name="Entrada 5 6 6" xfId="5291" xr:uid="{1EAFFCF1-116F-4963-99AE-377759F43DC1}"/>
    <cellStyle name="Entrada 5 6 7" xfId="5240" xr:uid="{A8BA796F-D66E-4133-94C8-0D673A1F048D}"/>
    <cellStyle name="Entrada 5 7" xfId="9555" xr:uid="{153B7CE0-C906-4DCE-ACCB-45BADC14A209}"/>
    <cellStyle name="Entrada 5 7 2" xfId="11535" xr:uid="{970D54EE-9823-417A-84E6-76B2128E518F}"/>
    <cellStyle name="Entrada 5 7 3" xfId="12926" xr:uid="{F7B32074-989F-48DC-828C-58C00E39BA70}"/>
    <cellStyle name="Entrada 5 7 4" xfId="13954" xr:uid="{B5432B3E-D5BA-484D-B400-1954F3682F5F}"/>
    <cellStyle name="Entrada 5 7 5" xfId="15122" xr:uid="{E81A453D-94C8-410E-8ED2-D930E3B024F1}"/>
    <cellStyle name="Entrada 5 7 6" xfId="5252" xr:uid="{2C5EBDC0-1B1A-4240-B4A5-12508955C97A}"/>
    <cellStyle name="Entrada 5 7 7" xfId="5245" xr:uid="{40958A1B-B87B-476B-AC55-4A7DA32EF617}"/>
    <cellStyle name="Entrada 5 8" xfId="9164" xr:uid="{D3FA2BD0-388D-49CE-816A-25ED68E5A912}"/>
    <cellStyle name="Entrada 5 8 2" xfId="11217" xr:uid="{6E7089C0-7708-4E16-BB81-2BAB59556204}"/>
    <cellStyle name="Entrada 5 8 3" xfId="12636" xr:uid="{5250C3E0-A268-4726-ACEE-B20D181B058C}"/>
    <cellStyle name="Entrada 5 8 4" xfId="13688" xr:uid="{F004EBF9-395D-411A-B367-86AAECEF936C}"/>
    <cellStyle name="Entrada 5 8 5" xfId="4836" xr:uid="{E9CE7B76-32CE-46C3-9B4A-6E347793545F}"/>
    <cellStyle name="Entrada 5 8 6" xfId="13860" xr:uid="{9931E87C-D87A-4353-9243-26F6D4C69902}"/>
    <cellStyle name="Entrada 5 8 7" xfId="14972" xr:uid="{8EA1D438-A2EC-4BD2-AD69-D620B172A2DD}"/>
    <cellStyle name="Entrada 5 9" xfId="9575" xr:uid="{9CDC5468-6A41-4E5B-B846-64F035560DE4}"/>
    <cellStyle name="Entrada 5 9 2" xfId="11555" xr:uid="{887D0C6C-2F29-4D65-B452-D340CCAF7103}"/>
    <cellStyle name="Entrada 5 9 3" xfId="12946" xr:uid="{FE42FEDE-AF8E-46DE-B946-E564BAE6EE8F}"/>
    <cellStyle name="Entrada 5 9 4" xfId="13974" xr:uid="{73C1331A-F9A6-4370-B052-50C2C04D70DE}"/>
    <cellStyle name="Entrada 5 9 5" xfId="14400" xr:uid="{9AE3E4FC-5D25-4808-8E2E-1F26A9B3893E}"/>
    <cellStyle name="Entrada 5 9 6" xfId="14915" xr:uid="{19E96FBC-3556-4F86-BBEE-B59DFB58DCFD}"/>
    <cellStyle name="Entrada 5 9 7" xfId="16942" xr:uid="{D87CC7E8-2AD5-459B-B2D2-2BE7E19DF553}"/>
    <cellStyle name="Entrada 6" xfId="3380" xr:uid="{7C7188C6-EA1D-4B88-B0FE-F67A29268EE6}"/>
    <cellStyle name="Entrada 6 10" xfId="9143" xr:uid="{5152DAEF-F4BB-40DC-A156-8634BD740A47}"/>
    <cellStyle name="Entrada 6 10 2" xfId="11196" xr:uid="{DAA5DE33-D011-4736-A388-3BDA2CAFFC66}"/>
    <cellStyle name="Entrada 6 10 3" xfId="12615" xr:uid="{AFE3283C-F224-4987-ACDB-832E28FE3BBA}"/>
    <cellStyle name="Entrada 6 10 4" xfId="13667" xr:uid="{B1A48494-A23D-46C1-B198-BCC116BD194C}"/>
    <cellStyle name="Entrada 6 10 5" xfId="15754" xr:uid="{13A07A11-6390-47FA-93EF-7E0E04F82F70}"/>
    <cellStyle name="Entrada 6 10 6" xfId="12370" xr:uid="{9ADA7E7F-B13B-4569-9770-A067F3D1D29F}"/>
    <cellStyle name="Entrada 6 10 7" xfId="15154" xr:uid="{608B1322-95EC-4E6B-BB7C-DFABA734708C}"/>
    <cellStyle name="Entrada 6 11" xfId="9938" xr:uid="{8D531E2B-B975-4C60-8CCB-095408E7E6DE}"/>
    <cellStyle name="Entrada 6 11 2" xfId="11896" xr:uid="{BD9E2C1C-FDBE-4ACD-A522-5B20186EB47D}"/>
    <cellStyle name="Entrada 6 11 3" xfId="13284" xr:uid="{2C6C6316-AF9E-44F2-A430-CF2C6E64426F}"/>
    <cellStyle name="Entrada 6 11 4" xfId="14301" xr:uid="{183D3D80-8EA2-4CCB-891C-D2FB80752F17}"/>
    <cellStyle name="Entrada 6 11 5" xfId="15862" xr:uid="{B35AE9A0-7686-4E34-8330-41D2D02ED8BB}"/>
    <cellStyle name="Entrada 6 11 6" xfId="15799" xr:uid="{9F0B893F-8A0F-4F83-BC37-1339852AC53A}"/>
    <cellStyle name="Entrada 6 11 7" xfId="12044" xr:uid="{E01D510C-5989-4D89-A28B-4002A0C29FC3}"/>
    <cellStyle name="Entrada 6 2" xfId="4251" xr:uid="{26CF7247-8CD1-4EF0-801E-417E7CD0AEEF}"/>
    <cellStyle name="Entrada 6 2 2" xfId="8894" xr:uid="{55456859-3B68-4423-A168-F488EDCBE4C3}"/>
    <cellStyle name="Entrada 6 2 2 2" xfId="7128" xr:uid="{2080BFD9-E78E-4950-9E0A-B9444DE04B4E}"/>
    <cellStyle name="Entrada 6 2 2 3" xfId="10627" xr:uid="{A308F8D0-B821-45E6-9075-270CA93680D8}"/>
    <cellStyle name="Entrada 6 2 2 4" xfId="13447" xr:uid="{BF275EC2-5759-45B1-9614-A8555BFA209C}"/>
    <cellStyle name="Entrada 6 2 2 5" xfId="10236" xr:uid="{78636BDE-D118-4757-9E33-97C91D90B04D}"/>
    <cellStyle name="Entrada 6 2 2 6" xfId="17113" xr:uid="{1E3A97E1-07B8-4F35-B9DD-DF3840456749}"/>
    <cellStyle name="Entrada 6 2 3" xfId="7602" xr:uid="{B3CA1762-7DEF-4CBE-8CEE-E8B9014AC3A1}"/>
    <cellStyle name="Entrada 6 2 4" xfId="10842" xr:uid="{E5397582-807C-4763-8204-D201547157A9}"/>
    <cellStyle name="Entrada 6 2 5" xfId="7259" xr:uid="{880AE29F-DD38-4FA5-AF6B-C8D7A88D4BD4}"/>
    <cellStyle name="Entrada 6 2 6" xfId="4660" xr:uid="{7E8D31F3-AF23-4F5D-BFA5-C551632D8B92}"/>
    <cellStyle name="Entrada 6 2 7" xfId="14791" xr:uid="{2548BC27-DC44-4B5E-B4EE-7F00CDB16673}"/>
    <cellStyle name="Entrada 6 2 8" xfId="12727" xr:uid="{83D6208A-2AB4-4036-B968-3960072B53F8}"/>
    <cellStyle name="Entrada 6 2 9" xfId="14662" xr:uid="{231641F3-1ADC-4467-A896-D59F4D4817C3}"/>
    <cellStyle name="Entrada 6 3" xfId="4159" xr:uid="{F6B63386-016B-41C5-A103-526244175CD4}"/>
    <cellStyle name="Entrada 6 3 2" xfId="8822" xr:uid="{C482279A-ADF2-4215-AED4-6F6535B61551}"/>
    <cellStyle name="Entrada 6 3 2 2" xfId="7082" xr:uid="{9144D8E1-F2A6-4C20-BF10-4DF4F06D0703}"/>
    <cellStyle name="Entrada 6 3 2 3" xfId="4540" xr:uid="{0D70C5C8-05B1-4987-AA2E-A0866B3CA481}"/>
    <cellStyle name="Entrada 6 3 2 4" xfId="13375" xr:uid="{CAA8351B-B3DD-4FD7-BB0B-D2B014192998}"/>
    <cellStyle name="Entrada 6 3 2 5" xfId="16410" xr:uid="{78F3B207-60AB-49A7-9177-D42E52738A3B}"/>
    <cellStyle name="Entrada 6 3 2 6" xfId="17047" xr:uid="{BFA932CD-4702-4C19-A2AE-BFA9DE6A145C}"/>
    <cellStyle name="Entrada 6 3 3" xfId="7512" xr:uid="{33655899-9141-45D1-9321-2A46A47F8587}"/>
    <cellStyle name="Entrada 6 3 4" xfId="6085" xr:uid="{433D6139-C588-4D98-BC8F-C0AA28A22A24}"/>
    <cellStyle name="Entrada 6 3 5" xfId="5628" xr:uid="{62C31454-26B6-4DCC-8249-A76CB1CCE47D}"/>
    <cellStyle name="Entrada 6 3 6" xfId="10365" xr:uid="{54830F07-B2D9-4AB7-9E1A-8F28A87448F9}"/>
    <cellStyle name="Entrada 6 3 7" xfId="4865" xr:uid="{842936C0-813C-42F0-AC1E-1F6311B67E84}"/>
    <cellStyle name="Entrada 6 3 8" xfId="4830" xr:uid="{FC8810F9-D254-412A-AA9F-1653CE04A3B3}"/>
    <cellStyle name="Entrada 6 3 9" xfId="7378" xr:uid="{A201A4C4-9C09-43E4-9C28-597C9413B6A7}"/>
    <cellStyle name="Entrada 6 4" xfId="4271" xr:uid="{020A8011-D926-42C0-ADDB-7CAC381F4770}"/>
    <cellStyle name="Entrada 6 4 2" xfId="8914" xr:uid="{1D2D4E8E-E464-472E-8905-3012EAA3F6F7}"/>
    <cellStyle name="Entrada 6 4 2 2" xfId="7746" xr:uid="{B95733DF-D4D7-4448-8C84-1805133D2D46}"/>
    <cellStyle name="Entrada 6 4 2 3" xfId="10631" xr:uid="{6C784650-9555-4073-9ADD-6A6246BE6E4A}"/>
    <cellStyle name="Entrada 6 4 2 4" xfId="13467" xr:uid="{CD697CE7-E8BC-4CAE-BA9F-3335F65D2D47}"/>
    <cellStyle name="Entrada 6 4 2 5" xfId="16401" xr:uid="{CB80EC55-F032-466A-AA1F-50E24CF45AB7}"/>
    <cellStyle name="Entrada 6 4 2 6" xfId="17131" xr:uid="{5019E023-9A90-4890-8C75-9BB6E483BBB4}"/>
    <cellStyle name="Entrada 6 4 3" xfId="6166" xr:uid="{E78B5AD5-861F-400D-AC17-02FD4B417DD7}"/>
    <cellStyle name="Entrada 6 4 4" xfId="10463" xr:uid="{B7D3051B-D26E-4F2A-93E2-B277DAB3D9E0}"/>
    <cellStyle name="Entrada 6 4 5" xfId="10116" xr:uid="{7BCDB528-8FB4-451C-9DF1-65195E1AF994}"/>
    <cellStyle name="Entrada 6 4 6" xfId="11426" xr:uid="{12B2DD22-ADD1-48B9-9F95-0B5DC0BAABD2}"/>
    <cellStyle name="Entrada 6 4 7" xfId="5699" xr:uid="{E278E706-C836-42E4-B61E-8245E8156700}"/>
    <cellStyle name="Entrada 6 4 8" xfId="14891" xr:uid="{7EE751C4-F3AF-4DB7-99FD-3701921F7C79}"/>
    <cellStyle name="Entrada 6 5" xfId="8726" xr:uid="{9633BAF2-2694-424E-88DD-851C793B457C}"/>
    <cellStyle name="Entrada 6 5 2" xfId="7005" xr:uid="{F780F2FA-809D-4412-AEC1-103E17865BC2}"/>
    <cellStyle name="Entrada 6 5 3" xfId="7349" xr:uid="{F051A247-C7CB-4F85-B13B-B3E83046D863}"/>
    <cellStyle name="Entrada 6 5 4" xfId="6685" xr:uid="{86E22345-A3EF-4B01-857A-DD4A61DFD353}"/>
    <cellStyle name="Entrada 6 5 5" xfId="14655" xr:uid="{437AFF5F-626B-4DEE-BAEA-72054B82A8F4}"/>
    <cellStyle name="Entrada 6 5 6" xfId="16071" xr:uid="{A7D3ADDB-78EE-44D2-97B7-98902BAF33FB}"/>
    <cellStyle name="Entrada 6 5 7" xfId="16765" xr:uid="{6071F423-36A3-451C-A051-64C66057FB57}"/>
    <cellStyle name="Entrada 6 6" xfId="9597" xr:uid="{FC6E7E03-EE2E-4D6B-B14D-E8B2F658360E}"/>
    <cellStyle name="Entrada 6 6 2" xfId="11577" xr:uid="{C2BACBF7-F546-4D6C-8778-C7027C49BD10}"/>
    <cellStyle name="Entrada 6 6 3" xfId="12968" xr:uid="{492D5FB9-3345-449D-9150-C6D8CD5E67DE}"/>
    <cellStyle name="Entrada 6 6 4" xfId="13996" xr:uid="{AFF80E17-3D38-46C4-9C52-A57799514733}"/>
    <cellStyle name="Entrada 6 6 5" xfId="14693" xr:uid="{5A3EDBA5-6060-4D88-BC77-213BF2C8B897}"/>
    <cellStyle name="Entrada 6 6 6" xfId="5401" xr:uid="{A4D203C2-CE14-4E59-8611-5DB50AC7BD91}"/>
    <cellStyle name="Entrada 6 6 7" xfId="5591" xr:uid="{1CC14D75-5803-4484-B66A-3B257AB1FB0F}"/>
    <cellStyle name="Entrada 6 7" xfId="9556" xr:uid="{B9E99891-3ADF-45A8-B675-6A01B7F596D5}"/>
    <cellStyle name="Entrada 6 7 2" xfId="11536" xr:uid="{6B0ACFE0-2D9D-4FEE-9127-14D0C2962684}"/>
    <cellStyle name="Entrada 6 7 3" xfId="12927" xr:uid="{615770DF-74BF-4CBC-8754-B834589D43C7}"/>
    <cellStyle name="Entrada 6 7 4" xfId="13955" xr:uid="{78E763EA-8657-47BB-93CE-6462981B1BFB}"/>
    <cellStyle name="Entrada 6 7 5" xfId="14808" xr:uid="{1A385A25-5A71-4E6C-A3F5-6FD3FAFE5C6C}"/>
    <cellStyle name="Entrada 6 7 6" xfId="16146" xr:uid="{34EAAE18-D1E6-4A9C-8D33-4ECC9850CB65}"/>
    <cellStyle name="Entrada 6 7 7" xfId="16664" xr:uid="{BE377260-B13D-4DAC-AA18-C11B2ECABFDA}"/>
    <cellStyle name="Entrada 6 8" xfId="9163" xr:uid="{259AAF90-687F-4FD9-9D86-03B1AC88806B}"/>
    <cellStyle name="Entrada 6 8 2" xfId="11216" xr:uid="{775E3AB1-FF5F-448F-8B8D-FA9A0C388AC0}"/>
    <cellStyle name="Entrada 6 8 3" xfId="12635" xr:uid="{D9F46695-8C50-42FD-98B0-18AA3D870898}"/>
    <cellStyle name="Entrada 6 8 4" xfId="13687" xr:uid="{B676E917-7A5A-4C5B-B6CE-4C5AC8ECC54E}"/>
    <cellStyle name="Entrada 6 8 5" xfId="7442" xr:uid="{D980DE5E-3D87-4683-BF06-B98D960F3838}"/>
    <cellStyle name="Entrada 6 8 6" xfId="15794" xr:uid="{A5CADBF4-3AFF-47CB-9B62-F5D300388156}"/>
    <cellStyle name="Entrada 6 8 7" xfId="16466" xr:uid="{D6E593AB-2FF9-4697-83EC-FDEB7A43546E}"/>
    <cellStyle name="Entrada 6 9" xfId="9576" xr:uid="{843CE1D4-A1CC-4AFF-AA33-67B2375B6296}"/>
    <cellStyle name="Entrada 6 9 2" xfId="11556" xr:uid="{90AE604F-2E48-431E-805D-CC640881CADF}"/>
    <cellStyle name="Entrada 6 9 3" xfId="12947" xr:uid="{EF8B4A46-E246-4BA5-8CE2-EBEE3FB36F65}"/>
    <cellStyle name="Entrada 6 9 4" xfId="13975" xr:uid="{F6351CC8-81A9-474A-99F8-EB1E79133080}"/>
    <cellStyle name="Entrada 6 9 5" xfId="4931" xr:uid="{3D12945D-E709-441D-8DF4-317983036F35}"/>
    <cellStyle name="Entrada 6 9 6" xfId="5323" xr:uid="{D20C6363-8B20-47A9-85EC-89741E7DEAEF}"/>
    <cellStyle name="Entrada 6 9 7" xfId="16678" xr:uid="{98990740-31DC-4A84-85E8-273F25DDB6F2}"/>
    <cellStyle name="Entrada 7" xfId="3381" xr:uid="{AD6CBB13-09A3-4760-9432-31CBC4EE91EF}"/>
    <cellStyle name="Entrada 7 10" xfId="9142" xr:uid="{9E3F844C-289C-4FD9-833B-5E9F139C0C81}"/>
    <cellStyle name="Entrada 7 10 2" xfId="11195" xr:uid="{BB463808-7EC3-4841-AED5-8D2190AF0956}"/>
    <cellStyle name="Entrada 7 10 3" xfId="12614" xr:uid="{CBD77513-4266-44F8-8682-905935762A27}"/>
    <cellStyle name="Entrada 7 10 4" xfId="13666" xr:uid="{77522123-956C-4924-BE9A-F25ADD11F2FC}"/>
    <cellStyle name="Entrada 7 10 5" xfId="4801" xr:uid="{BD98E782-083C-481A-B52D-F454046BB636}"/>
    <cellStyle name="Entrada 7 10 6" xfId="10963" xr:uid="{57E6960E-7826-422B-B79E-6D02F12475F6}"/>
    <cellStyle name="Entrada 7 10 7" xfId="7364" xr:uid="{BA77607B-FBBA-469F-B130-A20D23A237A1}"/>
    <cellStyle name="Entrada 7 11" xfId="9939" xr:uid="{7B5DF00E-AE16-43D0-9E63-E05260968210}"/>
    <cellStyle name="Entrada 7 11 2" xfId="11897" xr:uid="{53BE45F8-FD73-4C42-9096-CB015BEAE981}"/>
    <cellStyle name="Entrada 7 11 3" xfId="13285" xr:uid="{68B6DB28-32BA-420A-B44B-F0C3D186A182}"/>
    <cellStyle name="Entrada 7 11 4" xfId="14302" xr:uid="{06D7B969-9D88-4F66-9408-58721719BBF5}"/>
    <cellStyle name="Entrada 7 11 5" xfId="15863" xr:uid="{E2875550-74FC-4B32-9901-9683B3B4841F}"/>
    <cellStyle name="Entrada 7 11 6" xfId="6310" xr:uid="{3EC42315-5880-4A95-9578-1E1C5B6989D5}"/>
    <cellStyle name="Entrada 7 11 7" xfId="14896" xr:uid="{E444AC53-BD4D-4D41-912B-7AA80AE60E52}"/>
    <cellStyle name="Entrada 7 2" xfId="4252" xr:uid="{F116A5A2-74AF-4D20-BDAD-FF93F16800B9}"/>
    <cellStyle name="Entrada 7 2 2" xfId="8895" xr:uid="{CC3A6258-93DA-43C6-B810-8A4153446318}"/>
    <cellStyle name="Entrada 7 2 2 2" xfId="7129" xr:uid="{D75D3949-10B2-4E10-B29D-DD532665C3A5}"/>
    <cellStyle name="Entrada 7 2 2 3" xfId="4489" xr:uid="{13CBF09A-8456-4BD8-9680-A7A3A14A4B7E}"/>
    <cellStyle name="Entrada 7 2 2 4" xfId="13448" xr:uid="{FC03B31F-F08B-4CD3-B4F9-C93FB0FA55D4}"/>
    <cellStyle name="Entrada 7 2 2 5" xfId="15546" xr:uid="{15E86430-CB4A-4AFC-A0FA-A66D1A1CD0B8}"/>
    <cellStyle name="Entrada 7 2 2 6" xfId="17114" xr:uid="{4212695D-EFB7-4726-A681-5C1493D8C1F0}"/>
    <cellStyle name="Entrada 7 2 3" xfId="7603" xr:uid="{36B17AD0-9822-4BB6-8AFC-2DD340103ED5}"/>
    <cellStyle name="Entrada 7 2 4" xfId="10461" xr:uid="{B7EA7948-A8FE-43A9-9392-2F588A6B12DC}"/>
    <cellStyle name="Entrada 7 2 5" xfId="12333" xr:uid="{122D0258-3A98-40C8-B186-EEE297652D0D}"/>
    <cellStyle name="Entrada 7 2 6" xfId="4818" xr:uid="{6E69C105-3C62-4373-9096-9F5AC0C6C3D6}"/>
    <cellStyle name="Entrada 7 2 7" xfId="14392" xr:uid="{ECFE0E6E-4FE9-47DB-B5FA-0CB07DB8F97D}"/>
    <cellStyle name="Entrada 7 2 8" xfId="16266" xr:uid="{0CE2FA91-1966-44D4-8BC6-CDDFB5FCC6AB}"/>
    <cellStyle name="Entrada 7 2 9" xfId="16927" xr:uid="{0BB7A342-1938-4A2B-93F1-B90796EE7181}"/>
    <cellStyle name="Entrada 7 3" xfId="4158" xr:uid="{581A0A32-E691-4ED2-BE69-C4CC1359360F}"/>
    <cellStyle name="Entrada 7 3 2" xfId="8821" xr:uid="{6C4F909A-06A5-4F19-96FA-D32C60233BBC}"/>
    <cellStyle name="Entrada 7 3 2 2" xfId="7081" xr:uid="{07BFB0BE-C798-405B-B0A1-00C1A44FA825}"/>
    <cellStyle name="Entrada 7 3 2 3" xfId="10612" xr:uid="{716A71E0-1F2C-4D80-AFA6-94B16F6468A9}"/>
    <cellStyle name="Entrada 7 3 2 4" xfId="13374" xr:uid="{95C30682-D3BE-4FD9-9AE2-17619A2C35E5}"/>
    <cellStyle name="Entrada 7 3 2 5" xfId="16345" xr:uid="{3C004E7A-CB1C-4D81-B16E-B06ABFBB7D0C}"/>
    <cellStyle name="Entrada 7 3 2 6" xfId="17046" xr:uid="{4316A043-2491-4810-9A37-0BCE8E915026}"/>
    <cellStyle name="Entrada 7 3 3" xfId="7511" xr:uid="{2CC47F14-31AF-4F1C-969C-1B2A564D7DFC}"/>
    <cellStyle name="Entrada 7 3 4" xfId="6084" xr:uid="{365A047A-E585-453F-ADC0-BB08DC280FB1}"/>
    <cellStyle name="Entrada 7 3 5" xfId="7426" xr:uid="{D5457EBE-4FAF-407D-8574-B69C8FC1D5F4}"/>
    <cellStyle name="Entrada 7 3 6" xfId="6526" xr:uid="{63CF1998-404C-486D-9EE5-0FA511F21868}"/>
    <cellStyle name="Entrada 7 3 7" xfId="11309" xr:uid="{B10B3E10-3E5C-4AEC-9BC8-D1185784A1FE}"/>
    <cellStyle name="Entrada 7 3 8" xfId="12092" xr:uid="{B04EB650-3257-4109-A884-B072048F4FB1}"/>
    <cellStyle name="Entrada 7 3 9" xfId="15036" xr:uid="{8A68E096-946C-4157-AB03-549EAA6C3681}"/>
    <cellStyle name="Entrada 7 4" xfId="4272" xr:uid="{C5A6A0FC-E6BD-41B4-A6E0-5CE8ED2D0C38}"/>
    <cellStyle name="Entrada 7 4 2" xfId="8915" xr:uid="{A3D5B7E7-4837-47F1-BBD5-09A027447594}"/>
    <cellStyle name="Entrada 7 4 2 2" xfId="7751" xr:uid="{9CD9C5CA-88F6-4E06-BD45-3DB3572D3022}"/>
    <cellStyle name="Entrada 7 4 2 3" xfId="4474" xr:uid="{D1D7D349-4365-4B5A-85D1-D9F6F8DCF4E8}"/>
    <cellStyle name="Entrada 7 4 2 4" xfId="13468" xr:uid="{847F14F2-E7CA-4F6D-A420-40AADB4AA629}"/>
    <cellStyle name="Entrada 7 4 2 5" xfId="16275" xr:uid="{024E3041-C4B5-49CF-975C-871905C6DB7F}"/>
    <cellStyle name="Entrada 7 4 2 6" xfId="17132" xr:uid="{24891076-2261-43E2-8395-03D629D7A446}"/>
    <cellStyle name="Entrada 7 4 3" xfId="6167" xr:uid="{7E840B19-22CF-45D8-9DC2-1A30AFEE776D}"/>
    <cellStyle name="Entrada 7 4 4" xfId="5665" xr:uid="{F6A08902-E094-4F53-8922-E08810E60483}"/>
    <cellStyle name="Entrada 7 4 5" xfId="12402" xr:uid="{5E80F9DD-7139-44EE-BD14-3A2E3DE593CB}"/>
    <cellStyle name="Entrada 7 4 6" xfId="13574" xr:uid="{DF8847D8-B9FB-4DEA-A56D-DC937C83F245}"/>
    <cellStyle name="Entrada 7 4 7" xfId="11372" xr:uid="{02890CA4-7CDF-488D-8B7B-19C49DB176AF}"/>
    <cellStyle name="Entrada 7 4 8" xfId="10566" xr:uid="{768AF5DB-97B9-4D22-AEC9-EACF5A12651D}"/>
    <cellStyle name="Entrada 7 5" xfId="8727" xr:uid="{A366A362-9A6F-4E4D-801C-1937FE70749D}"/>
    <cellStyle name="Entrada 7 5 2" xfId="7006" xr:uid="{85DF587F-07CA-413B-A8CD-24E032E4603F}"/>
    <cellStyle name="Entrada 7 5 3" xfId="10301" xr:uid="{F57E2588-B681-4747-8514-18C02C8B6002}"/>
    <cellStyle name="Entrada 7 5 4" xfId="5976" xr:uid="{AFC05319-CF07-4463-8D59-8FDB3E9BF30D}"/>
    <cellStyle name="Entrada 7 5 5" xfId="14656" xr:uid="{92D55B24-F612-4933-AA4E-E558558D0202}"/>
    <cellStyle name="Entrada 7 5 6" xfId="16048" xr:uid="{0D17B479-5954-45A9-93F4-6B4768D5A10C}"/>
    <cellStyle name="Entrada 7 5 7" xfId="16771" xr:uid="{6BE62691-FB19-462E-AD80-061C011590F8}"/>
    <cellStyle name="Entrada 7 6" xfId="9598" xr:uid="{221A9666-8566-4B81-98AB-7C3CFE14FD3B}"/>
    <cellStyle name="Entrada 7 6 2" xfId="11578" xr:uid="{94EEC9F5-2EB5-4AFA-986E-A77F9A3A7558}"/>
    <cellStyle name="Entrada 7 6 3" xfId="12969" xr:uid="{08EBB272-C5CC-42B4-9A84-14984458F697}"/>
    <cellStyle name="Entrada 7 6 4" xfId="13997" xr:uid="{51299116-E5F0-4BB3-BF16-1A1663568CE9}"/>
    <cellStyle name="Entrada 7 6 5" xfId="15169" xr:uid="{5C8A0D48-CDE2-448D-978C-B8340A1A5313}"/>
    <cellStyle name="Entrada 7 6 6" xfId="5155" xr:uid="{6EF490C6-A026-41E6-9BF7-C748B79CFBEE}"/>
    <cellStyle name="Entrada 7 6 7" xfId="16943" xr:uid="{C55DDF14-2FA7-406F-A36E-03EA9B3C13D2}"/>
    <cellStyle name="Entrada 7 7" xfId="9557" xr:uid="{23E4D5BE-23D9-43DC-AC5D-0F1F6F9E0DE0}"/>
    <cellStyle name="Entrada 7 7 2" xfId="11537" xr:uid="{8D44FFC9-9A44-4446-99DE-27255F3F608E}"/>
    <cellStyle name="Entrada 7 7 3" xfId="12928" xr:uid="{41807995-A49C-40EF-B8FE-8960EB5BFF80}"/>
    <cellStyle name="Entrada 7 7 4" xfId="13956" xr:uid="{1FCF240D-5FF5-4D59-801D-8E04FB69D681}"/>
    <cellStyle name="Entrada 7 7 5" xfId="14899" xr:uid="{9132C92C-0AB6-4B5F-A502-46709BD58B57}"/>
    <cellStyle name="Entrada 7 7 6" xfId="15535" xr:uid="{79457CDC-733D-46B6-975B-572C8A86F2BF}"/>
    <cellStyle name="Entrada 7 7 7" xfId="16474" xr:uid="{0913FB5E-D809-49ED-BF27-496D4ACBFB82}"/>
    <cellStyle name="Entrada 7 8" xfId="9162" xr:uid="{6CE41332-7797-4764-8F4D-859762BFB9FC}"/>
    <cellStyle name="Entrada 7 8 2" xfId="11215" xr:uid="{E21F3624-643F-4EFC-8224-76459C4D8583}"/>
    <cellStyle name="Entrada 7 8 3" xfId="12634" xr:uid="{0D4B369E-EF45-48A4-9305-6BEF8881830C}"/>
    <cellStyle name="Entrada 7 8 4" xfId="13686" xr:uid="{FE72B664-43C4-4A03-8369-B01EDBE72A7A}"/>
    <cellStyle name="Entrada 7 8 5" xfId="14752" xr:uid="{ED9A0CD3-DF54-4EAE-A5FF-F4872B7AD3FD}"/>
    <cellStyle name="Entrada 7 8 6" xfId="16143" xr:uid="{4E3F7D27-196C-45F2-B7D8-C9D7AC37E8B1}"/>
    <cellStyle name="Entrada 7 8 7" xfId="11425" xr:uid="{3F2BF533-7660-4B0B-802B-5F38FB65A38C}"/>
    <cellStyle name="Entrada 7 9" xfId="9577" xr:uid="{D70A9351-0416-4C3F-8F76-203E928274D6}"/>
    <cellStyle name="Entrada 7 9 2" xfId="11557" xr:uid="{22F508CD-1BCA-4DFB-829C-72820455005C}"/>
    <cellStyle name="Entrada 7 9 3" xfId="12948" xr:uid="{46696992-8A53-47B8-B00B-21F1E727A141}"/>
    <cellStyle name="Entrada 7 9 4" xfId="13976" xr:uid="{B69C40D0-4D0F-4E7D-9F3A-9E2549861855}"/>
    <cellStyle name="Entrada 7 9 5" xfId="15610" xr:uid="{C6F30CEA-F2EE-47F4-865E-FA5E4A651DAE}"/>
    <cellStyle name="Entrada 7 9 6" xfId="15578" xr:uid="{6C6E6587-D540-4E2E-8B8F-DBE8B43D0C29}"/>
    <cellStyle name="Entrada 7 9 7" xfId="16529" xr:uid="{CA468796-8E0C-4E3E-B3EF-39B5945E4DE2}"/>
    <cellStyle name="Entrada 8" xfId="3382" xr:uid="{F42D8C4C-2243-4332-9FA4-43F7403FC47C}"/>
    <cellStyle name="Entrada 8 10" xfId="9141" xr:uid="{52B282F2-6173-4701-83EA-C65B8F2C88BA}"/>
    <cellStyle name="Entrada 8 10 2" xfId="11194" xr:uid="{90F31453-B513-491D-8803-158A8BD02A12}"/>
    <cellStyle name="Entrada 8 10 3" xfId="12613" xr:uid="{7831FA82-DB35-4666-AF72-FC4BF42EAFD3}"/>
    <cellStyle name="Entrada 8 10 4" xfId="13665" xr:uid="{01BCDAAC-7228-4B12-8D1C-6FD9C27B87DE}"/>
    <cellStyle name="Entrada 8 10 5" xfId="4898" xr:uid="{64DEF98A-64DA-4ED7-B0E5-B24ABFEF95E5}"/>
    <cellStyle name="Entrada 8 10 6" xfId="10335" xr:uid="{5C867E08-2FCA-4482-89C5-A8BD5AAD3938}"/>
    <cellStyle name="Entrada 8 10 7" xfId="15592" xr:uid="{AD82FCCC-2396-4EF3-B4CB-740DAE1C2AD4}"/>
    <cellStyle name="Entrada 8 11" xfId="9940" xr:uid="{6EE1BA03-EF63-4A82-8D23-F9D924F02F0D}"/>
    <cellStyle name="Entrada 8 11 2" xfId="11898" xr:uid="{6B71B698-C65D-469E-94E3-74BC11E463ED}"/>
    <cellStyle name="Entrada 8 11 3" xfId="13286" xr:uid="{5751441E-A81A-4856-B1ED-BFD692A72434}"/>
    <cellStyle name="Entrada 8 11 4" xfId="14303" xr:uid="{427F97E9-D588-4729-A053-FD1ECB025051}"/>
    <cellStyle name="Entrada 8 11 5" xfId="15864" xr:uid="{03C7618B-E2C5-4026-A131-AAF531D97F92}"/>
    <cellStyle name="Entrada 8 11 6" xfId="5196" xr:uid="{23DA843A-E6FF-423B-8225-29381AE8ACE2}"/>
    <cellStyle name="Entrada 8 11 7" xfId="4895" xr:uid="{08D7EC1F-A59C-4C33-B1C0-A5D7D64CC6A2}"/>
    <cellStyle name="Entrada 8 2" xfId="4253" xr:uid="{29587879-C899-4FF9-A211-7BF60B90E23F}"/>
    <cellStyle name="Entrada 8 2 2" xfId="8896" xr:uid="{6E06E51D-3D4A-4FBF-9D9D-5ADB7163D6AB}"/>
    <cellStyle name="Entrada 8 2 2 2" xfId="7130" xr:uid="{A4DCD176-FC60-4D19-A519-0EADFE3ABF46}"/>
    <cellStyle name="Entrada 8 2 2 3" xfId="10628" xr:uid="{A06A3C21-84EE-490F-A491-B4342BF8FBEC}"/>
    <cellStyle name="Entrada 8 2 2 4" xfId="13449" xr:uid="{BD6AF67F-A8DF-46FF-85F9-474458F24BF6}"/>
    <cellStyle name="Entrada 8 2 2 5" xfId="10046" xr:uid="{91FBF2CB-85A9-4961-83AF-CB5A18A96BB7}"/>
    <cellStyle name="Entrada 8 2 2 6" xfId="17115" xr:uid="{B754809C-148E-4AF4-B16F-1826C2B721D4}"/>
    <cellStyle name="Entrada 8 2 3" xfId="7604" xr:uid="{399D3A9E-8924-480C-8476-5AA01871F43B}"/>
    <cellStyle name="Entrada 8 2 4" xfId="6148" xr:uid="{FAD335D3-561A-49E6-9942-A6C29555EF94}"/>
    <cellStyle name="Entrada 8 2 5" xfId="12329" xr:uid="{E0A49FB7-2829-4C5D-A88E-18220E8D06ED}"/>
    <cellStyle name="Entrada 8 2 6" xfId="10033" xr:uid="{706508B1-EDF8-4CDE-8DB1-EED21D91CCD2}"/>
    <cellStyle name="Entrada 8 2 7" xfId="14676" xr:uid="{1DAB5EC2-C5C3-49F1-8063-D4AA31C4C386}"/>
    <cellStyle name="Entrada 8 2 8" xfId="15025" xr:uid="{E2D6437D-27E6-46DF-893F-0792B600A22C}"/>
    <cellStyle name="Entrada 8 2 9" xfId="16879" xr:uid="{BE6A9CE0-334E-492E-99BC-EDB752DFC15B}"/>
    <cellStyle name="Entrada 8 3" xfId="4157" xr:uid="{D31BB0B2-4C40-4F20-A9A7-9F895E42AFF6}"/>
    <cellStyle name="Entrada 8 3 2" xfId="8820" xr:uid="{9EF9796F-1F8B-462F-AF40-A51E073B9F61}"/>
    <cellStyle name="Entrada 8 3 2 2" xfId="7080" xr:uid="{F09A8D35-60B4-446C-A2FC-DED0350D2DF9}"/>
    <cellStyle name="Entrada 8 3 2 3" xfId="4541" xr:uid="{68EF6BF0-8901-4772-875E-5BF7CC615558}"/>
    <cellStyle name="Entrada 8 3 2 4" xfId="13373" xr:uid="{DFF79D10-F721-41C3-B4F6-C1AC34EFC1DC}"/>
    <cellStyle name="Entrada 8 3 2 5" xfId="16827" xr:uid="{A24F5D79-72FC-4CE9-ACA9-47F31C755459}"/>
    <cellStyle name="Entrada 8 3 2 6" xfId="17045" xr:uid="{C1165644-86FC-47AA-9245-D08D9B1F2EFF}"/>
    <cellStyle name="Entrada 8 3 3" xfId="7510" xr:uid="{57C2125D-CC2D-44A1-8D4C-3A967F0F365D}"/>
    <cellStyle name="Entrada 8 3 4" xfId="6083" xr:uid="{E59D29C3-567A-449D-A96E-C30F342CD1A2}"/>
    <cellStyle name="Entrada 8 3 5" xfId="6299" xr:uid="{ED7961E6-C262-49A6-B729-AC1CDBEECB23}"/>
    <cellStyle name="Entrada 8 3 6" xfId="11233" xr:uid="{A84F690B-3E35-4D3C-A49D-133C77104609}"/>
    <cellStyle name="Entrada 8 3 7" xfId="5523" xr:uid="{9460DC10-39AA-4F43-AD96-15F9EF537368}"/>
    <cellStyle name="Entrada 8 3 8" xfId="4889" xr:uid="{98997A7A-BD06-43DB-9929-D755CDA09DE8}"/>
    <cellStyle name="Entrada 8 3 9" xfId="11389" xr:uid="{F40AD46F-2C7D-4933-A919-44BCED321C71}"/>
    <cellStyle name="Entrada 8 4" xfId="4273" xr:uid="{336201BB-9824-4234-B287-D4FE980C89DE}"/>
    <cellStyle name="Entrada 8 4 2" xfId="8916" xr:uid="{7BB040EA-A92E-4887-8E51-DA177302647D}"/>
    <cellStyle name="Entrada 8 4 2 2" xfId="7755" xr:uid="{6C5218B4-A091-4FDB-9153-5D0C121F3A64}"/>
    <cellStyle name="Entrada 8 4 2 3" xfId="4473" xr:uid="{63D93957-986E-44CF-B5AA-032952CC02B4}"/>
    <cellStyle name="Entrada 8 4 2 4" xfId="13469" xr:uid="{3C0D55FA-04F3-44C7-AB75-8BD4FB2D57FB}"/>
    <cellStyle name="Entrada 8 4 2 5" xfId="16752" xr:uid="{57435A0E-CDFD-42BC-9EBB-0D7D6D9A870F}"/>
    <cellStyle name="Entrada 8 4 2 6" xfId="17133" xr:uid="{7170F8B8-EF01-44BE-B8AF-9B57DC612AAE}"/>
    <cellStyle name="Entrada 8 4 3" xfId="6168" xr:uid="{0E680B44-706F-4E3B-8F47-998FA12213B0}"/>
    <cellStyle name="Entrada 8 4 4" xfId="5666" xr:uid="{42F0D749-25E0-4674-BA93-2D37172315D8}"/>
    <cellStyle name="Entrada 8 4 5" xfId="10709" xr:uid="{D88E031F-BFA4-4C1B-8980-94688A073E3E}"/>
    <cellStyle name="Entrada 8 4 6" xfId="15176" xr:uid="{51C4AFA5-FE97-4162-BD00-4909551768C6}"/>
    <cellStyle name="Entrada 8 4 7" xfId="15120" xr:uid="{D6A20C03-CCDE-4D96-BD10-AD5A7D845CD1}"/>
    <cellStyle name="Entrada 8 4 8" xfId="10560" xr:uid="{95CBA4D1-46A3-4A04-9C5A-81FB6D820B7F}"/>
    <cellStyle name="Entrada 8 5" xfId="8728" xr:uid="{B82D05CE-7ACD-4FC5-BD4D-507463BC1C2D}"/>
    <cellStyle name="Entrada 8 5 2" xfId="7007" xr:uid="{E7B9089D-E620-4309-A42A-8A57CD6243BC}"/>
    <cellStyle name="Entrada 8 5 3" xfId="6406" xr:uid="{A39DC550-62AB-4960-8382-9489068D3429}"/>
    <cellStyle name="Entrada 8 5 4" xfId="5977" xr:uid="{A40F8539-65DA-4070-9842-E29CD1F9DD9B}"/>
    <cellStyle name="Entrada 8 5 5" xfId="14657" xr:uid="{2715FB7A-9B79-4923-B4EF-251B30215D10}"/>
    <cellStyle name="Entrada 8 5 6" xfId="4967" xr:uid="{3AEA8D6D-59B7-41A5-9DFF-B83C85EB15D0}"/>
    <cellStyle name="Entrada 8 5 7" xfId="16510" xr:uid="{332D2B82-CB31-4819-975A-C2434E5EC781}"/>
    <cellStyle name="Entrada 8 6" xfId="9599" xr:uid="{05BC08C0-74CE-4CE0-B28F-3042F798CF7C}"/>
    <cellStyle name="Entrada 8 6 2" xfId="11579" xr:uid="{EDAE66BB-E627-4E80-9931-A2816470028A}"/>
    <cellStyle name="Entrada 8 6 3" xfId="12970" xr:uid="{5976A618-31FE-4F72-B308-21D3F1CEFC7C}"/>
    <cellStyle name="Entrada 8 6 4" xfId="13998" xr:uid="{CA5D8E92-D7BA-4CB6-8ABF-5C82E75A4FC1}"/>
    <cellStyle name="Entrada 8 6 5" xfId="4691" xr:uid="{EED1B4E4-F255-4EC2-9795-8A3A11D1660D}"/>
    <cellStyle name="Entrada 8 6 6" xfId="13837" xr:uid="{FB8FAAA9-FD5A-4D4B-A5E1-3B1F836A71AB}"/>
    <cellStyle name="Entrada 8 6 7" xfId="16663" xr:uid="{0A390389-3E38-4834-8510-9AE7DE40A539}"/>
    <cellStyle name="Entrada 8 7" xfId="9558" xr:uid="{DEBB8273-407E-4535-BB23-CA160C002ECA}"/>
    <cellStyle name="Entrada 8 7 2" xfId="11538" xr:uid="{6CE04266-7834-40C4-937A-C412A87AB02C}"/>
    <cellStyle name="Entrada 8 7 3" xfId="12929" xr:uid="{05A2081E-F133-4761-80F4-507C604D631C}"/>
    <cellStyle name="Entrada 8 7 4" xfId="13957" xr:uid="{7A644ACD-ECF9-4D2F-9213-95403DEEBF88}"/>
    <cellStyle name="Entrada 8 7 5" xfId="14697" xr:uid="{5C90818E-3A0E-4154-B541-6404452E6555}"/>
    <cellStyle name="Entrada 8 7 6" xfId="11333" xr:uid="{2EDC2A98-2B2F-4478-B4DF-51021C8373F2}"/>
    <cellStyle name="Entrada 8 7 7" xfId="16704" xr:uid="{DD776B73-C066-4BB4-8C4C-6A3A73F150E0}"/>
    <cellStyle name="Entrada 8 8" xfId="9161" xr:uid="{B24FC2F6-946D-4F46-8E4D-A40D6ADE48CC}"/>
    <cellStyle name="Entrada 8 8 2" xfId="11214" xr:uid="{AEA2A6E5-FF55-4F13-93CA-10E55699BB76}"/>
    <cellStyle name="Entrada 8 8 3" xfId="12633" xr:uid="{085A753E-532F-42DC-9C79-A676268AD23C}"/>
    <cellStyle name="Entrada 8 8 4" xfId="13685" xr:uid="{510B8469-F1A4-405D-A63C-4BC25172A266}"/>
    <cellStyle name="Entrada 8 8 5" xfId="14733" xr:uid="{53D400B0-F3B5-43A3-BEB9-74CFDFB34B76}"/>
    <cellStyle name="Entrada 8 8 6" xfId="15461" xr:uid="{C9A0407B-EAB7-4299-84D6-E9FA619C222C}"/>
    <cellStyle name="Entrada 8 8 7" xfId="15968" xr:uid="{562FA4FB-B907-4112-A841-5201BF7CB1C6}"/>
    <cellStyle name="Entrada 8 9" xfId="9578" xr:uid="{953034C5-8F62-4945-8E72-D8185C786458}"/>
    <cellStyle name="Entrada 8 9 2" xfId="11558" xr:uid="{77A6C285-47E2-4E31-8AD9-103D254408CE}"/>
    <cellStyle name="Entrada 8 9 3" xfId="12949" xr:uid="{DB6934BD-999B-4D9B-940A-760BAD8D8D41}"/>
    <cellStyle name="Entrada 8 9 4" xfId="13977" xr:uid="{4FA445AF-9B4A-4930-B62D-AB9DA0EA4765}"/>
    <cellStyle name="Entrada 8 9 5" xfId="11368" xr:uid="{69CFEF13-ADE2-41F2-AEB6-E9AD75317632}"/>
    <cellStyle name="Entrada 8 9 6" xfId="4683" xr:uid="{623153D3-04CB-4C00-B91D-9AAE112DF52D}"/>
    <cellStyle name="Entrada 8 9 7" xfId="16707" xr:uid="{5899BEF2-0F4D-4D44-A02A-3CF18CAF25B2}"/>
    <cellStyle name="Entrada 9" xfId="3383" xr:uid="{FE829821-445E-456F-9632-5ADCCA449458}"/>
    <cellStyle name="Entrada 9 10" xfId="9140" xr:uid="{B9FB517F-0B22-4121-BE22-5120838654C4}"/>
    <cellStyle name="Entrada 9 10 2" xfId="11193" xr:uid="{CD9B2EC8-38E2-4C00-A61A-3656DCC6F791}"/>
    <cellStyle name="Entrada 9 10 3" xfId="12612" xr:uid="{70F55AA5-DDD3-45C6-B4E7-2107DF9C975A}"/>
    <cellStyle name="Entrada 9 10 4" xfId="13664" xr:uid="{C23C87F1-5D1A-4350-AA99-C5A54D276B24}"/>
    <cellStyle name="Entrada 9 10 5" xfId="15159" xr:uid="{0A305E18-DFFA-4B0D-B2FE-5FAEE9EBC469}"/>
    <cellStyle name="Entrada 9 10 6" xfId="13826" xr:uid="{5F04312E-843D-4D38-88C5-4A36F2E333D7}"/>
    <cellStyle name="Entrada 9 10 7" xfId="5013" xr:uid="{40FD2546-1D6E-4BE0-A5BF-68CC3EC0CBBD}"/>
    <cellStyle name="Entrada 9 11" xfId="9941" xr:uid="{C508739B-7C13-4CC2-B133-02E2BFF9D026}"/>
    <cellStyle name="Entrada 9 11 2" xfId="11899" xr:uid="{E2CD15A5-5EB3-457F-8693-CF41DD4C5BBC}"/>
    <cellStyle name="Entrada 9 11 3" xfId="13287" xr:uid="{3450471B-284D-42CC-866B-B503AEC747B3}"/>
    <cellStyle name="Entrada 9 11 4" xfId="14304" xr:uid="{271FB674-4892-4F5B-ADFB-B49E08AFF7A5}"/>
    <cellStyle name="Entrada 9 11 5" xfId="15865" xr:uid="{209DE59C-603D-4871-BF86-91F0B03F3141}"/>
    <cellStyle name="Entrada 9 11 6" xfId="15772" xr:uid="{5CBA86E1-B4AF-4DDA-9036-E4F080228D1F}"/>
    <cellStyle name="Entrada 9 11 7" xfId="15644" xr:uid="{FE85D7D4-2CC5-4E68-89BF-3F4F85E9576F}"/>
    <cellStyle name="Entrada 9 2" xfId="4254" xr:uid="{60FCB16A-D5AD-42CE-997D-CA77239379A7}"/>
    <cellStyle name="Entrada 9 2 2" xfId="8897" xr:uid="{D306AA04-1325-4B69-85C3-9A34E6B6049A}"/>
    <cellStyle name="Entrada 9 2 2 2" xfId="7693" xr:uid="{FE9003D1-924A-4C95-8FFF-507312B4FD5B}"/>
    <cellStyle name="Entrada 9 2 2 3" xfId="4488" xr:uid="{75E14B8D-3CC5-4649-A0DC-E6E1168334FC}"/>
    <cellStyle name="Entrada 9 2 2 4" xfId="13450" xr:uid="{F8A790CB-3007-4EF4-ACC6-2634D404DC2A}"/>
    <cellStyle name="Entrada 9 2 2 5" xfId="16815" xr:uid="{7C2768D8-514A-4622-AA04-CECC578CB533}"/>
    <cellStyle name="Entrada 9 2 2 6" xfId="17116" xr:uid="{93B92514-58FA-4E9F-AA1A-F3A076C62683}"/>
    <cellStyle name="Entrada 9 2 3" xfId="7605" xr:uid="{9F7BCC90-0353-48CA-9098-C7025DBFFDB6}"/>
    <cellStyle name="Entrada 9 2 4" xfId="6150" xr:uid="{A1462BD8-FFEC-4B6A-A83D-E5519E6982A7}"/>
    <cellStyle name="Entrada 9 2 5" xfId="12305" xr:uid="{1C9622CE-9F0B-49AB-BEC2-A21E334E31DD}"/>
    <cellStyle name="Entrada 9 2 6" xfId="11423" xr:uid="{9E778E1A-FFC2-4C5F-AFD5-2499868C24F0}"/>
    <cellStyle name="Entrada 9 2 7" xfId="15405" xr:uid="{F7B8A913-5AD4-4CA2-A4AC-947EFD4DA15A}"/>
    <cellStyle name="Entrada 9 2 8" xfId="6327" xr:uid="{79A2AD68-72D1-4A62-B3EC-AC757A558C48}"/>
    <cellStyle name="Entrada 9 2 9" xfId="16876" xr:uid="{F5192268-EEBF-41A2-B909-D377284FE644}"/>
    <cellStyle name="Entrada 9 3" xfId="4156" xr:uid="{036F09B1-EDC6-4DC0-B09C-DB0350D878C8}"/>
    <cellStyle name="Entrada 9 3 2" xfId="8819" xr:uid="{F4B27468-05C4-4A31-87FE-A29DEFE69A6D}"/>
    <cellStyle name="Entrada 9 3 2 2" xfId="10238" xr:uid="{38FA9A8D-984B-42DF-BC50-66595C72B0C7}"/>
    <cellStyle name="Entrada 9 3 2 3" xfId="4542" xr:uid="{9C0C4670-8D9E-4E15-AFAA-DBB49E397B9B}"/>
    <cellStyle name="Entrada 9 3 2 4" xfId="13372" xr:uid="{5FD11BAC-5B32-42EA-ABCF-405C002B57C8}"/>
    <cellStyle name="Entrada 9 3 2 5" xfId="16903" xr:uid="{31449C51-C703-497E-9FF6-A4C9E126BEE4}"/>
    <cellStyle name="Entrada 9 3 2 6" xfId="17044" xr:uid="{E4A7CDD8-97FA-4B85-8F11-00EE86946179}"/>
    <cellStyle name="Entrada 9 3 3" xfId="7509" xr:uid="{F93E3ED3-0477-4741-A3D9-6DFA1BA5A8DC}"/>
    <cellStyle name="Entrada 9 3 4" xfId="6082" xr:uid="{C7202556-511D-4C1E-8043-F2C763A91DDC}"/>
    <cellStyle name="Entrada 9 3 5" xfId="12327" xr:uid="{DE0BE216-6D27-4E8E-A7E7-7741B04ACED1}"/>
    <cellStyle name="Entrada 9 3 6" xfId="11586" xr:uid="{156B2DDA-71BE-4AAD-82BB-C9F1378DB2F5}"/>
    <cellStyle name="Entrada 9 3 7" xfId="4856" xr:uid="{6BE26F8A-6CD3-4F85-A5AE-00E2004773BD}"/>
    <cellStyle name="Entrada 9 3 8" xfId="14577" xr:uid="{871F68FC-B59F-462C-B3E8-6AE988CC965A}"/>
    <cellStyle name="Entrada 9 3 9" xfId="10735" xr:uid="{8122B457-07CF-4339-BEFD-712568D9FA7C}"/>
    <cellStyle name="Entrada 9 4" xfId="4274" xr:uid="{9F5F32C9-531F-4913-B76A-204AA74C75B8}"/>
    <cellStyle name="Entrada 9 4 2" xfId="8917" xr:uid="{38DA2684-2225-465B-A644-F3383896467F}"/>
    <cellStyle name="Entrada 9 4 2 2" xfId="7754" xr:uid="{82AEA8F3-678D-4858-8456-2A9AA601845F}"/>
    <cellStyle name="Entrada 9 4 2 3" xfId="4472" xr:uid="{6AE6EBA8-DCE3-4AA4-A392-27F876726992}"/>
    <cellStyle name="Entrada 9 4 2 4" xfId="13470" xr:uid="{4F1E0476-41A0-47EA-B710-EDD2C2EBD3AB}"/>
    <cellStyle name="Entrada 9 4 2 5" xfId="12774" xr:uid="{04D4B50E-DED0-49D7-A1C6-1C6C938541B1}"/>
    <cellStyle name="Entrada 9 4 2 6" xfId="17134" xr:uid="{35015B96-A334-4D65-8AE0-ACBFB2C96CC7}"/>
    <cellStyle name="Entrada 9 4 3" xfId="6169" xr:uid="{A2684811-9AB7-4D4A-9203-A300A52C8334}"/>
    <cellStyle name="Entrada 9 4 4" xfId="6632" xr:uid="{846546FD-A414-4AB7-8CDC-58AEC87E6BF7}"/>
    <cellStyle name="Entrada 9 4 5" xfId="11262" xr:uid="{9718D851-B125-4DE6-886D-34041CAC8FF1}"/>
    <cellStyle name="Entrada 9 4 6" xfId="6939" xr:uid="{006328FF-28F3-4B8B-9B01-FBEEEDE3F91F}"/>
    <cellStyle name="Entrada 9 4 7" xfId="15126" xr:uid="{565283A6-EB64-4201-A3A8-595D7CB72F36}"/>
    <cellStyle name="Entrada 9 4 8" xfId="5211" xr:uid="{78BAC6B6-5FA2-41B4-879B-AE2FCF926346}"/>
    <cellStyle name="Entrada 9 5" xfId="8729" xr:uid="{F87EFD51-9281-4A4E-94A8-E65D1F36F893}"/>
    <cellStyle name="Entrada 9 5 2" xfId="7008" xr:uid="{127E5161-410A-42C3-9E11-468449C4DA43}"/>
    <cellStyle name="Entrada 9 5 3" xfId="10643" xr:uid="{AACD3489-14B9-4574-9544-85AB88DFD441}"/>
    <cellStyle name="Entrada 9 5 4" xfId="6686" xr:uid="{50D003FD-8A78-42B9-A2A8-218726023915}"/>
    <cellStyle name="Entrada 9 5 5" xfId="14658" xr:uid="{210A2B5E-0CCA-4AAD-9824-3F9D576E26AC}"/>
    <cellStyle name="Entrada 9 5 6" xfId="6615" xr:uid="{935DE3E8-3603-492F-9D09-F2616A8BEB50}"/>
    <cellStyle name="Entrada 9 5 7" xfId="11949" xr:uid="{61F0B9FD-32ED-438C-BB61-BD011550C3BA}"/>
    <cellStyle name="Entrada 9 6" xfId="9600" xr:uid="{2572E221-52E5-4F01-8009-9EF35634B723}"/>
    <cellStyle name="Entrada 9 6 2" xfId="11580" xr:uid="{A38264F7-C388-4E88-8DD5-CD0079BACD37}"/>
    <cellStyle name="Entrada 9 6 3" xfId="12971" xr:uid="{ACE167CC-AD60-4010-9397-B3E7FC2DFF8B}"/>
    <cellStyle name="Entrada 9 6 4" xfId="13999" xr:uid="{39B837EE-F41A-4AE5-967D-C6BF950A0E11}"/>
    <cellStyle name="Entrada 9 6 5" xfId="12534" xr:uid="{6A2EEBD3-8E76-40FF-BF5B-BB177F4D584E}"/>
    <cellStyle name="Entrada 9 6 6" xfId="13789" xr:uid="{F1CDC7C6-A8AD-43FA-B989-995AB8B20026}"/>
    <cellStyle name="Entrada 9 6 7" xfId="5341" xr:uid="{96E3EDA6-1DAA-427E-BBD0-DC916D6A9F5F}"/>
    <cellStyle name="Entrada 9 7" xfId="9559" xr:uid="{363F16F5-DF1C-4427-B3DF-568FDC4792D1}"/>
    <cellStyle name="Entrada 9 7 2" xfId="11539" xr:uid="{D236004B-80EE-4055-B7BC-D314DAFE526C}"/>
    <cellStyle name="Entrada 9 7 3" xfId="12930" xr:uid="{C5773A15-2EDF-47CC-8BB7-9B8AB299197F}"/>
    <cellStyle name="Entrada 9 7 4" xfId="13958" xr:uid="{C5C403AD-3AF4-4ACB-91F9-C2CB2E76A464}"/>
    <cellStyle name="Entrada 9 7 5" xfId="10958" xr:uid="{7DF8E840-BC04-40AB-B1A3-BA06F6E9E60C}"/>
    <cellStyle name="Entrada 9 7 6" xfId="10300" xr:uid="{09D27A04-D30F-413E-BECD-0FA1CFF3041A}"/>
    <cellStyle name="Entrada 9 7 7" xfId="16608" xr:uid="{C49256BB-7180-4267-B029-2A0A047D55BC}"/>
    <cellStyle name="Entrada 9 8" xfId="9160" xr:uid="{75240E07-F30D-4012-93FC-CEEED2CAC863}"/>
    <cellStyle name="Entrada 9 8 2" xfId="11213" xr:uid="{3A33F88B-419A-4EA0-9750-84CD7B375E3E}"/>
    <cellStyle name="Entrada 9 8 3" xfId="12632" xr:uid="{7C2E919D-F4BD-4EDC-997F-BB86FABF940B}"/>
    <cellStyle name="Entrada 9 8 4" xfId="13684" xr:uid="{29B87000-B463-4AF0-B4C5-B1F6065ACF85}"/>
    <cellStyle name="Entrada 9 8 5" xfId="4842" xr:uid="{78DBE639-0796-4E95-BFB3-7F0969C100E5}"/>
    <cellStyle name="Entrada 9 8 6" xfId="5225" xr:uid="{3CB80DBC-3373-4C72-AE64-954A3F077B06}"/>
    <cellStyle name="Entrada 9 8 7" xfId="16770" xr:uid="{C3E91A47-80BB-4BA8-AB1F-9AD49325BE97}"/>
    <cellStyle name="Entrada 9 9" xfId="9579" xr:uid="{47B68347-BAEA-4AC2-A679-970752C309E9}"/>
    <cellStyle name="Entrada 9 9 2" xfId="11559" xr:uid="{2EFF9132-3A27-46D7-8D58-1985B2223FCA}"/>
    <cellStyle name="Entrada 9 9 3" xfId="12950" xr:uid="{2EAEF724-13A3-4794-BEA8-0F48626BA1A3}"/>
    <cellStyle name="Entrada 9 9 4" xfId="13978" xr:uid="{4DF1D1C4-A0B8-4CED-9F34-712C0D3ECECC}"/>
    <cellStyle name="Entrada 9 9 5" xfId="10311" xr:uid="{8666F743-D758-4B6C-B1D6-B320F831C1F0}"/>
    <cellStyle name="Entrada 9 9 6" xfId="5438" xr:uid="{DE72AC37-4542-414C-9EB3-3F82CD89E4E6}"/>
    <cellStyle name="Entrada 9 9 7" xfId="16829" xr:uid="{BEC32CE9-DBB5-4AEF-A73B-F62C137CD949}"/>
    <cellStyle name="Estilo 1" xfId="3384" xr:uid="{FA449716-D1F1-4CEA-AC08-8BB3435540EB}"/>
    <cellStyle name="Estilo 1 2" xfId="9280" xr:uid="{0FAEBA0B-BD99-41DC-B5CD-41B4C2824D3C}"/>
    <cellStyle name="Estilo 2" xfId="3385" xr:uid="{C264F35C-2100-43CD-9285-9D81D341777A}"/>
    <cellStyle name="Euro" xfId="3386" xr:uid="{A1706A50-0D04-41BE-984B-7A51CE003163}"/>
    <cellStyle name="Euro 2" xfId="3387" xr:uid="{66F7B55B-B540-4A1E-A8BA-F1426FE8689A}"/>
    <cellStyle name="Euro_A.1 - Resumo Mensal 100%" xfId="3388" xr:uid="{7BA328AA-5B42-47AF-A526-28C485C59EF1}"/>
    <cellStyle name="Explanatory Text 2" xfId="3389" xr:uid="{AF0AA267-EB2D-476A-BDEE-B728E7475F50}"/>
    <cellStyle name="Explanatory Text 3" xfId="7861" xr:uid="{37548066-C6B3-4E6A-8A11-BC452E24FA73}"/>
    <cellStyle name="EY%colcalc" xfId="3390" xr:uid="{D7764601-C3F0-495C-B7CD-8833D66ABFB1}"/>
    <cellStyle name="EY%input" xfId="3391" xr:uid="{191D81A8-3375-45F4-AF46-ECE36BC9D933}"/>
    <cellStyle name="EY%rowcalc" xfId="3392" xr:uid="{A779A1C2-7711-4C40-9D05-0D5599A6BB6B}"/>
    <cellStyle name="EY0dp" xfId="3393" xr:uid="{A8785D22-A851-448C-94AC-B89A09D20EBD}"/>
    <cellStyle name="EY1dp" xfId="3394" xr:uid="{6DDCC993-33C5-4406-8D54-0A2C6CC32E06}"/>
    <cellStyle name="EY2dp" xfId="3395" xr:uid="{F23136F1-A8A3-467C-ABEC-654861A08C86}"/>
    <cellStyle name="EY3dp" xfId="3396" xr:uid="{CEB21D12-FA13-4475-8E09-5867C9075892}"/>
    <cellStyle name="EYColumnHeading" xfId="3397" xr:uid="{B340C71E-D68B-4247-B467-55C8FB279208}"/>
    <cellStyle name="EYHeading1" xfId="3398" xr:uid="{16FECA37-B30C-480C-877C-961926C404AE}"/>
    <cellStyle name="EYheading2" xfId="3399" xr:uid="{134941E2-DB3D-4173-B5AD-0FF802DE8227}"/>
    <cellStyle name="EYheading3" xfId="3400" xr:uid="{6AD5BD5B-C856-40B4-8C76-15FE4FA640AF}"/>
    <cellStyle name="EYnumber" xfId="3401" xr:uid="{5CA6EB24-2309-49CA-92A9-E15E8E75F68B}"/>
    <cellStyle name="EYnumber 2" xfId="7820" xr:uid="{28917F35-01B3-4DD4-BEC6-4877E469CEFF}"/>
    <cellStyle name="EYnumber 3" xfId="8219" xr:uid="{A48CD460-D5FB-486C-BC3F-DADCACEBCF3F}"/>
    <cellStyle name="EYnumber 4" xfId="9603" xr:uid="{0B06C476-DF21-43DE-AF7D-CFE8E65CEE44}"/>
    <cellStyle name="EYnumber 5" xfId="9942" xr:uid="{46329442-BC19-4F18-AD77-383FE8487475}"/>
    <cellStyle name="EYnumber 6" xfId="6881" xr:uid="{CC1E96A6-68BD-4306-96F3-0DDE709FEC9C}"/>
    <cellStyle name="EYSheetHeader1" xfId="3402" xr:uid="{597E30BC-6334-4EBF-87FD-CB007C90BAA3}"/>
    <cellStyle name="EYtext" xfId="3403" xr:uid="{0D87A758-762A-46CE-AE49-51729FBE5013}"/>
    <cellStyle name="F2" xfId="3404" xr:uid="{1C18A3D4-AEF5-4405-8ED1-F0CEFDDB1054}"/>
    <cellStyle name="F3" xfId="3405" xr:uid="{C33A6ABE-DFB8-4DAA-AC6C-67BF1D74CDC4}"/>
    <cellStyle name="F4" xfId="3406" xr:uid="{AB262707-6A45-4E2E-851B-F6EDDECA1B24}"/>
    <cellStyle name="F5" xfId="3407" xr:uid="{1A807A07-0D5C-4A7D-8161-4A916125689B}"/>
    <cellStyle name="F6" xfId="3408" xr:uid="{0921AAE3-FA4F-4467-B75D-A5FC475AAA75}"/>
    <cellStyle name="F7" xfId="3409" xr:uid="{BF61A163-F6AB-46CA-A406-99D4F66180AE}"/>
    <cellStyle name="F8" xfId="3410" xr:uid="{F7CEC357-0B33-4C5B-8DBE-92EADCF482B4}"/>
    <cellStyle name="Fijo" xfId="3411" xr:uid="{4B8F60B6-6777-492A-84F2-5BF9F55893BA}"/>
    <cellStyle name="Financiero" xfId="3412" xr:uid="{CE6B284D-50C6-47B0-98ED-D66FCC24F5F4}"/>
    <cellStyle name="Fixed" xfId="3413" xr:uid="{F4E32FD6-DC4B-4C81-82EE-150D11C92813}"/>
    <cellStyle name="Fixed [0]" xfId="3414" xr:uid="{50733252-C81F-4D16-A844-8B7D317A12DB}"/>
    <cellStyle name="Fixed 10" xfId="9449" xr:uid="{BED491FD-5BA3-43E7-8B58-A0879E99CFEB}"/>
    <cellStyle name="Fixed 11" xfId="9426" xr:uid="{9B0E37B0-4FAA-4618-9532-CF8A5214F650}"/>
    <cellStyle name="Fixed 2" xfId="3415" xr:uid="{B3E4C0BA-6BFD-4E0F-9820-E21BAE500AE4}"/>
    <cellStyle name="Fixed 3" xfId="9283" xr:uid="{8FFB6D52-4C0E-4E41-AA21-B28B2A21670C}"/>
    <cellStyle name="Fixed 4" xfId="9425" xr:uid="{FEBB8262-2A11-4DBB-84A7-CFB7F08E5AAF}"/>
    <cellStyle name="Fixed 5" xfId="9439" xr:uid="{01A5FF9D-766B-4EA7-93AE-C02AC3AE2AB8}"/>
    <cellStyle name="Fixed 6" xfId="9433" xr:uid="{8ADCD6EC-CC9B-4F06-BF68-8F9D3BE3CB97}"/>
    <cellStyle name="Fixed 7" xfId="9452" xr:uid="{CCB79CD7-0156-4DDD-81C6-B63854D015D7}"/>
    <cellStyle name="Fixed 8" xfId="9264" xr:uid="{BDF50532-F800-4C5F-9D59-75A1B6440AC3}"/>
    <cellStyle name="Fixed 9" xfId="9441" xr:uid="{846DE262-3B34-4230-984F-D5AB180B657F}"/>
    <cellStyle name="Fixo" xfId="9284" xr:uid="{442956E1-7410-43F5-887D-ED0C345891A3}"/>
    <cellStyle name="Followed Hyperlink" xfId="3416" xr:uid="{C9FC3B9D-9274-4F2C-B693-2446BBA2BF5B}"/>
    <cellStyle name="Footnote" xfId="3417" xr:uid="{E0666240-BB97-48A7-8636-73F49AC6EC24}"/>
    <cellStyle name="forma" xfId="3418" xr:uid="{14F1FD6C-8D1D-465E-B016-6C86FF0A8F9A}"/>
    <cellStyle name="forma 2" xfId="4264" xr:uid="{5055B722-6380-44E6-8875-B40E2B376F6D}"/>
    <cellStyle name="forma 2 10" xfId="6631" xr:uid="{4F32AD6A-9A4B-477B-BC34-F0792A0B4588}"/>
    <cellStyle name="forma 2 11" xfId="10816" xr:uid="{A3AEE251-94AF-448B-97E7-D13B6EFE0232}"/>
    <cellStyle name="forma 2 12" xfId="11304" xr:uid="{57AB77B2-0371-42C3-AD5A-0DF815548B14}"/>
    <cellStyle name="forma 2 13" xfId="15177" xr:uid="{8D68877B-89D2-4B8D-970D-EEE80FFFF1B7}"/>
    <cellStyle name="forma 2 14" xfId="15724" xr:uid="{49C160D0-74A4-4B9D-8D61-9E19B45DFE54}"/>
    <cellStyle name="forma 2 2" xfId="8383" xr:uid="{185082C6-1165-4979-B486-C4E303DBF74E}"/>
    <cellStyle name="forma 2 2 2" xfId="7587" xr:uid="{A68C36AC-22D7-4D69-BF80-5247296AF206}"/>
    <cellStyle name="forma 2 2 3" xfId="7329" xr:uid="{8BA181B0-CD6C-4B7C-AA02-45FAAD12C89C}"/>
    <cellStyle name="forma 2 2 4" xfId="10323" xr:uid="{13A12F0B-5586-4512-AE61-CBD83C998CB2}"/>
    <cellStyle name="forma 2 2 5" xfId="14427" xr:uid="{8F0C6781-7AF0-41F8-905A-746A3FD2F89A}"/>
    <cellStyle name="forma 2 2 6" xfId="6871" xr:uid="{DA90E709-7174-4293-A07F-00FD70872E08}"/>
    <cellStyle name="forma 2 2 7" xfId="5188" xr:uid="{5DA3A16F-7815-4521-BC6A-16B4E9F6F9DD}"/>
    <cellStyle name="forma 2 2 8" xfId="5815" xr:uid="{8938525A-70D8-49E4-A18C-7EF4CC013B87}"/>
    <cellStyle name="forma 2 3" xfId="8578" xr:uid="{3FDC684C-ACA8-46E8-A9B0-3909A6FE2C41}"/>
    <cellStyle name="forma 2 3 2" xfId="6882" xr:uid="{D78111B6-F440-43D4-80C3-265D09972CF5}"/>
    <cellStyle name="forma 2 3 3" xfId="11070" xr:uid="{EF937A27-78FB-43E6-AC06-CFC12EF0C79C}"/>
    <cellStyle name="forma 2 3 4" xfId="17246" xr:uid="{DE1670EB-BFAF-4852-A812-9E9F3C6D6969}"/>
    <cellStyle name="forma 2 4" xfId="8498" xr:uid="{933EA398-1984-4053-88A9-7C60547C392A}"/>
    <cellStyle name="forma 2 4 2" xfId="6828" xr:uid="{7B611CD8-2C0D-4971-9AC0-E99A68D443E1}"/>
    <cellStyle name="forma 2 4 3" xfId="16362" xr:uid="{FEDA339E-3F7D-4496-A685-FA41CE45E93B}"/>
    <cellStyle name="forma 2 4 4" xfId="17240" xr:uid="{A5440E5A-F493-41C5-B112-73D54773EC19}"/>
    <cellStyle name="forma 2 5" xfId="8032" xr:uid="{201EA8B2-7321-4518-9AA4-E34A6A4936F1}"/>
    <cellStyle name="forma 2 5 2" xfId="6475" xr:uid="{BAB39161-D8AE-4E33-A785-58DC9E2FE0F1}"/>
    <cellStyle name="forma 2 5 3" xfId="4899" xr:uid="{25B98A09-CA37-474E-ADC3-E5F52A465C23}"/>
    <cellStyle name="forma 2 5 4" xfId="17230" xr:uid="{DE394C74-2E88-4C7A-B13E-FE8542B993D0}"/>
    <cellStyle name="forma 2 6" xfId="8258" xr:uid="{8A48BDC4-5941-4292-99EC-4658DB1D2299}"/>
    <cellStyle name="forma 2 6 2" xfId="7578" xr:uid="{8D63BB7A-1ECC-4326-88C2-ECE2CF78CD41}"/>
    <cellStyle name="forma 2 6 3" xfId="12077" xr:uid="{81F5BFFD-308A-4362-9EEE-126245A01D24}"/>
    <cellStyle name="forma 2 6 4" xfId="17235" xr:uid="{9B9DFC55-6E9B-4F0D-9821-BDFFCDCE4857}"/>
    <cellStyle name="forma 2 7" xfId="8907" xr:uid="{2AD2EBC1-DCD3-4F05-A9B8-5C74511CF2C4}"/>
    <cellStyle name="forma 2 7 2" xfId="11000" xr:uid="{1D95B728-30B5-4A2E-AF35-B56C8E19CA9C}"/>
    <cellStyle name="forma 2 7 3" xfId="4480" xr:uid="{E4524C06-4164-4C95-9B7A-AF3EA11F1FBA}"/>
    <cellStyle name="forma 2 7 4" xfId="13460" xr:uid="{FDD02CBC-0163-43F4-B4C7-95E725B01BB9}"/>
    <cellStyle name="forma 2 7 5" xfId="14772" xr:uid="{0B3A72C4-0B7F-496C-A516-7C0CCC065C69}"/>
    <cellStyle name="forma 2 7 6" xfId="10542" xr:uid="{E20D9481-BBB1-4DB4-9AAA-4F7E4CEE5901}"/>
    <cellStyle name="forma 2 7 7" xfId="12374" xr:uid="{871953C1-094A-4DB4-9A6B-899E62981B8A}"/>
    <cellStyle name="forma 2 7 8" xfId="16901" xr:uid="{A43522A9-3327-4738-B3FC-32945C90E0C3}"/>
    <cellStyle name="forma 2 8" xfId="7615" xr:uid="{176E48A6-FCBA-4EAE-BD58-249C50045431}"/>
    <cellStyle name="forma 2 9" xfId="6160" xr:uid="{5F01DC4D-0547-4113-AB85-6FBEABAA9DC2}"/>
    <cellStyle name="forma 3" xfId="4155" xr:uid="{9447E2E9-D1C4-4CFB-A8CA-98B6B5FB09AF}"/>
    <cellStyle name="forma 3 2" xfId="8818" xr:uid="{61FECF67-AF32-4C6B-A136-90A4E4E26921}"/>
    <cellStyle name="forma 3 2 2" xfId="10950" xr:uid="{8D9802F8-E45C-45F6-B526-8DAC51681D9B}"/>
    <cellStyle name="forma 3 2 3" xfId="10611" xr:uid="{D3CF3C7F-6CDE-4E74-A47E-4FE868FA9648}"/>
    <cellStyle name="forma 3 2 4" xfId="7619" xr:uid="{2D938ACC-A341-41BD-A763-15B55C4C9659}"/>
    <cellStyle name="forma 3 2 5" xfId="14712" xr:uid="{465BCD3C-DF2B-4A39-91A2-5DC766F93BD9}"/>
    <cellStyle name="forma 3 2 6" xfId="10097" xr:uid="{5927EC3A-662D-4640-AF0E-4B7E509691A7}"/>
    <cellStyle name="forma 3 2 7" xfId="10724" xr:uid="{FE6FF1B3-458D-43AA-B899-6153BC6FB541}"/>
    <cellStyle name="forma 3 2 8" xfId="15474" xr:uid="{685BFBDC-D77D-41E6-9B2C-AE0A2981284C}"/>
    <cellStyle name="forma 3 3" xfId="7508" xr:uid="{CA042094-6A9C-4582-9F02-110DC61A717F}"/>
    <cellStyle name="forma 3 4" xfId="6081" xr:uid="{DD78F945-C03D-4AD0-AC24-E1893EDD0F16}"/>
    <cellStyle name="forma 3 5" xfId="6298" xr:uid="{28FC32A3-CD8E-48FC-BC83-E567446E687B}"/>
    <cellStyle name="forma 3 6" xfId="4685" xr:uid="{603C3587-2217-472D-ACEB-925E3BF8A376}"/>
    <cellStyle name="forma 3 7" xfId="10076" xr:uid="{570AB439-4EAD-4BEA-908E-81144FC94C98}"/>
    <cellStyle name="forma 3 8" xfId="15256" xr:uid="{E9E0E940-B3A7-4E4D-BAC5-14CC3550B0C7}"/>
    <cellStyle name="forma 3 9" xfId="12427" xr:uid="{CBE27BC2-C957-4ACC-9E21-BB3EB8C324BC}"/>
    <cellStyle name="forma 4" xfId="4277" xr:uid="{BD299C7F-844C-47B9-95F5-DE590646D6CA}"/>
    <cellStyle name="forma 4 2" xfId="8919" xr:uid="{B853710C-B030-4256-8112-0A689B1C0C55}"/>
    <cellStyle name="forma 4 2 2" xfId="11007" xr:uid="{AA96A3F6-A213-4662-A5F7-E2D2CD58ACB0}"/>
    <cellStyle name="forma 4 2 3" xfId="4470" xr:uid="{BBDB7C9A-77E1-48CD-B40E-14C7234D822C}"/>
    <cellStyle name="forma 4 2 4" xfId="13472" xr:uid="{0C404552-5989-43E7-AC18-1541408450A4}"/>
    <cellStyle name="forma 4 2 5" xfId="14781" xr:uid="{CF402265-DA1E-42DE-8DD4-2C1A7BD52140}"/>
    <cellStyle name="forma 4 2 6" xfId="15305" xr:uid="{BF0C4451-D064-465A-A486-01D705E2B55C}"/>
    <cellStyle name="forma 4 2 7" xfId="11979" xr:uid="{0F8D6114-E783-40C8-A0F1-3230BA90921E}"/>
    <cellStyle name="forma 4 2 8" xfId="16459" xr:uid="{1D5E231D-A404-4CD0-97C3-BE06A54797D2}"/>
    <cellStyle name="forma 4 3" xfId="6172" xr:uid="{53BFD6C8-18CF-4B67-8613-F0B61BF05194}"/>
    <cellStyle name="forma 4 4" xfId="11983" xr:uid="{7AA4617D-F646-452C-BDCA-D7E60BF954A3}"/>
    <cellStyle name="forma 4 5" xfId="10038" xr:uid="{76281198-3F63-48E9-B9ED-A251AABF7BA6}"/>
    <cellStyle name="forma 4 6" xfId="14985" xr:uid="{26B0F05B-D89B-4F59-A46A-401CD80715CD}"/>
    <cellStyle name="forma 4 7" xfId="12840" xr:uid="{47BACFC4-8D86-4149-A6A6-F7506D50739F}"/>
    <cellStyle name="forma 4 8" xfId="4970" xr:uid="{8C958D9A-011E-4C24-A5AC-DBF55D3BC491}"/>
    <cellStyle name="forma 5" xfId="9566" xr:uid="{FF6893C8-2B34-43D7-A679-FF4FF6C1F00D}"/>
    <cellStyle name="forma 5 2" xfId="11546" xr:uid="{89D29449-38CC-4DB8-9F69-D8A0D1E6F2CE}"/>
    <cellStyle name="forma 5 3" xfId="12937" xr:uid="{EEB02D6A-38E9-4901-83D6-A052CAE3ECD3}"/>
    <cellStyle name="forma 5 4" xfId="13965" xr:uid="{60CEC92F-8EF0-4AD8-8B3E-B237AB9FB6BB}"/>
    <cellStyle name="forma 5 5" xfId="15702" xr:uid="{0AB24DE5-E749-4487-9F26-7260EF7A578A}"/>
    <cellStyle name="forma 5 6" xfId="15723" xr:uid="{8F43982B-D116-432A-ADAF-1BCF99C6F881}"/>
    <cellStyle name="forma 5 7" xfId="15273" xr:uid="{12B923A8-ECFD-4F6D-9D24-2579A55ABB7D}"/>
    <cellStyle name="forma 6" xfId="9158" xr:uid="{1C68E7BA-4A62-497E-B5BF-40CAB8E5319E}"/>
    <cellStyle name="forma 6 2" xfId="11211" xr:uid="{B09A44BC-0AB5-4E33-831C-5978F50C60DB}"/>
    <cellStyle name="forma 6 3" xfId="12630" xr:uid="{FA784CD9-2BEE-49AA-9509-B514C0E6845E}"/>
    <cellStyle name="forma 6 4" xfId="13682" xr:uid="{AB17DF78-43C6-4533-84F2-C0A32D19B032}"/>
    <cellStyle name="forma 6 5" xfId="13762" xr:uid="{1152268B-79FC-4426-9C35-293D171DE15F}"/>
    <cellStyle name="forma 6 6" xfId="15179" xr:uid="{5306A2AF-9E4A-47BE-A8F7-87C0551FF086}"/>
    <cellStyle name="forma 6 7" xfId="12754" xr:uid="{B00786B8-0DC7-4774-9B4C-7FB0E2EDF3B6}"/>
    <cellStyle name="forma 7" xfId="9601" xr:uid="{58C62A07-C8CD-41A9-A458-DB4F58858851}"/>
    <cellStyle name="forma 7 2" xfId="11581" xr:uid="{BA49042F-9138-4DA9-B503-4CA40C110C6A}"/>
    <cellStyle name="forma 7 3" xfId="12972" xr:uid="{5F702257-A4FF-44BB-B019-5A25C96DF9B2}"/>
    <cellStyle name="forma 7 4" xfId="14000" xr:uid="{489C8531-DB69-4413-A14C-EFF6ACA0A726}"/>
    <cellStyle name="forma 7 5" xfId="4854" xr:uid="{292715A4-4A2A-482B-8828-100FAEB44237}"/>
    <cellStyle name="forma 7 6" xfId="12375" xr:uid="{542CE340-9EF0-4C27-BD29-7391031267D0}"/>
    <cellStyle name="forma 7 7" xfId="16694" xr:uid="{53E3A6D1-A8E7-45DE-A440-207D3AC08C35}"/>
    <cellStyle name="forma 8" xfId="9137" xr:uid="{7DA72E94-E4C5-44CC-9194-79F9FA3DA130}"/>
    <cellStyle name="forma 8 2" xfId="11190" xr:uid="{C91FE1E3-90D7-4DE9-9C95-2E36515FF488}"/>
    <cellStyle name="forma 8 3" xfId="12609" xr:uid="{EAED6B0A-FB3C-4809-92CD-C8010A9DB23F}"/>
    <cellStyle name="forma 8 4" xfId="13662" xr:uid="{40C9BD08-6A1F-4047-AD46-BF6074A63867}"/>
    <cellStyle name="forma 8 5" xfId="4941" xr:uid="{A59BC5C5-4023-4167-8C84-4410D83674CA}"/>
    <cellStyle name="forma 8 6" xfId="16017" xr:uid="{C4AF3FDE-B291-49D7-9C0A-46EFC1D5FC93}"/>
    <cellStyle name="forma 8 7" xfId="14381" xr:uid="{6E674DC8-B66B-4DCD-8703-D3C2BBDB43A1}"/>
    <cellStyle name="FORMULAS" xfId="9285" xr:uid="{EEBB714F-50CE-4C02-90AC-4B66399CAFF5}"/>
    <cellStyle name="Geral" xfId="9286" xr:uid="{31FE8E41-C83D-44D5-916A-95B9EE6249F1}"/>
    <cellStyle name="Good 2" xfId="3419" xr:uid="{D74CE0BB-A4FF-4FC8-B2FC-CFB9ABF2AEDE}"/>
    <cellStyle name="Green" xfId="3420" xr:uid="{AA79FA1A-A16A-4EC7-A600-7C842B66D889}"/>
    <cellStyle name="Grey" xfId="3421" xr:uid="{0A15BD9E-387E-49C5-9DC0-365EC69DADF5}"/>
    <cellStyle name="Grey 2" xfId="9287" xr:uid="{DB02C26E-E323-4CBD-97DF-9B0FCE2093FF}"/>
    <cellStyle name="Hard Percent" xfId="3422" xr:uid="{4419BE3A-DDD5-41D1-A209-2F75976DDD20}"/>
    <cellStyle name="Hard Percent 2" xfId="9288" xr:uid="{23317DFC-5C52-4966-A834-4CF48BB8AC93}"/>
    <cellStyle name="Header" xfId="3423" xr:uid="{989AB394-FAE0-4C72-A95C-058AA7B07517}"/>
    <cellStyle name="Header1" xfId="3424" xr:uid="{C7C50AF0-80E8-4BDA-89A5-B97978CE6345}"/>
    <cellStyle name="Header2" xfId="3425" xr:uid="{2259FB20-EF83-490D-8F8C-88A153597BC9}"/>
    <cellStyle name="Header2 2" xfId="4270" xr:uid="{1042BBED-A1E0-409F-8A91-C030BB359738}"/>
    <cellStyle name="Header2 2 10" xfId="12028" xr:uid="{43AB367A-C221-4982-B81B-1ED09238FB9A}"/>
    <cellStyle name="Header2 2 11" xfId="10032" xr:uid="{31754A96-DEE9-4336-9D55-5876E12C19D0}"/>
    <cellStyle name="Header2 2 12" xfId="11437" xr:uid="{16DB4220-1221-46A1-B800-6120BF58CA3C}"/>
    <cellStyle name="Header2 2 13" xfId="15636" xr:uid="{B01688DE-B1DF-4F23-8FD5-ED6848CDBA38}"/>
    <cellStyle name="Header2 2 14" xfId="10056" xr:uid="{2A904A46-0156-4310-ADCC-380EAEF52D02}"/>
    <cellStyle name="Header2 2 2" xfId="8384" xr:uid="{757A7982-4D45-47CE-8671-D644F8CEC75C}"/>
    <cellStyle name="Header2 2 2 2" xfId="7586" xr:uid="{66B6A476-7952-42DB-9E3C-71F8054ADD5A}"/>
    <cellStyle name="Header2 2 2 3" xfId="6325" xr:uid="{15BE3303-223C-4059-B70A-78926F6831CB}"/>
    <cellStyle name="Header2 2 2 4" xfId="5854" xr:uid="{7029FC53-2B25-417B-864F-FF3278704006}"/>
    <cellStyle name="Header2 2 2 5" xfId="14428" xr:uid="{D85696DF-3CF3-4FE7-8352-2377FB9E58B1}"/>
    <cellStyle name="Header2 2 2 6" xfId="5783" xr:uid="{1870654F-3988-45A9-ADBB-D2C63F62021D}"/>
    <cellStyle name="Header2 2 2 7" xfId="5353" xr:uid="{E633C40B-B50B-434A-82BA-EFCE7FFDA298}"/>
    <cellStyle name="Header2 2 2 8" xfId="16840" xr:uid="{0A82F9B3-90AC-4F3A-8D4A-85BCB0B740B1}"/>
    <cellStyle name="Header2 2 3" xfId="8579" xr:uid="{1887E465-5F51-4BB0-9571-4ACAFABB0157}"/>
    <cellStyle name="Header2 2 3 2" xfId="6883" xr:uid="{2694A3A2-ABAE-4E06-96A9-E47C1C0F1A86}"/>
    <cellStyle name="Header2 2 3 3" xfId="5194" xr:uid="{64E913FD-7EED-4B32-8AF5-913D5DC0C67A}"/>
    <cellStyle name="Header2 2 3 4" xfId="17247" xr:uid="{51E42F03-A5CF-40C2-B517-98E649939149}"/>
    <cellStyle name="Header2 2 4" xfId="8499" xr:uid="{EACA1CCC-3AE7-42FF-806E-D5CF7F0FDF00}"/>
    <cellStyle name="Header2 2 4 2" xfId="6829" xr:uid="{C052AF72-755E-4BA7-88FC-B45137A74262}"/>
    <cellStyle name="Header2 2 4 3" xfId="12151" xr:uid="{18BE9764-8C9E-4B77-8B98-5A4B4181E346}"/>
    <cellStyle name="Header2 2 4 4" xfId="17241" xr:uid="{81ABEA0D-5833-436C-B7E0-A2D085FA4DAB}"/>
    <cellStyle name="Header2 2 5" xfId="8626" xr:uid="{4FBBCA89-99E7-4E38-9851-B03F690E0710}"/>
    <cellStyle name="Header2 2 5 2" xfId="11843" xr:uid="{E6987C93-82E5-43F8-8AA4-C7B068F48C64}"/>
    <cellStyle name="Header2 2 5 3" xfId="15726" xr:uid="{95A6EBA1-B163-4562-925F-F2B195BC1ABF}"/>
    <cellStyle name="Header2 2 5 4" xfId="17248" xr:uid="{6AD90C59-2DCC-450D-848C-4DB2A75B77EE}"/>
    <cellStyle name="Header2 2 6" xfId="8299" xr:uid="{E8035A59-8641-4A40-BA9D-108938CD6868}"/>
    <cellStyle name="Header2 2 6 2" xfId="11847" xr:uid="{9E3BF97E-4FAD-4DF7-86DE-3DA90A046AD7}"/>
    <cellStyle name="Header2 2 6 3" xfId="15602" xr:uid="{F2B47CAF-74A6-43FC-A7B0-A0F4F745C90D}"/>
    <cellStyle name="Header2 2 6 4" xfId="17236" xr:uid="{1ECFB0ED-D5D0-49A8-9458-14D2744A9011}"/>
    <cellStyle name="Header2 2 7" xfId="8913" xr:uid="{978A313C-2DF2-4CB7-9582-F2C6EACAC210}"/>
    <cellStyle name="Header2 2 7 2" xfId="11004" xr:uid="{049F386F-A6FC-456A-8F39-024AF838BFFC}"/>
    <cellStyle name="Header2 2 7 3" xfId="4475" xr:uid="{F5D21FD9-0235-420D-A811-10025E05C474}"/>
    <cellStyle name="Header2 2 7 4" xfId="13466" xr:uid="{8CECF8D5-7088-4F0D-9C18-BC868BF4DF17}"/>
    <cellStyle name="Header2 2 7 5" xfId="14775" xr:uid="{F60131BB-7D19-477C-9887-0DA9208EC1CF}"/>
    <cellStyle name="Header2 2 7 6" xfId="5420" xr:uid="{C5A05689-2DB9-4580-93EA-249E912BC837}"/>
    <cellStyle name="Header2 2 7 7" xfId="13865" xr:uid="{D26B342B-ACF0-49AD-99C4-BD9AE4FCB975}"/>
    <cellStyle name="Header2 2 7 8" xfId="16580" xr:uid="{46E1D5E9-CEC5-4CD5-B54B-AE9C946D370C}"/>
    <cellStyle name="Header2 2 8" xfId="7620" xr:uid="{40B22C28-CAA1-484B-B195-D2D46C6C2E68}"/>
    <cellStyle name="Header2 2 9" xfId="6165" xr:uid="{FECD3989-0911-4D53-B037-0C9E5F11EF8A}"/>
    <cellStyle name="Header2 3" xfId="4154" xr:uid="{BF68633E-FCFE-49AB-B929-3421499342A8}"/>
    <cellStyle name="Header2 3 2" xfId="8817" xr:uid="{A2710F97-158B-4C37-9243-2E76C5309D0B}"/>
    <cellStyle name="Header2 3 2 2" xfId="10949" xr:uid="{C0F8ABF1-49A9-4083-A0C0-B04629D43C31}"/>
    <cellStyle name="Header2 3 2 3" xfId="4543" xr:uid="{FFB0BDF5-99C7-483E-99A4-94F6C427B6F3}"/>
    <cellStyle name="Header2 3 2 4" xfId="11456" xr:uid="{79C1850D-0E6D-4DC4-B8C5-BCEF02A4813F}"/>
    <cellStyle name="Header2 3 2 5" xfId="14711" xr:uid="{CFA7BC78-C81D-4414-8EA2-3DE06C4445F3}"/>
    <cellStyle name="Header2 3 2 6" xfId="5214" xr:uid="{1DEFF9FF-1FC6-48A0-A23D-D8BF2CA235DD}"/>
    <cellStyle name="Header2 3 2 7" xfId="11342" xr:uid="{DB0EA345-008D-448E-8A7C-BFE0E8C2AEFD}"/>
    <cellStyle name="Header2 3 2 8" xfId="16768" xr:uid="{C5034144-2EB0-488E-A0E5-5031B7BEB2F6}"/>
    <cellStyle name="Header2 3 3" xfId="7507" xr:uid="{7F935265-D220-4B65-8715-251D98A0EA6D}"/>
    <cellStyle name="Header2 3 4" xfId="6080" xr:uid="{17C51340-354D-407F-8C9D-F97B962C2CE0}"/>
    <cellStyle name="Header2 3 5" xfId="11102" xr:uid="{D637B929-37B4-41DE-A187-8C3BBDA80AD0}"/>
    <cellStyle name="Header2 3 6" xfId="10288" xr:uid="{D238C9AF-D067-45FB-8A09-A53F4DFD6BA3}"/>
    <cellStyle name="Header2 3 7" xfId="4828" xr:uid="{53D8DC90-6FFB-46BA-9AD5-015D9122BA55}"/>
    <cellStyle name="Header2 3 8" xfId="16380" xr:uid="{7D19BB2A-BCE7-430B-87C5-878426E2DF0B}"/>
    <cellStyle name="Header2 3 9" xfId="16878" xr:uid="{31CF153B-644B-41B0-B334-A02B31D93CBA}"/>
    <cellStyle name="Header2 4" xfId="4278" xr:uid="{8643349A-2159-4481-B7C8-3C308157E737}"/>
    <cellStyle name="Header2 4 2" xfId="8920" xr:uid="{D904096E-7763-4A40-9387-BAA8A7A87F73}"/>
    <cellStyle name="Header2 4 2 2" xfId="11008" xr:uid="{1CA48883-06CB-4823-B0CC-47B45648ACD8}"/>
    <cellStyle name="Header2 4 2 3" xfId="4469" xr:uid="{D0CB10BB-8320-4FD0-AC4C-90723F02F3F5}"/>
    <cellStyle name="Header2 4 2 4" xfId="13473" xr:uid="{ADC6F852-B324-4AD5-BD9C-B98C1B1E4EDD}"/>
    <cellStyle name="Header2 4 2 5" xfId="14782" xr:uid="{87800D41-58F7-4FA4-9498-1058FC1498BA}"/>
    <cellStyle name="Header2 4 2 6" xfId="15158" xr:uid="{110FCAFA-62B1-407C-9EB9-AC7F719BC584}"/>
    <cellStyle name="Header2 4 2 7" xfId="15731" xr:uid="{0DF937A9-273E-4906-83B8-48605C01AB80}"/>
    <cellStyle name="Header2 4 2 8" xfId="5000" xr:uid="{03A3B749-92AF-48F6-AEDA-15E78DB6A421}"/>
    <cellStyle name="Header2 4 3" xfId="6173" xr:uid="{B44D0A01-2204-411D-8962-F8CBF4CC1EC2}"/>
    <cellStyle name="Header2 4 4" xfId="5668" xr:uid="{B6687E9B-3371-4751-8710-1FB103B1EF3A}"/>
    <cellStyle name="Header2 4 5" xfId="7625" xr:uid="{4C5B75DD-0615-4AD8-A627-BCD945481700}"/>
    <cellStyle name="Header2 4 6" xfId="11438" xr:uid="{F5D4378C-DB21-4D0C-8BC3-F25485FB679D}"/>
    <cellStyle name="Header2 4 7" xfId="16555" xr:uid="{118463D2-620B-4323-A4C3-554AE6956EC9}"/>
    <cellStyle name="Header2 4 8" xfId="5083" xr:uid="{F5C3A53F-A835-42B7-9375-2D6379FD5AF6}"/>
    <cellStyle name="Header2 5" xfId="9572" xr:uid="{563078F5-4058-4E5B-8E18-6A1F6869B429}"/>
    <cellStyle name="Header2 5 2" xfId="11552" xr:uid="{D7B86DC3-F77A-4644-BA26-5D5495DBBDF6}"/>
    <cellStyle name="Header2 5 3" xfId="12943" xr:uid="{7D68A2DD-5168-449A-8987-BEFECA918DDF}"/>
    <cellStyle name="Header2 5 4" xfId="13971" xr:uid="{9AA34019-6C35-4233-BEF2-9DD73A641531}"/>
    <cellStyle name="Header2 5 5" xfId="4690" xr:uid="{4BC6C75B-8B31-41A4-9914-9F341B7A90C8}"/>
    <cellStyle name="Header2 5 6" xfId="5165" xr:uid="{4A519466-CFA2-405F-9984-9600DD35A879}"/>
    <cellStyle name="Header2 5 7" xfId="5077" xr:uid="{7D8CBF36-4BD7-4B15-8CBB-655599F0B809}"/>
    <cellStyle name="Header2 6" xfId="9151" xr:uid="{ADAC738E-5049-45EF-B922-E5F90FC98D1D}"/>
    <cellStyle name="Header2 6 2" xfId="11204" xr:uid="{735324DC-91B1-4713-A7AF-F34DC5BAEADD}"/>
    <cellStyle name="Header2 6 3" xfId="12623" xr:uid="{F71DD562-1C17-46DD-BE73-D82D5D3BA337}"/>
    <cellStyle name="Header2 6 4" xfId="13675" xr:uid="{E500CC44-210F-44F6-8ED0-5A6DD8B128EE}"/>
    <cellStyle name="Header2 6 5" xfId="14958" xr:uid="{F8B25640-7944-4CB9-AE1B-CE8EDD0C180A}"/>
    <cellStyle name="Header2 6 6" xfId="15406" xr:uid="{FD91B5D0-E39F-47C5-83DB-D5F095BC73C2}"/>
    <cellStyle name="Header2 6 7" xfId="16656" xr:uid="{8ECAEB70-A367-434D-ACD3-7ED2E2088EFF}"/>
    <cellStyle name="Header2 7" xfId="9602" xr:uid="{5E787DB9-0EDB-4DD9-9001-99A0AE567F41}"/>
    <cellStyle name="Header2 7 2" xfId="11582" xr:uid="{6289A440-E520-4B61-93B2-7E1AC2066F42}"/>
    <cellStyle name="Header2 7 3" xfId="12973" xr:uid="{E72E5A77-B72B-474F-8011-D8EB6FB5B7EE}"/>
    <cellStyle name="Header2 7 4" xfId="14001" xr:uid="{999D6B92-687D-425D-9E29-051E1EE58278}"/>
    <cellStyle name="Header2 7 5" xfId="14815" xr:uid="{03032507-5360-49EF-9763-63C2019ECC99}"/>
    <cellStyle name="Header2 7 6" xfId="15565" xr:uid="{76FA891E-8659-4DD5-9D1E-080496BF7041}"/>
    <cellStyle name="Header2 7 7" xfId="14677" xr:uid="{E7014ABD-413E-4218-A9FA-FA8BEEB39ACA}"/>
    <cellStyle name="Header2 8" xfId="9136" xr:uid="{B44FD1FD-7249-43EB-9C94-B103EECAF7FC}"/>
    <cellStyle name="Header2 8 2" xfId="11189" xr:uid="{5EDAC919-705F-427D-B675-7DB0D7F505C6}"/>
    <cellStyle name="Header2 8 3" xfId="12608" xr:uid="{1C44BED6-6DC0-4FB1-98D6-5A8A7EF2246F}"/>
    <cellStyle name="Header2 8 4" xfId="13661" xr:uid="{7B16412E-6C65-41FE-B093-2758A404ADF3}"/>
    <cellStyle name="Header2 8 5" xfId="4942" xr:uid="{19252377-494A-4C43-A3AB-6269BC7BDB7F}"/>
    <cellStyle name="Header2 8 6" xfId="7294" xr:uid="{06F8E330-45B4-4D66-B0E4-9E4F60AD7E32}"/>
    <cellStyle name="Header2 8 7" xfId="4781" xr:uid="{114DA29D-C73B-4699-BB9A-7D33DDAE2151}"/>
    <cellStyle name="Heading 1 2" xfId="3426" xr:uid="{85FA1291-F70F-4DAC-952B-FF883C9F1001}"/>
    <cellStyle name="Heading 1 3" xfId="7854" xr:uid="{F653F024-25E9-494F-951F-968B54E4D1C7}"/>
    <cellStyle name="Heading 1 4" xfId="9289" xr:uid="{4C94740D-8F25-473A-9AB2-8F283C4E8400}"/>
    <cellStyle name="Heading 2 2" xfId="3427" xr:uid="{15A37492-A5FF-40BB-8D23-755433035FD0}"/>
    <cellStyle name="Heading 2 2 2" xfId="9352" xr:uid="{371287F8-29E8-4C01-A007-1261EB0D7B17}"/>
    <cellStyle name="Heading 2 3" xfId="7855" xr:uid="{362E51C3-106C-46DE-A940-50156F682B3B}"/>
    <cellStyle name="Heading 3 2" xfId="3428" xr:uid="{7CD9E494-FBC3-4AA6-AAC1-3F4712F5F947}"/>
    <cellStyle name="Heading 3 3" xfId="7856" xr:uid="{EF9651A4-CD99-47F1-A4C1-55BE5C165D34}"/>
    <cellStyle name="Heading 4 2" xfId="3429" xr:uid="{FAC47137-17F3-4CDD-B557-0663138B24DE}"/>
    <cellStyle name="Heading 4 3" xfId="7857" xr:uid="{DD0F8B84-3F07-4903-8C19-AC74D6B1CB58}"/>
    <cellStyle name="Helv" xfId="3430" xr:uid="{65513D3D-CA75-4D9A-BD1E-DE47C231D821}"/>
    <cellStyle name="Hiperlink 2" xfId="8352" xr:uid="{4ECDA37E-A0C9-4ED6-B187-1455A0A4E6E8}"/>
    <cellStyle name="Hyperliᯮk segui᫤o" xfId="3431" xr:uid="{090EC5B5-6ACA-48D2-AAFA-03EB01489C03}"/>
    <cellStyle name="Hyp᧥rlink_A᫬exandre" xfId="3432" xr:uid="{C2E66A5A-AC92-4A75-AB3A-57051D69EE33}"/>
    <cellStyle name="Incorreto 10" xfId="3433" xr:uid="{3E0D6255-906F-4BAC-8D74-99A6BA705C8D}"/>
    <cellStyle name="Incorreto 11" xfId="3434" xr:uid="{D1C77686-CEE2-4950-9874-CE3293A29A7F}"/>
    <cellStyle name="Incorreto 2" xfId="3435" xr:uid="{A4A10EB5-BE9E-4B3C-AB02-FF6A8AC96CBA}"/>
    <cellStyle name="Incorreto 2 2" xfId="3436" xr:uid="{AAB6F376-C5F8-48AE-A954-4EF345D5AAC5}"/>
    <cellStyle name="Incorreto 2 3" xfId="3437" xr:uid="{A5E5039A-DE2A-4782-AB58-71B6774E32F2}"/>
    <cellStyle name="Incorreto 2 4" xfId="3438" xr:uid="{9965F481-6062-4CC9-8CA7-3EFAD2E2FB73}"/>
    <cellStyle name="Incorreto 2 5" xfId="3439" xr:uid="{24C9B907-EC4A-493D-AB02-96E4DF4F8D16}"/>
    <cellStyle name="Incorreto 2_desc" xfId="3440" xr:uid="{CA75A0CE-236E-44DE-955F-6CA2ED33FA73}"/>
    <cellStyle name="Incorreto 3" xfId="3441" xr:uid="{C481D358-70AD-4D1E-B944-D51AA9E172C1}"/>
    <cellStyle name="Incorreto 3 2" xfId="3442" xr:uid="{4F1DA5A0-5198-4AF6-BA80-849BDCCF653D}"/>
    <cellStyle name="Incorreto 3 3" xfId="3443" xr:uid="{3CD89E2A-6698-4A94-9B94-03422B1A084E}"/>
    <cellStyle name="Incorreto 3 4" xfId="3444" xr:uid="{77EF6531-168C-4C43-B656-693107D46367}"/>
    <cellStyle name="Incorreto 3 5" xfId="3445" xr:uid="{FE3683D4-6C15-4576-9A1B-E6F3AA18FF15}"/>
    <cellStyle name="Incorreto 3_Modelo Orçamento" xfId="3446" xr:uid="{F298CC0A-95BE-42FB-929C-52BB25A4CCE8}"/>
    <cellStyle name="Incorreto 4" xfId="3447" xr:uid="{D10BEA9D-46DA-49C2-B34B-49064BA06AEF}"/>
    <cellStyle name="Incorreto 5" xfId="3448" xr:uid="{FEC3BD0C-9D23-4E58-BAB7-18AFA54B594B}"/>
    <cellStyle name="Incorreto 6" xfId="3449" xr:uid="{302D88CF-DAB5-4DE7-A34D-DED633DEEB9D}"/>
    <cellStyle name="Incorreto 7" xfId="3450" xr:uid="{6F95589C-7F2B-4FB7-AD4D-3293261663BA}"/>
    <cellStyle name="Incorreto 8" xfId="3451" xr:uid="{0A017D06-83A7-4CED-8269-83EF016915C4}"/>
    <cellStyle name="Incorreto 9" xfId="3452" xr:uid="{DA197C8D-5984-409E-8777-8811066BADDA}"/>
    <cellStyle name="Indefinido" xfId="3453" xr:uid="{A203EE03-E9DD-4349-909F-B711D4B1CF59}"/>
    <cellStyle name="Input (%)" xfId="3455" xr:uid="{16909346-8E3A-4B8B-8AFA-AC83C784052F}"/>
    <cellStyle name="Input (%) 2" xfId="8224" xr:uid="{B543CB47-C02B-409F-9381-01E59D7EEAA2}"/>
    <cellStyle name="Input (%) 3" xfId="9291" xr:uid="{62979B5E-72B7-4176-9EA4-7FCDD5622BE5}"/>
    <cellStyle name="Input (£m)" xfId="3456" xr:uid="{5779B988-ECEB-48B6-B4B7-9AEACC200EBE}"/>
    <cellStyle name="Input (£m) 2" xfId="8225" xr:uid="{E632C3C4-1EC4-430A-8A2C-9589B406AC3A}"/>
    <cellStyle name="Input (£m) 3" xfId="9292" xr:uid="{94AFD241-39A4-4F57-9F28-FBCCDD4DC184}"/>
    <cellStyle name="Input (No)" xfId="3457" xr:uid="{7FB99A92-7E5D-41A2-B575-04700EBD02BF}"/>
    <cellStyle name="Input (No) 2" xfId="8226" xr:uid="{D3472D47-2EAD-459B-BCF3-578B72935215}"/>
    <cellStyle name="Input (No) 3" xfId="9293" xr:uid="{4D3A5B35-E7EC-49F7-854B-A36865DAA4A0}"/>
    <cellStyle name="Input (x)" xfId="3458" xr:uid="{1519E101-E7A6-49C2-898C-DA7D81D849C9}"/>
    <cellStyle name="Input (x) 2" xfId="8227" xr:uid="{02726EED-9377-49E0-830B-1D9E4F6C8D73}"/>
    <cellStyle name="Input [yellow]" xfId="3459" xr:uid="{282AD483-B26B-49ED-B837-4799CA786820}"/>
    <cellStyle name="Input [yellow] 2" xfId="4276" xr:uid="{DE08E96B-25F7-4BDC-BA7E-E67896A78301}"/>
    <cellStyle name="Input [yellow] 2 10" xfId="5667" xr:uid="{9007873B-2211-4DF0-AA7C-48861229FBB8}"/>
    <cellStyle name="Input [yellow] 2 11" xfId="10259" xr:uid="{A8C346CA-24B8-4B4F-AD82-812BF3AF4298}"/>
    <cellStyle name="Input [yellow] 2 12" xfId="11420" xr:uid="{154AFC35-D7B9-483B-A639-6D007E9BE7D6}"/>
    <cellStyle name="Input [yellow] 2 13" xfId="16432" xr:uid="{E7699F85-B0DC-4766-8B81-F7BF80DBB371}"/>
    <cellStyle name="Input [yellow] 2 14" xfId="16646" xr:uid="{26058739-02D0-4BA6-920D-7595241E0059}"/>
    <cellStyle name="Input [yellow] 2 2" xfId="8385" xr:uid="{F73EA3E2-E85D-4FE2-9003-5239E167F666}"/>
    <cellStyle name="Input [yellow] 2 2 2" xfId="10662" xr:uid="{AC7F97CA-7160-4C9C-9BFD-50F6F5DA6019}"/>
    <cellStyle name="Input [yellow] 2 2 3" xfId="4671" xr:uid="{ACD38A7F-D85B-4CF2-AF87-E1F82BA28C68}"/>
    <cellStyle name="Input [yellow] 2 2 4" xfId="10750" xr:uid="{9E2D282A-A910-4F57-A7EA-25DF36A7AABA}"/>
    <cellStyle name="Input [yellow] 2 2 5" xfId="14429" xr:uid="{F957698D-5B0C-4094-8AC5-4E75A909E011}"/>
    <cellStyle name="Input [yellow] 2 2 6" xfId="4955" xr:uid="{A8FF48F7-A8D7-498F-A895-33625EFA4D20}"/>
    <cellStyle name="Input [yellow] 2 2 7" xfId="16074" xr:uid="{63FEB2FA-4574-4A7E-95D7-366EA5BC03E3}"/>
    <cellStyle name="Input [yellow] 2 2 8" xfId="5244" xr:uid="{B2E5BE73-4A0D-4C84-B1C0-4F105338039A}"/>
    <cellStyle name="Input [yellow] 2 2 9" xfId="16108" xr:uid="{98DC8D9E-0D1B-4E66-A27F-62CF0817DCE2}"/>
    <cellStyle name="Input [yellow] 2 3" xfId="8580" xr:uid="{D9EB4B96-ECC6-4EEF-BFA3-204E9E1859B4}"/>
    <cellStyle name="Input [yellow] 2 3 2" xfId="6884" xr:uid="{651C32AB-6DA7-46BB-8CD5-070CD5F56BC6}"/>
    <cellStyle name="Input [yellow] 2 3 3" xfId="15247" xr:uid="{D3D1370F-F56D-41C3-BF31-146BE67CA110}"/>
    <cellStyle name="Input [yellow] 2 3 4" xfId="16043" xr:uid="{29A3F5E7-22B8-4A38-B674-354FCF9EAEF4}"/>
    <cellStyle name="Input [yellow] 2 4" xfId="8500" xr:uid="{87B98EBF-B5F0-4614-B111-67CA33D6BD0E}"/>
    <cellStyle name="Input [yellow] 2 4 2" xfId="6830" xr:uid="{161671BC-7212-41FA-BEAE-F6A8B991FF59}"/>
    <cellStyle name="Input [yellow] 2 4 3" xfId="12725" xr:uid="{A353ED8A-6A24-4A9F-8EE2-83A8947D20F8}"/>
    <cellStyle name="Input [yellow] 2 4 4" xfId="17242" xr:uid="{5E7204BB-7B8E-4798-B630-09E001FED687}"/>
    <cellStyle name="Input [yellow] 2 5" xfId="8031" xr:uid="{78E898D0-FCE7-45FA-AEBD-F0C03A77F491}"/>
    <cellStyle name="Input [yellow] 2 5 2" xfId="6474" xr:uid="{B4D4E729-B34C-47E6-A8C0-68E241F51F2B}"/>
    <cellStyle name="Input [yellow] 2 5 3" xfId="7317" xr:uid="{F0D98918-5536-4BB8-8B6F-0314083D9E2E}"/>
    <cellStyle name="Input [yellow] 2 5 4" xfId="17229" xr:uid="{BC120761-B298-4A93-9A1E-184ABCAAE866}"/>
    <cellStyle name="Input [yellow] 2 6" xfId="8446" xr:uid="{CF5C563B-D7D4-4FCA-AF39-76445E2C6109}"/>
    <cellStyle name="Input [yellow] 2 6 2" xfId="6781" xr:uid="{DDED4FED-74DC-4645-B450-E1145193C789}"/>
    <cellStyle name="Input [yellow] 2 6 3" xfId="15056" xr:uid="{467E7432-ACE9-4AD8-823C-327463E532C9}"/>
    <cellStyle name="Input [yellow] 2 6 4" xfId="17238" xr:uid="{378F87FC-D27B-4125-9907-5EB37D514870}"/>
    <cellStyle name="Input [yellow] 2 7" xfId="8918" xr:uid="{4B831671-11E6-4D83-BCDC-3C1EBEF4AF17}"/>
    <cellStyle name="Input [yellow] 2 7 2" xfId="11006" xr:uid="{12A565E8-E9C4-4469-9BA4-32DA7F50D1D9}"/>
    <cellStyle name="Input [yellow] 2 7 3" xfId="4471" xr:uid="{2160A4B3-E5C7-4560-9FFB-2738337F7DF6}"/>
    <cellStyle name="Input [yellow] 2 7 4" xfId="13471" xr:uid="{3672F827-ACEB-4293-8345-9920AC320478}"/>
    <cellStyle name="Input [yellow] 2 7 5" xfId="14780" xr:uid="{FCDA20AE-42C8-4E66-B9F9-690F37A2ED01}"/>
    <cellStyle name="Input [yellow] 2 7 6" xfId="12822" xr:uid="{8662BFC8-4F9D-4958-B27C-A895D0F726A1}"/>
    <cellStyle name="Input [yellow] 2 7 7" xfId="15507" xr:uid="{EC6A3B85-703E-42C7-9EC0-B6E5CF7E5D56}"/>
    <cellStyle name="Input [yellow] 2 7 8" xfId="14260" xr:uid="{A9F7166B-BC3A-494C-90EF-5BBCF8A5254E}"/>
    <cellStyle name="Input [yellow] 2 7 9" xfId="16251" xr:uid="{EBCF9F0A-0CF1-40F2-998C-6317986901AD}"/>
    <cellStyle name="Input [yellow] 2 8" xfId="7626" xr:uid="{5A518C82-D3FA-4EBB-BE39-41EBE94DC3F4}"/>
    <cellStyle name="Input [yellow] 2 9" xfId="6171" xr:uid="{0A27BEDB-BCF9-4B1D-8C9A-FFAC1DADD53E}"/>
    <cellStyle name="Input [yellow] 3" xfId="4152" xr:uid="{DAEEAEA6-E2A9-41A1-BA8B-4F18D085C7D0}"/>
    <cellStyle name="Input [yellow] 3 2" xfId="8816" xr:uid="{40CA71FF-7C3F-4ABB-ABE2-A2807F5A5C62}"/>
    <cellStyle name="Input [yellow] 3 2 2" xfId="10948" xr:uid="{078C6D3D-3D08-4282-84C8-4BE6BBE08BB0}"/>
    <cellStyle name="Input [yellow] 3 2 3" xfId="10610" xr:uid="{9FEF507E-E2F2-492B-94BC-6BBFA0581493}"/>
    <cellStyle name="Input [yellow] 3 2 4" xfId="6033" xr:uid="{2C761BB5-5BED-4866-89D2-087824D79440}"/>
    <cellStyle name="Input [yellow] 3 2 5" xfId="14710" xr:uid="{7B6452EB-4B9E-41C8-9907-13EFB7E5B7B7}"/>
    <cellStyle name="Input [yellow] 3 2 6" xfId="15757" xr:uid="{5B01F7AD-2F1C-4F58-945B-F021AADA3414}"/>
    <cellStyle name="Input [yellow] 3 2 7" xfId="15693" xr:uid="{F143C920-A9F9-40B2-A185-9ED4FC71F9CB}"/>
    <cellStyle name="Input [yellow] 3 2 8" xfId="15709" xr:uid="{4F11AF34-95F8-42D6-8DB7-994998C6CE74}"/>
    <cellStyle name="Input [yellow] 3 2 9" xfId="14674" xr:uid="{EA5F9C05-CFFC-4F03-9E6D-714380D64E7C}"/>
    <cellStyle name="Input [yellow] 3 3" xfId="7505" xr:uid="{66D124A3-0F69-4163-9866-7ED4A7505F74}"/>
    <cellStyle name="Input [yellow] 3 4" xfId="10454" xr:uid="{7A113794-3797-4117-8316-018B9D6DF34A}"/>
    <cellStyle name="Input [yellow] 3 5" xfId="13243" xr:uid="{B744D129-F30F-47C6-898B-17DDB5408809}"/>
    <cellStyle name="Input [yellow] 3 6" xfId="10515" xr:uid="{77C7C0DA-5192-4A8D-935F-7E055610A28F}"/>
    <cellStyle name="Input [yellow] 3 7" xfId="11310" xr:uid="{F6195725-2167-4C17-BBB0-1D9F2EF3AB0D}"/>
    <cellStyle name="Input [yellow] 3 8" xfId="12505" xr:uid="{5266677B-109C-4B61-BB31-ADB1FB925030}"/>
    <cellStyle name="Input [yellow] 3 9" xfId="5569" xr:uid="{FF6A1D19-DD7A-45AC-9575-6F822514523A}"/>
    <cellStyle name="Input [yellow] 4" xfId="4280" xr:uid="{38115454-CB30-494C-8FCF-DF26653ECCB9}"/>
    <cellStyle name="Input [yellow] 4 2" xfId="8921" xr:uid="{F644D04C-6F0A-4613-9AF2-7EFAE85B9F12}"/>
    <cellStyle name="Input [yellow] 4 2 2" xfId="11009" xr:uid="{09A701FA-AEA5-4C63-A2E0-D514E932853F}"/>
    <cellStyle name="Input [yellow] 4 2 3" xfId="4468" xr:uid="{B3B58CF4-CF64-4206-A8C7-0727BF0CFDD9}"/>
    <cellStyle name="Input [yellow] 4 2 4" xfId="13474" xr:uid="{4DFE9F33-0D1B-476D-A660-336462679CEC}"/>
    <cellStyle name="Input [yellow] 4 2 5" xfId="14783" xr:uid="{A7A7AB59-1B78-42F5-888A-8DF813562012}"/>
    <cellStyle name="Input [yellow] 4 2 6" xfId="15046" xr:uid="{ADBDEE35-1A55-4616-95BD-F9DFBF46B39F}"/>
    <cellStyle name="Input [yellow] 4 2 7" xfId="14305" xr:uid="{64C7BE42-175D-4075-A7AA-DD9671427C67}"/>
    <cellStyle name="Input [yellow] 4 2 8" xfId="14884" xr:uid="{67FDC1A7-22F5-4CE2-9933-A0F37BA4C55B}"/>
    <cellStyle name="Input [yellow] 4 2 9" xfId="5274" xr:uid="{409FDF3D-3CC9-4CFD-9A23-365797329788}"/>
    <cellStyle name="Input [yellow] 4 3" xfId="6174" xr:uid="{314E22FF-77E9-4550-ACEA-151661AC5CB7}"/>
    <cellStyle name="Input [yellow] 4 4" xfId="7576" xr:uid="{7B5727F8-952C-4757-BE03-6BC43414DA01}"/>
    <cellStyle name="Input [yellow] 4 5" xfId="10240" xr:uid="{BE922301-4DC4-46D5-97FC-2272216CF7B3}"/>
    <cellStyle name="Input [yellow] 4 6" xfId="12848" xr:uid="{75984DDB-EE60-4C5F-8A55-B36674E42E22}"/>
    <cellStyle name="Input [yellow] 4 7" xfId="5201" xr:uid="{06880AAB-E2FC-4684-B159-A34E587DECDB}"/>
    <cellStyle name="Input [yellow] 4 8" xfId="14694" xr:uid="{A3DF44C0-256A-41F9-99E7-B9B301EFD032}"/>
    <cellStyle name="Input [yellow] 5" xfId="9582" xr:uid="{DC277845-2460-448D-A1F8-C6160DE305ED}"/>
    <cellStyle name="Input [yellow] 5 2" xfId="11562" xr:uid="{A2D15BE9-9326-4FA6-B343-8A98E7ED2BCC}"/>
    <cellStyle name="Input [yellow] 5 3" xfId="12953" xr:uid="{7B33144B-554B-4511-B72D-6CB10B8C8EC8}"/>
    <cellStyle name="Input [yellow] 5 4" xfId="13981" xr:uid="{AD7E48BD-A8AD-4165-BB4D-B0D3A2200D90}"/>
    <cellStyle name="Input [yellow] 5 5" xfId="15192" xr:uid="{10CC1B7C-DF47-43D0-BEF6-984E615E25AE}"/>
    <cellStyle name="Input [yellow] 5 6" xfId="5522" xr:uid="{CF197651-81DF-4BB2-84AE-CA45EC07DD06}"/>
    <cellStyle name="Input [yellow] 5 7" xfId="16344" xr:uid="{2D1F64C5-2A6E-4A2F-8080-615177EE819C}"/>
    <cellStyle name="Input [yellow] 6" xfId="9138" xr:uid="{F08AF6C7-CA72-4C5E-B78E-5CCFDBF5CB60}"/>
    <cellStyle name="Input [yellow] 6 2" xfId="11191" xr:uid="{65B0D082-C699-4337-9E7D-03755994B70F}"/>
    <cellStyle name="Input [yellow] 6 3" xfId="12610" xr:uid="{B399BA89-3B92-4AA3-B899-EDCA5E97E185}"/>
    <cellStyle name="Input [yellow] 6 4" xfId="13663" xr:uid="{9B4EE4AE-2857-44CD-9A0D-C0FED43DD9EF}"/>
    <cellStyle name="Input [yellow] 6 5" xfId="10214" xr:uid="{11CEDAC0-1124-46E9-BA7B-E29805100ABC}"/>
    <cellStyle name="Input [yellow] 6 6" xfId="11092" xr:uid="{5C48968A-F497-4F23-8A83-EC7296D36061}"/>
    <cellStyle name="Input [yellow] 6 7" xfId="4446" xr:uid="{8FD4572F-CE9E-45ED-8FB2-9632E35BC029}"/>
    <cellStyle name="Input [yellow] 7" xfId="9605" xr:uid="{51751E30-A99C-40B7-BEC9-04766043FCA5}"/>
    <cellStyle name="Input [yellow] 7 2" xfId="11585" xr:uid="{360B98B2-7524-403B-BB79-C8D101E0D775}"/>
    <cellStyle name="Input [yellow] 7 3" xfId="12975" xr:uid="{8B46DDF6-E0C9-4479-8338-14953D5531ED}"/>
    <cellStyle name="Input [yellow] 7 4" xfId="14004" xr:uid="{41E04D81-C22D-4AE1-9AF1-D9351B6A310C}"/>
    <cellStyle name="Input [yellow] 7 5" xfId="7401" xr:uid="{8583705B-1567-4F26-8F72-0AFF710CAC75}"/>
    <cellStyle name="Input [yellow] 7 6" xfId="15183" xr:uid="{4EACC889-609D-4BBE-A37C-1CB246B514D8}"/>
    <cellStyle name="Input [yellow] 7 7" xfId="14843" xr:uid="{06908676-93E7-4FF6-8FB0-5CCBF2A4A74F}"/>
    <cellStyle name="Input [yellow] 8" xfId="9133" xr:uid="{325E0B38-603F-42E4-9CA4-B930CC846B42}"/>
    <cellStyle name="Input [yellow] 8 2" xfId="11186" xr:uid="{CC5D200A-E22E-44D2-8AD2-C7B6C2750791}"/>
    <cellStyle name="Input [yellow] 8 3" xfId="12605" xr:uid="{6722E1BF-6017-4CFB-9302-19E5E2B2C0CE}"/>
    <cellStyle name="Input [yellow] 8 4" xfId="13660" xr:uid="{68F7135F-29A8-4484-9F66-19301CF4E10A}"/>
    <cellStyle name="Input [yellow] 8 5" xfId="12777" xr:uid="{D6C7B7B7-B8E2-4754-A5B9-C0F7C0D4DC36}"/>
    <cellStyle name="Input [yellow] 8 6" xfId="5800" xr:uid="{A7090AA5-B61F-4EBE-AE41-685E95D3E875}"/>
    <cellStyle name="Input [yellow] 8 7" xfId="14467" xr:uid="{AF41D614-95FF-441B-9E75-3433ED549243}"/>
    <cellStyle name="Input [yellow] 9" xfId="9294" xr:uid="{E1672599-C715-421B-862E-091EAD147C5D}"/>
    <cellStyle name="Input [yellow] 9 2" xfId="11323" xr:uid="{DE82BEED-7975-46A3-8905-50253066831F}"/>
    <cellStyle name="Input [yellow] 9 3" xfId="12741" xr:uid="{FC861D9D-F820-40EF-B567-C4F0047F05C7}"/>
    <cellStyle name="Input [yellow] 9 4" xfId="13783" xr:uid="{B9E51622-1E44-41F7-82B2-30FE6CA32BC0}"/>
    <cellStyle name="Input [yellow] 9 5" xfId="12428" xr:uid="{30C70267-50ED-420E-9803-093B945FAAB5}"/>
    <cellStyle name="Input [yellow] 9 6" xfId="15534" xr:uid="{5EB3778D-282D-4309-9671-8F84E8855CD6}"/>
    <cellStyle name="Input [yellow] 9 7" xfId="12729" xr:uid="{AF7839A4-8CE7-4BFC-B95A-730F9EC2BF95}"/>
    <cellStyle name="Input 10" xfId="8211" xr:uid="{F740E7D9-8FE4-4522-A849-CFF83F5E0708}"/>
    <cellStyle name="Input 11" xfId="8098" xr:uid="{26321A61-63E7-48E4-BE90-955E149E1232}"/>
    <cellStyle name="Input 12" xfId="8218" xr:uid="{D48A26A0-BB6F-411C-8E3D-186FF0418354}"/>
    <cellStyle name="Input 13" xfId="8164" xr:uid="{BB703C6A-E119-4399-AACE-A5D3173B8037}"/>
    <cellStyle name="Input 14" xfId="8213" xr:uid="{0137E8EA-3846-496A-82C8-9FCF7A352804}"/>
    <cellStyle name="Input 15" xfId="8173" xr:uid="{F2A45AFB-6B10-4DDF-839B-A0643C568FE2}"/>
    <cellStyle name="Input 16" xfId="8214" xr:uid="{10712DE4-58C0-499B-97D6-2E94B71FC746}"/>
    <cellStyle name="Input 17" xfId="8467" xr:uid="{8F8EDD2F-9095-44C6-8005-E8830C93E488}"/>
    <cellStyle name="Input 18" xfId="8212" xr:uid="{6CBE013D-BA1C-4286-8E86-F6324E8E0AA8}"/>
    <cellStyle name="Input 19" xfId="8190" xr:uid="{4B801183-7F69-4905-ABCC-660A5944F776}"/>
    <cellStyle name="Input 2" xfId="3454" xr:uid="{B201236F-7585-43F2-824A-C8E0BA5C6C6B}"/>
    <cellStyle name="Input 20" xfId="9606" xr:uid="{A4F3DB9D-EB3E-4616-AC69-AF8BEEECD5DF}"/>
    <cellStyle name="Input 21" xfId="9181" xr:uid="{F5A7AE97-2A82-4CF6-93B7-18591693E75B}"/>
    <cellStyle name="Input 22" xfId="9581" xr:uid="{F596B9DB-2CF0-4F55-BCB5-A618EDE31DA3}"/>
    <cellStyle name="Input 23" xfId="9139" xr:uid="{0131F23B-966B-4AD3-8E63-155381AD6279}"/>
    <cellStyle name="Input 24" xfId="9604" xr:uid="{328EF159-F5A3-4288-A163-CF63E88A4A98}"/>
    <cellStyle name="Input 25" xfId="9135" xr:uid="{B6BC5367-21E5-40B7-9110-5A15A20F5246}"/>
    <cellStyle name="Input 26" xfId="9580" xr:uid="{54B4D446-97E3-4276-B876-56FE48D25B00}"/>
    <cellStyle name="Input 27" xfId="9134" xr:uid="{A5BF3354-D75D-4E03-A7C8-D826BA1BFE26}"/>
    <cellStyle name="Input 28" xfId="9290" xr:uid="{85F471E9-E124-46C1-B05F-88AEECBABE76}"/>
    <cellStyle name="Input 29" xfId="9428" xr:uid="{93A1D2F5-3A3F-4B52-A6C8-E4E1A261DFDD}"/>
    <cellStyle name="Input 3" xfId="4275" xr:uid="{CD481DF8-36CB-4FC4-B430-A1BD834319D0}"/>
    <cellStyle name="Input 30" xfId="9436" xr:uid="{9B3FFA54-4526-4E4C-81D5-DBEE7A2ADE10}"/>
    <cellStyle name="Input 31" xfId="9435" xr:uid="{9F590A12-C471-4BEA-8FB8-4D7019B9790A}"/>
    <cellStyle name="Input 32" xfId="9450" xr:uid="{9A47CC41-8551-4379-B8AC-CDBC0CF55922}"/>
    <cellStyle name="Input 33" xfId="9424" xr:uid="{3FF690C9-3EBB-4023-B7CF-8351E3EB13F6}"/>
    <cellStyle name="Input 34" xfId="9440" xr:uid="{D45548DD-3430-4FB7-AE93-4E22AACD331C}"/>
    <cellStyle name="Input 35" xfId="9431" xr:uid="{EDC9FDFE-5DCA-4B2E-BAF8-4B0C7A551E13}"/>
    <cellStyle name="Input 36" xfId="9454" xr:uid="{D5C7C771-2DEC-4A28-A9BD-F59C93E84111}"/>
    <cellStyle name="Input 37" xfId="9943" xr:uid="{7247B201-C09E-423A-A29A-AE4DB5A1515E}"/>
    <cellStyle name="Input 38" xfId="9877" xr:uid="{6016824C-932A-4F11-A4FE-5454D48FCCDE}"/>
    <cellStyle name="Input 4" xfId="4153" xr:uid="{B876E1C6-74D6-407F-AED1-6DFEEB4E7CBF}"/>
    <cellStyle name="Input 5" xfId="4279" xr:uid="{CE4ECF14-0444-42C9-8477-651C45A6CB78}"/>
    <cellStyle name="Input 6" xfId="7821" xr:uid="{9C704D5A-BFAC-4B68-99BC-D19F6424186F}"/>
    <cellStyle name="Input 7" xfId="7794" xr:uid="{6D9E47AA-2629-4C40-A417-BE11D5468E87}"/>
    <cellStyle name="Input 8" xfId="8223" xr:uid="{9EA9C46B-37F7-4600-9A19-1430F6142736}"/>
    <cellStyle name="Input 9" xfId="8033" xr:uid="{C4A15215-590D-4EED-880A-C84576E88D8D}"/>
    <cellStyle name="Input Currency" xfId="3460" xr:uid="{2AD1D066-893E-407E-837B-230E2EF9986A}"/>
    <cellStyle name="Input Currency 2" xfId="3461" xr:uid="{F200E01C-90EA-4B58-820F-066DCD6B2275}"/>
    <cellStyle name="Input Currency_Estação BH 31-05-11" xfId="3462" xr:uid="{53B87C9D-6787-4882-B36F-86D11D69CDA4}"/>
    <cellStyle name="Input Date" xfId="3463" xr:uid="{FAB86F61-41B3-4AB9-9329-3ECB9655DF24}"/>
    <cellStyle name="Input Date 2" xfId="3464" xr:uid="{3828C789-9A24-4FCE-841D-72A01200807E}"/>
    <cellStyle name="Input Fixed [0]" xfId="3465" xr:uid="{59C83987-5143-41BF-8977-432116DA66A7}"/>
    <cellStyle name="Input Fixed [0] 2" xfId="3466" xr:uid="{D50329AB-C7E9-4CBC-8851-5F9E4E865AF5}"/>
    <cellStyle name="Input Normal" xfId="3467" xr:uid="{EB387B66-8823-4DB7-8EA3-D5B3310DBDA5}"/>
    <cellStyle name="Input Normal 2" xfId="3468" xr:uid="{DC1B303A-0D04-4C53-979F-223B1FA2AEC4}"/>
    <cellStyle name="Input Normal_Estação BH 31-05-11" xfId="3469" xr:uid="{CC753886-A6E4-430C-AC50-D1086933B7A7}"/>
    <cellStyle name="Input Percent" xfId="3470" xr:uid="{ABB886D8-C7CE-4059-B055-14A753422924}"/>
    <cellStyle name="Input Percent [2]" xfId="3471" xr:uid="{23812D47-0860-4E8F-A162-14EE99615CCE}"/>
    <cellStyle name="Input Percent [2] 2" xfId="3472" xr:uid="{624A65C6-987B-4ADB-AF30-3DB6EE5537B6}"/>
    <cellStyle name="Input Percent [2]_Estação BH 31-05-11" xfId="3473" xr:uid="{8497C722-69C2-4878-87AD-BEB28F9B761E}"/>
    <cellStyle name="Input Percent 2" xfId="3474" xr:uid="{7950BC18-C303-403B-B878-E61E9770E0D5}"/>
    <cellStyle name="Input Percent_~2144771" xfId="3475" xr:uid="{7616D003-3B0A-4648-BFA9-9562C0B43FD1}"/>
    <cellStyle name="Input Titles" xfId="3476" xr:uid="{16F1C051-648B-4E6F-8385-BF9F5AF5BC12}"/>
    <cellStyle name="InputNormal" xfId="3477" xr:uid="{E7C6D839-7D8A-4630-BA61-0D7CB7479359}"/>
    <cellStyle name="KPMG Heading 1" xfId="9295" xr:uid="{8149778D-ADD8-4F4E-A082-CAD7E1523334}"/>
    <cellStyle name="KPMG Heading 2" xfId="9296" xr:uid="{FD416D5B-2CF8-47BB-919D-97A68F9B9F32}"/>
    <cellStyle name="KPMG Heading 3" xfId="9297" xr:uid="{D76C436B-3398-4059-82B8-B58B85E55EFC}"/>
    <cellStyle name="KPMG Heading 4" xfId="9298" xr:uid="{245EB6FC-1F21-4A23-A5FE-67064FF68BAD}"/>
    <cellStyle name="KPMG Normal" xfId="9299" xr:uid="{85666F69-6351-41C9-B410-8F4EC0DE2B60}"/>
    <cellStyle name="KPMG Normal Text" xfId="9300" xr:uid="{1803AFF1-77D9-49FD-B983-C7077FA879BC}"/>
    <cellStyle name="Linked Cell 2" xfId="3478" xr:uid="{402E75FD-4EE5-4820-97D4-0929F2F6F6A9}"/>
    <cellStyle name="M S SANS SERIF" xfId="3479" xr:uid="{F5732CD5-D9A9-4566-B8CF-41CF8E43820B}"/>
    <cellStyle name="MacroCode" xfId="3480" xr:uid="{5FA10FB3-EF33-4BA2-B55B-F850E3DFE2FD}"/>
    <cellStyle name="MacroCode 2" xfId="9301" xr:uid="{3D6405B1-CCAD-4EF8-9569-A81C217D7D8B}"/>
    <cellStyle name="material" xfId="3481" xr:uid="{6A5165E2-BAD2-4DEC-A03B-2B9526895AC0}"/>
    <cellStyle name="material 2" xfId="3482" xr:uid="{9192D5B2-E68E-48C5-9836-7834574E2300}"/>
    <cellStyle name="material_Estação BH 31-05-11" xfId="3483" xr:uid="{8CF0EF6B-0E20-481C-9D9F-016C45DF3825}"/>
    <cellStyle name="mês" xfId="9302" xr:uid="{B636A251-857B-460A-81B8-BE8C6E3C3892}"/>
    <cellStyle name="Migliaia (0)_Copia di (TOTOUTST 1)" xfId="9303" xr:uid="{32AF72A9-A600-4DB2-A335-D19153830277}"/>
    <cellStyle name="Migliaia_Capital Expenditures" xfId="9304" xr:uid="{EAC2F92F-51FB-4EB5-9DC2-0A2B49EC9690}"/>
    <cellStyle name="Mike" xfId="3484" xr:uid="{1157DF4D-175F-46CD-98FF-4890515D15FD}"/>
    <cellStyle name="Mike 2" xfId="9305" xr:uid="{49270B87-491B-44E9-8930-0593B05C0F29}"/>
    <cellStyle name="Millares [0]_10 AVERIAS MASIVAS + ANT" xfId="3485" xr:uid="{11EC7932-3EC7-4856-ADFB-3EDE3BA0C17A}"/>
    <cellStyle name="Millares_10 AVERIAS MASIVAS + ANT" xfId="3486" xr:uid="{A34E7108-1924-4D45-81B3-704B41403ED0}"/>
    <cellStyle name="Milliers [0]_Feuil1" xfId="9306" xr:uid="{0E88CC39-0F4C-4B5E-BAAE-C5E06B6B9DAD}"/>
    <cellStyle name="Milliers_Feuil1" xfId="9307" xr:uid="{AAC1B870-DE8D-42CF-B570-3E86621448C4}"/>
    <cellStyle name="Model" xfId="3487" xr:uid="{F3C4E297-FF85-4EEE-9E1F-B581CBF7E1A2}"/>
    <cellStyle name="Moeda 2" xfId="3488" xr:uid="{9B557BC3-0BEE-4B68-A717-66EFD54C186F}"/>
    <cellStyle name="Moeda 2 2" xfId="7822" xr:uid="{9A47E393-A3FC-4D12-816A-4C953F599F8C}"/>
    <cellStyle name="Moeda 2 3" xfId="7848" xr:uid="{7EA8240C-BF08-4191-B3D7-3918EB44988F}"/>
    <cellStyle name="Moeda 2 4" xfId="9609" xr:uid="{066EADF1-3291-419B-B299-134D2321750C}"/>
    <cellStyle name="Moeda 2 5" xfId="9944" xr:uid="{EBE9404E-D8CF-493E-A3F9-3E05C94DF1C9}"/>
    <cellStyle name="Moeda 2 6" xfId="6963" xr:uid="{90BDE000-F19F-4EF4-8069-C05FEDD7457B}"/>
    <cellStyle name="Moeda 3" xfId="8229" xr:uid="{8C4C642F-E2EA-44F3-8705-63527EE3DE70}"/>
    <cellStyle name="Moeda 3 2" xfId="8356" xr:uid="{F199CD51-60D8-42A6-A56E-786370AD8E48}"/>
    <cellStyle name="Moeda 3 2 2" xfId="9360" xr:uid="{E15D9FDA-310D-4CE6-B611-0AEFE3132C2D}"/>
    <cellStyle name="Moeda 3 3" xfId="9358" xr:uid="{FA21322D-1CD5-415B-AD4E-E407A1A353DF}"/>
    <cellStyle name="Moeda 4" xfId="8230" xr:uid="{498E2316-F87E-4BFE-AA5E-85BFCE0A0E02}"/>
    <cellStyle name="Moeda 4 2" xfId="9361" xr:uid="{15D36705-A848-432D-87EF-E849FFAE6328}"/>
    <cellStyle name="Moeda 5" xfId="9362" xr:uid="{4F997FDE-AC4F-4E64-A74C-517C077B592E}"/>
    <cellStyle name="Moeda 6" xfId="8231" xr:uid="{A9A90B84-985A-4B92-827F-78AEEE81E96F}"/>
    <cellStyle name="Moeda 6 2" xfId="8357" xr:uid="{C1DD61A2-5FBE-4D91-A6CA-8CA9D6FD6CE0}"/>
    <cellStyle name="Moeda 6 3" xfId="9363" xr:uid="{00DE4902-9679-478F-A658-074E762A8915}"/>
    <cellStyle name="Moeda 7" xfId="9364" xr:uid="{13E3FA9C-4487-422B-B987-2AAC805E2523}"/>
    <cellStyle name="Moeda 8" xfId="17267" xr:uid="{28FC3139-93F3-45D2-814F-020DAAB9AA14}"/>
    <cellStyle name="Moeda Z0]_Módulo1" xfId="3489" xr:uid="{6968439A-9C4D-49F7-9C4D-C0FE4DD87B42}"/>
    <cellStyle name="Moeda0" xfId="9308" xr:uid="{426C69ED-87D3-4BB3-9EEA-27ACB87F4566}"/>
    <cellStyle name="Moedaᦠ[0]" xfId="3490" xr:uid="{028A8C33-B174-4318-A656-4CBA7916C97B}"/>
    <cellStyle name="Moedaᦠ[0] 2" xfId="8232" xr:uid="{C97C7FAB-2A56-4994-B928-23EC217CF07C}"/>
    <cellStyle name="Moedaᦠ[0] 3" xfId="6965" xr:uid="{A0772125-08F9-4FE9-996C-3CF5FDA9E727}"/>
    <cellStyle name="Moneda [0]_0499EJEG" xfId="9309" xr:uid="{781894AC-0660-4434-8B2C-3486DD191D3A}"/>
    <cellStyle name="Moneda_0499EJEG" xfId="9310" xr:uid="{26B5459D-32D1-4DA2-BC5F-03079773CADB}"/>
    <cellStyle name="Monétaire [0]_Feuil1" xfId="9311" xr:uid="{602F73C8-77C2-4F4F-A705-4AB2D2FE28EE}"/>
    <cellStyle name="Monétaire_Feuil1" xfId="9312" xr:uid="{8251CA03-DEA5-4B07-B6A6-38EE56C0614E}"/>
    <cellStyle name="Monetario" xfId="3491" xr:uid="{D9CE9142-F6FC-4083-AF82-40A9C7012094}"/>
    <cellStyle name="Morgan" xfId="3492" xr:uid="{8BD121D5-7B81-4C6C-8ADC-A084A7F94539}"/>
    <cellStyle name="Morgan 2" xfId="3493" xr:uid="{0CA06087-3D2D-4527-BAD4-1B49130174F4}"/>
    <cellStyle name="Morgan_Estação BH 31-05-11" xfId="3494" xr:uid="{A0F55F41-357B-4B3F-BE9C-08084579309C}"/>
    <cellStyle name="Multiple" xfId="3495" xr:uid="{9D2E265B-00CA-421A-9D4F-72CF80A45A56}"/>
    <cellStyle name="Multiple [0]" xfId="3496" xr:uid="{6296924A-5E22-4463-AB02-4AC5C9320D41}"/>
    <cellStyle name="Multiple [1]" xfId="3497" xr:uid="{C70FC4CB-0E97-4493-8C04-1C26FD5F16FA}"/>
    <cellStyle name="Multiple [2]" xfId="3498" xr:uid="{FC48B77F-070E-4211-97C2-551035AD9612}"/>
    <cellStyle name="Multiple 10" xfId="9446" xr:uid="{37351828-252D-4DC7-B52F-5549AC618A69}"/>
    <cellStyle name="Multiple 2" xfId="9313" xr:uid="{DCD2549F-36A0-4630-82BE-F6C34ABDABA9}"/>
    <cellStyle name="Multiple 3" xfId="9432" xr:uid="{58C82822-A275-4475-9AAE-0E4420F4DF84}"/>
    <cellStyle name="Multiple 4" xfId="9453" xr:uid="{BFA95392-F12C-4003-B33B-1242A6041205}"/>
    <cellStyle name="Multiple 5" xfId="9265" xr:uid="{3F7B08C8-5DA9-4E5E-89DA-793A44299DDF}"/>
    <cellStyle name="Multiple 6" xfId="9456" xr:uid="{BFE6E64A-DA73-4086-888D-AD5030EDF44A}"/>
    <cellStyle name="Multiple 7" xfId="9365" xr:uid="{59E8D688-A6CC-4659-BE1A-36D6C6EEF393}"/>
    <cellStyle name="Multiple 8" xfId="9443" xr:uid="{E6AC19D0-B478-48A2-B2C1-FB447498A6C7}"/>
    <cellStyle name="Multiple 9" xfId="9448" xr:uid="{A19F4713-5456-481D-A27F-721A3CAA955D}"/>
    <cellStyle name="NA is zero" xfId="3499" xr:uid="{62C8A3AC-7698-48CA-BF94-B598050C3A42}"/>
    <cellStyle name="NA is zero 2" xfId="3500" xr:uid="{4BDF2D79-31A0-4C02-AF38-7AF44FB2F3C8}"/>
    <cellStyle name="Neutra 10" xfId="3501" xr:uid="{216BC660-BDF3-4A25-B745-FD15BF11A4D8}"/>
    <cellStyle name="Neutra 11" xfId="3502" xr:uid="{D319CEDB-0462-4F60-B903-AFAFCF3FF7BF}"/>
    <cellStyle name="Neutra 2" xfId="3503" xr:uid="{9B2018A6-A391-47FD-8F18-F54AD69FF5A6}"/>
    <cellStyle name="Neutra 2 2" xfId="3504" xr:uid="{10CD387C-5C96-4212-9848-A5B0A472061A}"/>
    <cellStyle name="Neutra 2 3" xfId="3505" xr:uid="{2827B70A-365D-464F-8B72-603EFEFFC5AE}"/>
    <cellStyle name="Neutra 2 4" xfId="3506" xr:uid="{EBD21756-A07A-46DF-A0D1-AD5D566722AC}"/>
    <cellStyle name="Neutra 2 5" xfId="3507" xr:uid="{400A6A94-D9B2-4A84-A416-30E8AAB50D4C}"/>
    <cellStyle name="Neutra 2_desc" xfId="3508" xr:uid="{DAD835D9-E128-4514-BE65-9214A464CDAA}"/>
    <cellStyle name="Neutra 3" xfId="3509" xr:uid="{8611B948-7B50-42F1-9987-F7D0D641835C}"/>
    <cellStyle name="Neutra 3 2" xfId="3510" xr:uid="{65616B5C-A7F5-4A6C-A044-8B465389DD37}"/>
    <cellStyle name="Neutra 3 3" xfId="3511" xr:uid="{7C2B1852-CCF1-4A69-9EFA-369633A4A7FD}"/>
    <cellStyle name="Neutra 3 4" xfId="3512" xr:uid="{D851878C-93D8-4248-995F-2AEB253FE30E}"/>
    <cellStyle name="Neutra 3 5" xfId="3513" xr:uid="{9A3A1779-4B24-47AD-B868-0E91A8E5AE65}"/>
    <cellStyle name="Neutra 3_Modelo Orçamento" xfId="3514" xr:uid="{0E8574D2-B0F1-4003-94C2-731DC7721D45}"/>
    <cellStyle name="Neutra 4" xfId="3515" xr:uid="{915765ED-E9C2-4DDB-A4FB-252923EE0643}"/>
    <cellStyle name="Neutra 5" xfId="3516" xr:uid="{9A9C3F36-6855-40BF-B941-EFCC65C42530}"/>
    <cellStyle name="Neutra 6" xfId="3517" xr:uid="{C5B2D628-54FA-405C-A3A0-66015AE9B2EC}"/>
    <cellStyle name="Neutra 7" xfId="3518" xr:uid="{68C948A4-6CDB-4A18-9DC5-CAC3D70F160C}"/>
    <cellStyle name="Neutra 8" xfId="3519" xr:uid="{52723FC7-C279-4683-BCB2-1726EE26E6FB}"/>
    <cellStyle name="Neutra 9" xfId="3520" xr:uid="{DE96ED72-9FA0-4B14-95A8-29743C1068CE}"/>
    <cellStyle name="Neutral 2" xfId="3521" xr:uid="{FEC57630-3827-4A94-B98C-D8B76869CACC}"/>
    <cellStyle name="no dec" xfId="3522" xr:uid="{9FF5CA29-4FAB-4A03-9CCE-4B4EF4334716}"/>
    <cellStyle name="No Decimal" xfId="3523" xr:uid="{BC07F7C0-BC27-4989-962D-AE27E303DF4E}"/>
    <cellStyle name="No Decimal 2" xfId="8236" xr:uid="{0FDD99F2-477D-45AD-AD79-0A0A320CEADC}"/>
    <cellStyle name="No Decimal 3" xfId="6994" xr:uid="{78E94530-8EED-40AF-AE83-B57EDE5BA836}"/>
    <cellStyle name="Normal" xfId="0" builtinId="0"/>
    <cellStyle name="Normal - Estilo1" xfId="3524" xr:uid="{6361D085-51AF-426C-933E-8902441598FF}"/>
    <cellStyle name="Normal - Estilo1 2" xfId="3525" xr:uid="{D0EA4775-27DC-4443-A50C-EC2AE5CB30E5}"/>
    <cellStyle name="Normal - Estilo1_Estação BH 31-05-11" xfId="3526" xr:uid="{64159BCB-8E7E-4A93-A734-98449B27AF76}"/>
    <cellStyle name="Normal - Estilo2" xfId="3527" xr:uid="{0770D81A-A8FD-4096-82AF-27FF2F349609}"/>
    <cellStyle name="Normal - Estilo2 2" xfId="3528" xr:uid="{89A95BC4-05BB-4F60-98CB-68D0AEFA51C8}"/>
    <cellStyle name="Normal - Estilo2_Estação BH 31-05-11" xfId="3529" xr:uid="{62FAB976-B001-4C69-8CBA-B5B5E908AC45}"/>
    <cellStyle name="Normal - Estilo3" xfId="3530" xr:uid="{4577D749-629D-477A-B99E-091F50EA47D6}"/>
    <cellStyle name="Normal - Estilo3 2" xfId="3531" xr:uid="{86E872B5-0989-4E47-8E61-C05209971B7D}"/>
    <cellStyle name="Normal - Estilo3_Estação BH 31-05-11" xfId="3532" xr:uid="{3E908203-1A45-4CD1-B800-910359D3CF6C}"/>
    <cellStyle name="Normal - Estilo4" xfId="3533" xr:uid="{3E135628-5B97-416B-A148-5CCC35196564}"/>
    <cellStyle name="Normal - Estilo4 2" xfId="3534" xr:uid="{4658AB57-4DF7-44FC-ACDC-F4A5CBCF5CB0}"/>
    <cellStyle name="Normal - Estilo4_Estação BH 31-05-11" xfId="3535" xr:uid="{86CFC10C-E637-4DB0-AEB1-547084233FC2}"/>
    <cellStyle name="Normal - Estilo5" xfId="3536" xr:uid="{B4184227-7F45-4F6E-96C1-FDC5B53E7FF3}"/>
    <cellStyle name="Normal - Estilo5 2" xfId="3537" xr:uid="{3E785E90-8E74-4434-BBC3-F05A1D570ADB}"/>
    <cellStyle name="Normal - Estilo5_Estação BH 31-05-11" xfId="3538" xr:uid="{665F04E8-65EE-4715-BCCF-63F18ACE4703}"/>
    <cellStyle name="Normal - Estilo6" xfId="3539" xr:uid="{FB52A6A3-BC35-4637-8BA6-DED5EF44DF46}"/>
    <cellStyle name="Normal - Estilo6 2" xfId="3540" xr:uid="{5AE56660-27D5-429D-93AD-84C2743A5911}"/>
    <cellStyle name="Normal - Estilo6_Estação BH 31-05-11" xfId="3541" xr:uid="{B0D71A1B-28F9-4857-9FD7-6A19928119EA}"/>
    <cellStyle name="Normal - Estilo7" xfId="3542" xr:uid="{00AB4F4C-A4BB-4E13-9D50-D8843E881536}"/>
    <cellStyle name="Normal - Estilo7 2" xfId="3543" xr:uid="{570E2FE4-6936-4579-9D76-4B803018F873}"/>
    <cellStyle name="Normal - Estilo7_Estação BH 31-05-11" xfId="3544" xr:uid="{C3E3DB51-96C5-49C0-B435-052FD44FAE40}"/>
    <cellStyle name="Normal - Estilo8" xfId="3545" xr:uid="{F685B8EE-0BB1-443D-ADF1-966A61F6B6A4}"/>
    <cellStyle name="Normal - Estilo8 2" xfId="3546" xr:uid="{C2D787BA-E463-4176-9141-BD220B443B55}"/>
    <cellStyle name="Normal - Estilo8_Estação BH 31-05-11" xfId="3547" xr:uid="{3917ABD0-C145-438E-BD02-BDFEDF3F27F6}"/>
    <cellStyle name="Normal - Style1" xfId="3548" xr:uid="{39549266-7D0C-4CF5-94AB-6196C80D56DC}"/>
    <cellStyle name="Normal - Style1 2" xfId="8239" xr:uid="{C422475A-FAA0-46C7-980D-F6F859551932}"/>
    <cellStyle name="Normal - Style1 5" xfId="17268" xr:uid="{03F008AA-619D-4F46-905E-F20BFB40D1D7}"/>
    <cellStyle name="Normal (%)" xfId="3549" xr:uid="{5BAA5A10-9C9F-48BD-9D6F-6747218F9A11}"/>
    <cellStyle name="Normal (%) 2" xfId="8240" xr:uid="{E0C3B716-43E5-4C10-B30C-B0E70CB8BF8D}"/>
    <cellStyle name="Normal (%) 3" xfId="9314" xr:uid="{46A539E7-6BBB-4A3E-ACF7-A451A1328FDA}"/>
    <cellStyle name="Normal (£m)" xfId="3550" xr:uid="{F791DF12-7B43-463D-91C7-0EA460E823A0}"/>
    <cellStyle name="Normal (£m) 2" xfId="8241" xr:uid="{054996DD-86B8-4078-84B0-1AEE74FE9F36}"/>
    <cellStyle name="Normal (£m) 3" xfId="9315" xr:uid="{2AE37977-4278-43CF-8501-AACE72F996AD}"/>
    <cellStyle name="Normal (No)" xfId="3551" xr:uid="{AF930123-9741-446B-AA45-4FAD69592762}"/>
    <cellStyle name="Normal (No) 2" xfId="8242" xr:uid="{466A4DD2-9DC1-4BA2-B29C-92A99E4AFCC5}"/>
    <cellStyle name="Normal (No) 3" xfId="9316" xr:uid="{1D4CBB85-E743-4D31-AD2C-ABEF10E797D0}"/>
    <cellStyle name="Normal (x)" xfId="3552" xr:uid="{41CAF19F-D7AE-4650-827B-0954306CFD2C}"/>
    <cellStyle name="Normal (x) 2" xfId="8243" xr:uid="{7024D320-F4F6-45A4-AC75-B76F11402FE9}"/>
    <cellStyle name="Normal (x) 3" xfId="9317" xr:uid="{2AAA4248-E703-4A46-9645-CE143042CB8B}"/>
    <cellStyle name="Normal [0]" xfId="3553" xr:uid="{D7B400A3-9590-4D51-B631-A52A95EC19C5}"/>
    <cellStyle name="Normal [0] 10" xfId="9945" xr:uid="{5BEB392E-D70D-46BD-8E38-BAB8FA304188}"/>
    <cellStyle name="Normal [0] 10 2" xfId="11902" xr:uid="{7EF457AF-5952-41E0-9417-2F81FC8B2325}"/>
    <cellStyle name="Normal [0] 10 3" xfId="13290" xr:uid="{4EC466AB-5016-4D15-B967-C97F61BAA458}"/>
    <cellStyle name="Normal [0] 10 4" xfId="14307" xr:uid="{A8D4E62C-D4DB-4725-929A-A6A87E4EFA5F}"/>
    <cellStyle name="Normal [0] 10 5" xfId="15867" xr:uid="{8D540CD5-BD9D-49CF-A639-1808878DF87D}"/>
    <cellStyle name="Normal [0] 10 6" xfId="14767" xr:uid="{A597A76E-F907-425D-8480-201B25758E54}"/>
    <cellStyle name="Normal [0] 10 7" xfId="16813" xr:uid="{46ACC035-1D90-41C4-A053-E0935C548DF6}"/>
    <cellStyle name="Normal [0] 2" xfId="3554" xr:uid="{38C672F2-6A21-42AD-A3CE-51B0F5FF7EEC}"/>
    <cellStyle name="Normal [0] 2 10" xfId="9608" xr:uid="{8B0EF36E-DDCB-4063-AB5C-D19399BC9192}"/>
    <cellStyle name="Normal [0] 2 10 2" xfId="11588" xr:uid="{482C4280-F988-4C38-A736-268BA8D73CB0}"/>
    <cellStyle name="Normal [0] 2 10 3" xfId="12977" xr:uid="{39C1E576-6388-4CC3-9B4D-6E7434160C8C}"/>
    <cellStyle name="Normal [0] 2 10 4" xfId="14006" xr:uid="{9916F822-4BF2-4BE2-B696-4DEB2725D4B7}"/>
    <cellStyle name="Normal [0] 2 10 5" xfId="13350" xr:uid="{5AACC8AD-B708-438E-AFEE-C7154D897B21}"/>
    <cellStyle name="Normal [0] 2 10 6" xfId="16062" xr:uid="{26445214-11EE-4D86-A7B8-8B64CD37539B}"/>
    <cellStyle name="Normal [0] 2 10 7" xfId="16462" xr:uid="{52945E40-553D-42DF-8868-D3E8FEE44B20}"/>
    <cellStyle name="Normal [0] 2 11" xfId="9131" xr:uid="{21933036-B1E8-4669-B808-2EEF5FFAD02A}"/>
    <cellStyle name="Normal [0] 2 11 2" xfId="11184" xr:uid="{68D57A61-D2DF-4253-A229-ACF5DBCDEA35}"/>
    <cellStyle name="Normal [0] 2 11 3" xfId="12603" xr:uid="{D9CEC5F3-CF05-4C10-A8D4-49F01B43A8AF}"/>
    <cellStyle name="Normal [0] 2 11 4" xfId="13658" xr:uid="{0492BDC9-08B1-47C5-8C26-45986C95A2FC}"/>
    <cellStyle name="Normal [0] 2 11 5" xfId="14618" xr:uid="{71378C3C-9AE5-4A09-AE0D-2E00B54B139E}"/>
    <cellStyle name="Normal [0] 2 11 6" xfId="5468" xr:uid="{158C4849-A57A-41AE-BECE-7392C37BA61D}"/>
    <cellStyle name="Normal [0] 2 11 7" xfId="15600" xr:uid="{9D85672E-D50F-4BA7-B9A3-A4FFA51D57CA}"/>
    <cellStyle name="Normal [0] 2 12" xfId="9612" xr:uid="{FD3B42C3-D069-412E-86E8-5C55C6B3BABC}"/>
    <cellStyle name="Normal [0] 2 12 2" xfId="11592" xr:uid="{8F690500-C504-4421-90E3-92AD623A1309}"/>
    <cellStyle name="Normal [0] 2 12 3" xfId="12981" xr:uid="{AAB5B1BD-03C0-41F8-9BC9-AB049EB3DB96}"/>
    <cellStyle name="Normal [0] 2 12 4" xfId="14009" xr:uid="{F2155DCE-2756-4F72-9739-EC78F543A3BB}"/>
    <cellStyle name="Normal [0] 2 12 5" xfId="14814" xr:uid="{11BD8A52-F968-4D8A-8B3F-8E0D6F254524}"/>
    <cellStyle name="Normal [0] 2 12 6" xfId="5043" xr:uid="{DFF9178D-C337-495C-8C1D-B42894BE7D9A}"/>
    <cellStyle name="Normal [0] 2 12 7" xfId="16007" xr:uid="{627203B6-442C-481F-9E2F-76E9D21D09AE}"/>
    <cellStyle name="Normal [0] 2 13" xfId="9126" xr:uid="{2AB50EF2-01F4-4353-AAE5-34E92F22B652}"/>
    <cellStyle name="Normal [0] 2 13 2" xfId="11180" xr:uid="{5E281489-E44A-4F4E-A578-A37CCCC36E41}"/>
    <cellStyle name="Normal [0] 2 13 3" xfId="12598" xr:uid="{5B7EDB95-1400-469D-830E-C9317B193D77}"/>
    <cellStyle name="Normal [0] 2 13 4" xfId="13654" xr:uid="{6A8AB21B-D30B-49D7-9951-781E5450B215}"/>
    <cellStyle name="Normal [0] 2 13 5" xfId="14734" xr:uid="{3B8486DA-1FF5-499A-AA82-15E9BC9C00FD}"/>
    <cellStyle name="Normal [0] 2 13 6" xfId="15998" xr:uid="{3869CEC1-0FA5-4371-B37E-2D1E9DCB3C64}"/>
    <cellStyle name="Normal [0] 2 13 7" xfId="16759" xr:uid="{8C2879C4-A0E2-4636-8256-43504506D21C}"/>
    <cellStyle name="Normal [0] 2 14" xfId="9946" xr:uid="{C80EB9BB-B1CB-4C63-8E08-2DF8D48F3BED}"/>
    <cellStyle name="Normal [0] 2 14 2" xfId="11903" xr:uid="{66330178-DC48-40AC-B3F3-B9850F4670C1}"/>
    <cellStyle name="Normal [0] 2 14 3" xfId="13291" xr:uid="{9429B68A-8B5F-4C7D-8621-970F96E49819}"/>
    <cellStyle name="Normal [0] 2 14 4" xfId="14308" xr:uid="{CDB14607-B37B-40F3-890C-4C3702B8F0A5}"/>
    <cellStyle name="Normal [0] 2 14 5" xfId="15868" xr:uid="{2953FE82-0766-413C-B0F7-E610F8E76D1E}"/>
    <cellStyle name="Normal [0] 2 14 6" xfId="15124" xr:uid="{9B5946F2-AEF3-48EF-8ACA-76176843D8D5}"/>
    <cellStyle name="Normal [0] 2 14 7" xfId="10072" xr:uid="{500C8768-3F1B-4B79-BBEC-A6DD9E04ECA1}"/>
    <cellStyle name="Normal [0] 2 2" xfId="4282" xr:uid="{739389AE-5114-4B3B-BEC0-AC0BE7601138}"/>
    <cellStyle name="Normal [0] 2 2 2" xfId="8923" xr:uid="{DD401D1F-03D9-4153-BA31-66D0F331CE22}"/>
    <cellStyle name="Normal [0] 2 2 2 2" xfId="11011" xr:uid="{3AD55BED-ABF1-43B4-A2DD-320F30C0D8EB}"/>
    <cellStyle name="Normal [0] 2 2 2 3" xfId="4466" xr:uid="{5CE2822C-936A-4339-B14C-E50D78A37577}"/>
    <cellStyle name="Normal [0] 2 2 2 4" xfId="13476" xr:uid="{B389A65E-14E9-438A-9C64-34DDB68C790E}"/>
    <cellStyle name="Normal [0] 2 2 2 5" xfId="14785" xr:uid="{96D62ED5-2A8C-4AC2-BFE1-9B4FD1E7E269}"/>
    <cellStyle name="Normal [0] 2 2 2 6" xfId="10303" xr:uid="{7662CB6B-C5E4-4485-B76D-90460580C3E5}"/>
    <cellStyle name="Normal [0] 2 2 2 7" xfId="10112" xr:uid="{F5112430-6A5B-481C-82E3-5E9400EDEC8E}"/>
    <cellStyle name="Normal [0] 2 2 2 8" xfId="16525" xr:uid="{5254B85C-481D-4027-A6BA-766C92C4A3BE}"/>
    <cellStyle name="Normal [0] 2 2 2 9" xfId="15777" xr:uid="{8D850DDF-30DC-41D8-8915-D18DBD656D4D}"/>
    <cellStyle name="Normal [0] 2 2 3" xfId="7632" xr:uid="{45AFC597-7D0F-4E35-BDB6-3C4CAB81058A}"/>
    <cellStyle name="Normal [0] 2 2 4" xfId="6176" xr:uid="{190491B3-9CBF-400E-B71D-C9875E80C9F3}"/>
    <cellStyle name="Normal [0] 2 2 5" xfId="5671" xr:uid="{FAAB7EAC-DADB-495D-ADDD-500BACA6E733}"/>
    <cellStyle name="Normal [0] 2 2 6" xfId="10149" xr:uid="{CDEEE287-B9B3-4859-8D1B-4B03BBE31E45}"/>
    <cellStyle name="Normal [0] 2 2 7" xfId="11360" xr:uid="{65C0761D-61F7-4358-9EB6-4418C6AF35F9}"/>
    <cellStyle name="Normal [0] 2 2 8" xfId="10470" xr:uid="{6196A174-4416-4FEC-A1E8-A2BBC6FAA375}"/>
    <cellStyle name="Normal [0] 2 2 9" xfId="5295" xr:uid="{4D050D52-2933-4825-AC75-34AF792D3D42}"/>
    <cellStyle name="Normal [0] 2 3" xfId="4150" xr:uid="{9C26C2C8-EE13-4A7B-8978-3D6EA768FF7C}"/>
    <cellStyle name="Normal [0] 2 3 2" xfId="8814" xr:uid="{4D6A592A-5FEB-494A-9F0A-143416FB1866}"/>
    <cellStyle name="Normal [0] 2 3 2 2" xfId="10946" xr:uid="{60691786-33DE-4D17-8B43-6B0CEEBB08E1}"/>
    <cellStyle name="Normal [0] 2 3 2 3" xfId="4545" xr:uid="{87920984-B55F-447C-B192-9B0367DB22D4}"/>
    <cellStyle name="Normal [0] 2 3 2 4" xfId="6031" xr:uid="{291D7B71-BDA1-4B60-A7A8-28BE0D43C093}"/>
    <cellStyle name="Normal [0] 2 3 2 5" xfId="14708" xr:uid="{BFAB1847-A9C7-4C63-9A62-2D8B8D71887D}"/>
    <cellStyle name="Normal [0] 2 3 2 6" xfId="5425" xr:uid="{EFCE467D-0B9C-4D08-A0B5-15BB53107A34}"/>
    <cellStyle name="Normal [0] 2 3 2 7" xfId="15941" xr:uid="{7FD4D4FC-2C74-4415-917C-095635A1EDEF}"/>
    <cellStyle name="Normal [0] 2 3 2 8" xfId="13246" xr:uid="{8A9D01A0-7598-4AB4-A42F-530C87FB8A24}"/>
    <cellStyle name="Normal [0] 2 3 2 9" xfId="5717" xr:uid="{2571D247-E584-4148-A314-650C0FAD7A4A}"/>
    <cellStyle name="Normal [0] 2 3 3" xfId="7503" xr:uid="{2410A65C-14EC-4BF6-ACC0-6BCA0501F366}"/>
    <cellStyle name="Normal [0] 2 3 4" xfId="6078" xr:uid="{9B3A4511-0803-48E2-AED6-1F67E4A596E2}"/>
    <cellStyle name="Normal [0] 2 3 5" xfId="6294" xr:uid="{85C7D2D8-CFBA-4865-BA6C-7C9627E48C69}"/>
    <cellStyle name="Normal [0] 2 3 6" xfId="10671" xr:uid="{B53D19D0-A7F5-4A45-A296-EE4E02B509EF}"/>
    <cellStyle name="Normal [0] 2 3 7" xfId="5055" xr:uid="{5E92DA40-71DB-46FA-8449-0FDE5F2EB2CD}"/>
    <cellStyle name="Normal [0] 2 3 8" xfId="5030" xr:uid="{01A5C911-907A-43E8-98AC-8C36C4178EBB}"/>
    <cellStyle name="Normal [0] 2 3 9" xfId="16686" xr:uid="{606F7810-ABCE-4E4C-986C-81067B70E6DD}"/>
    <cellStyle name="Normal [0] 2 4" xfId="4284" xr:uid="{0BA20D67-AA2D-4F77-9584-818A5C09EA80}"/>
    <cellStyle name="Normal [0] 2 4 2" xfId="8925" xr:uid="{B408C5F2-8925-47B1-90B5-803D9DEAD86F}"/>
    <cellStyle name="Normal [0] 2 4 2 2" xfId="11013" xr:uid="{E50329BA-C439-4E6E-B45B-A9BDE000DF99}"/>
    <cellStyle name="Normal [0] 2 4 2 3" xfId="4465" xr:uid="{B7B1C707-FB18-43A8-A15F-74A6C79FF571}"/>
    <cellStyle name="Normal [0] 2 4 2 4" xfId="13478" xr:uid="{4C47959D-150A-4AB5-B2FF-40C31033AE39}"/>
    <cellStyle name="Normal [0] 2 4 2 5" xfId="14787" xr:uid="{122DBDB6-28DF-47B7-B68D-5718AE01E59D}"/>
    <cellStyle name="Normal [0] 2 4 2 6" xfId="13288" xr:uid="{9C603DF3-24A4-4BD3-910D-AE9B02C2F6FE}"/>
    <cellStyle name="Normal [0] 2 4 2 7" xfId="15708" xr:uid="{52D9107C-FE0E-4F81-95A1-15350AE90F49}"/>
    <cellStyle name="Normal [0] 2 4 2 8" xfId="12702" xr:uid="{A3B7D2B4-9B32-40A9-A122-511F548178D4}"/>
    <cellStyle name="Normal [0] 2 4 2 9" xfId="15029" xr:uid="{AC784DA0-AA28-460D-BE10-6D629684C5ED}"/>
    <cellStyle name="Normal [0] 2 4 3" xfId="6177" xr:uid="{2F51A70D-37A0-436B-871C-A64133580D36}"/>
    <cellStyle name="Normal [0] 2 4 4" xfId="7577" xr:uid="{B226E24C-B551-49EA-BC07-638392756E6B}"/>
    <cellStyle name="Normal [0] 2 4 5" xfId="10692" xr:uid="{8580F4BD-A25F-4C22-800A-C251E7979BF5}"/>
    <cellStyle name="Normal [0] 2 4 6" xfId="10372" xr:uid="{EF3C049F-6687-41C1-8E9A-E1722B525205}"/>
    <cellStyle name="Normal [0] 2 4 7" xfId="7335" xr:uid="{33E03D34-B0EF-4E86-B73A-98BD9A0F9846}"/>
    <cellStyle name="Normal [0] 2 4 8" xfId="16527" xr:uid="{3AFC667C-1BEE-4A88-BB8C-D99C989994FF}"/>
    <cellStyle name="Normal [0] 2 5" xfId="8386" xr:uid="{92F3A39F-7D2C-49C9-8F22-47A2352A7F69}"/>
    <cellStyle name="Normal [0] 2 5 2" xfId="10663" xr:uid="{84B1EA45-D369-47E3-8BAC-2A27DC46464A}"/>
    <cellStyle name="Normal [0] 2 5 3" xfId="4670" xr:uid="{4ADD78C9-8721-41BC-8DEF-B75C884ED691}"/>
    <cellStyle name="Normal [0] 2 5 4" xfId="5855" xr:uid="{9882186C-6989-4DEE-B8F9-B6699B43972B}"/>
    <cellStyle name="Normal [0] 2 5 5" xfId="14430" xr:uid="{3EC4A644-A30D-4B92-8EC4-E4F77940FD04}"/>
    <cellStyle name="Normal [0] 2 5 6" xfId="11232" xr:uid="{BC0533DB-79E6-455B-9932-A1F0E8A907F2}"/>
    <cellStyle name="Normal [0] 2 5 7" xfId="5507" xr:uid="{216BC64C-3DD3-4570-A190-D0379A02FCCC}"/>
    <cellStyle name="Normal [0] 2 5 8" xfId="5167" xr:uid="{4EF05705-E4F4-46DD-8439-3165B365B565}"/>
    <cellStyle name="Normal [0] 2 5 9" xfId="12847" xr:uid="{211E2136-353C-43F4-ADED-732E635C3075}"/>
    <cellStyle name="Normal [0] 2 6" xfId="8581" xr:uid="{F9969E53-2A1F-43A5-B68D-C7FAEE030AE1}"/>
    <cellStyle name="Normal [0] 2 6 2" xfId="6885" xr:uid="{A1551C73-3BAF-42A9-8723-1210D6FF239C}"/>
    <cellStyle name="Normal [0] 2 6 3" xfId="14877" xr:uid="{4F636B08-9358-4F79-95B7-1E6D835A03EC}"/>
    <cellStyle name="Normal [0] 2 6 4" xfId="11443" xr:uid="{416333F2-ABBB-433F-9982-587F9B00D080}"/>
    <cellStyle name="Normal [0] 2 7" xfId="8501" xr:uid="{8C8A9FF0-D646-409C-B607-00EABB2BECFE}"/>
    <cellStyle name="Normal [0] 2 7 2" xfId="6831" xr:uid="{AAA75911-FBE3-4924-8A4C-060CB81F72CE}"/>
    <cellStyle name="Normal [0] 2 7 3" xfId="14893" xr:uid="{375281C8-E778-4E87-A332-06A717F87851}"/>
    <cellStyle name="Normal [0] 2 7 4" xfId="17243" xr:uid="{D670FF68-1DBE-465B-9DEE-F0FBCACA86C3}"/>
    <cellStyle name="Normal [0] 2 8" xfId="8030" xr:uid="{89A8CBD5-7F55-4D32-9FB5-66C8EC3F65AF}"/>
    <cellStyle name="Normal [0] 2 8 2" xfId="6473" xr:uid="{023DD24A-75B8-4695-A192-2436870B5516}"/>
    <cellStyle name="Normal [0] 2 8 3" xfId="13788" xr:uid="{91C3F392-81E3-4749-87E8-3646966CC804}"/>
    <cellStyle name="Normal [0] 2 8 4" xfId="17228" xr:uid="{080BB887-484F-44C1-8378-728815FCE9E8}"/>
    <cellStyle name="Normal [0] 2 9" xfId="8117" xr:uid="{9017B5EB-FF0B-436E-BB5C-AF1409D8B82A}"/>
    <cellStyle name="Normal [0] 2 9 2" xfId="6536" xr:uid="{A5762D6D-C43A-480F-94F0-79764D14DB92}"/>
    <cellStyle name="Normal [0] 2 9 3" xfId="10421" xr:uid="{43C520FA-57F0-4BFB-B241-CBE6D5504C68}"/>
    <cellStyle name="Normal [0] 2 9 4" xfId="17232" xr:uid="{48F8C7B4-680C-456B-A2B5-BFBBB7F32BD5}"/>
    <cellStyle name="Normal [0] 3" xfId="4281" xr:uid="{073F74F5-8AA6-4877-A1AE-A0EF293160A6}"/>
    <cellStyle name="Normal [0] 3 2" xfId="8922" xr:uid="{BB52C83D-DAE8-4F60-88A6-4D0DD84F4CA2}"/>
    <cellStyle name="Normal [0] 3 2 2" xfId="11010" xr:uid="{5E2CCB8D-23D6-431F-9041-DC30C22F1A03}"/>
    <cellStyle name="Normal [0] 3 2 3" xfId="4467" xr:uid="{FB82DBC5-3F49-49A2-A57D-FF4444A68153}"/>
    <cellStyle name="Normal [0] 3 2 4" xfId="13475" xr:uid="{DE44BDC6-829B-42B7-8332-B6D08030E002}"/>
    <cellStyle name="Normal [0] 3 2 5" xfId="14784" xr:uid="{4BF28C22-16B6-481B-A362-4BB11E04BC4E}"/>
    <cellStyle name="Normal [0] 3 2 6" xfId="11321" xr:uid="{FBD133A7-FA7C-4C08-ACCB-31736A28D1C1}"/>
    <cellStyle name="Normal [0] 3 2 7" xfId="16087" xr:uid="{725C5607-65AB-41CD-AC2C-FEB57E7FEB23}"/>
    <cellStyle name="Normal [0] 3 2 8" xfId="5774" xr:uid="{7BB98DBE-D596-4070-BF87-CCF81F5E6F65}"/>
    <cellStyle name="Normal [0] 3 2 9" xfId="14538" xr:uid="{88A507E4-0A88-4FC8-B876-A5BE48B9168B}"/>
    <cellStyle name="Normal [0] 3 3" xfId="7631" xr:uid="{C46B611F-9AFD-43BB-B93D-70C9427B04D2}"/>
    <cellStyle name="Normal [0] 3 4" xfId="6175" xr:uid="{80353B57-A3AB-465A-9C74-0742E59D9CB3}"/>
    <cellStyle name="Normal [0] 3 5" xfId="5670" xr:uid="{1E1359BE-F6EE-4A79-8CE1-5DBB171F2986}"/>
    <cellStyle name="Normal [0] 3 6" xfId="10541" xr:uid="{DC97AACC-FDD5-46B2-AF26-09B22138B2C2}"/>
    <cellStyle name="Normal [0] 3 7" xfId="12714" xr:uid="{1A176987-02E6-4B1F-ABF8-7631662378F4}"/>
    <cellStyle name="Normal [0] 3 8" xfId="13349" xr:uid="{4BF9111B-5C45-4F1A-BFD6-F74D18CA3357}"/>
    <cellStyle name="Normal [0] 3 9" xfId="11118" xr:uid="{0E3799AD-365A-41CE-8C16-CFB208E055F7}"/>
    <cellStyle name="Normal [0] 4" xfId="4151" xr:uid="{66D733F6-182A-4CB0-8286-2F45577C60D3}"/>
    <cellStyle name="Normal [0] 4 2" xfId="8815" xr:uid="{3776A038-4667-4C35-BC7C-F837DE225F8F}"/>
    <cellStyle name="Normal [0] 4 2 2" xfId="10947" xr:uid="{61F92ACB-5A84-4958-9B4D-08975AAA4D57}"/>
    <cellStyle name="Normal [0] 4 2 3" xfId="4544" xr:uid="{6089CC73-6321-4313-9B22-4A5262D54511}"/>
    <cellStyle name="Normal [0] 4 2 4" xfId="6032" xr:uid="{EB97BF35-F419-4A7A-8B65-1CEFEA6261AB}"/>
    <cellStyle name="Normal [0] 4 2 5" xfId="14709" xr:uid="{0652D421-31B4-44E8-B544-BE99C7128EF5}"/>
    <cellStyle name="Normal [0] 4 2 6" xfId="5394" xr:uid="{43290272-074F-4E38-818F-E0494C661335}"/>
    <cellStyle name="Normal [0] 4 2 7" xfId="15626" xr:uid="{6ECC7D9A-8738-4532-B79C-82C1DB24DE24}"/>
    <cellStyle name="Normal [0] 4 2 8" xfId="12150" xr:uid="{91C49E07-CF21-483D-A835-E89E408DF901}"/>
    <cellStyle name="Normal [0] 4 2 9" xfId="15518" xr:uid="{725E5F09-9835-4223-96DD-54028F92C7C0}"/>
    <cellStyle name="Normal [0] 4 3" xfId="7504" xr:uid="{8AD66C8C-CF13-484C-A2D7-C418F0CE35B2}"/>
    <cellStyle name="Normal [0] 4 4" xfId="6079" xr:uid="{6DF1D525-9F34-4341-B9FB-84C650354035}"/>
    <cellStyle name="Normal [0] 4 5" xfId="6360" xr:uid="{DDD83410-C7B2-48EB-9506-CD64520AD42B}"/>
    <cellStyle name="Normal [0] 4 6" xfId="12761" xr:uid="{218A37CE-9746-41E3-B7E7-FB2E1268168E}"/>
    <cellStyle name="Normal [0] 4 7" xfId="6505" xr:uid="{E92EF9B9-229C-489C-959A-EDCD3A8CDDE8}"/>
    <cellStyle name="Normal [0] 4 8" xfId="12498" xr:uid="{3132589E-9747-43D9-B04A-078580027C79}"/>
    <cellStyle name="Normal [0] 4 9" xfId="16314" xr:uid="{0D48415E-9E8E-4AE1-82FE-BBBFCDC72BB5}"/>
    <cellStyle name="Normal [0] 5" xfId="4283" xr:uid="{6E7267EC-CA1C-47F5-BC16-5D9FDDCB38B8}"/>
    <cellStyle name="Normal [0] 5 2" xfId="8924" xr:uid="{3A1EC4A0-4018-4BD9-83BC-0F4512B1A0FD}"/>
    <cellStyle name="Normal [0] 5 2 2" xfId="11012" xr:uid="{6254D8E0-EA33-4B9B-B639-07C7E626A19F}"/>
    <cellStyle name="Normal [0] 5 2 3" xfId="10632" xr:uid="{D929ECE0-31B1-405D-866E-EF6AD46D6007}"/>
    <cellStyle name="Normal [0] 5 2 4" xfId="13477" xr:uid="{F6079C73-BAA4-40AB-8C59-0CDBD52FD647}"/>
    <cellStyle name="Normal [0] 5 2 5" xfId="14786" xr:uid="{490CDB4A-C49B-4A4C-BD45-301BDF1CBB89}"/>
    <cellStyle name="Normal [0] 5 2 6" xfId="14481" xr:uid="{94BFAB25-C5DA-4E32-9AE0-506ABF63650D}"/>
    <cellStyle name="Normal [0] 5 2 7" xfId="16054" xr:uid="{5033667C-7399-41E2-ACA1-7A644DA0E849}"/>
    <cellStyle name="Normal [0] 5 2 8" xfId="16332" xr:uid="{F00D7511-5C28-46A8-BE0A-E9FCA642BF14}"/>
    <cellStyle name="Normal [0] 5 2 9" xfId="11289" xr:uid="{330704DE-0CBF-4908-8746-7ADDDAF56B10}"/>
    <cellStyle name="Normal [0] 5 3" xfId="10431" xr:uid="{E5120F0F-F908-48BC-8900-C7E87B08BD10}"/>
    <cellStyle name="Normal [0] 5 4" xfId="5672" xr:uid="{62E546C3-DF7B-4DF2-9730-9F32781974E8}"/>
    <cellStyle name="Normal [0] 5 5" xfId="10438" xr:uid="{CD057AB6-E90B-4217-B512-D55F7927DF5D}"/>
    <cellStyle name="Normal [0] 5 6" xfId="11303" xr:uid="{8189D5C9-AEE8-4406-B11F-B06792F5BE54}"/>
    <cellStyle name="Normal [0] 5 7" xfId="11331" xr:uid="{8D2E395A-48AB-4271-81A5-FF1630842E41}"/>
    <cellStyle name="Normal [0] 5 8" xfId="4879" xr:uid="{BC64F14A-C47E-40F9-B356-D9CE693CD7BA}"/>
    <cellStyle name="Normal [0] 6" xfId="9607" xr:uid="{31BFD556-F36B-4CB7-B846-A8CE41061975}"/>
    <cellStyle name="Normal [0] 6 2" xfId="11587" xr:uid="{9C9E0956-7E32-4EC9-B720-BFE5AD5AECA2}"/>
    <cellStyle name="Normal [0] 6 3" xfId="12976" xr:uid="{42F1C036-42DB-478D-A3E2-337FA5E6E487}"/>
    <cellStyle name="Normal [0] 6 4" xfId="14005" xr:uid="{60CCD0A1-EF43-4EBA-97A6-F53BCA267CC5}"/>
    <cellStyle name="Normal [0] 6 5" xfId="13848" xr:uid="{222498B1-434F-4AB5-89A2-0FDEE6494ECC}"/>
    <cellStyle name="Normal [0] 6 6" xfId="14261" xr:uid="{90CCCC63-3AC2-438B-ADDB-DB05D8646901}"/>
    <cellStyle name="Normal [0] 6 7" xfId="16485" xr:uid="{54BD5EC8-61DF-439D-95B7-AE1402048764}"/>
    <cellStyle name="Normal [0] 7" xfId="9132" xr:uid="{0F0E678D-F5EB-4389-BA7F-1C25D104E3E8}"/>
    <cellStyle name="Normal [0] 7 2" xfId="11185" xr:uid="{DA8BF7F4-E38E-4C3F-8AF6-FBB2B7B05DB6}"/>
    <cellStyle name="Normal [0] 7 3" xfId="12604" xr:uid="{689FA140-302C-4D78-BF5B-50C160A939A7}"/>
    <cellStyle name="Normal [0] 7 4" xfId="13659" xr:uid="{F9B23EBF-C2C4-4229-B654-A17F61D08A81}"/>
    <cellStyle name="Normal [0] 7 5" xfId="6434" xr:uid="{45B758DB-08CF-4B4A-8B4F-42E8585387E5}"/>
    <cellStyle name="Normal [0] 7 6" xfId="15540" xr:uid="{467DE217-F615-43DA-8966-DA57C8A5DB68}"/>
    <cellStyle name="Normal [0] 7 7" xfId="5322" xr:uid="{9497A02B-7349-4077-8BC3-BE03E72C9BA1}"/>
    <cellStyle name="Normal [0] 8" xfId="9611" xr:uid="{185C6AB9-4E6D-4B73-A008-ABB0F422C42B}"/>
    <cellStyle name="Normal [0] 8 2" xfId="11591" xr:uid="{5D05EFCB-C807-44AC-A323-A2C98E6CA574}"/>
    <cellStyle name="Normal [0] 8 3" xfId="12980" xr:uid="{63F6561A-5BF2-4E9F-BB21-CD201B070520}"/>
    <cellStyle name="Normal [0] 8 4" xfId="14008" xr:uid="{43D7E9AE-1208-4966-9F19-738F2694226E}"/>
    <cellStyle name="Normal [0] 8 5" xfId="15173" xr:uid="{82B7C357-B984-4024-B41E-6440D40FD2C7}"/>
    <cellStyle name="Normal [0] 8 6" xfId="15102" xr:uid="{CBA1E3FF-83E8-441A-9A11-FC0FE0FD89BA}"/>
    <cellStyle name="Normal [0] 8 7" xfId="16461" xr:uid="{E98FEA77-B14A-4E6D-9B40-EE0F8684F199}"/>
    <cellStyle name="Normal [0] 9" xfId="9127" xr:uid="{B1D7B2B2-9C7A-45F5-8D2F-791A79674B8C}"/>
    <cellStyle name="Normal [0] 9 2" xfId="11181" xr:uid="{F01CDA30-DC1F-4237-BEB2-2C456DF9FEF5}"/>
    <cellStyle name="Normal [0] 9 3" xfId="12599" xr:uid="{48918D02-E835-458D-94BB-EBC4F3F0CAEA}"/>
    <cellStyle name="Normal [0] 9 4" xfId="13655" xr:uid="{E493D6F4-D730-42FC-8C5C-A0CEF5B550A9}"/>
    <cellStyle name="Normal [0] 9 5" xfId="14751" xr:uid="{C28A2324-9080-48A9-8DFD-B80659D489D0}"/>
    <cellStyle name="Normal [0] 9 6" xfId="15716" xr:uid="{C7A4264C-A5AD-4666-A720-F25FCCBC3375}"/>
    <cellStyle name="Normal [0] 9 7" xfId="5213" xr:uid="{2F63DDC2-456B-459B-899B-A152DF2D2110}"/>
    <cellStyle name="Normal [1]" xfId="3555" xr:uid="{42F81F38-EFA1-442B-92BF-56D0D336CCF1}"/>
    <cellStyle name="Normal [2]" xfId="3556" xr:uid="{8508F3C0-49A9-43F3-9CD2-306AB77E80B2}"/>
    <cellStyle name="Normal [2] 2" xfId="3557" xr:uid="{91CEE6D9-1E07-4B89-B443-F1B552BA8B1D}"/>
    <cellStyle name="Normal [3]" xfId="3558" xr:uid="{8C47F17E-D9AF-432B-907F-43E6C0CE7EDF}"/>
    <cellStyle name="Normal [3] 2" xfId="3559" xr:uid="{B9F34D09-D2D9-4EC5-974D-55E6C9BEB3FB}"/>
    <cellStyle name="Normal 10" xfId="3560" xr:uid="{7487D79B-168F-4DB6-913C-5B79B4EAB324}"/>
    <cellStyle name="Normal 10 2" xfId="3561" xr:uid="{53F35984-DFE1-4520-A935-E48DBB852242}"/>
    <cellStyle name="Normal 10 2 2" xfId="7769" xr:uid="{734F514D-63CF-4BD9-B76B-84A87FC07AAA}"/>
    <cellStyle name="Normal 10 3" xfId="8244" xr:uid="{3201ADC9-A748-4612-83E5-91BCC506446E}"/>
    <cellStyle name="Normal 10_Modelo Orçamento" xfId="3562" xr:uid="{E8FA6148-B09E-4C99-8868-0C31CD376FDD}"/>
    <cellStyle name="Normal 11" xfId="3563" xr:uid="{50BC6BA5-5F22-4A1D-BC2F-3B0B5889624D}"/>
    <cellStyle name="Normal 11 2" xfId="3564" xr:uid="{F7509BCD-74B7-4FD5-BA68-B18F3903B026}"/>
    <cellStyle name="Normal 11 3" xfId="7894" xr:uid="{D95E8880-43CC-4A8E-8C7D-FB4180A30B6A}"/>
    <cellStyle name="Normal 11_São Bernardo 31-05-11" xfId="3565" xr:uid="{F59F06F3-7B44-4E53-9BC6-5A4465142D12}"/>
    <cellStyle name="Normal 12" xfId="3566" xr:uid="{5AC47325-5255-4A7E-AB0D-DA0E3A64C7B5}"/>
    <cellStyle name="Normal 12 2" xfId="3567" xr:uid="{53136C97-3295-4E6A-B245-CD8828F130E9}"/>
    <cellStyle name="Normal 12 3" xfId="7910" xr:uid="{3D5CD628-18C1-4A0A-971D-7411AD1E4340}"/>
    <cellStyle name="Normal 12_São Bernardo 31-05-11" xfId="3568" xr:uid="{77BE086A-99C4-4C2E-8983-F5FFC20E20CA}"/>
    <cellStyle name="Normal 13" xfId="3569" xr:uid="{60457C9E-606A-42BE-BA54-396BC72742BC}"/>
    <cellStyle name="Normal 13 2" xfId="3570" xr:uid="{0DE75F50-0864-4D0C-8511-98161D8EFFED}"/>
    <cellStyle name="Normal 13 3" xfId="7895" xr:uid="{9F9E5C00-9F2E-4B30-A916-A62AEAE4E154}"/>
    <cellStyle name="Normal 13_São Bernardo 31-05-11" xfId="3571" xr:uid="{69B151D6-DFBD-4F95-90A7-A4777E2F83A2}"/>
    <cellStyle name="Normal 14" xfId="3572" xr:uid="{E24EF2E1-2837-4140-A2A0-0FB6957CCCB5}"/>
    <cellStyle name="Normal 14 2" xfId="3573" xr:uid="{83F190A2-9409-4544-A2DC-3C7A63C069CD}"/>
    <cellStyle name="Normal 14 3" xfId="7896" xr:uid="{B48F27ED-DFCB-42BA-BE06-D32B84B24902}"/>
    <cellStyle name="Normal 14_São Bernardo 31-05-11" xfId="3574" xr:uid="{2808EB3E-AC95-452E-B6AD-EBC7FC3D51A8}"/>
    <cellStyle name="Normal 15" xfId="3575" xr:uid="{FDD55AC5-A61E-436E-90BD-AF4C3D8816DA}"/>
    <cellStyle name="Normal 15 2" xfId="3576" xr:uid="{807A1810-C6F3-4417-ADA5-31F02A982366}"/>
    <cellStyle name="Normal 15 3" xfId="7897" xr:uid="{596DD4EB-5DC3-44FC-8DFF-0ACC682ED2A1}"/>
    <cellStyle name="Normal 15_São Bernardo 31-05-11" xfId="3577" xr:uid="{CDC17996-9C20-4089-927F-053EFDA03364}"/>
    <cellStyle name="Normal 16" xfId="4401" xr:uid="{878E6D51-CBD4-4D3B-B1B8-CBB821D88E57}"/>
    <cellStyle name="Normal 16 2" xfId="7892" xr:uid="{D19C698C-09FB-400A-96EE-3BCD6903FBFB}"/>
    <cellStyle name="Normal 16 3" xfId="7745" xr:uid="{81E67327-9719-4FC9-81E5-57101CADF8F7}"/>
    <cellStyle name="Normal 17" xfId="4405" xr:uid="{F06496E6-BD03-43C1-993B-7BD566C96F14}"/>
    <cellStyle name="Normal 17 2" xfId="9860" xr:uid="{5C16A91E-4351-435B-8B56-AB93A23CD697}"/>
    <cellStyle name="Normal 18" xfId="4408" xr:uid="{03BCD665-AC1B-4B8C-B518-B38C958B1C19}"/>
    <cellStyle name="Normal 18 2" xfId="9366" xr:uid="{98A1022E-A384-4FD5-8D2E-D31B5DA6C8B3}"/>
    <cellStyle name="Normal 19" xfId="3578" xr:uid="{02440517-31F2-486C-9721-E9E2092089EF}"/>
    <cellStyle name="Normal 2" xfId="4" xr:uid="{6782FF85-0ACD-4003-910C-67398610C08F}"/>
    <cellStyle name="Normal 2 10" xfId="3579" xr:uid="{8C9E6A1E-D866-4331-B48F-73ECA82B8F5A}"/>
    <cellStyle name="Normal 2 11" xfId="3580" xr:uid="{1589AE84-0D49-49E2-AD11-A049AF2E6900}"/>
    <cellStyle name="Normal 2 11 2" xfId="8285" xr:uid="{BC1C7B73-4688-4A6A-AECF-B17C523C5F5C}"/>
    <cellStyle name="Normal 2 12" xfId="8355" xr:uid="{313C1ACB-85A8-40F0-9007-EE88F7065C6D}"/>
    <cellStyle name="Normal 2 13" xfId="7889" xr:uid="{962C817A-1BBB-4CE7-8383-C78CC92A6C35}"/>
    <cellStyle name="Normal 2 14" xfId="7849" xr:uid="{A4C10896-75ED-4869-8AC1-B2E55E72E1FF}"/>
    <cellStyle name="Normal 2 15" xfId="9318" xr:uid="{3C5B8FFA-BB7B-4879-AFDE-EF0226A5C561}"/>
    <cellStyle name="Normal 2 2" xfId="3581" xr:uid="{CD1CB834-1F21-4F97-8321-780AB2092067}"/>
    <cellStyle name="Normal 2 2 10" xfId="9368" xr:uid="{64143E1A-53E8-45B7-AAD8-53E448FB932E}"/>
    <cellStyle name="Normal 2 2 11" xfId="9367" xr:uid="{F78C3B54-1479-404C-94F5-F5A573E5327E}"/>
    <cellStyle name="Normal 2 2 2" xfId="9370" xr:uid="{CD1610C0-7CA6-412F-B4B6-6959CB1E31CA}"/>
    <cellStyle name="Normal 2 2 3" xfId="9371" xr:uid="{8FCF0668-4008-4F7F-87E8-5621DE7117CA}"/>
    <cellStyle name="Normal 2 2 4" xfId="9372" xr:uid="{C4D4EC89-CAB8-4E13-BA7F-F44EF691C5E3}"/>
    <cellStyle name="Normal 2 2 5" xfId="9373" xr:uid="{21ACA32F-6C04-4524-87C0-829976988EA0}"/>
    <cellStyle name="Normal 2 2 6" xfId="9374" xr:uid="{39A55A21-478B-45CD-A73B-E22226CDC4AF}"/>
    <cellStyle name="Normal 2 2 7" xfId="9375" xr:uid="{6CA11CAF-DFE4-46D2-B2DE-E358042FAE7E}"/>
    <cellStyle name="Normal 2 2 8" xfId="9376" xr:uid="{F1F8754D-AD0E-4818-8D1C-FF0B848DD654}"/>
    <cellStyle name="Normal 2 2 9" xfId="9377" xr:uid="{BBC0FBB8-5D76-43F5-93A1-CC1A849431C0}"/>
    <cellStyle name="Normal 2 3" xfId="3582" xr:uid="{306D7F5A-7400-4996-A0D6-B57A24BBC55F}"/>
    <cellStyle name="Normal 2 4" xfId="3583" xr:uid="{845F311A-0E42-42FC-8B2A-FC5568649333}"/>
    <cellStyle name="Normal 2 4 2" xfId="9378" xr:uid="{A3DF7D08-9ECD-4CE8-8C64-0B8D2B387CAB}"/>
    <cellStyle name="Normal 2 5" xfId="3584" xr:uid="{78BB91E3-340E-4982-A81C-B44FD49A5842}"/>
    <cellStyle name="Normal 2 5 2" xfId="9379" xr:uid="{B75B93C2-9D60-4452-9A3F-BCBF3FC286B3}"/>
    <cellStyle name="Normal 2 6" xfId="3585" xr:uid="{39E9A9ED-45A6-4EA6-BB5E-C2F2F02A1744}"/>
    <cellStyle name="Normal 2 6 2" xfId="9380" xr:uid="{FB05CAEA-127D-4636-9D90-DA2E9CC0037B}"/>
    <cellStyle name="Normal 2 7" xfId="3586" xr:uid="{1CBB7E3B-4F00-4A9D-906B-EB94004E64BD}"/>
    <cellStyle name="Normal 2 7 2" xfId="9381" xr:uid="{4137E25C-19FC-446E-B1FA-FF9594E87C2A}"/>
    <cellStyle name="Normal 2 8" xfId="3587" xr:uid="{FD8E6CFB-E241-4943-A572-6A6912E5EFA7}"/>
    <cellStyle name="Normal 2 8 2" xfId="9382" xr:uid="{198373E0-E7DC-40FB-89A2-B56D68D6A6F9}"/>
    <cellStyle name="Normal 2 9" xfId="3588" xr:uid="{557B9B41-C9C1-42D9-9576-14AC02910D0B}"/>
    <cellStyle name="Normal 2 9 2" xfId="9383" xr:uid="{99ABABEB-1DEE-4351-A11A-181F225FBF44}"/>
    <cellStyle name="Normal 2_Acquisitons of Assets" xfId="3589" xr:uid="{4BC268EA-C8F0-4398-A3AD-A23DFFBB31BA}"/>
    <cellStyle name="Normal 20" xfId="3590" xr:uid="{E4455B1D-A9D5-4A64-959C-BB9BA33BDEC5}"/>
    <cellStyle name="Normal 21" xfId="3591" xr:uid="{48AF08B0-6EF5-4DD5-8DBE-BFCC8AF19FEE}"/>
    <cellStyle name="Normal 22" xfId="4414" xr:uid="{926D52AD-2E95-42DB-934B-9661323D850C}"/>
    <cellStyle name="Normal 23" xfId="3592" xr:uid="{D74FF910-3A6D-49C4-930F-9409A8435713}"/>
    <cellStyle name="Normal 24" xfId="3593" xr:uid="{0EB619B6-FA62-49F5-891F-3D747D48BD12}"/>
    <cellStyle name="Normal 25" xfId="4416" xr:uid="{38E12D51-A8E3-47A9-A028-A992BF717042}"/>
    <cellStyle name="Normal 26" xfId="7761" xr:uid="{8A1C8109-3D4A-4179-95F0-47AFF9193961}"/>
    <cellStyle name="Normal 27" xfId="7771" xr:uid="{130B96E6-CEE2-496D-B176-3982B95B9697}"/>
    <cellStyle name="Normal 28" xfId="7777" xr:uid="{BECB0326-7911-4B59-A4F3-1FFD0E1D70F7}"/>
    <cellStyle name="Normal 29" xfId="7779" xr:uid="{206FCFBB-2F54-4B7E-BBA0-4FE1D62D93B0}"/>
    <cellStyle name="Normal 3" xfId="3594" xr:uid="{771A0522-083C-43DF-AF6E-AE2A9AFECB2B}"/>
    <cellStyle name="Normal 3 10" xfId="8269" xr:uid="{1778417D-76B5-417F-9380-B58377FEB46B}"/>
    <cellStyle name="Normal 3 11" xfId="9319" xr:uid="{37709399-B746-4F8E-A1F1-F7FF9CBBF80F}"/>
    <cellStyle name="Normal 3 2" xfId="3595" xr:uid="{0FABF738-2F4B-4992-B51F-D508E89949C2}"/>
    <cellStyle name="Normal 3 2 2" xfId="8245" xr:uid="{777FC84F-78EC-4E64-B8BF-C961BC7AF764}"/>
    <cellStyle name="Normal 3 2 3" xfId="7901" xr:uid="{C45367E4-7501-4FC0-AAD5-8307C5993572}"/>
    <cellStyle name="Normal 3 2 4" xfId="9354" xr:uid="{79CB7F14-AF33-4389-B034-8F284AE2D525}"/>
    <cellStyle name="Normal 3 3" xfId="3596" xr:uid="{FACF1185-0769-4248-B430-C3DB8FCAE7C8}"/>
    <cellStyle name="Normal 3 3 2" xfId="8246" xr:uid="{CFF4CA48-AE9F-4506-B7AA-C6274222304A}"/>
    <cellStyle name="Normal 3 3 3" xfId="7903" xr:uid="{7F9214D1-533A-4A69-B6F9-8D37D19107F2}"/>
    <cellStyle name="Normal 3 4" xfId="3597" xr:uid="{C6668ECB-79A4-47A1-85D7-4DEC9D3DA6CE}"/>
    <cellStyle name="Normal 3 5" xfId="3598" xr:uid="{476CBEFA-D5BA-426C-82EB-31FD9C610CBC}"/>
    <cellStyle name="Normal 3 6" xfId="3599" xr:uid="{AD7AC505-A9B2-41B5-ADC7-8AA67BD483F5}"/>
    <cellStyle name="Normal 3 7" xfId="3600" xr:uid="{CAD13043-C4A6-4696-B268-62382D3259CB}"/>
    <cellStyle name="Normal 3 8" xfId="3601" xr:uid="{04D865D9-5259-46D3-8B2E-09DB3C3F61C8}"/>
    <cellStyle name="Normal 3 9" xfId="8349" xr:uid="{883A2D2A-951D-48DD-A06D-DE886CC71149}"/>
    <cellStyle name="Normal 3_Estação BH 31-05-11" xfId="3602" xr:uid="{C5947D11-A7FF-42B9-8170-159342CD0F96}"/>
    <cellStyle name="Normal 30" xfId="7782" xr:uid="{18413ADB-0A8E-41F4-8BDE-931177CD5688}"/>
    <cellStyle name="Normal 31" xfId="7783" xr:uid="{01FF08FA-82E6-48BE-9450-AE7D43C65082}"/>
    <cellStyle name="Normal 32" xfId="7785" xr:uid="{CD6DD864-446A-4360-840A-B2C90403A1C8}"/>
    <cellStyle name="Normal 33" xfId="7784" xr:uid="{DA792FEA-AC67-4055-B44C-D9960EC5B8F1}"/>
    <cellStyle name="Normal 34" xfId="9014" xr:uid="{AF36B349-9374-4A46-9E86-C771DC4FD99A}"/>
    <cellStyle name="Normal 34 2" xfId="4682" xr:uid="{B7A90310-92AA-45B5-BECE-22C72399B927}"/>
    <cellStyle name="Normal 35" xfId="9024" xr:uid="{3F732A81-4042-466A-B782-D0043FC9BA78}"/>
    <cellStyle name="Normal 35 2" xfId="7264" xr:uid="{C87FAD5B-7FF3-42BA-8EAE-30ADBBF89B9B}"/>
    <cellStyle name="Normal 36" xfId="9030" xr:uid="{984E2383-AAC4-4609-9458-AD44001C048A}"/>
    <cellStyle name="Normal 36 2" xfId="16049" xr:uid="{D45ADAA2-FF1B-4F17-8ED1-81873E761B26}"/>
    <cellStyle name="Normal 37" xfId="9033" xr:uid="{DB607B15-6527-4819-A3A8-3D3AB2491964}"/>
    <cellStyle name="Normal 37 2" xfId="6624" xr:uid="{24B8E9C4-B86A-4D70-A0E7-C4DD64BEE0CD}"/>
    <cellStyle name="Normal 38" xfId="9036" xr:uid="{DBB7D8FD-5ABC-45AC-BB65-6D32BA3CC0A0}"/>
    <cellStyle name="Normal 38 2" xfId="5091" xr:uid="{4FD956DA-1C57-4459-BE44-F5C8988DD5E5}"/>
    <cellStyle name="Normal 39" xfId="9039" xr:uid="{14A9047C-3406-4578-9D87-D183FBB9E582}"/>
    <cellStyle name="Normal 39 2" xfId="15294" xr:uid="{7C1F2187-2598-40C7-B534-921544FB1CBE}"/>
    <cellStyle name="Normal 4" xfId="3603" xr:uid="{3A1A30EB-8EF7-4FDF-A1EA-E86E63111119}"/>
    <cellStyle name="Normal 4 2" xfId="3604" xr:uid="{FCBD13D7-241A-4C1E-94AC-AA22A7B85AD3}"/>
    <cellStyle name="Normal 4 3" xfId="3605" xr:uid="{64A5A03D-3C2B-4B32-A6E4-08B705E08DE2}"/>
    <cellStyle name="Normal 4 4" xfId="3606" xr:uid="{D1AADEAB-96DA-4062-9B31-569C48EA97D0}"/>
    <cellStyle name="Normal 4 5" xfId="3607" xr:uid="{04E67772-AD97-4EC4-93C3-6575053D9E19}"/>
    <cellStyle name="Normal 4 6" xfId="8249" xr:uid="{975B8B71-24AB-4E1C-81D7-E7FEE6A7B6A3}"/>
    <cellStyle name="Normal 4 7" xfId="7890" xr:uid="{07F15869-406E-4146-AAD5-E94DF9CDFEAF}"/>
    <cellStyle name="Normal 4_Acquisitons of Assets" xfId="3608" xr:uid="{C42264C6-F781-41AA-94DA-F42D6649C70C}"/>
    <cellStyle name="Normal 40" xfId="9041" xr:uid="{A01E20E4-D80A-48E0-944A-561528F892F6}"/>
    <cellStyle name="Normal 40 2" xfId="16373" xr:uid="{B1E8A917-4C89-402A-9327-71906E2212CE}"/>
    <cellStyle name="Normal 41" xfId="9044" xr:uid="{C3D6BC3F-9AC8-4699-BE1A-FBE8865A324A}"/>
    <cellStyle name="Normal 41 2" xfId="14398" xr:uid="{17AF4E88-BE57-4E48-AEF2-40638B7D9289}"/>
    <cellStyle name="Normal 42" xfId="9047" xr:uid="{48E2E711-C4A3-4D33-8482-04E08DC44E11}"/>
    <cellStyle name="Normal 42 2" xfId="11951" xr:uid="{54A9681D-E18B-4F31-9B14-E68611455316}"/>
    <cellStyle name="Normal 43" xfId="9050" xr:uid="{8866CC09-A0CC-49FB-AB01-FB4FBCF206C8}"/>
    <cellStyle name="Normal 43 2" xfId="16790" xr:uid="{9FBAEE33-DDA3-4CFA-8087-F3BEAA09075F}"/>
    <cellStyle name="Normal 44" xfId="9053" xr:uid="{740737D2-3A39-4130-BD61-D35A2CDEFAE9}"/>
    <cellStyle name="Normal 44 2" xfId="14778" xr:uid="{31B30257-2660-4CA3-AFAB-296A52033F6D}"/>
    <cellStyle name="Normal 45" xfId="9871" xr:uid="{BAC0DEC5-E984-458A-9A43-C39DE612DCD2}"/>
    <cellStyle name="Normal 45 2" xfId="16893" xr:uid="{F18E6B51-44B7-4887-9ABB-4FEC92E5CDB0}"/>
    <cellStyle name="Normal 46" xfId="9862" xr:uid="{FB17A70A-0B5F-4E46-A8AE-78CA1A017E9D}"/>
    <cellStyle name="Normal 46 2" xfId="16891" xr:uid="{B5721D1C-D112-49E6-95F6-38E202D33D74}"/>
    <cellStyle name="Normal 47" xfId="9834" xr:uid="{BEAAE82E-6B99-4CA9-88BE-77D25F3D2D7E}"/>
    <cellStyle name="Normal 47 2" xfId="16884" xr:uid="{2053B1B9-3218-48FC-A1F4-02F80F2D00D5}"/>
    <cellStyle name="Normal 48" xfId="9062" xr:uid="{D9DBDA3E-1B7F-4186-BA38-9EAE73711B08}"/>
    <cellStyle name="Normal 48 2" xfId="5153" xr:uid="{0A7E9315-2274-4B18-BDAF-3255FDA1B7EB}"/>
    <cellStyle name="Normal 49" xfId="9130" xr:uid="{2D6FA70D-D7F7-4A0B-89F4-F9D01F03A292}"/>
    <cellStyle name="Normal 49 2" xfId="10080" xr:uid="{1AC55FA7-DC9A-463F-855A-1090144F7E8F}"/>
    <cellStyle name="Normal 5" xfId="3609" xr:uid="{82822AF8-7B94-4674-9F7E-B971A1244995}"/>
    <cellStyle name="Normal 5 2" xfId="3610" xr:uid="{BC6BB85F-E2D9-48C0-8BDB-AE369FA2AFF3}"/>
    <cellStyle name="Normal 5 3" xfId="3611" xr:uid="{AE6F8C65-F4B1-4C32-BFD9-DF74D882DFA2}"/>
    <cellStyle name="Normal 5 3 2" xfId="8252" xr:uid="{50E732D6-9021-475C-AD1C-8CDE218AE6AF}"/>
    <cellStyle name="Normal 5 3 3" xfId="7906" xr:uid="{EACAEAD9-B0E2-4199-A641-D130401D79FE}"/>
    <cellStyle name="Normal 5 4" xfId="3612" xr:uid="{E7210B28-7C9F-4620-8F3D-9740C21A627A}"/>
    <cellStyle name="Normal 5 5" xfId="3613" xr:uid="{20EC6B23-65B5-45B0-AC64-DD3622894CC2}"/>
    <cellStyle name="Normal 5 6" xfId="8251" xr:uid="{89F0B428-8D0E-4287-9409-4BC9D3149DBB}"/>
    <cellStyle name="Normal 5 7" xfId="9385" xr:uid="{8006C02A-E510-4CA7-8183-6F54265113E7}"/>
    <cellStyle name="Normal 5_Dividas Modelo" xfId="3614" xr:uid="{8A99014D-53C7-46A3-B8F7-6E6111C9DC06}"/>
    <cellStyle name="Normal 50" xfId="9180" xr:uid="{F99C299C-E892-4A57-BB50-B279304C0D48}"/>
    <cellStyle name="Normal 50 2" xfId="16106" xr:uid="{3FD0209C-AB18-4DF9-9CE9-1939D222CD91}"/>
    <cellStyle name="Normal 51" xfId="9211" xr:uid="{1B9E339E-5BEA-4936-B489-411703A8E21B}"/>
    <cellStyle name="Normal 51 2" xfId="12974" xr:uid="{494EB5E5-345D-41FB-9F05-CEBECC9C7AD1}"/>
    <cellStyle name="Normal 52" xfId="9238" xr:uid="{91555DE6-087A-45B8-9E68-9DDA28395E65}"/>
    <cellStyle name="Normal 52 2" xfId="14684" xr:uid="{FA184162-5B85-402F-836B-F1173399B4D0}"/>
    <cellStyle name="Normal 53" xfId="9459" xr:uid="{36B8090F-8C6A-410C-B043-AD6E214BA14D}"/>
    <cellStyle name="Normal 53 2" xfId="5724" xr:uid="{7332989D-DE63-45C6-89BC-C887CB744A63}"/>
    <cellStyle name="Normal 6" xfId="3615" xr:uid="{2FAAC49F-DB08-43EA-8846-17FE822B395F}"/>
    <cellStyle name="Normal 6 2" xfId="3616" xr:uid="{898C3877-70B9-4056-97C0-3D500B8C372F}"/>
    <cellStyle name="Normal 6 3" xfId="8253" xr:uid="{0FC76C58-8DD9-400F-9AD0-555D9A2569E1}"/>
    <cellStyle name="Normal 6 4" xfId="9386" xr:uid="{259035C2-0080-486D-80E7-E571E8C8D164}"/>
    <cellStyle name="Normal 6_Dividas Modelo" xfId="3617" xr:uid="{7D8DF849-99CF-494E-8331-5BEECAF997C3}"/>
    <cellStyle name="Normal 62" xfId="9387" xr:uid="{447D1D44-D723-420A-8C58-1D6E237B82C2}"/>
    <cellStyle name="Normal 7" xfId="3618" xr:uid="{E4633389-2AE8-44B1-9675-68CC0CE07A0B}"/>
    <cellStyle name="Normal 7 2" xfId="3619" xr:uid="{CA8E0E9D-553A-4915-969C-E488CBEC0B93}"/>
    <cellStyle name="Normal 7 3" xfId="8254" xr:uid="{0F7ED377-0246-47CD-8F99-FBE7A5AFE3E0}"/>
    <cellStyle name="Normal 7_Dividas Modelo" xfId="3620" xr:uid="{87E546AA-0CB2-437B-8A27-4360C842545D}"/>
    <cellStyle name="Normal 8" xfId="3621" xr:uid="{3FD0BE6C-85BF-4CA5-9036-FA95379465F5}"/>
    <cellStyle name="Normal 8 2" xfId="3622" xr:uid="{833F04D2-C618-456C-B8F4-96B55F48B9E3}"/>
    <cellStyle name="Normal 8 2 2" xfId="8256" xr:uid="{7C4AAA27-63E8-4E01-9077-9A65D941E40A}"/>
    <cellStyle name="Normal 8 2 3" xfId="7907" xr:uid="{EB467649-EB70-43D7-B0B0-3E3D0C6FBA53}"/>
    <cellStyle name="Normal 8 3" xfId="8255" xr:uid="{F76E1185-D3C1-4685-960F-AABADA2E4EF5}"/>
    <cellStyle name="Normal 8 4" xfId="9388" xr:uid="{827D4046-C04F-43C3-BA4A-F3A3F2898823}"/>
    <cellStyle name="Normal 8_Dividas Modelo" xfId="3623" xr:uid="{937DB95D-0FB8-467F-9DA0-39629210C2ED}"/>
    <cellStyle name="Normal 9" xfId="3624" xr:uid="{8DA4D3DF-6C0B-4BDB-A0FA-BB70AF9869ED}"/>
    <cellStyle name="Normal 9 2" xfId="3625" xr:uid="{94ACA24E-BEED-4564-B97E-64CB9DD9734C}"/>
    <cellStyle name="Normal 9 3" xfId="7893" xr:uid="{C339CC5A-76EA-4F09-A527-FF17D6A50200}"/>
    <cellStyle name="Normal 9_Modelo Orçamento" xfId="3626" xr:uid="{FB6AA53E-3E5B-453D-85E5-A0F43E747556}"/>
    <cellStyle name="Normal Bold" xfId="3627" xr:uid="{B3C5487B-F756-438A-912D-1E284A4F2C95}"/>
    <cellStyle name="Normal Bold 2" xfId="3628" xr:uid="{7B4A96B3-738E-45AE-9B44-EE464B0FB34F}"/>
    <cellStyle name="Normal Bold_Estação BH 31-05-11" xfId="3629" xr:uid="{B09DF3D4-3EB1-4AB7-8447-E6987754C63A}"/>
    <cellStyle name="Normal Pct" xfId="3630" xr:uid="{C86DFB09-2DF5-47C1-8EDF-112304C23933}"/>
    <cellStyle name="Normal Pct 2" xfId="3631" xr:uid="{5BF1DD25-F9CF-4CFF-98F4-ED6E58E2BC74}"/>
    <cellStyle name="Normal_ABL_NeoInvestimentos" xfId="17269" xr:uid="{0F1E9BB3-976F-43F5-BBAA-2EDEAED0B878}"/>
    <cellStyle name="NormalBold" xfId="3632" xr:uid="{5E40FF12-CF5B-4692-8D10-A4D72203640C}"/>
    <cellStyle name="NormalBold 2" xfId="3633" xr:uid="{7FB1222C-42AD-4DC0-9D83-13A57ACDB18C}"/>
    <cellStyle name="NormalBold_Estação BH 31-05-11" xfId="3634" xr:uid="{8B12CBBB-DD44-4457-917D-239818E46CAC}"/>
    <cellStyle name="Normale_ cellular Costs" xfId="9320" xr:uid="{ED6BE9EA-4906-4DDB-8EC1-DA5A78E3999B}"/>
    <cellStyle name="NormalGB" xfId="3635" xr:uid="{6F606B73-BFAC-43B8-A595-3F1D9430F2B2}"/>
    <cellStyle name="Nota 10" xfId="3636" xr:uid="{392302C7-9001-46F6-8FE6-A19D70CDCF55}"/>
    <cellStyle name="Nota 10 10" xfId="9082" xr:uid="{BA5E5B01-6A83-4EFB-BAB5-71658AD48ECF}"/>
    <cellStyle name="Nota 10 10 2" xfId="11138" xr:uid="{A0A2B15F-7D9E-4852-A7D9-0651CF2E6B8A}"/>
    <cellStyle name="Nota 10 10 3" xfId="12554" xr:uid="{C78EB21D-CDC4-42B5-9980-6B2D869FDAB2}"/>
    <cellStyle name="Nota 10 10 4" xfId="13614" xr:uid="{AE013450-9297-4820-A27F-F050FCBAADB0}"/>
    <cellStyle name="Nota 10 10 5" xfId="14689" xr:uid="{3F161382-F034-4CA2-B4AC-F6EBD8B5A689}"/>
    <cellStyle name="Nota 10 10 6" xfId="12738" xr:uid="{9BE42D89-4C9F-47E0-8A1F-641D745925FF}"/>
    <cellStyle name="Nota 10 10 7" xfId="5544" xr:uid="{6156E40D-BD08-417B-A1B3-FF1B8EE1766E}"/>
    <cellStyle name="Nota 10 10 8" xfId="5430" xr:uid="{296C95F6-1D33-497E-9CB8-249BCED62293}"/>
    <cellStyle name="Nota 10 10 9" xfId="16465" xr:uid="{D9E01A02-C0A8-4A41-BA64-0D1447F3A8A8}"/>
    <cellStyle name="Nota 10 11" xfId="9947" xr:uid="{602D0862-FA8D-4B7F-863C-48D9748DC5DF}"/>
    <cellStyle name="Nota 10 11 2" xfId="11904" xr:uid="{7D4DB35B-8BF3-487D-A8D9-7BBBE310E5D3}"/>
    <cellStyle name="Nota 10 11 3" xfId="13292" xr:uid="{749585F1-0BB8-452E-ABA7-1644AB3A6317}"/>
    <cellStyle name="Nota 10 11 4" xfId="14309" xr:uid="{988CFECA-3B9C-43B9-B597-97C6A74FB40B}"/>
    <cellStyle name="Nota 10 11 5" xfId="11016" xr:uid="{3A28B3CF-E845-4C97-8538-0564E2837C97}"/>
    <cellStyle name="Nota 10 11 6" xfId="15869" xr:uid="{8832CAE3-A44C-4F50-A9C8-A276FEB1736B}"/>
    <cellStyle name="Nota 10 11 7" xfId="5098" xr:uid="{45D551B1-7F81-4840-929D-F121FB55E452}"/>
    <cellStyle name="Nota 10 11 8" xfId="15119" xr:uid="{49F639BC-9B0D-4827-8DB0-6C02F964F470}"/>
    <cellStyle name="Nota 10 11 9" xfId="15671" xr:uid="{49DF75C1-4DF8-465A-8CD9-EF824DC69201}"/>
    <cellStyle name="Nota 10 2" xfId="4285" xr:uid="{AEE9071D-32A4-4D18-8F4D-AE3463BFBAC5}"/>
    <cellStyle name="Nota 10 2 2" xfId="8926" xr:uid="{0087CCE9-5431-43B3-B9E2-154C94E1AE21}"/>
    <cellStyle name="Nota 10 2 2 2" xfId="7151" xr:uid="{AC53B0B8-2A9A-4260-A18D-C5501555EDC8}"/>
    <cellStyle name="Nota 10 2 2 3" xfId="13479" xr:uid="{6D8D5BE1-0542-4EE6-AC64-D50735B0E24A}"/>
    <cellStyle name="Nota 10 2 2 4" xfId="16103" xr:uid="{5E6A3056-B98C-4783-9886-8B66A74F1A17}"/>
    <cellStyle name="Nota 10 2 2 5" xfId="16413" xr:uid="{B52DAAFF-D4D3-4D17-8D7C-BC553603AF45}"/>
    <cellStyle name="Nota 10 2 2 6" xfId="17135" xr:uid="{EF323D48-2D7F-4473-AB08-A33A11378258}"/>
    <cellStyle name="Nota 10 2 3" xfId="7635" xr:uid="{43C198FC-8BE9-4E82-AE71-9D5417343C13}"/>
    <cellStyle name="Nota 10 2 4" xfId="6178" xr:uid="{A0346DC1-8668-45B7-BB39-05993B943434}"/>
    <cellStyle name="Nota 10 2 5" xfId="6375" xr:uid="{2DD2F3B9-5A49-4FFF-BFEE-A5B61D16259D}"/>
    <cellStyle name="Nota 10 2 6" xfId="10164" xr:uid="{C2D48567-3D80-4926-8B96-A3299F91725D}"/>
    <cellStyle name="Nota 10 2 7" xfId="11348" xr:uid="{8022498B-7298-4DAB-A59D-CA0326B6F145}"/>
    <cellStyle name="Nota 10 2 8" xfId="13809" xr:uid="{AF307D40-6DC0-407A-A3B4-F87CDF05C396}"/>
    <cellStyle name="Nota 10 2 9" xfId="4971" xr:uid="{E2618099-4BC5-4481-AC08-4AD6F9AFCDBB}"/>
    <cellStyle name="Nota 10 3" xfId="4149" xr:uid="{40341E13-6216-4557-B916-F3EB92A354E2}"/>
    <cellStyle name="Nota 10 3 2" xfId="8813" xr:uid="{18438C09-FA03-448E-97A5-0919757E35D4}"/>
    <cellStyle name="Nota 10 3 2 2" xfId="7077" xr:uid="{F6F0D2F5-7BE5-4548-8DEC-65AD64F9DDE5}"/>
    <cellStyle name="Nota 10 3 2 3" xfId="6030" xr:uid="{2722FF53-8BAA-4A14-9C82-BADA665C0F95}"/>
    <cellStyle name="Nota 10 3 2 4" xfId="15609" xr:uid="{01B57198-BC75-4AD5-A2C3-D138DC72CCB2}"/>
    <cellStyle name="Nota 10 3 2 5" xfId="10039" xr:uid="{6EFE40C8-25DB-4F56-83F4-5CD069BE8103}"/>
    <cellStyle name="Nota 10 3 2 6" xfId="17043" xr:uid="{B9C11036-0B28-40FC-A17C-3767C4B3EFD3}"/>
    <cellStyle name="Nota 10 3 3" xfId="7502" xr:uid="{0456FCD1-71E4-4B86-97A1-3A0A78B50F0D}"/>
    <cellStyle name="Nota 10 3 4" xfId="6077" xr:uid="{41098344-5368-4A72-B861-C554B4F4609B}"/>
    <cellStyle name="Nota 10 3 5" xfId="5627" xr:uid="{374FBF24-2BAD-4152-ADE0-299648954E7B}"/>
    <cellStyle name="Nota 10 3 6" xfId="10274" xr:uid="{03E2BB37-3535-486B-B9D8-885A51C05C0F}"/>
    <cellStyle name="Nota 10 3 7" xfId="13824" xr:uid="{E664F3F4-6CCE-434B-8A67-D1F68455F569}"/>
    <cellStyle name="Nota 10 3 8" xfId="11343" xr:uid="{5EAD6C92-576D-41F7-A412-0FDB6EDB7C96}"/>
    <cellStyle name="Nota 10 3 9" xfId="5109" xr:uid="{BC566465-DD55-464C-8F68-71CDC88FE162}"/>
    <cellStyle name="Nota 10 4" xfId="4305" xr:uid="{0FE4B4D4-81A2-4E8C-95C3-5D6C2A790DBE}"/>
    <cellStyle name="Nota 10 4 2" xfId="8936" xr:uid="{50D0339A-2EB4-4145-8A13-470314C83976}"/>
    <cellStyle name="Nota 10 4 2 2" xfId="7161" xr:uid="{C170C2DA-0A31-407C-9FB4-F14C4DCA3089}"/>
    <cellStyle name="Nota 10 4 2 3" xfId="13489" xr:uid="{54352044-2D14-4D78-BE86-6F20B78C95CB}"/>
    <cellStyle name="Nota 10 4 2 4" xfId="5382" xr:uid="{A687B11E-AD10-49D2-9AB3-3D61CDF99F48}"/>
    <cellStyle name="Nota 10 4 2 5" xfId="15182" xr:uid="{BA6FB470-DB21-4E03-940C-E99DF419DD0D}"/>
    <cellStyle name="Nota 10 4 2 6" xfId="17145" xr:uid="{DD0A276A-FB27-4117-B772-CA3AA74130C3}"/>
    <cellStyle name="Nota 10 4 3" xfId="6198" xr:uid="{50DD8DBF-B43F-42BD-AE29-9AEC4C05F9C9}"/>
    <cellStyle name="Nota 10 4 4" xfId="5686" xr:uid="{F286B381-E87F-4002-AFE2-AB96FD327FC8}"/>
    <cellStyle name="Nota 10 4 5" xfId="13081" xr:uid="{0C3D169B-FA5F-4006-9231-108E60C340A7}"/>
    <cellStyle name="Nota 10 4 6" xfId="12053" xr:uid="{46FBC4F1-0667-4221-A6B5-0593A03DAA69}"/>
    <cellStyle name="Nota 10 4 7" xfId="4849" xr:uid="{52454F0B-C49C-4DE5-9502-250CCFFDF926}"/>
    <cellStyle name="Nota 10 4 8" xfId="14383" xr:uid="{0AF9291E-7BF8-43C4-8EB4-BD54F3674ED7}"/>
    <cellStyle name="Nota 10 5" xfId="8730" xr:uid="{3C82304F-621B-4822-9AAA-84E71FB701EF}"/>
    <cellStyle name="Nota 10 5 2" xfId="10364" xr:uid="{FE4E32F6-6948-40FE-92AF-CC4653DF0A3C}"/>
    <cellStyle name="Nota 10 5 3" xfId="12344" xr:uid="{A50269EB-2D06-4A08-B698-9F01338B1B00}"/>
    <cellStyle name="Nota 10 5 4" xfId="10658" xr:uid="{1C27B6F0-ED4E-4F89-9B72-B9E49D9AAB57}"/>
    <cellStyle name="Nota 10 5 5" xfId="16631" xr:uid="{1385703C-27CC-48CE-8597-4B69D355FD28}"/>
    <cellStyle name="Nota 10 5 6" xfId="16963" xr:uid="{9BA85FEB-CD1E-438E-B31A-83E4DDC7A26C}"/>
    <cellStyle name="Nota 10 6" xfId="9642" xr:uid="{90569434-3429-429F-BF28-B1F2FF7788C3}"/>
    <cellStyle name="Nota 10 6 2" xfId="11622" xr:uid="{19F58DCB-5B00-4429-B921-339A92049958}"/>
    <cellStyle name="Nota 10 6 3" xfId="13011" xr:uid="{E714C49F-5646-4737-BEA7-E76E6D8A39B7}"/>
    <cellStyle name="Nota 10 6 4" xfId="14039" xr:uid="{C6224CA3-E0BD-4747-AAE6-D3951BD5C4E5}"/>
    <cellStyle name="Nota 10 6 5" xfId="15216" xr:uid="{4AFEF8F5-3B7C-49F3-AE0C-47CC20517670}"/>
    <cellStyle name="Nota 10 6 6" xfId="10786" xr:uid="{89EE6E16-D32A-4BCD-8C75-66695F353CCC}"/>
    <cellStyle name="Nota 10 6 7" xfId="15608" xr:uid="{C828C042-A0A5-452F-9BAE-73BA76C1D545}"/>
    <cellStyle name="Nota 10 6 8" xfId="12012" xr:uid="{EEC00418-BF5A-4A34-BD11-CFCC7A21B3DF}"/>
    <cellStyle name="Nota 10 6 9" xfId="16945" xr:uid="{097A6A57-F778-4A34-827C-CD99FB6ACC3B}"/>
    <cellStyle name="Nota 10 7" xfId="9613" xr:uid="{B70A1B1A-B9BF-4131-85CE-FF745AA8ADF4}"/>
    <cellStyle name="Nota 10 7 2" xfId="11593" xr:uid="{588BEDD1-9B31-4414-8773-F06B8F2E27E9}"/>
    <cellStyle name="Nota 10 7 3" xfId="12982" xr:uid="{E7465B94-4334-4DF3-A0CD-681FA938A66C}"/>
    <cellStyle name="Nota 10 7 4" xfId="14010" xr:uid="{F948C456-BC65-45D5-9990-C916376FE37F}"/>
    <cellStyle name="Nota 10 7 5" xfId="15291" xr:uid="{1C40686F-3827-448A-AA7E-C192DD2EE3E4}"/>
    <cellStyle name="Nota 10 7 6" xfId="11990" xr:uid="{AD05D529-094C-4C57-96E5-5684DFBF01D4}"/>
    <cellStyle name="Nota 10 7 7" xfId="16156" xr:uid="{9D1890AA-C314-4F6B-933A-88B86B60C784}"/>
    <cellStyle name="Nota 10 7 8" xfId="16179" xr:uid="{743B0FF8-2220-46B0-B2DE-CDADBCAFE128}"/>
    <cellStyle name="Nota 10 7 9" xfId="16545" xr:uid="{ACD54F83-3118-4F1A-8AB8-C3C66161AB5F}"/>
    <cellStyle name="Nota 10 8" xfId="9121" xr:uid="{EC04DA91-88B6-41DE-83E3-E33B767EA8BD}"/>
    <cellStyle name="Nota 10 8 2" xfId="11177" xr:uid="{F05EE0FF-296E-461D-9448-DFF01D411D09}"/>
    <cellStyle name="Nota 10 8 3" xfId="12593" xr:uid="{AD81DC1F-E88C-4396-BF17-DD3B33B27D16}"/>
    <cellStyle name="Nota 10 8 4" xfId="13653" xr:uid="{E3FE8AA5-8A31-45E4-BDEC-29E33EDB5263}"/>
    <cellStyle name="Nota 10 8 5" xfId="15239" xr:uid="{1485B25A-7CC1-4D93-BBB1-CA67661D39CE}"/>
    <cellStyle name="Nota 10 8 6" xfId="15011" xr:uid="{DEA866FF-B21D-4AED-91A9-AF93A5C3CBD3}"/>
    <cellStyle name="Nota 10 8 7" xfId="16111" xr:uid="{12F76814-1ACA-429D-9BE5-4892F1D42183}"/>
    <cellStyle name="Nota 10 8 8" xfId="5129" xr:uid="{2F9FECFF-CB41-46E4-94B3-7C9583E62636}"/>
    <cellStyle name="Nota 10 8 9" xfId="16264" xr:uid="{F2DB45E6-78DD-4541-AC56-2C4B0669A343}"/>
    <cellStyle name="Nota 10 9" xfId="9672" xr:uid="{A1AE80AC-DDBA-49CD-83BD-CE434F8C19F2}"/>
    <cellStyle name="Nota 10 9 2" xfId="11652" xr:uid="{71417960-D446-4F44-BAE9-C5DF8905DD3B}"/>
    <cellStyle name="Nota 10 9 3" xfId="13041" xr:uid="{731826CC-BA46-4B23-81B4-AE6C31B76C8A}"/>
    <cellStyle name="Nota 10 9 4" xfId="14069" xr:uid="{8BA83672-FEC0-490F-8A1D-F82DEE51B508}"/>
    <cellStyle name="Nota 10 9 5" xfId="14680" xr:uid="{AAA5A91C-8A82-4CEB-B11B-96A395BA2EB2}"/>
    <cellStyle name="Nota 10 9 6" xfId="5537" xr:uid="{EFA90923-D63C-48BA-894C-DCDD2666ACD2}"/>
    <cellStyle name="Nota 10 9 7" xfId="11851" xr:uid="{DA2AD4A7-FDBE-4C37-A822-D17AB4A20037}"/>
    <cellStyle name="Nota 10 9 8" xfId="10854" xr:uid="{18FA5518-E18E-4A3C-B63C-E0F73E7EBDDE}"/>
    <cellStyle name="Nota 10 9 9" xfId="10071" xr:uid="{90049252-7C8C-4A2D-A35E-2F5161B30829}"/>
    <cellStyle name="Nota 11" xfId="3637" xr:uid="{8D390EB7-C544-4F30-9CEE-566457AC4FA8}"/>
    <cellStyle name="Nota 11 10" xfId="9081" xr:uid="{687DC48C-38C9-4842-A629-DC1B03E5CEBE}"/>
    <cellStyle name="Nota 11 10 2" xfId="11137" xr:uid="{22132907-3C20-40A3-BC93-D8B6AADAD91B}"/>
    <cellStyle name="Nota 11 10 3" xfId="12553" xr:uid="{E11007D6-DC4A-4D5D-9D44-62933F77C79D}"/>
    <cellStyle name="Nota 11 10 4" xfId="13613" xr:uid="{15069692-C395-4F29-8A1C-E01844CB87CB}"/>
    <cellStyle name="Nota 11 10 5" xfId="14794" xr:uid="{867213B5-0683-4219-A40F-9B88D363EF01}"/>
    <cellStyle name="Nota 11 10 6" xfId="15144" xr:uid="{DC61C1A0-AB70-45C9-9C4D-FB445156F9FD}"/>
    <cellStyle name="Nota 11 10 7" xfId="15655" xr:uid="{70D2E3C1-6E85-4E54-9BA9-915B06BCF259}"/>
    <cellStyle name="Nota 11 10 8" xfId="15452" xr:uid="{159C387E-19A1-499B-9C28-8579E51979D5}"/>
    <cellStyle name="Nota 11 10 9" xfId="5033" xr:uid="{4598BE04-254A-40A6-9949-913F695FE58B}"/>
    <cellStyle name="Nota 11 11" xfId="9948" xr:uid="{FE3B2344-FDDB-492F-9715-EF582787EECD}"/>
    <cellStyle name="Nota 11 11 2" xfId="11905" xr:uid="{202FF20E-15D5-4A99-B940-6AD5EEA257E7}"/>
    <cellStyle name="Nota 11 11 3" xfId="13293" xr:uid="{0BE9BE78-FC06-4989-A3FD-615A758A46B9}"/>
    <cellStyle name="Nota 11 11 4" xfId="14310" xr:uid="{D4906726-2023-46CE-906A-712A09CF48CA}"/>
    <cellStyle name="Nota 11 11 5" xfId="12448" xr:uid="{B92588B9-8541-43AB-AD81-132FB1435BA0}"/>
    <cellStyle name="Nota 11 11 6" xfId="15870" xr:uid="{7B942E89-BC32-40A6-8F10-9533774A860F}"/>
    <cellStyle name="Nota 11 11 7" xfId="5226" xr:uid="{53D2E97B-EDD7-4F31-BC0B-B0EFDCE3DD45}"/>
    <cellStyle name="Nota 11 11 8" xfId="16005" xr:uid="{BFF21D17-4420-4F47-AC19-71DCFFEA1D19}"/>
    <cellStyle name="Nota 11 11 9" xfId="10976" xr:uid="{BB01F7E5-C876-44D0-A522-1056DBAA2406}"/>
    <cellStyle name="Nota 11 2" xfId="4286" xr:uid="{BB0DC7EF-147F-46FE-B159-BEF73E3E4B6E}"/>
    <cellStyle name="Nota 11 2 2" xfId="8927" xr:uid="{7E1A7A55-C836-4558-A25E-1FC01B174A25}"/>
    <cellStyle name="Nota 11 2 2 2" xfId="7152" xr:uid="{EBD4EE02-55A4-43B9-81F9-059F154C3D0D}"/>
    <cellStyle name="Nota 11 2 2 3" xfId="13480" xr:uid="{D9B1EEE5-30A1-4183-819F-4423236D714F}"/>
    <cellStyle name="Nota 11 2 2 4" xfId="15822" xr:uid="{34B34F2F-6593-42B6-9BDF-8E65ACE1BFCB}"/>
    <cellStyle name="Nota 11 2 2 5" xfId="16816" xr:uid="{68A38CC4-02B7-4EA8-8EBC-056C04353145}"/>
    <cellStyle name="Nota 11 2 2 6" xfId="17136" xr:uid="{5A18C6E9-AFB0-4D2B-B059-CC915FA42A16}"/>
    <cellStyle name="Nota 11 2 3" xfId="7636" xr:uid="{EF2EDD4F-EA19-4F20-A9FA-CE3BF538DC5B}"/>
    <cellStyle name="Nota 11 2 4" xfId="6179" xr:uid="{50CB7D6D-6C3F-4069-BD6B-41B189752460}"/>
    <cellStyle name="Nota 11 2 5" xfId="6633" xr:uid="{CA93CFF0-976B-4B02-B124-78A75C7F4570}"/>
    <cellStyle name="Nota 11 2 6" xfId="4441" xr:uid="{9C8EAD6D-64EE-4957-9AD1-E6C7F477ABFD}"/>
    <cellStyle name="Nota 11 2 7" xfId="5071" xr:uid="{BA64E2AE-0524-41E7-AED3-3B73FF442F8E}"/>
    <cellStyle name="Nota 11 2 8" xfId="6396" xr:uid="{A4F62D0A-C021-4B28-A0AC-09FB3C7F943A}"/>
    <cellStyle name="Nota 11 2 9" xfId="16333" xr:uid="{EB748D2C-EB7C-4C86-AEB2-9A23FDD52115}"/>
    <cellStyle name="Nota 11 3" xfId="4148" xr:uid="{A45BEBAF-A824-479E-BBA9-2CEADDC25D76}"/>
    <cellStyle name="Nota 11 3 2" xfId="8812" xr:uid="{56CF4F19-C1FC-4F56-9E15-9D570117C687}"/>
    <cellStyle name="Nota 11 3 2 2" xfId="7076" xr:uid="{9025D1D2-406D-4AA0-91D1-4A8E867A19F8}"/>
    <cellStyle name="Nota 11 3 2 3" xfId="6029" xr:uid="{67746A40-DB48-4916-8D28-6D4793B7BFC5}"/>
    <cellStyle name="Nota 11 3 2 4" xfId="15940" xr:uid="{A896EB74-5572-46DB-8E47-CB1A305346F8}"/>
    <cellStyle name="Nota 11 3 2 5" xfId="15547" xr:uid="{DEDEB598-6D77-4755-8CFC-959C17BC6AEB}"/>
    <cellStyle name="Nota 11 3 2 6" xfId="17042" xr:uid="{C6390FC4-8AF9-42F6-8AD3-F479DF400CA4}"/>
    <cellStyle name="Nota 11 3 3" xfId="7501" xr:uid="{A0DA59AC-0713-45FD-BF24-C27CAEBC834A}"/>
    <cellStyle name="Nota 11 3 4" xfId="6076" xr:uid="{C9F0BEF6-BD61-426E-AE5B-2F4573F6071A}"/>
    <cellStyle name="Nota 11 3 5" xfId="6365" xr:uid="{2AD99655-109E-48BE-B3D5-BA7506EA83EB}"/>
    <cellStyle name="Nota 11 3 6" xfId="7254" xr:uid="{A6571C83-6382-4542-9139-F071AEDDCB46}"/>
    <cellStyle name="Nota 11 3 7" xfId="5054" xr:uid="{FCC69556-F1BA-4193-99F7-F734FA2F489A}"/>
    <cellStyle name="Nota 11 3 8" xfId="14744" xr:uid="{E8DA1B70-D7FC-4A1D-A066-919C4FD369E8}"/>
    <cellStyle name="Nota 11 3 9" xfId="10747" xr:uid="{E2FF6641-9B19-4618-8BB2-018918152E93}"/>
    <cellStyle name="Nota 11 4" xfId="4306" xr:uid="{FECC9B72-EAF4-4D49-AB53-991471ED675D}"/>
    <cellStyle name="Nota 11 4 2" xfId="8937" xr:uid="{8D57488F-A14E-4A6B-B0E8-EAF27681E18E}"/>
    <cellStyle name="Nota 11 4 2 2" xfId="7162" xr:uid="{7843AC9D-ED60-43C3-AD40-A9D6069A7D9A}"/>
    <cellStyle name="Nota 11 4 2 3" xfId="13490" xr:uid="{B3E65F4F-896C-4E9B-A006-F0468A9037FA}"/>
    <cellStyle name="Nota 11 4 2 4" xfId="16359" xr:uid="{86F4FEFB-61A0-49FD-95FB-4D116E58FB5A}"/>
    <cellStyle name="Nota 11 4 2 5" xfId="15811" xr:uid="{F48E30D0-3661-4DE6-A75A-1523C019895A}"/>
    <cellStyle name="Nota 11 4 2 6" xfId="17146" xr:uid="{E0E56E04-84F4-493E-9294-DBB23EE737C5}"/>
    <cellStyle name="Nota 11 4 3" xfId="6199" xr:uid="{39C7A796-C749-4E48-AE26-C72A99C76E7D}"/>
    <cellStyle name="Nota 11 4 4" xfId="7277" xr:uid="{3794BA16-5D2A-48CF-89DD-86F0B61F1C60}"/>
    <cellStyle name="Nota 11 4 5" xfId="12806" xr:uid="{B837A299-95E2-4794-8686-0A83ED0DAA63}"/>
    <cellStyle name="Nota 11 4 6" xfId="10233" xr:uid="{BAC8F096-9437-4BD4-8E9B-5F386AD140BD}"/>
    <cellStyle name="Nota 11 4 7" xfId="11088" xr:uid="{7B40CE39-8E21-4777-9544-6DAC6579ABED}"/>
    <cellStyle name="Nota 11 4 8" xfId="16285" xr:uid="{6FB817E0-1B6E-44A0-9FAD-7F32E06AB002}"/>
    <cellStyle name="Nota 11 5" xfId="8731" xr:uid="{FBD7CEFD-1D19-4244-80DD-903A43C51851}"/>
    <cellStyle name="Nota 11 5 2" xfId="7009" xr:uid="{4A7DC474-CAE4-40CE-AC04-84E7A77E36C5}"/>
    <cellStyle name="Nota 11 5 3" xfId="5978" xr:uid="{BDF357DE-17E9-431B-92D7-37794AD86928}"/>
    <cellStyle name="Nota 11 5 4" xfId="5577" xr:uid="{1CE671AE-3FB5-4090-97ED-4960CC98C392}"/>
    <cellStyle name="Nota 11 5 5" xfId="16767" xr:uid="{D05D44EF-A3A4-4274-9276-878BE064D95B}"/>
    <cellStyle name="Nota 11 5 6" xfId="16964" xr:uid="{666CCFA9-503C-4ED4-B010-AA1130A028D8}"/>
    <cellStyle name="Nota 11 6" xfId="9643" xr:uid="{A4EA03EB-94DA-4238-859A-4B39EBD7DD5F}"/>
    <cellStyle name="Nota 11 6 2" xfId="11623" xr:uid="{C1313E86-F5EF-4AC8-A4A9-DFBAEA5369FE}"/>
    <cellStyle name="Nota 11 6 3" xfId="13012" xr:uid="{3D1B61F0-854A-4BBC-BF9A-EDD9AF4F574E}"/>
    <cellStyle name="Nota 11 6 4" xfId="14040" xr:uid="{91EA5C37-A02C-4474-81F8-62BF510D93D8}"/>
    <cellStyle name="Nota 11 6 5" xfId="15217" xr:uid="{C563A7A6-6B90-42BF-BDAE-17F72B1B4E9C}"/>
    <cellStyle name="Nota 11 6 6" xfId="15347" xr:uid="{AEF6F6C7-0A10-41CD-A21E-FC2AA2803DD6}"/>
    <cellStyle name="Nota 11 6 7" xfId="13800" xr:uid="{2BE6C804-12E7-47D2-A39F-584AB8BD8046}"/>
    <cellStyle name="Nota 11 6 8" xfId="15199" xr:uid="{817F0066-9062-4DB6-9F97-65A669A6205A}"/>
    <cellStyle name="Nota 11 6 9" xfId="16670" xr:uid="{A00CEDBE-D635-4DC7-A500-56FC38885F71}"/>
    <cellStyle name="Nota 11 7" xfId="9614" xr:uid="{070B6F74-8486-4886-AA7E-615BD40035E0}"/>
    <cellStyle name="Nota 11 7 2" xfId="11594" xr:uid="{53D1F6D6-DAF4-4F5B-BE55-19E0CB777D73}"/>
    <cellStyle name="Nota 11 7 3" xfId="12983" xr:uid="{7DD831F3-66F8-408D-A72F-A68ABF52A10C}"/>
    <cellStyle name="Nota 11 7 4" xfId="14011" xr:uid="{E2480104-1F6C-4D94-B8FF-05D80E30DA94}"/>
    <cellStyle name="Nota 11 7 5" xfId="5771" xr:uid="{B61C0BF1-3AB2-4178-9429-78BB5273E78E}"/>
    <cellStyle name="Nota 11 7 6" xfId="4906" xr:uid="{19EDCE35-7C51-408F-89B8-8FE7BEA350E6}"/>
    <cellStyle name="Nota 11 7 7" xfId="16138" xr:uid="{ED86D8CD-75D6-45C2-B5B5-15A4CCF67947}"/>
    <cellStyle name="Nota 11 7 8" xfId="15718" xr:uid="{E5F93FFB-AA1C-419D-A834-A51E4FA11E91}"/>
    <cellStyle name="Nota 11 7 9" xfId="5173" xr:uid="{6A6F049D-406B-480F-8289-62E4AF885CBA}"/>
    <cellStyle name="Nota 11 8" xfId="9120" xr:uid="{51B00127-D8FD-4174-A945-6A578379A4EA}"/>
    <cellStyle name="Nota 11 8 2" xfId="11176" xr:uid="{BEC9C2C9-F950-4363-AC76-A60E3B19D325}"/>
    <cellStyle name="Nota 11 8 3" xfId="12592" xr:uid="{6BC43DBF-BEC5-4A03-8E8B-97C2913399BB}"/>
    <cellStyle name="Nota 11 8 4" xfId="13652" xr:uid="{0412AACD-B063-48F1-BC90-EFAA08A9CA1E}"/>
    <cellStyle name="Nota 11 8 5" xfId="15264" xr:uid="{DCBF4522-4CD0-45A7-9599-1BDDAE7EF750}"/>
    <cellStyle name="Nota 11 8 6" xfId="14474" xr:uid="{57476364-CFAF-40BD-83A4-962495504F80}"/>
    <cellStyle name="Nota 11 8 7" xfId="13780" xr:uid="{680EDE57-A3B2-4711-A3C5-9440703D11F2}"/>
    <cellStyle name="Nota 11 8 8" xfId="5360" xr:uid="{C34CA40D-E85D-4189-8C2E-6F649C2A08CB}"/>
    <cellStyle name="Nota 11 8 9" xfId="16562" xr:uid="{D46B5369-97FA-4AF6-9246-6251224AF164}"/>
    <cellStyle name="Nota 11 9" xfId="9673" xr:uid="{0D21E770-CDD1-49F8-9162-3EB52940DFD1}"/>
    <cellStyle name="Nota 11 9 2" xfId="11653" xr:uid="{5F0B08CA-189F-4CD2-834D-7D4A04C24F2D}"/>
    <cellStyle name="Nota 11 9 3" xfId="13042" xr:uid="{8BB4C5E2-5EEA-4B48-A369-9EAE60330EB0}"/>
    <cellStyle name="Nota 11 9 4" xfId="14070" xr:uid="{B11B043C-AC5B-4B8A-925E-37BD8E3B218E}"/>
    <cellStyle name="Nota 11 9 5" xfId="14831" xr:uid="{CA7BC8D3-9B44-4868-899A-729B032CF9DB}"/>
    <cellStyle name="Nota 11 9 6" xfId="6870" xr:uid="{2C612AE2-C2B4-4937-AA8B-42A898A3B518}"/>
    <cellStyle name="Nota 11 9 7" xfId="4750" xr:uid="{BC44C7CD-78CB-491A-8DCB-90BA578E596A}"/>
    <cellStyle name="Nota 11 9 8" xfId="5467" xr:uid="{30DA570F-E3EF-488B-860B-0624D9DD76C3}"/>
    <cellStyle name="Nota 11 9 9" xfId="16946" xr:uid="{2CE1C276-041A-4FF8-99B0-788DA5636B47}"/>
    <cellStyle name="Nota 2" xfId="3638" xr:uid="{A854FBE6-7EE2-4741-A10F-B2B18BB13B08}"/>
    <cellStyle name="Nota 2 10" xfId="8307" xr:uid="{59662530-03C0-469F-979B-8E9A3FA1A295}"/>
    <cellStyle name="Nota 2 10 2" xfId="6668" xr:uid="{EEEC6E49-12BB-4F2B-8640-F0FB5B61D290}"/>
    <cellStyle name="Nota 2 10 3" xfId="10832" xr:uid="{420EFD2E-8AB1-4F89-9F5F-DAF21505641B}"/>
    <cellStyle name="Nota 2 10 4" xfId="16165" xr:uid="{023D0117-831E-48AE-8CFE-5D30E04F87DA}"/>
    <cellStyle name="Nota 2 10 5" xfId="10150" xr:uid="{0551C432-B9C1-4DCE-988A-7EA708FB5C4A}"/>
    <cellStyle name="Nota 2 10 6" xfId="12042" xr:uid="{54999354-2097-43B7-9037-F5ED16D1960F}"/>
    <cellStyle name="Nota 2 11" xfId="8150" xr:uid="{459A30BB-8307-4C24-95AB-D00686F57B12}"/>
    <cellStyle name="Nota 2 11 2" xfId="6564" xr:uid="{DDDEDF91-01C3-4D15-A457-E12FDA85D1F1}"/>
    <cellStyle name="Nota 2 11 3" xfId="7419" xr:uid="{D3CFA40C-BE55-4701-89DE-8B38D5C76AAE}"/>
    <cellStyle name="Nota 2 11 4" xfId="16036" xr:uid="{ABB6AA9E-E807-4C15-98EE-41BE1D4F9571}"/>
    <cellStyle name="Nota 2 11 5" xfId="15077" xr:uid="{9B2E6961-7B1F-4BD0-B52E-D1ECFDE0FDA1}"/>
    <cellStyle name="Nota 2 11 6" xfId="16100" xr:uid="{FD42A7D7-BE94-42E3-9A46-0C4750D71128}"/>
    <cellStyle name="Nota 2 12" xfId="8623" xr:uid="{DBF0DE32-1757-4CBC-A474-5200C81221F7}"/>
    <cellStyle name="Nota 2 12 2" xfId="6920" xr:uid="{E732BBB7-F973-46A7-917E-8DA70C69CB6D}"/>
    <cellStyle name="Nota 2 12 3" xfId="5911" xr:uid="{BA0AAE81-DDD6-4769-A3A7-1E1E087B8409}"/>
    <cellStyle name="Nota 2 12 4" xfId="12097" xr:uid="{77C51930-5E73-4AF3-BD82-72287D6B74E6}"/>
    <cellStyle name="Nota 2 12 5" xfId="4985" xr:uid="{3B852012-8DDF-48BB-92E3-9A99703B7680}"/>
    <cellStyle name="Nota 2 12 6" xfId="13790" xr:uid="{F7C86E53-BDAF-41A0-87C1-45363C4FDC9B}"/>
    <cellStyle name="Nota 2 13" xfId="9644" xr:uid="{53F05ED5-FC1E-45D5-9EBB-9D92CC2D52B7}"/>
    <cellStyle name="Nota 2 13 2" xfId="11624" xr:uid="{E7CC363F-2CFC-4E06-8958-11C342E4AAC8}"/>
    <cellStyle name="Nota 2 13 3" xfId="13013" xr:uid="{791F7A03-5278-4469-A97E-59C09131EEF4}"/>
    <cellStyle name="Nota 2 13 4" xfId="14041" xr:uid="{CB85499E-047D-44AA-A0C1-C0968655EDA5}"/>
    <cellStyle name="Nota 2 13 5" xfId="15218" xr:uid="{3925348A-49D8-4EC2-A2AC-13905D46AEA1}"/>
    <cellStyle name="Nota 2 13 6" xfId="15651" xr:uid="{83AF50FB-C69A-4174-87D9-CBF8C9A5927C}"/>
    <cellStyle name="Nota 2 13 7" xfId="14241" xr:uid="{6B89B86B-92B7-4BA9-96E4-EDAC8E8556EC}"/>
    <cellStyle name="Nota 2 13 8" xfId="4886" xr:uid="{4E206FDF-EDFF-46ED-9551-A5E46677B8B6}"/>
    <cellStyle name="Nota 2 13 9" xfId="16621" xr:uid="{42B82DE9-37DE-492D-B9E2-489932DA50F2}"/>
    <cellStyle name="Nota 2 14" xfId="9615" xr:uid="{CB68831E-FE08-4D4F-B13F-3F29B2C50A90}"/>
    <cellStyle name="Nota 2 14 2" xfId="11595" xr:uid="{59D7FBF7-5101-4480-A2D3-728D463FE78E}"/>
    <cellStyle name="Nota 2 14 3" xfId="12984" xr:uid="{40F66D0D-29C7-46BB-A0CB-0B495B90ED39}"/>
    <cellStyle name="Nota 2 14 4" xfId="14012" xr:uid="{19BADCEE-521A-49AE-A860-2E373A6445A8}"/>
    <cellStyle name="Nota 2 14 5" xfId="15283" xr:uid="{6EA4CFD8-6093-4681-A0E2-898D816B7CA1}"/>
    <cellStyle name="Nota 2 14 6" xfId="4708" xr:uid="{11F3EFB9-675B-401A-A635-864605CAF080}"/>
    <cellStyle name="Nota 2 14 7" xfId="16170" xr:uid="{B5569182-2B0C-454F-88A6-0D7D4A9ABD84}"/>
    <cellStyle name="Nota 2 14 8" xfId="15747" xr:uid="{40FFD511-A419-4FA0-910F-0607A15807D4}"/>
    <cellStyle name="Nota 2 14 9" xfId="12794" xr:uid="{6036753C-7D4C-44E8-947A-8A144D1729AA}"/>
    <cellStyle name="Nota 2 15" xfId="9119" xr:uid="{E9282BD9-B209-409E-B27B-7409DC6ED19B}"/>
    <cellStyle name="Nota 2 15 2" xfId="11175" xr:uid="{5390B1B8-2AC9-4773-A0CC-D4E59B3EE183}"/>
    <cellStyle name="Nota 2 15 3" xfId="12591" xr:uid="{C3DD4A65-E1A1-47A9-B2B7-E27AA0111650}"/>
    <cellStyle name="Nota 2 15 4" xfId="13651" xr:uid="{FAE9C0E3-E83E-40E8-AA19-C5077D9ABEEC}"/>
    <cellStyle name="Nota 2 15 5" xfId="14667" xr:uid="{1C11C9A0-9ECA-4C09-B711-59474C849E36}"/>
    <cellStyle name="Nota 2 15 6" xfId="10736" xr:uid="{0877DA69-31B7-42CB-AD20-1DAADA0B2710}"/>
    <cellStyle name="Nota 2 15 7" xfId="16070" xr:uid="{20BD043E-E39B-4F49-AAF2-C37882EABCE6}"/>
    <cellStyle name="Nota 2 15 8" xfId="10690" xr:uid="{8D8D2C27-3E62-4A36-B90F-8CA0C786D04A}"/>
    <cellStyle name="Nota 2 15 9" xfId="15064" xr:uid="{68F976FF-7A62-4C6A-A1C1-54DF3ACE2805}"/>
    <cellStyle name="Nota 2 16" xfId="9674" xr:uid="{AE5EBA79-35F8-4D0B-A57F-39956FF574AD}"/>
    <cellStyle name="Nota 2 16 2" xfId="11654" xr:uid="{21F902A0-6EB5-4305-8FE7-387E288301BF}"/>
    <cellStyle name="Nota 2 16 3" xfId="13043" xr:uid="{87790A22-4494-4A7F-8469-57628E48F2F7}"/>
    <cellStyle name="Nota 2 16 4" xfId="14071" xr:uid="{310E1F45-0283-461B-B831-078228124A56}"/>
    <cellStyle name="Nota 2 16 5" xfId="14535" xr:uid="{CC5D0F89-449A-4284-A6B1-72D02B1D7039}"/>
    <cellStyle name="Nota 2 16 6" xfId="4546" xr:uid="{7B82A489-9250-43B0-9448-9F73A66E9C74}"/>
    <cellStyle name="Nota 2 16 7" xfId="12835" xr:uid="{D60A85C5-3E19-4575-8440-78822E44E966}"/>
    <cellStyle name="Nota 2 16 8" xfId="16020" xr:uid="{62EE15C9-E2E8-4DC3-BB4F-5EF1AE184611}"/>
    <cellStyle name="Nota 2 16 9" xfId="10511" xr:uid="{B42C15B7-A6E8-4858-B361-9E88F5DC5B9A}"/>
    <cellStyle name="Nota 2 17" xfId="9080" xr:uid="{86A609FA-57FF-44CF-8DEA-983CDED7BF80}"/>
    <cellStyle name="Nota 2 17 2" xfId="11136" xr:uid="{B4F25F97-CE4E-4F81-8CDF-BDB55F8C5EB0}"/>
    <cellStyle name="Nota 2 17 3" xfId="12552" xr:uid="{9DA53252-BE70-4397-8318-B60E35A91244}"/>
    <cellStyle name="Nota 2 17 4" xfId="13612" xr:uid="{AF146203-57DA-45E1-9CB3-8A3294C3AA06}"/>
    <cellStyle name="Nota 2 17 5" xfId="15408" xr:uid="{CA4E4BA5-743A-4761-AE0D-4D9472AB54C0}"/>
    <cellStyle name="Nota 2 17 6" xfId="4924" xr:uid="{314681CE-DD1B-4438-BC23-DEF860B29B3E}"/>
    <cellStyle name="Nota 2 17 7" xfId="15732" xr:uid="{068334D7-2691-4D9E-AE16-50FBC7E529C5}"/>
    <cellStyle name="Nota 2 17 8" xfId="14306" xr:uid="{E26785BA-03AD-4FD6-91A6-B408B5D9AB0C}"/>
    <cellStyle name="Nota 2 17 9" xfId="14669" xr:uid="{5B2DF671-1DE8-43AE-B610-A39E5E854B8E}"/>
    <cellStyle name="Nota 2 18" xfId="9949" xr:uid="{458AEAEF-F8AA-4BED-BFC9-78871EC6BA32}"/>
    <cellStyle name="Nota 2 18 2" xfId="11906" xr:uid="{1CC0A615-D6B4-4D8A-8055-1B90E4F55F55}"/>
    <cellStyle name="Nota 2 18 3" xfId="13294" xr:uid="{0AC2492D-DD35-46CF-A3B4-87C429516434}"/>
    <cellStyle name="Nota 2 18 4" xfId="14311" xr:uid="{13A48736-DA2F-4E0D-8ACE-EEC547E10422}"/>
    <cellStyle name="Nota 2 18 5" xfId="11362" xr:uid="{EFB0F868-0AE1-4AC9-816C-95284A4DC2BE}"/>
    <cellStyle name="Nota 2 18 6" xfId="15871" xr:uid="{A406463A-0390-4658-8F48-C4FFD6B922E8}"/>
    <cellStyle name="Nota 2 18 7" xfId="7233" xr:uid="{0CD8DEF6-7117-45F9-A398-639AD64713C3}"/>
    <cellStyle name="Nota 2 18 8" xfId="16205" xr:uid="{1B7C4C06-C6F3-4400-A5B7-2C86D06EE5F4}"/>
    <cellStyle name="Nota 2 18 9" xfId="15201" xr:uid="{FEA7340D-03FF-4E5B-A259-84BEB43098B2}"/>
    <cellStyle name="Nota 2 2" xfId="3639" xr:uid="{D195E91C-B239-4CFB-8663-DB29EC5B2176}"/>
    <cellStyle name="Nota 2 2 10" xfId="9616" xr:uid="{A4AE4F12-F06C-47BD-AAD6-4FE17468ECC2}"/>
    <cellStyle name="Nota 2 2 10 2" xfId="11596" xr:uid="{0BB64FFD-D14A-4CF0-9D22-089DD896AC21}"/>
    <cellStyle name="Nota 2 2 10 3" xfId="12985" xr:uid="{4A70FEE1-745E-4FE3-9534-E3775C201833}"/>
    <cellStyle name="Nota 2 2 10 4" xfId="14013" xr:uid="{0ADD1697-9F05-45B2-BBDB-B64D2D9597E7}"/>
    <cellStyle name="Nota 2 2 10 5" xfId="15316" xr:uid="{B1357D99-71A8-4E43-8756-104BB771D914}"/>
    <cellStyle name="Nota 2 2 10 6" xfId="14483" xr:uid="{CB161C58-850D-4716-8E40-6DA194DCEADB}"/>
    <cellStyle name="Nota 2 2 10 7" xfId="16245" xr:uid="{BC9F4EFC-AE77-4342-A4BD-528D8BEDCB79}"/>
    <cellStyle name="Nota 2 2 10 8" xfId="14353" xr:uid="{855B784D-8688-459C-9BF8-A9DEA5A2D20A}"/>
    <cellStyle name="Nota 2 2 10 9" xfId="15765" xr:uid="{DD875803-97C0-40C1-860E-332AB519C188}"/>
    <cellStyle name="Nota 2 2 11" xfId="9118" xr:uid="{3A50703B-8489-487F-90CF-B93C1C125570}"/>
    <cellStyle name="Nota 2 2 11 2" xfId="11174" xr:uid="{A9FD7241-5F04-44F7-AA45-413028361C59}"/>
    <cellStyle name="Nota 2 2 11 3" xfId="12590" xr:uid="{395AA21D-003B-4479-9C0B-C9B559D251DD}"/>
    <cellStyle name="Nota 2 2 11 4" xfId="13650" xr:uid="{F57EBB70-5751-4B57-9755-E90022896995}"/>
    <cellStyle name="Nota 2 2 11 5" xfId="13773" xr:uid="{88E782FE-438B-4A8C-9D14-1F6020C32403}"/>
    <cellStyle name="Nota 2 2 11 6" xfId="11394" xr:uid="{E140639C-C853-442A-83AB-9A5981A01B3B}"/>
    <cellStyle name="Nota 2 2 11 7" xfId="16093" xr:uid="{B1BEA112-67CD-43DD-B13D-06F817A051A9}"/>
    <cellStyle name="Nota 2 2 11 8" xfId="5751" xr:uid="{C53A4C9D-9544-44D1-8B69-D8CC015583EB}"/>
    <cellStyle name="Nota 2 2 11 9" xfId="16808" xr:uid="{EC318831-8251-4F39-8959-236BCEA19368}"/>
    <cellStyle name="Nota 2 2 12" xfId="9675" xr:uid="{9E24AA1E-DE52-4AFB-BC64-B56D481B5166}"/>
    <cellStyle name="Nota 2 2 12 2" xfId="11655" xr:uid="{7D129CD7-9B3A-42E2-9CE9-C43C146534B0}"/>
    <cellStyle name="Nota 2 2 12 3" xfId="13044" xr:uid="{91415160-6F7F-4D7A-88C8-070073381D7B}"/>
    <cellStyle name="Nota 2 2 12 4" xfId="14072" xr:uid="{B68D449F-FDC6-4F81-A1F8-82896104E8AE}"/>
    <cellStyle name="Nota 2 2 12 5" xfId="14255" xr:uid="{FDDA398C-6C87-4A5B-846B-17EDC581AB37}"/>
    <cellStyle name="Nota 2 2 12 6" xfId="12125" xr:uid="{68858975-AE6C-42A7-9F94-70F17A9949F2}"/>
    <cellStyle name="Nota 2 2 12 7" xfId="5549" xr:uid="{E3705351-2E08-4FF2-8C1F-AC12908DD7E9}"/>
    <cellStyle name="Nota 2 2 12 8" xfId="15288" xr:uid="{1F91578E-8FD9-4F53-B5B9-0803B3E1DB1E}"/>
    <cellStyle name="Nota 2 2 12 9" xfId="10584" xr:uid="{0260A2BB-1E29-4E6C-B56F-59F25F8DFEFF}"/>
    <cellStyle name="Nota 2 2 13" xfId="9079" xr:uid="{CDAB8D29-113F-45D0-AD69-AD4D229F6D32}"/>
    <cellStyle name="Nota 2 2 13 2" xfId="11135" xr:uid="{63E477F3-0D3D-474E-8163-18ED7F63C481}"/>
    <cellStyle name="Nota 2 2 13 3" xfId="12551" xr:uid="{E4B1544F-2697-4D52-96FB-33B47997A231}"/>
    <cellStyle name="Nota 2 2 13 4" xfId="13611" xr:uid="{EAE45D78-2D39-4B7B-BB33-38932ACEBC44}"/>
    <cellStyle name="Nota 2 2 13 5" xfId="15309" xr:uid="{447E59DC-4C60-4F41-954B-681C9548615C}"/>
    <cellStyle name="Nota 2 2 13 6" xfId="13755" xr:uid="{333CBB1F-7CB8-42DA-A69C-CF54C090A8A9}"/>
    <cellStyle name="Nota 2 2 13 7" xfId="15819" xr:uid="{7790F517-F1F6-4939-8151-71B1D86679C8}"/>
    <cellStyle name="Nota 2 2 13 8" xfId="10665" xr:uid="{6B8D0ED5-703E-45D8-8996-2EEA81E46115}"/>
    <cellStyle name="Nota 2 2 13 9" xfId="10870" xr:uid="{7E4ABBF9-EE6B-424A-A535-2646BB88D411}"/>
    <cellStyle name="Nota 2 2 14" xfId="9950" xr:uid="{CAC4F1DA-1308-44D8-9540-E5A099BC1480}"/>
    <cellStyle name="Nota 2 2 14 2" xfId="11907" xr:uid="{F713940D-7427-4F02-B861-30BA31E1EAB7}"/>
    <cellStyle name="Nota 2 2 14 3" xfId="13295" xr:uid="{E0D8889A-5E12-4694-ABF6-C6ACB99F7EC9}"/>
    <cellStyle name="Nota 2 2 14 4" xfId="14312" xr:uid="{73A1F595-2443-4BBD-906E-8524DBCDCE0F}"/>
    <cellStyle name="Nota 2 2 14 5" xfId="11405" xr:uid="{F3C67FBE-A31D-41D2-824D-C38615073289}"/>
    <cellStyle name="Nota 2 2 14 6" xfId="15872" xr:uid="{6955D967-CC9B-46A4-8EA1-9CC6A662D8E6}"/>
    <cellStyle name="Nota 2 2 14 7" xfId="5230" xr:uid="{5F19A76F-D442-4EFB-90F2-35E696351097}"/>
    <cellStyle name="Nota 2 2 14 8" xfId="5343" xr:uid="{FBC96829-1A32-4F66-AA46-18FB3BC368EA}"/>
    <cellStyle name="Nota 2 2 14 9" xfId="14557" xr:uid="{B8351DBF-AA28-499E-809F-7C42545F8F54}"/>
    <cellStyle name="Nota 2 2 2" xfId="4288" xr:uid="{BFD23F2B-B598-48AA-9E58-D8E75F1BA54E}"/>
    <cellStyle name="Nota 2 2 2 10" xfId="11039" xr:uid="{0F8D9832-3DFC-4CEA-8600-21130B0DFE80}"/>
    <cellStyle name="Nota 2 2 2 11" xfId="12208" xr:uid="{6DD81504-EC21-4558-BB46-E9DDB7565F68}"/>
    <cellStyle name="Nota 2 2 2 12" xfId="15369" xr:uid="{16F9AEF6-63C6-4F55-89F7-E711A8062F11}"/>
    <cellStyle name="Nota 2 2 2 13" xfId="5597" xr:uid="{4A830CCD-B543-4E9F-8B16-CAD44470F97E}"/>
    <cellStyle name="Nota 2 2 2 2" xfId="8388" xr:uid="{C882086B-1C6F-446A-BF54-A3A75A1D979F}"/>
    <cellStyle name="Nota 2 2 2 2 2" xfId="6721" xr:uid="{F0820216-6798-4963-AD0D-D2364E7A25B1}"/>
    <cellStyle name="Nota 2 2 2 2 3" xfId="5857" xr:uid="{676653C8-CB49-4CF9-9FBE-B839B467E6CF}"/>
    <cellStyle name="Nota 2 2 2 2 4" xfId="14432" xr:uid="{E572593D-0329-4CCD-B944-83CAA2F7A20C}"/>
    <cellStyle name="Nota 2 2 2 2 5" xfId="12712" xr:uid="{7D07DFDD-0CC2-4555-90CD-2284B2E866D9}"/>
    <cellStyle name="Nota 2 2 2 2 6" xfId="15712" xr:uid="{CDEED6D9-E7ED-465C-ACE7-11F30E141AEF}"/>
    <cellStyle name="Nota 2 2 2 2 7" xfId="14485" xr:uid="{A6884648-1692-4705-9A2F-A5911245C932}"/>
    <cellStyle name="Nota 2 2 2 2 8" xfId="13846" xr:uid="{1F5C47F3-A437-41B4-B893-5EE22305E516}"/>
    <cellStyle name="Nota 2 2 2 2 9" xfId="16099" xr:uid="{8CA37905-D897-44D8-BD0B-45D5274CAAFF}"/>
    <cellStyle name="Nota 2 2 2 3" xfId="8583" xr:uid="{9FBC00AC-85B1-4109-A9B4-B632F3CC4D6C}"/>
    <cellStyle name="Nota 2 2 2 3 2" xfId="10371" xr:uid="{2F092754-6B39-4D73-B375-11AD36B32BC3}"/>
    <cellStyle name="Nota 2 2 2 3 3" xfId="10918" xr:uid="{C6D135A1-1416-4BA5-9019-85A8AF83E6EC}"/>
    <cellStyle name="Nota 2 2 2 3 4" xfId="12703" xr:uid="{48CC142B-F2A5-43CC-9DE8-31C85D23B1F0}"/>
    <cellStyle name="Nota 2 2 2 3 5" xfId="14566" xr:uid="{7F7A3668-F0B0-4291-BFA2-84D2E8DE6F04}"/>
    <cellStyle name="Nota 2 2 2 3 6" xfId="12366" xr:uid="{D3B786DE-89A1-4614-914B-BFFD82A085A4}"/>
    <cellStyle name="Nota 2 2 2 3 7" xfId="12737" xr:uid="{40E46C6D-FE62-4206-8709-95ED5B4DBA8E}"/>
    <cellStyle name="Nota 2 2 2 3 8" xfId="4929" xr:uid="{B09C78C6-38D3-4EF8-89CD-0794B6906014}"/>
    <cellStyle name="Nota 2 2 2 4" xfId="8503" xr:uid="{27AAD5CB-82E6-4976-BB22-60AAA512312E}"/>
    <cellStyle name="Nota 2 2 2 4 2" xfId="6833" xr:uid="{11BBEDBD-66FD-459C-ABD5-45F0BBBB3065}"/>
    <cellStyle name="Nota 2 2 2 4 3" xfId="12438" xr:uid="{45C154BC-863F-4E23-AB95-57725D88015C}"/>
    <cellStyle name="Nota 2 2 2 4 4" xfId="12740" xr:uid="{A28D1143-07D0-46C5-9773-89AE16A32088}"/>
    <cellStyle name="Nota 2 2 2 4 5" xfId="7346" xr:uid="{A9E2BB29-D768-4C4D-8932-E6FCBA76D410}"/>
    <cellStyle name="Nota 2 2 2 4 6" xfId="15383" xr:uid="{6748CDD2-2C7B-424D-9158-6F3675FA6B7B}"/>
    <cellStyle name="Nota 2 2 2 5" xfId="8028" xr:uid="{6449AE53-B2C7-40DD-BC82-5D1CD0F8B83E}"/>
    <cellStyle name="Nota 2 2 2 5 2" xfId="6472" xr:uid="{4896DDE0-5119-4201-8BB4-3345AA4C12E6}"/>
    <cellStyle name="Nota 2 2 2 5 3" xfId="12407" xr:uid="{C063F216-D4E2-4765-9786-922B7FD515C9}"/>
    <cellStyle name="Nota 2 2 2 5 4" xfId="14946" xr:uid="{C0B14BF8-33E1-4EDD-A9CF-5CAE40B62A37}"/>
    <cellStyle name="Nota 2 2 2 5 5" xfId="16638" xr:uid="{4D870B48-9D7B-410B-8D6D-4D663618CA96}"/>
    <cellStyle name="Nota 2 2 2 5 6" xfId="10286" xr:uid="{E933D6A6-B7B5-4588-886C-E0FAC6FBED9A}"/>
    <cellStyle name="Nota 2 2 2 6" xfId="8289" xr:uid="{A43544CD-734E-4B63-8946-C25F8A787429}"/>
    <cellStyle name="Nota 2 2 2 6 2" xfId="6655" xr:uid="{6426A836-34D0-4F92-9D0B-57711068068D}"/>
    <cellStyle name="Nota 2 2 2 6 3" xfId="5790" xr:uid="{031EC727-4EC9-4EBA-AA54-B0366D323797}"/>
    <cellStyle name="Nota 2 2 2 6 4" xfId="10969" xr:uid="{B4722CB1-1F06-4BB1-9657-13A36CAA32B5}"/>
    <cellStyle name="Nota 2 2 2 6 5" xfId="14813" xr:uid="{113D4FBD-D687-4C79-8A11-D783F7D94690}"/>
    <cellStyle name="Nota 2 2 2 6 6" xfId="16232" xr:uid="{F5C8E271-33AE-4498-AA20-0726C2D17F17}"/>
    <cellStyle name="Nota 2 2 2 7" xfId="7638" xr:uid="{9DBD55C2-FA32-4BFA-8B70-8590D6F894A5}"/>
    <cellStyle name="Nota 2 2 2 8" xfId="6181" xr:uid="{4E73FEDB-C634-4326-9B0A-5D8E88510462}"/>
    <cellStyle name="Nota 2 2 2 9" xfId="5673" xr:uid="{BDEC6746-D7B0-434B-ADCF-D5B26384E814}"/>
    <cellStyle name="Nota 2 2 3" xfId="4146" xr:uid="{4531FF2C-5764-46B5-83A0-D4548B5343A3}"/>
    <cellStyle name="Nota 2 2 3 2" xfId="8810" xr:uid="{3E64B781-2214-4013-A632-19A39EC2A0DA}"/>
    <cellStyle name="Nota 2 2 3 2 2" xfId="7074" xr:uid="{DEE84253-76AB-4441-856C-93996930CCB1}"/>
    <cellStyle name="Nota 2 2 3 2 3" xfId="6028" xr:uid="{E6412BBB-F657-4D5D-BCD8-2F8775D3150E}"/>
    <cellStyle name="Nota 2 2 3 2 4" xfId="15939" xr:uid="{DDA6A0A2-D423-4983-93A0-BD80BC055E42}"/>
    <cellStyle name="Nota 2 2 3 2 5" xfId="13220" xr:uid="{A925773B-6A55-48D1-955E-60C6428AE693}"/>
    <cellStyle name="Nota 2 2 3 2 6" xfId="17040" xr:uid="{187C2C47-5A7D-4B46-AD6E-9E0A49353608}"/>
    <cellStyle name="Nota 2 2 3 3" xfId="7499" xr:uid="{33A74CB9-9B69-4330-BD8A-739F2BE306DF}"/>
    <cellStyle name="Nota 2 2 3 4" xfId="6074" xr:uid="{4262779B-2438-4478-AA77-00433D3B3AFB}"/>
    <cellStyle name="Nota 2 2 3 5" xfId="10753" xr:uid="{4840FB64-6CB0-43FE-AB80-545271B764D3}"/>
    <cellStyle name="Nota 2 2 3 6" xfId="10716" xr:uid="{C046737B-55B1-4DB5-8B83-6443FA62F582}"/>
    <cellStyle name="Nota 2 2 3 7" xfId="5053" xr:uid="{DB386574-E000-4BFC-95FE-673A8F353257}"/>
    <cellStyle name="Nota 2 2 3 8" xfId="16023" xr:uid="{5B5F4164-8BBB-4ABD-813E-FD6094B435E7}"/>
    <cellStyle name="Nota 2 2 3 9" xfId="16134" xr:uid="{95A12059-B97A-408F-8FD4-D9ED95CDEC32}"/>
    <cellStyle name="Nota 2 2 4" xfId="4327" xr:uid="{6103E254-43FC-4C8E-887E-FF2599649C5F}"/>
    <cellStyle name="Nota 2 2 4 2" xfId="8948" xr:uid="{ACCC39B4-763B-48D3-85C6-3182DA69B3CC}"/>
    <cellStyle name="Nota 2 2 4 2 2" xfId="7170" xr:uid="{2CC0B1BF-88B7-483A-A8D5-51C9C9CF6A47}"/>
    <cellStyle name="Nota 2 2 4 2 3" xfId="13501" xr:uid="{6A7CF87F-A059-4D65-BBCD-122D79EA9BFC}"/>
    <cellStyle name="Nota 2 2 4 2 4" xfId="15795" xr:uid="{9313F846-9CA9-4A9A-A0A7-63EF54259B83}"/>
    <cellStyle name="Nota 2 2 4 2 5" xfId="16477" xr:uid="{4ADFD2E7-B35D-4C28-A122-7A16F44B6C93}"/>
    <cellStyle name="Nota 2 2 4 2 6" xfId="17156" xr:uid="{0BA82477-2CD3-4A31-B930-38AF44BC24BB}"/>
    <cellStyle name="Nota 2 2 4 3" xfId="6220" xr:uid="{FB658FE4-8E39-4CCC-B8CB-BA8C1CD7789E}"/>
    <cellStyle name="Nota 2 2 4 4" xfId="12162" xr:uid="{7488D6CF-26B2-4319-9CE7-C5EBAC3461B6}"/>
    <cellStyle name="Nota 2 2 4 5" xfId="10275" xr:uid="{B7F2D7F4-FD99-4D9A-A6F6-B72FF6B24EAC}"/>
    <cellStyle name="Nota 2 2 4 6" xfId="5176" xr:uid="{25F1B2B6-B034-4605-AB6C-12BB42E5E65B}"/>
    <cellStyle name="Nota 2 2 4 7" xfId="14795" xr:uid="{D554E182-5890-47EC-A2EF-296767F4CEAC}"/>
    <cellStyle name="Nota 2 2 4 8" xfId="16720" xr:uid="{6F3B1574-2A47-4650-80E6-044027285EF9}"/>
    <cellStyle name="Nota 2 2 5" xfId="8424" xr:uid="{338B9E9D-1E87-4916-B857-B50669A4D51B}"/>
    <cellStyle name="Nota 2 2 5 2" xfId="6760" xr:uid="{0B2D8816-5492-46C7-9B7F-5F6858875166}"/>
    <cellStyle name="Nota 2 2 5 3" xfId="4644" xr:uid="{25D5C378-CFC1-493D-9463-FC4B7F468C76}"/>
    <cellStyle name="Nota 2 2 5 4" xfId="12308" xr:uid="{05E1A87B-7427-4231-A01F-25A21E857D0D}"/>
    <cellStyle name="Nota 2 2 5 5" xfId="10494" xr:uid="{891F38F6-8479-419B-B5B1-BC2676714050}"/>
    <cellStyle name="Nota 2 2 5 6" xfId="16059" xr:uid="{1C017043-220C-45C9-9403-AF33149A0B8B}"/>
    <cellStyle name="Nota 2 2 5 7" xfId="15402" xr:uid="{25598F73-6BBC-47E5-8729-ABBE31603307}"/>
    <cellStyle name="Nota 2 2 5 8" xfId="11093" xr:uid="{3860D35A-1A97-4B77-94F5-EF25877A9B00}"/>
    <cellStyle name="Nota 2 2 6" xfId="8306" xr:uid="{19955FD7-2F27-4D00-9A2C-A7875AFF20D1}"/>
    <cellStyle name="Nota 2 2 6 2" xfId="6667" xr:uid="{AC04E4FF-5054-4FEE-9C88-F695AE65532D}"/>
    <cellStyle name="Nota 2 2 6 3" xfId="10932" xr:uid="{66F32B4C-7619-4680-862E-E58BD6D1F967}"/>
    <cellStyle name="Nota 2 2 6 4" xfId="16178" xr:uid="{8A7BB571-BBE9-4675-9C7F-7E686CC86400}"/>
    <cellStyle name="Nota 2 2 6 5" xfId="14906" xr:uid="{1534A796-52A4-4758-8C08-194C3DB42111}"/>
    <cellStyle name="Nota 2 2 6 6" xfId="5739" xr:uid="{F12BBC26-69F3-4399-89F7-DA14835D94CE}"/>
    <cellStyle name="Nota 2 2 7" xfId="8650" xr:uid="{9D7C226C-AB04-409B-B10F-472B4DF84BD4}"/>
    <cellStyle name="Nota 2 2 7 2" xfId="7629" xr:uid="{1ABFFC03-9909-42D8-9D9F-E5D38DF5510C}"/>
    <cellStyle name="Nota 2 2 7 3" xfId="5928" xr:uid="{03889E80-C6FE-450C-A124-6E8009B7F150}"/>
    <cellStyle name="Nota 2 2 7 4" xfId="16081" xr:uid="{960B43A5-C3C7-4AC1-BD99-21470BC33056}"/>
    <cellStyle name="Nota 2 2 7 5" xfId="12179" xr:uid="{AC64335D-F48E-4066-8190-0F99162DE807}"/>
    <cellStyle name="Nota 2 2 7 6" xfId="15142" xr:uid="{F8F8BAD5-8819-4FC0-AD06-341436865334}"/>
    <cellStyle name="Nota 2 2 8" xfId="8670" xr:uid="{0CE26B3A-9985-4052-8F8B-DCB1859F3F22}"/>
    <cellStyle name="Nota 2 2 8 2" xfId="6954" xr:uid="{54EBAC72-3C92-492A-8552-ADB7C2920E13}"/>
    <cellStyle name="Nota 2 2 8 3" xfId="5941" xr:uid="{168DF9E2-BB64-4552-B722-E437D21AEC3A}"/>
    <cellStyle name="Nota 2 2 8 4" xfId="16064" xr:uid="{800CBEC4-C99F-4426-AD53-FD44F0EC70B5}"/>
    <cellStyle name="Nota 2 2 8 5" xfId="16452" xr:uid="{DB709F34-60FF-493A-800E-46D2CDC77709}"/>
    <cellStyle name="Nota 2 2 8 6" xfId="5409" xr:uid="{4F8AA275-B8BB-44A5-9F2A-13FE2E8078FD}"/>
    <cellStyle name="Nota 2 2 9" xfId="9645" xr:uid="{E042AE76-97D6-42D2-B05C-B3A2CFF7F29D}"/>
    <cellStyle name="Nota 2 2 9 2" xfId="11625" xr:uid="{5121168B-C8CE-4A6F-A38A-59BE10C80B46}"/>
    <cellStyle name="Nota 2 2 9 3" xfId="13014" xr:uid="{D362E095-C80E-423A-92AA-55408CEC141D}"/>
    <cellStyle name="Nota 2 2 9 4" xfId="14042" xr:uid="{E863CEE3-796B-4431-8EB4-26ABB113EFA9}"/>
    <cellStyle name="Nota 2 2 9 5" xfId="15219" xr:uid="{4E946569-B084-4FEA-A5C2-0FF2A11623EE}"/>
    <cellStyle name="Nota 2 2 9 6" xfId="14770" xr:uid="{BE706749-D7E8-45A2-AABB-B5B1D7375FE8}"/>
    <cellStyle name="Nota 2 2 9 7" xfId="16126" xr:uid="{5BE1FBD9-2581-4232-B1FB-8EAF1651B7EC}"/>
    <cellStyle name="Nota 2 2 9 8" xfId="4851" xr:uid="{FAD73AAB-4AFA-48F0-93EC-C3CFBD7A6093}"/>
    <cellStyle name="Nota 2 2 9 9" xfId="16719" xr:uid="{F878D03E-F44F-4FCA-BE7D-05698759E100}"/>
    <cellStyle name="Nota 2 3" xfId="3640" xr:uid="{21AB0A14-BFD3-4F03-9BC4-071F8CC75C2C}"/>
    <cellStyle name="Nota 2 3 10" xfId="9617" xr:uid="{968808A7-EBC1-442D-A412-F88CF4D0DCE2}"/>
    <cellStyle name="Nota 2 3 10 2" xfId="11597" xr:uid="{16F9F1F1-7C3C-4D8C-8056-654899402C27}"/>
    <cellStyle name="Nota 2 3 10 3" xfId="12986" xr:uid="{62EB837E-D20D-49EE-8B54-993FC7CEF204}"/>
    <cellStyle name="Nota 2 3 10 4" xfId="14014" xr:uid="{57F90C9D-C641-402E-A367-80EFC0BB3AAA}"/>
    <cellStyle name="Nota 2 3 10 5" xfId="15298" xr:uid="{9EBA42DB-00D1-4DDD-BD91-77AC2AD935E6}"/>
    <cellStyle name="Nota 2 3 10 6" xfId="15346" xr:uid="{92754211-AD9F-4119-8C22-66B323810F5E}"/>
    <cellStyle name="Nota 2 3 10 7" xfId="15097" xr:uid="{1175D08B-3F05-4B78-9BEA-6197952AB257}"/>
    <cellStyle name="Nota 2 3 10 8" xfId="14696" xr:uid="{9AE1669A-A12A-4DC6-9271-799FA0F50F91}"/>
    <cellStyle name="Nota 2 3 10 9" xfId="14565" xr:uid="{0F65E6CA-6661-4B6F-AB20-763D63531A4F}"/>
    <cellStyle name="Nota 2 3 11" xfId="9117" xr:uid="{591EA59D-3FA1-4129-9744-16E9A74AD138}"/>
    <cellStyle name="Nota 2 3 11 2" xfId="11173" xr:uid="{46EAEE85-667F-40DA-992C-59A8079D5208}"/>
    <cellStyle name="Nota 2 3 11 3" xfId="12589" xr:uid="{0F24D224-71E5-4ADE-9282-52F3DCE70A40}"/>
    <cellStyle name="Nota 2 3 11 4" xfId="13649" xr:uid="{37BFDC4A-FDCF-4F02-BFAE-9307E6F346FC}"/>
    <cellStyle name="Nota 2 3 11 5" xfId="14822" xr:uid="{8E59DD5B-C8B4-47A8-A933-ACD45026D61C}"/>
    <cellStyle name="Nota 2 3 11 6" xfId="14672" xr:uid="{2654B8E2-1C78-4A49-A1CC-DBC191C57477}"/>
    <cellStyle name="Nota 2 3 11 7" xfId="13854" xr:uid="{D875021D-D1C0-4606-905D-85BC96DDB698}"/>
    <cellStyle name="Nota 2 3 11 8" xfId="14913" xr:uid="{584EA526-2CDC-4336-9800-1286B2958192}"/>
    <cellStyle name="Nota 2 3 11 9" xfId="4687" xr:uid="{65101DFB-22E7-42B3-8CAC-D772E71BC684}"/>
    <cellStyle name="Nota 2 3 12" xfId="9676" xr:uid="{70855D84-B47B-4E38-8CAB-30B1862F5BE4}"/>
    <cellStyle name="Nota 2 3 12 2" xfId="11656" xr:uid="{3EECE374-B73E-4A6D-A200-8194A7B364E0}"/>
    <cellStyle name="Nota 2 3 12 3" xfId="13045" xr:uid="{79C92E43-B095-4900-8E3E-FC21E3843A79}"/>
    <cellStyle name="Nota 2 3 12 4" xfId="14073" xr:uid="{8B38A191-472E-46E1-AF94-8AEFB8D8DED5}"/>
    <cellStyle name="Nota 2 3 12 5" xfId="15332" xr:uid="{55B18E62-B5DB-4EFF-883F-0B225C9E082B}"/>
    <cellStyle name="Nota 2 3 12 6" xfId="15464" xr:uid="{077C039D-F51F-43B4-B349-A4E1E24ABEFC}"/>
    <cellStyle name="Nota 2 3 12 7" xfId="14523" xr:uid="{D90F7DD8-5B86-4F66-953F-B789410722E5}"/>
    <cellStyle name="Nota 2 3 12 8" xfId="5041" xr:uid="{DFE9D5B1-9A1F-4433-9A1F-E0FF931474BD}"/>
    <cellStyle name="Nota 2 3 12 9" xfId="15013" xr:uid="{A726B369-1AF0-472C-B2C1-5375ECDE4C77}"/>
    <cellStyle name="Nota 2 3 13" xfId="9078" xr:uid="{3592B8E6-E525-4044-A386-106C3BBCAC93}"/>
    <cellStyle name="Nota 2 3 13 2" xfId="11134" xr:uid="{CC8E7830-A5B1-4EEE-B708-250402CEAC6C}"/>
    <cellStyle name="Nota 2 3 13 3" xfId="12550" xr:uid="{1AE423AB-D3E0-4852-BB29-1E4E8E01A117}"/>
    <cellStyle name="Nota 2 3 13 4" xfId="13610" xr:uid="{852750F3-E381-49EE-AE15-63475DF65BA5}"/>
    <cellStyle name="Nota 2 3 13 5" xfId="10115" xr:uid="{F9EF6176-1DC9-4458-89A3-2D65BEE0CA10}"/>
    <cellStyle name="Nota 2 3 13 6" xfId="4748" xr:uid="{082811DA-3717-41A1-A630-187344995F3F}"/>
    <cellStyle name="Nota 2 3 13 7" xfId="16234" xr:uid="{E5091D1C-77B9-473D-81CE-2FC9BEA3CFC3}"/>
    <cellStyle name="Nota 2 3 13 8" xfId="5366" xr:uid="{1706DBC9-C5DD-44A7-917F-35FD5B84504C}"/>
    <cellStyle name="Nota 2 3 13 9" xfId="16712" xr:uid="{32233255-6E60-4CD4-AA45-D4F5433C5DFB}"/>
    <cellStyle name="Nota 2 3 14" xfId="9951" xr:uid="{4AD41254-DBED-4851-887D-2A9D7DAC3544}"/>
    <cellStyle name="Nota 2 3 14 2" xfId="11908" xr:uid="{B70500C7-5422-4902-A53B-7D42E2C2FBA2}"/>
    <cellStyle name="Nota 2 3 14 3" xfId="13296" xr:uid="{79458E9C-AEA0-4E1A-9F9F-B8E59AC19FD9}"/>
    <cellStyle name="Nota 2 3 14 4" xfId="14313" xr:uid="{99B44DD7-8941-4AB5-A706-CC77161B3B49}"/>
    <cellStyle name="Nota 2 3 14 5" xfId="6527" xr:uid="{E85A591A-727B-4ACA-A354-87CC7A11AF2C}"/>
    <cellStyle name="Nota 2 3 14 6" xfId="15873" xr:uid="{BB85238A-A923-4EAC-8311-70510DBF40E2}"/>
    <cellStyle name="Nota 2 3 14 7" xfId="12278" xr:uid="{A590B1E3-009A-4BF0-A2D8-F1189962905A}"/>
    <cellStyle name="Nota 2 3 14 8" xfId="10440" xr:uid="{A0B155A0-D41E-4CAB-8F2F-2CF42A91B622}"/>
    <cellStyle name="Nota 2 3 14 9" xfId="14740" xr:uid="{B92154D3-2BAB-4818-86D9-1D344147531D}"/>
    <cellStyle name="Nota 2 3 2" xfId="4289" xr:uid="{E127DDD3-9EC9-413B-BF7C-2F190F06CFF9}"/>
    <cellStyle name="Nota 2 3 2 10" xfId="10408" xr:uid="{57C4B7A4-89C9-4D5C-B7E5-CEFBCC0ACEEE}"/>
    <cellStyle name="Nota 2 3 2 11" xfId="15784" xr:uid="{580881E7-5D21-4250-8170-C405348A4E4C}"/>
    <cellStyle name="Nota 2 3 2 12" xfId="4667" xr:uid="{45CDC6CC-1093-4CDE-A837-0CF5BD411025}"/>
    <cellStyle name="Nota 2 3 2 13" xfId="4688" xr:uid="{918225E1-1DD4-4619-9E36-246D513FDDC7}"/>
    <cellStyle name="Nota 2 3 2 2" xfId="8389" xr:uid="{CDCB9906-DBFC-4C69-B4D6-7B09F8282D61}"/>
    <cellStyle name="Nota 2 3 2 2 2" xfId="6722" xr:uid="{0B3AE24A-CB13-4C65-9D55-5D444BF5D009}"/>
    <cellStyle name="Nota 2 3 2 2 3" xfId="5858" xr:uid="{2639FF74-FF86-4B77-8997-7B1032D19F95}"/>
    <cellStyle name="Nota 2 3 2 2 4" xfId="14433" xr:uid="{E9140EDF-546D-4E10-BF17-E3969C7F00E6}"/>
    <cellStyle name="Nota 2 3 2 2 5" xfId="5669" xr:uid="{370656F9-8C74-485D-972F-B00230E02AE3}"/>
    <cellStyle name="Nota 2 3 2 2 6" xfId="15802" xr:uid="{83528600-1E81-4F47-8B6A-001ACED6373F}"/>
    <cellStyle name="Nota 2 3 2 2 7" xfId="11409" xr:uid="{9ABDEB9D-0FB2-4369-8C43-7D9C1D8D8656}"/>
    <cellStyle name="Nota 2 3 2 2 8" xfId="5339" xr:uid="{0F0185C7-D5B6-490C-8989-8E99A97BA42D}"/>
    <cellStyle name="Nota 2 3 2 2 9" xfId="16867" xr:uid="{E801119E-ABE0-461A-B134-6FC2C67F1CE5}"/>
    <cellStyle name="Nota 2 3 2 3" xfId="8584" xr:uid="{A0F62E3E-91F1-4D9B-8374-A0132F038288}"/>
    <cellStyle name="Nota 2 3 2 3 2" xfId="6887" xr:uid="{FB479555-AFB1-443E-8E66-0C2BCCEE8124}"/>
    <cellStyle name="Nota 2 3 2 3 3" xfId="10194" xr:uid="{A118F5BB-6D7D-4A4B-87EC-4FDA074D3251}"/>
    <cellStyle name="Nota 2 3 2 3 4" xfId="11497" xr:uid="{BE7B6724-30F6-4795-996F-F45DCF6C81AE}"/>
    <cellStyle name="Nota 2 3 2 3 5" xfId="14519" xr:uid="{FBDE5824-8A25-42EE-8D20-45C84CE2B5A8}"/>
    <cellStyle name="Nota 2 3 2 3 6" xfId="16220" xr:uid="{94F6E4B8-7F13-410F-8121-6E5912426B0C}"/>
    <cellStyle name="Nota 2 3 2 3 7" xfId="13792" xr:uid="{C59F83F9-B966-4C35-801A-3897A7235023}"/>
    <cellStyle name="Nota 2 3 2 3 8" xfId="16636" xr:uid="{E35CFC22-5682-4435-9D8E-6BD0A92C6913}"/>
    <cellStyle name="Nota 2 3 2 4" xfId="8504" xr:uid="{AE800F06-6051-4517-8898-784161A590DD}"/>
    <cellStyle name="Nota 2 3 2 4 2" xfId="6834" xr:uid="{38EDECE2-7FB8-40BA-A2B5-649A8B24F6A8}"/>
    <cellStyle name="Nota 2 3 2 4 3" xfId="12250" xr:uid="{B4F25EF7-ACB6-43FA-B954-6195643F8D3B}"/>
    <cellStyle name="Nota 2 3 2 4 4" xfId="14555" xr:uid="{D6B5FC28-690C-46A6-96A6-10872E8BDE0A}"/>
    <cellStyle name="Nota 2 3 2 4 5" xfId="14489" xr:uid="{43D25546-13C1-4EC1-BBEF-BE14AF740080}"/>
    <cellStyle name="Nota 2 3 2 4 6" xfId="16797" xr:uid="{1D90BF6B-F36C-424B-8CB4-B373B4F3BB61}"/>
    <cellStyle name="Nota 2 3 2 5" xfId="8027" xr:uid="{6151CEF0-EBA1-42E2-BE67-B72AC3D48BF4}"/>
    <cellStyle name="Nota 2 3 2 5 2" xfId="6471" xr:uid="{D5C38218-D2B2-454F-8AFD-B0D38DAB2FAC}"/>
    <cellStyle name="Nota 2 3 2 5 3" xfId="12279" xr:uid="{4A18F53C-42E7-401A-AB01-40C65A848498}"/>
    <cellStyle name="Nota 2 3 2 5 4" xfId="6551" xr:uid="{9B596697-BCBF-4BCD-A944-BD4BC3BFF43F}"/>
    <cellStyle name="Nota 2 3 2 5 5" xfId="5136" xr:uid="{95B94EC5-5A7F-43C8-A0DB-1B1ED12922CF}"/>
    <cellStyle name="Nota 2 3 2 5 6" xfId="5100" xr:uid="{709EC36A-4AB7-4174-8B14-DF95E0D20D8E}"/>
    <cellStyle name="Nota 2 3 2 6" xfId="8651" xr:uid="{719DE511-5737-494B-B0FB-FC9ABDDFD5C7}"/>
    <cellStyle name="Nota 2 3 2 6 2" xfId="6938" xr:uid="{1AD8CB0B-5240-48F3-991D-99E63F3D2C45}"/>
    <cellStyle name="Nota 2 3 2 6 3" xfId="5929" xr:uid="{1E34FF8D-1A56-495B-AFBE-421D7EABF6B5}"/>
    <cellStyle name="Nota 2 3 2 6 4" xfId="15524" xr:uid="{5BEF29F3-4D74-4E31-9AEC-31C88574BB12}"/>
    <cellStyle name="Nota 2 3 2 6 5" xfId="4795" xr:uid="{21C523CE-6D9A-4BA6-8CE2-A0266D3A5818}"/>
    <cellStyle name="Nota 2 3 2 6 6" xfId="15912" xr:uid="{F3496895-49E0-4C54-90AC-78438E1BA03A}"/>
    <cellStyle name="Nota 2 3 2 7" xfId="7639" xr:uid="{BC9B7DE9-1796-4236-82FE-85CD93AA64D5}"/>
    <cellStyle name="Nota 2 3 2 8" xfId="6182" xr:uid="{5C1FC6F7-DC20-4386-9B11-30425B6BC1F8}"/>
    <cellStyle name="Nota 2 3 2 9" xfId="5674" xr:uid="{C22D67D5-32A7-468F-8B61-1C63A9B9F416}"/>
    <cellStyle name="Nota 2 3 3" xfId="4145" xr:uid="{986D006B-65BE-49D1-88F8-64EAE653BC3E}"/>
    <cellStyle name="Nota 2 3 3 2" xfId="8809" xr:uid="{2FEC3A0E-FFE2-4E06-9BFF-A33747529D19}"/>
    <cellStyle name="Nota 2 3 3 2 2" xfId="7073" xr:uid="{43694640-AC08-420C-8273-639ECAA0A935}"/>
    <cellStyle name="Nota 2 3 3 2 3" xfId="11457" xr:uid="{FE3F44C0-CFC1-45F6-B576-B4842E5F9DD2}"/>
    <cellStyle name="Nota 2 3 3 2 4" xfId="5367" xr:uid="{7528ACB7-B31A-4027-ADB0-748E7FBC6AB9}"/>
    <cellStyle name="Nota 2 3 3 2 5" xfId="14604" xr:uid="{2471FBC4-FF33-44E0-9ED4-42AE6D36390F}"/>
    <cellStyle name="Nota 2 3 3 2 6" xfId="17039" xr:uid="{63C8CC5F-27E1-4882-B5E2-EA168E501B3F}"/>
    <cellStyle name="Nota 2 3 3 3" xfId="7498" xr:uid="{B67C4527-D873-4760-A3E1-DA44235D711A}"/>
    <cellStyle name="Nota 2 3 3 4" xfId="6073" xr:uid="{92E777AD-1A15-4E05-A828-4D16536D1605}"/>
    <cellStyle name="Nota 2 3 3 5" xfId="5625" xr:uid="{F74FD09B-745B-456B-AD7D-9F0B301EB66C}"/>
    <cellStyle name="Nota 2 3 3 6" xfId="12799" xr:uid="{950757D3-68CC-4B08-9420-EC67C3F564F9}"/>
    <cellStyle name="Nota 2 3 3 7" xfId="5480" xr:uid="{CD9A5324-0A89-410D-8F43-A0B2D199EC7D}"/>
    <cellStyle name="Nota 2 3 3 8" xfId="10101" xr:uid="{E9D1567E-5404-4519-A5EC-F86032C5AA5B}"/>
    <cellStyle name="Nota 2 3 3 9" xfId="16450" xr:uid="{D5B11FB5-53E6-4B3D-ACA4-2017E1D7D90A}"/>
    <cellStyle name="Nota 2 3 4" xfId="4328" xr:uid="{BFC32631-CAB3-46C9-9E4D-AEEE4781DB10}"/>
    <cellStyle name="Nota 2 3 4 2" xfId="8949" xr:uid="{819B5A65-B3F4-469B-BDD3-2B05B249A08F}"/>
    <cellStyle name="Nota 2 3 4 2 2" xfId="10351" xr:uid="{1A80339D-FBEF-4924-91B9-BA066EE12682}"/>
    <cellStyle name="Nota 2 3 4 2 3" xfId="13502" xr:uid="{0E6EF1B8-5DCB-4E76-B7A8-1EA100D1CEBC}"/>
    <cellStyle name="Nota 2 3 4 2 4" xfId="5552" xr:uid="{41301191-7CD8-45DF-A070-3B2C96B9D316}"/>
    <cellStyle name="Nota 2 3 4 2 5" xfId="16073" xr:uid="{8869B282-4C88-4C23-A7FF-BAE6FDF4E7A5}"/>
    <cellStyle name="Nota 2 3 4 2 6" xfId="17157" xr:uid="{A1B6B792-52AE-48ED-B8CE-2907D45ED8DB}"/>
    <cellStyle name="Nota 2 3 4 3" xfId="6221" xr:uid="{261BFDBE-47BC-4114-A8F7-2AEA64754EDC}"/>
    <cellStyle name="Nota 2 3 4 4" xfId="7275" xr:uid="{7D1E1694-A977-4B4F-8C88-37EE6556A652}"/>
    <cellStyle name="Nota 2 3 4 5" xfId="13083" xr:uid="{EFA94C43-17D5-4669-9F1A-EA4FC0A87B3F}"/>
    <cellStyle name="Nota 2 3 4 6" xfId="5460" xr:uid="{3912F8E2-6AD3-4E05-8788-D4EE8B0501F3}"/>
    <cellStyle name="Nota 2 3 4 7" xfId="10481" xr:uid="{BD33277E-526C-4284-98AA-364887777C54}"/>
    <cellStyle name="Nota 2 3 4 8" xfId="15824" xr:uid="{F99A208A-2CFF-4983-B6D4-20783DA00EF9}"/>
    <cellStyle name="Nota 2 3 5" xfId="8425" xr:uid="{16BFF462-CB9D-4BA5-B8C3-E5871BDA9C26}"/>
    <cellStyle name="Nota 2 3 5 2" xfId="6761" xr:uid="{18E6730E-EF8E-4DD7-B654-B4870666BF19}"/>
    <cellStyle name="Nota 2 3 5 3" xfId="4643" xr:uid="{21912512-6CA6-460A-93E9-2668C3B92703}"/>
    <cellStyle name="Nota 2 3 5 4" xfId="12429" xr:uid="{E063044E-4F17-4EEE-9396-8A63797CB9A9}"/>
    <cellStyle name="Nota 2 3 5 5" xfId="12205" xr:uid="{8C5321C1-D76A-44D1-86BE-CF51760167E4}"/>
    <cellStyle name="Nota 2 3 5 6" xfId="7370" xr:uid="{A7631CAB-2A66-4B29-BCA5-1D9296B4E269}"/>
    <cellStyle name="Nota 2 3 5 7" xfId="5461" xr:uid="{FB13EE66-692E-47DA-846B-F286FF8F477C}"/>
    <cellStyle name="Nota 2 3 5 8" xfId="16610" xr:uid="{D0514F0B-F397-45B5-8D93-65336DF5A369}"/>
    <cellStyle name="Nota 2 3 6" xfId="8305" xr:uid="{5DE677A6-1D22-404B-A201-AB2C14533629}"/>
    <cellStyle name="Nota 2 3 6 2" xfId="6666" xr:uid="{2AF32047-B3B4-4795-BF45-8A5DA8BD4D66}"/>
    <cellStyle name="Nota 2 3 6 3" xfId="5806" xr:uid="{9EDEEEC8-BA63-44FE-A5C6-DF2AA306767A}"/>
    <cellStyle name="Nota 2 3 6 4" xfId="16183" xr:uid="{9A64B7E9-CB2A-4FD8-B2FB-9FC14F3316BC}"/>
    <cellStyle name="Nota 2 3 6 5" xfId="5558" xr:uid="{88DA5DF3-B097-472F-A220-8989FA0BBEB5}"/>
    <cellStyle name="Nota 2 3 6 6" xfId="14671" xr:uid="{848F260F-C161-4699-86FB-04AA6BE8EB50}"/>
    <cellStyle name="Nota 2 3 7" xfId="8149" xr:uid="{F006D9F5-993A-4F03-BF76-3A442F32C5F7}"/>
    <cellStyle name="Nota 2 3 7 2" xfId="6563" xr:uid="{503BBE59-D27E-4AAB-AA8F-EF42802BD80D}"/>
    <cellStyle name="Nota 2 3 7 3" xfId="12195" xr:uid="{07CB2C2D-D755-488B-81B0-AFF5B20A3413}"/>
    <cellStyle name="Nota 2 3 7 4" xfId="5583" xr:uid="{F73E15D8-BEB6-4A11-93D5-DF6F6C412B57}"/>
    <cellStyle name="Nota 2 3 7 5" xfId="4553" xr:uid="{535416A8-BBD2-4D19-8A07-D6DE28704D04}"/>
    <cellStyle name="Nota 2 3 7 6" xfId="6352" xr:uid="{1CF0E735-A351-42AE-9E4B-4C5A0E3D082B}"/>
    <cellStyle name="Nota 2 3 8" xfId="8622" xr:uid="{5124F066-CCC4-4201-BF24-B1F43D766B58}"/>
    <cellStyle name="Nota 2 3 8 2" xfId="6919" xr:uid="{68786299-650E-49BE-8BA6-CC4640FC1743}"/>
    <cellStyle name="Nota 2 3 8 3" xfId="5910" xr:uid="{786B08AB-472D-44F7-B1A4-16514384158C}"/>
    <cellStyle name="Nota 2 3 8 4" xfId="5402" xr:uid="{AF362655-FB22-45E3-84F0-6C655552DBDB}"/>
    <cellStyle name="Nota 2 3 8 5" xfId="5455" xr:uid="{C30A333E-8274-4791-9881-C26303A7AB11}"/>
    <cellStyle name="Nota 2 3 8 6" xfId="5105" xr:uid="{6EA493B9-62F4-4620-9B3A-B5686D274DD5}"/>
    <cellStyle name="Nota 2 3 9" xfId="9646" xr:uid="{6A2DAFF8-1107-4708-B787-56639614F13E}"/>
    <cellStyle name="Nota 2 3 9 2" xfId="11626" xr:uid="{44F886EB-1DFC-4120-82A3-B10FE77690E0}"/>
    <cellStyle name="Nota 2 3 9 3" xfId="13015" xr:uid="{F0E09FCD-356D-4D4C-8915-E37007D193E6}"/>
    <cellStyle name="Nota 2 3 9 4" xfId="14043" xr:uid="{836A5F00-F5DF-4453-88BB-716EE5B519A7}"/>
    <cellStyle name="Nota 2 3 9 5" xfId="15220" xr:uid="{75302DD8-1908-4C3F-ABEC-87880EC95C3D}"/>
    <cellStyle name="Nota 2 3 9 6" xfId="13805" xr:uid="{62C420AC-8AEF-482D-A7F9-B2AE557FE31B}"/>
    <cellStyle name="Nota 2 3 9 7" xfId="15782" xr:uid="{BCA50002-EBF9-481C-A47E-1E5AB19874E9}"/>
    <cellStyle name="Nota 2 3 9 8" xfId="5439" xr:uid="{4A67EE7E-CBE3-4118-B857-303A10AF0CF2}"/>
    <cellStyle name="Nota 2 3 9 9" xfId="16325" xr:uid="{A7757D47-F311-415C-B951-244885A10FD2}"/>
    <cellStyle name="Nota 2 4" xfId="3641" xr:uid="{0E4D258C-E2F6-4B2B-97DE-A8B4154B707B}"/>
    <cellStyle name="Nota 2 4 10" xfId="9618" xr:uid="{94C2D4CC-31B0-41AC-86F5-469552AE9CB3}"/>
    <cellStyle name="Nota 2 4 10 2" xfId="11598" xr:uid="{F67C5694-182A-468C-8364-390E71BAAE7A}"/>
    <cellStyle name="Nota 2 4 10 3" xfId="12987" xr:uid="{DDA377C0-1F93-436C-A72E-EB73E8E0CD4A}"/>
    <cellStyle name="Nota 2 4 10 4" xfId="14015" xr:uid="{B56D12BD-0CA5-4BB4-B18E-40FE50D7565F}"/>
    <cellStyle name="Nota 2 4 10 5" xfId="7568" xr:uid="{F53C06A8-B5DA-48F5-B8F6-36A13282AA9F}"/>
    <cellStyle name="Nota 2 4 10 6" xfId="12043" xr:uid="{03A92FB2-3B49-41AF-857F-A0E185CC9A69}"/>
    <cellStyle name="Nota 2 4 10 7" xfId="15454" xr:uid="{639C511A-3F54-41B3-A8A1-A0698873F92B}"/>
    <cellStyle name="Nota 2 4 10 8" xfId="16273" xr:uid="{A001680A-6541-4C8D-A9B7-4C775A942DE3}"/>
    <cellStyle name="Nota 2 4 10 9" xfId="5081" xr:uid="{838451BA-095C-46B9-8E29-CE4A4D318ECE}"/>
    <cellStyle name="Nota 2 4 11" xfId="9116" xr:uid="{E5DE2079-C0B9-476E-9E30-CC9C58154C7B}"/>
    <cellStyle name="Nota 2 4 11 2" xfId="11172" xr:uid="{FF706057-6826-42A2-AE6E-1711632AAF22}"/>
    <cellStyle name="Nota 2 4 11 3" xfId="12588" xr:uid="{E0AAD71D-5EA5-4EAC-92E3-9B53EFBCE5AA}"/>
    <cellStyle name="Nota 2 4 11 4" xfId="13648" xr:uid="{6293D757-D403-4FA9-B372-4F361C7ABD53}"/>
    <cellStyle name="Nota 2 4 11 5" xfId="14686" xr:uid="{FBFB3BC3-AB7A-4BD1-8DCA-29F22EA5BB13}"/>
    <cellStyle name="Nota 2 4 11 6" xfId="12280" xr:uid="{C0DF64A7-A343-4817-8CF5-9F8744BE6B1C}"/>
    <cellStyle name="Nota 2 4 11 7" xfId="15439" xr:uid="{DDF0EA9A-B2AB-4569-8463-4E687FE6DA66}"/>
    <cellStyle name="Nota 2 4 11 8" xfId="5547" xr:uid="{DE08B67D-6FA1-4DD2-B2E3-9F545D23189F}"/>
    <cellStyle name="Nota 2 4 11 9" xfId="13980" xr:uid="{3B1DF9D1-5FF7-4173-9D95-D485D1B38B81}"/>
    <cellStyle name="Nota 2 4 12" xfId="9677" xr:uid="{0B4FE410-0B89-414E-AF62-82056D91BB2E}"/>
    <cellStyle name="Nota 2 4 12 2" xfId="11657" xr:uid="{78972348-4761-4D6E-9AB7-0E38FB69E967}"/>
    <cellStyle name="Nota 2 4 12 3" xfId="13046" xr:uid="{BB1FB3FF-0E00-4ADF-968D-F34FBEF1FE08}"/>
    <cellStyle name="Nota 2 4 12 4" xfId="14074" xr:uid="{9ACD7AC3-8BD5-48A1-A0B3-BD82372BA699}"/>
    <cellStyle name="Nota 2 4 12 5" xfId="15429" xr:uid="{FB436DE1-DF08-412F-99D6-04EE68D06D07}"/>
    <cellStyle name="Nota 2 4 12 6" xfId="4904" xr:uid="{9FC01490-280D-42C5-B45C-FC59EA956A5E}"/>
    <cellStyle name="Nota 2 4 12 7" xfId="7360" xr:uid="{F84E279C-7DF2-4B87-88F0-3682E2AC95A4}"/>
    <cellStyle name="Nota 2 4 12 8" xfId="10654" xr:uid="{AA571DF9-1A90-4545-AE17-2DE59F0690D1}"/>
    <cellStyle name="Nota 2 4 12 9" xfId="11067" xr:uid="{C79065D9-0016-4E87-8DE4-CF1F6FD05154}"/>
    <cellStyle name="Nota 2 4 13" xfId="9077" xr:uid="{530F84E9-70B3-45E9-B22D-D468E8D7722A}"/>
    <cellStyle name="Nota 2 4 13 2" xfId="11133" xr:uid="{CE799CD7-C7C3-49E9-B536-A3CD5C3773D7}"/>
    <cellStyle name="Nota 2 4 13 3" xfId="12549" xr:uid="{AA6C83EC-3127-457C-809E-DDEBA6DDC04D}"/>
    <cellStyle name="Nota 2 4 13 4" xfId="13609" xr:uid="{69038155-8C36-48DA-B3A9-8EE7647024D6}"/>
    <cellStyle name="Nota 2 4 13 5" xfId="15276" xr:uid="{B3A473D9-48CE-4A27-AF83-C7C559224789}"/>
    <cellStyle name="Nota 2 4 13 6" xfId="4884" xr:uid="{D4551C83-61CE-4394-AEDD-29D0C6F174E5}"/>
    <cellStyle name="Nota 2 4 13 7" xfId="16150" xr:uid="{09E4E59D-47AF-41DD-867E-190CD8192F0D}"/>
    <cellStyle name="Nota 2 4 13 8" xfId="5045" xr:uid="{32712906-24BA-4FDE-9978-56926C4B0236}"/>
    <cellStyle name="Nota 2 4 13 9" xfId="14920" xr:uid="{D3D8725A-5960-4940-8643-AD00378A69A2}"/>
    <cellStyle name="Nota 2 4 14" xfId="9952" xr:uid="{A7DCEABE-C6BF-4B2B-97A2-1E9D1AA0798F}"/>
    <cellStyle name="Nota 2 4 14 2" xfId="11909" xr:uid="{A7A92CCB-1ADC-4E86-9C87-9536DE73C9AE}"/>
    <cellStyle name="Nota 2 4 14 3" xfId="13297" xr:uid="{34A1C3B1-0196-4D52-ACDA-7F69DCB573F0}"/>
    <cellStyle name="Nota 2 4 14 4" xfId="14314" xr:uid="{486780B8-20A5-4D58-BD9C-8BE41316E29E}"/>
    <cellStyle name="Nota 2 4 14 5" xfId="7328" xr:uid="{0A7A94DE-ABE9-41B9-8E7D-8222627017CD}"/>
    <cellStyle name="Nota 2 4 14 6" xfId="15874" xr:uid="{8DB193FC-C982-41DF-AD38-19C5B823F9F9}"/>
    <cellStyle name="Nota 2 4 14 7" xfId="6638" xr:uid="{ACA6625E-B44B-4BCE-AD83-D3E5BA4DA16E}"/>
    <cellStyle name="Nota 2 4 14 8" xfId="5332" xr:uid="{6D28D16F-512B-4DBD-82FB-5DCBDF74C978}"/>
    <cellStyle name="Nota 2 4 14 9" xfId="14935" xr:uid="{CD92FC64-2BFD-4E34-B707-8938C8D5E582}"/>
    <cellStyle name="Nota 2 4 2" xfId="4290" xr:uid="{55A6B8D5-78E6-4F0B-8F03-BA6F2300BB66}"/>
    <cellStyle name="Nota 2 4 2 10" xfId="12767" xr:uid="{AD71C538-82C1-4B39-96BB-5A606C42222D}"/>
    <cellStyle name="Nota 2 4 2 11" xfId="10781" xr:uid="{75D1B9FD-E865-4FDA-AE6C-8CF2CA97225E}"/>
    <cellStyle name="Nota 2 4 2 12" xfId="10487" xr:uid="{577ACA46-EE08-41B1-8BA7-6E0DA0FFAF61}"/>
    <cellStyle name="Nota 2 4 2 13" xfId="11419" xr:uid="{440B7AEC-857A-4C74-A2D6-1B61BFD1966A}"/>
    <cellStyle name="Nota 2 4 2 2" xfId="8390" xr:uid="{97452666-FBBA-4F43-9430-C1C11227FB39}"/>
    <cellStyle name="Nota 2 4 2 2 2" xfId="6723" xr:uid="{263D9C2C-0ADA-455D-BD99-1EED1C6163F0}"/>
    <cellStyle name="Nota 2 4 2 2 3" xfId="5859" xr:uid="{301E3B53-501B-4D27-BE45-135A6A8A4AA9}"/>
    <cellStyle name="Nota 2 4 2 2 4" xfId="14434" xr:uid="{C1277108-9D03-41A5-92BB-93C090DBC03E}"/>
    <cellStyle name="Nota 2 4 2 2 5" xfId="15359" xr:uid="{99CBFEC6-00AA-4381-B991-817766546EB1}"/>
    <cellStyle name="Nota 2 4 2 2 6" xfId="10518" xr:uid="{9D27DDBB-6054-4CE9-B882-E4BF66C529F5}"/>
    <cellStyle name="Nota 2 4 2 2 7" xfId="15189" xr:uid="{9729989B-0D18-4604-B6C7-DC6EA38C0FBC}"/>
    <cellStyle name="Nota 2 4 2 2 8" xfId="11315" xr:uid="{16792C8E-AA05-4B3B-87A7-83001E9EEDBB}"/>
    <cellStyle name="Nota 2 4 2 2 9" xfId="12073" xr:uid="{FAA0CEEB-1723-4025-9D3C-9523709E3328}"/>
    <cellStyle name="Nota 2 4 2 3" xfId="8585" xr:uid="{1F6706A8-7AAD-4953-9A46-380A6B7FA11F}"/>
    <cellStyle name="Nota 2 4 2 3 2" xfId="6888" xr:uid="{E3441131-60EF-455C-BCA7-64F78048DFDF}"/>
    <cellStyle name="Nota 2 4 2 3 3" xfId="11071" xr:uid="{60172604-7D95-486A-8602-76A3B17BE0E9}"/>
    <cellStyle name="Nota 2 4 2 3 4" xfId="10672" xr:uid="{CA7C1FC3-36CD-433F-BED0-3C61F9EEB9EA}"/>
    <cellStyle name="Nota 2 4 2 3 5" xfId="12033" xr:uid="{DCF4ECA0-A873-4628-ABD0-9F0E4A873D8C}"/>
    <cellStyle name="Nota 2 4 2 3 6" xfId="15637" xr:uid="{BFDC8BDC-D86C-4EB5-A0A9-597CBF711F69}"/>
    <cellStyle name="Nota 2 4 2 3 7" xfId="4959" xr:uid="{004CAAE6-BCB5-4A8A-A9DD-034C49801E6C}"/>
    <cellStyle name="Nota 2 4 2 3 8" xfId="16320" xr:uid="{820014B0-229E-4EDB-970E-47F73AE8E212}"/>
    <cellStyle name="Nota 2 4 2 4" xfId="8505" xr:uid="{E80B6CFB-99CA-4D37-A9C3-41855AB5A55F}"/>
    <cellStyle name="Nota 2 4 2 4 2" xfId="6835" xr:uid="{6613E089-978E-4EAA-9EDF-64A0BE756D6F}"/>
    <cellStyle name="Nota 2 4 2 4 3" xfId="5896" xr:uid="{3E605FD2-F174-4B2D-BC50-5E563DF9D6AC}"/>
    <cellStyle name="Nota 2 4 2 4 4" xfId="5029" xr:uid="{1CA54B66-4775-47FA-B288-28AC9B341404}"/>
    <cellStyle name="Nota 2 4 2 4 5" xfId="16330" xr:uid="{84F14143-AD47-4B2C-97AF-D2682A41CEE1}"/>
    <cellStyle name="Nota 2 4 2 4 6" xfId="11242" xr:uid="{5EBAA15B-954A-4EC1-8A1C-C02FBE008D12}"/>
    <cellStyle name="Nota 2 4 2 5" xfId="8026" xr:uid="{35FD5A15-A757-4FCF-A9B2-FA2477A78033}"/>
    <cellStyle name="Nota 2 4 2 5 2" xfId="6470" xr:uid="{A9E89D80-17C0-45B3-828B-55D976466265}"/>
    <cellStyle name="Nota 2 4 2 5 3" xfId="12217" xr:uid="{8860D1B9-0BFB-492A-827D-96D235170619}"/>
    <cellStyle name="Nota 2 4 2 5 4" xfId="10974" xr:uid="{E82E6AA8-62E7-4E14-85A5-E21337267FB2}"/>
    <cellStyle name="Nota 2 4 2 5 5" xfId="15385" xr:uid="{1191838E-0676-4CC3-97C7-0CDCBE830E57}"/>
    <cellStyle name="Nota 2 4 2 5 6" xfId="14885" xr:uid="{81CCC0EF-92D7-4A95-A480-74CB876C9073}"/>
    <cellStyle name="Nota 2 4 2 6" xfId="8457" xr:uid="{2D6026CD-B880-4B51-8D1B-50C36EFC36BE}"/>
    <cellStyle name="Nota 2 4 2 6 2" xfId="6791" xr:uid="{18E0FF7B-F2D6-4D80-A2D5-2F3398C81F7A}"/>
    <cellStyle name="Nota 2 4 2 6 3" xfId="12266" xr:uid="{B923DA16-0B5C-4023-A7DA-7ED177A39E08}"/>
    <cellStyle name="Nota 2 4 2 6 4" xfId="14929" xr:uid="{AEB0A867-B0DE-4272-BB60-3741D97319D1}"/>
    <cellStyle name="Nota 2 4 2 6 5" xfId="10418" xr:uid="{6F4B6690-3111-4CC9-8A85-EC93F2C89F7B}"/>
    <cellStyle name="Nota 2 4 2 6 6" xfId="14580" xr:uid="{016AE4B2-7C26-4DA5-A7FD-1A91C63C15D4}"/>
    <cellStyle name="Nota 2 4 2 7" xfId="7640" xr:uid="{24965C6A-45B3-430D-BFA0-FF62D150D3E3}"/>
    <cellStyle name="Nota 2 4 2 8" xfId="6183" xr:uid="{89084AB7-2659-4D4E-9BA9-632B4E34002E}"/>
    <cellStyle name="Nota 2 4 2 9" xfId="5675" xr:uid="{DF90E9C0-8D36-47D0-9EA0-5EEB3E72E816}"/>
    <cellStyle name="Nota 2 4 3" xfId="4144" xr:uid="{8FAC3365-78CA-4F73-9B56-7A73FFBC0270}"/>
    <cellStyle name="Nota 2 4 3 2" xfId="8808" xr:uid="{CAA29C18-5B02-472B-A074-C94551627ECE}"/>
    <cellStyle name="Nota 2 4 3 2 2" xfId="7072" xr:uid="{0AAD274E-B7D7-48F8-BE8D-0AD352C7A36D}"/>
    <cellStyle name="Nota 2 4 3 2 3" xfId="6027" xr:uid="{42FFC730-2C17-41CD-9B1B-89F9DBE122D0}"/>
    <cellStyle name="Nota 2 4 3 2 4" xfId="15648" xr:uid="{D33263F2-CBD6-46CC-83AF-536AB2ADDD4C}"/>
    <cellStyle name="Nota 2 4 3 2 5" xfId="12341" xr:uid="{22576079-0F1C-4773-AC10-3A4F8BB8B004}"/>
    <cellStyle name="Nota 2 4 3 2 6" xfId="17038" xr:uid="{2A104F7D-BA7C-4701-90BC-B4E557064270}"/>
    <cellStyle name="Nota 2 4 3 3" xfId="7497" xr:uid="{4C03698E-7C0D-4FC5-B321-7C26556B6700}"/>
    <cellStyle name="Nota 2 4 3 4" xfId="6072" xr:uid="{9A31ADFF-F4F4-42DA-9467-A2F653FB5501}"/>
    <cellStyle name="Nota 2 4 3 5" xfId="5624" xr:uid="{D66C72B9-27F3-4842-BFD7-704201E74127}"/>
    <cellStyle name="Nota 2 4 3 6" xfId="4686" xr:uid="{2EDF1528-5DD1-4E22-82A7-ECF1774A11B2}"/>
    <cellStyle name="Nota 2 4 3 7" xfId="5052" xr:uid="{B3B17416-D49D-4F31-8A7A-42BFC1F29150}"/>
    <cellStyle name="Nota 2 4 3 8" xfId="15456" xr:uid="{A77B492F-F807-4E02-A705-7EB966DB87F5}"/>
    <cellStyle name="Nota 2 4 3 9" xfId="16531" xr:uid="{5893405B-B30F-4B13-91C6-0B6942C6D7AB}"/>
    <cellStyle name="Nota 2 4 4" xfId="4329" xr:uid="{335152E2-E58C-4D5A-ABE9-90C903F4A395}"/>
    <cellStyle name="Nota 2 4 4 2" xfId="8950" xr:uid="{EBD9043C-A00C-46D4-8C64-95AC224CF202}"/>
    <cellStyle name="Nota 2 4 4 2 2" xfId="7171" xr:uid="{C29F9F0A-02C1-40E7-B671-E65D598F5D81}"/>
    <cellStyle name="Nota 2 4 4 2 3" xfId="13503" xr:uid="{9EB6A273-EFEB-4D24-BC57-7937F548605B}"/>
    <cellStyle name="Nota 2 4 4 2 4" xfId="15715" xr:uid="{C47ABEC8-B4CE-4EC1-87C4-7B3E606D2B3A}"/>
    <cellStyle name="Nota 2 4 4 2 5" xfId="16703" xr:uid="{AB220E44-3BEC-431C-BF3F-511F551090C4}"/>
    <cellStyle name="Nota 2 4 4 2 6" xfId="17158" xr:uid="{8A6AE11A-6048-4171-AC95-9D641EFC3309}"/>
    <cellStyle name="Nota 2 4 4 3" xfId="6222" xr:uid="{B1509D9C-06DE-46B1-A46F-B9746F79532A}"/>
    <cellStyle name="Nota 2 4 4 4" xfId="12384" xr:uid="{4DF02869-3078-4816-A7AB-D4456E6847BB}"/>
    <cellStyle name="Nota 2 4 4 5" xfId="13336" xr:uid="{F42E93C2-4812-4FEA-837E-42D9E38B3444}"/>
    <cellStyle name="Nota 2 4 4 6" xfId="5812" xr:uid="{8437186C-622A-4F2B-B151-79E7D0978425}"/>
    <cellStyle name="Nota 2 4 4 7" xfId="11003" xr:uid="{476A72B9-9E4B-4512-98C1-C62481238828}"/>
    <cellStyle name="Nota 2 4 4 8" xfId="16639" xr:uid="{E4E0DB23-322B-4E00-8056-67BD94D8F97F}"/>
    <cellStyle name="Nota 2 4 5" xfId="8426" xr:uid="{C4EDBD8E-4393-4EFE-A388-E8B5EF695D34}"/>
    <cellStyle name="Nota 2 4 5 2" xfId="6762" xr:uid="{D8888423-45EA-435D-814F-E316110DA6F2}"/>
    <cellStyle name="Nota 2 4 5 3" xfId="4642" xr:uid="{05C33B22-3F0E-43F8-9EF4-BD98BE216513}"/>
    <cellStyle name="Nota 2 4 5 4" xfId="12240" xr:uid="{3D12F614-65F0-439E-8D3A-D1E066C96207}"/>
    <cellStyle name="Nota 2 4 5 5" xfId="5379" xr:uid="{99FF88D0-592E-4AD8-890C-06DDE63EE8FA}"/>
    <cellStyle name="Nota 2 4 5 6" xfId="16040" xr:uid="{15EA1A4B-4072-4F2B-9E51-DA2A55FC11BC}"/>
    <cellStyle name="Nota 2 4 5 7" xfId="10103" xr:uid="{B60FB40E-55DA-4DF8-AFE9-E155D6649FE4}"/>
    <cellStyle name="Nota 2 4 5 8" xfId="16957" xr:uid="{D921053D-BD64-45BB-B066-B85EFF8F6781}"/>
    <cellStyle name="Nota 2 4 6" xfId="8049" xr:uid="{3B10DA2C-5BE5-4DE3-AAFE-7650C2CABBC6}"/>
    <cellStyle name="Nota 2 4 6 2" xfId="6489" xr:uid="{C20C3BB8-293E-44EA-AF54-EAC1846FDD4A}"/>
    <cellStyle name="Nota 2 4 6 3" xfId="12691" xr:uid="{1897DCAD-B58F-4146-A840-CB389E75D290}"/>
    <cellStyle name="Nota 2 4 6 4" xfId="15585" xr:uid="{C09129B9-E89E-4BFE-AE96-18B08B6200DA}"/>
    <cellStyle name="Nota 2 4 6 5" xfId="12207" xr:uid="{CC07919B-C116-41F8-B41E-90B5461E1F08}"/>
    <cellStyle name="Nota 2 4 6 6" xfId="5451" xr:uid="{D3564267-39C0-4124-A2E3-DE9A13487F89}"/>
    <cellStyle name="Nota 2 4 7" xfId="8148" xr:uid="{8E8B6BB3-91EE-4D24-8D88-47DA2A820663}"/>
    <cellStyle name="Nota 2 4 7 2" xfId="6562" xr:uid="{AD608F6D-CC85-456B-953D-8D44053D2C73}"/>
    <cellStyle name="Nota 2 4 7 3" xfId="6642" xr:uid="{474F1EA5-5105-4557-976E-94321CDD23B9}"/>
    <cellStyle name="Nota 2 4 7 4" xfId="5454" xr:uid="{E9121FD1-09F3-42E8-ACD0-F5A09863D6BD}"/>
    <cellStyle name="Nota 2 4 7 5" xfId="16511" xr:uid="{BD19C585-FD1B-4439-AA34-2E76265C737E}"/>
    <cellStyle name="Nota 2 4 7 6" xfId="16860" xr:uid="{D5240FBD-E6F7-447E-89E2-749AD15BE60F}"/>
    <cellStyle name="Nota 2 4 8" xfId="8620" xr:uid="{F51B35E7-8AA7-4BB4-9DB0-C1E6245E0B22}"/>
    <cellStyle name="Nota 2 4 8 2" xfId="6917" xr:uid="{F1E48CA3-4746-449C-89AC-9B0A383B8D36}"/>
    <cellStyle name="Nota 2 4 8 3" xfId="6381" xr:uid="{FFBB7BE9-F1F7-4BE8-8E4D-9E79A524B8A0}"/>
    <cellStyle name="Nota 2 4 8 4" xfId="10519" xr:uid="{3F46CE54-74E5-4B69-A80D-E61FE68C0DFB}"/>
    <cellStyle name="Nota 2 4 8 5" xfId="16672" xr:uid="{B1009E91-06C6-4F46-8046-BE7301A8E73E}"/>
    <cellStyle name="Nota 2 4 8 6" xfId="16177" xr:uid="{2EA731DB-5AF2-4E1E-B853-2C6379B1BD56}"/>
    <cellStyle name="Nota 2 4 9" xfId="9647" xr:uid="{C9B9157F-4998-4CC8-9DA5-632C59F93591}"/>
    <cellStyle name="Nota 2 4 9 2" xfId="11627" xr:uid="{54B0A012-ADDC-418F-8828-BB7946BAC1E8}"/>
    <cellStyle name="Nota 2 4 9 3" xfId="13016" xr:uid="{D4752CD6-0A42-4A68-85D8-4101FB87E532}"/>
    <cellStyle name="Nota 2 4 9 4" xfId="14044" xr:uid="{CF77FD59-29F9-4C0A-A511-C6BD541698B7}"/>
    <cellStyle name="Nota 2 4 9 5" xfId="15221" xr:uid="{CBC56AEF-5DCA-4FAA-92C4-11F3351C2E30}"/>
    <cellStyle name="Nota 2 4 9 6" xfId="4874" xr:uid="{C33CC605-0E8C-4F68-B0AA-D805E4DBC04D}"/>
    <cellStyle name="Nota 2 4 9 7" xfId="16118" xr:uid="{D48D079B-471E-4C6B-962E-DFA606FD21B2}"/>
    <cellStyle name="Nota 2 4 9 8" xfId="4857" xr:uid="{D276E8FB-0374-4CDF-8B9E-BD71A0F9CE4A}"/>
    <cellStyle name="Nota 2 4 9 9" xfId="16830" xr:uid="{C94C302A-06C7-4ACD-AB73-F207FF995C2D}"/>
    <cellStyle name="Nota 2 5" xfId="3642" xr:uid="{17FE4854-9FCA-476A-BF04-B5392A2C47E2}"/>
    <cellStyle name="Nota 2 5 10" xfId="9619" xr:uid="{DE198C09-95E9-40B8-89A0-FC81DB7F8204}"/>
    <cellStyle name="Nota 2 5 10 2" xfId="11599" xr:uid="{E2A9D17B-1934-43E6-B434-42A4A9842139}"/>
    <cellStyle name="Nota 2 5 10 3" xfId="12988" xr:uid="{432B5F8F-EA4D-4B7D-A807-0C1B1E2345B9}"/>
    <cellStyle name="Nota 2 5 10 4" xfId="14016" xr:uid="{F9279864-F203-4B15-8FDC-9A52303FCDB1}"/>
    <cellStyle name="Nota 2 5 10 5" xfId="15331" xr:uid="{850BAF7D-51C9-4ADC-BEA1-48778F7C59C8}"/>
    <cellStyle name="Nota 2 5 10 6" xfId="15086" xr:uid="{0219983A-927A-4208-9293-2C7B69B2949F}"/>
    <cellStyle name="Nota 2 5 10 7" xfId="15638" xr:uid="{D97E766E-C99A-42E1-9B0E-0FAD1D57880B}"/>
    <cellStyle name="Nota 2 5 10 8" xfId="15522" xr:uid="{4FB72C3C-282B-4450-8915-06D833A3960B}"/>
    <cellStyle name="Nota 2 5 10 9" xfId="10934" xr:uid="{3F21E6E5-1967-4F4D-ABDB-DF3CA93FB931}"/>
    <cellStyle name="Nota 2 5 11" xfId="9115" xr:uid="{AB3E2BD2-9502-4F17-AEB9-D58B0A52DD66}"/>
    <cellStyle name="Nota 2 5 11 2" xfId="11171" xr:uid="{A0FDBAFD-87A0-45C2-8C8F-3C77C05D06B8}"/>
    <cellStyle name="Nota 2 5 11 3" xfId="12587" xr:uid="{EE3DE578-5775-420E-A07F-DC2AC3F9940C}"/>
    <cellStyle name="Nota 2 5 11 4" xfId="13647" xr:uid="{91C1543D-6EAB-4F33-B2BB-E209FEBE525F}"/>
    <cellStyle name="Nota 2 5 11 5" xfId="14797" xr:uid="{F70D184A-C296-41BA-9181-D55A064B2525}"/>
    <cellStyle name="Nota 2 5 11 6" xfId="14259" xr:uid="{7BFB69D2-2767-47D1-8C30-FE9FCE8FA9B1}"/>
    <cellStyle name="Nota 2 5 11 7" xfId="13791" xr:uid="{CDBFA8A5-F8ED-4AA2-B014-15C925CC34FC}"/>
    <cellStyle name="Nota 2 5 11 8" xfId="12709" xr:uid="{2158D3D6-AF0F-4D89-A08D-128EEDA19B1C}"/>
    <cellStyle name="Nota 2 5 11 9" xfId="16847" xr:uid="{E2CC672F-0372-4DB8-BACB-F90AEE6C43DF}"/>
    <cellStyle name="Nota 2 5 12" xfId="9678" xr:uid="{CC0326D6-6124-4AF1-A807-2E0233755E04}"/>
    <cellStyle name="Nota 2 5 12 2" xfId="11658" xr:uid="{E27C75F5-6F05-4D12-8B76-6ABD632148C1}"/>
    <cellStyle name="Nota 2 5 12 3" xfId="13047" xr:uid="{C08E59A8-624B-4E74-8860-FB3916607C98}"/>
    <cellStyle name="Nota 2 5 12 4" xfId="14075" xr:uid="{D21BB376-A815-4877-AC07-10349331AD90}"/>
    <cellStyle name="Nota 2 5 12 5" xfId="14824" xr:uid="{A5E72067-9D08-4522-88DE-B4A27A655BCB}"/>
    <cellStyle name="Nota 2 5 12 6" xfId="15484" xr:uid="{709229C1-E0EA-4D6B-B688-4551601D63A5}"/>
    <cellStyle name="Nota 2 5 12 7" xfId="5146" xr:uid="{3B5CE7F4-0560-4F30-97AC-0C08F73923C4}"/>
    <cellStyle name="Nota 2 5 12 8" xfId="14496" xr:uid="{28A1418F-A592-43FA-83A1-E92518C196C7}"/>
    <cellStyle name="Nota 2 5 12 9" xfId="16685" xr:uid="{207A2A7C-0B9C-4803-AE9F-CF8638E79631}"/>
    <cellStyle name="Nota 2 5 13" xfId="9076" xr:uid="{8C2B0264-0952-4C4B-A85B-CD0F2A9A74A0}"/>
    <cellStyle name="Nota 2 5 13 2" xfId="11132" xr:uid="{80052B94-0679-40DA-AE9D-69F08D450A94}"/>
    <cellStyle name="Nota 2 5 13 3" xfId="12548" xr:uid="{EF0D4AA8-BE5A-4D08-B802-74FEA2D8FE4C}"/>
    <cellStyle name="Nota 2 5 13 4" xfId="13608" xr:uid="{2B6B6704-1A30-4B73-A2A6-E21E2A22F22D}"/>
    <cellStyle name="Nota 2 5 13 5" xfId="14889" xr:uid="{06D9734E-079B-4908-B53B-E45CE35ECE1F}"/>
    <cellStyle name="Nota 2 5 13 6" xfId="12606" xr:uid="{7A43B6E4-37C7-4EAD-8E3B-73C5335F31F1}"/>
    <cellStyle name="Nota 2 5 13 7" xfId="10601" xr:uid="{F6FC94FE-5BD4-4660-9FF5-ED6E2DA7F7C7}"/>
    <cellStyle name="Nota 2 5 13 8" xfId="6354" xr:uid="{A7654D15-AA14-49D5-8437-E31DD6B2C91A}"/>
    <cellStyle name="Nota 2 5 13 9" xfId="14243" xr:uid="{0DD8CB61-A147-4A17-B5F7-37255D23D2ED}"/>
    <cellStyle name="Nota 2 5 14" xfId="9953" xr:uid="{2831E3B5-8E9C-431F-839C-2A01312E366A}"/>
    <cellStyle name="Nota 2 5 14 2" xfId="11910" xr:uid="{67D8E630-9E8C-4163-AE18-211BFD070FF7}"/>
    <cellStyle name="Nota 2 5 14 3" xfId="13298" xr:uid="{B8B9405A-0FA7-4DA0-A5A7-42DCB3842B4A}"/>
    <cellStyle name="Nota 2 5 14 4" xfId="14315" xr:uid="{11B6FBD2-EAD7-4CED-AEB7-15F5ECFEE022}"/>
    <cellStyle name="Nota 2 5 14 5" xfId="10681" xr:uid="{05AC5105-F613-439A-961D-C75D689DCFF5}"/>
    <cellStyle name="Nota 2 5 14 6" xfId="15875" xr:uid="{C4F41169-E529-4C39-AB07-F40CA007C50D}"/>
    <cellStyle name="Nota 2 5 14 7" xfId="15783" xr:uid="{7BD63281-70AB-43E3-99C6-687ABBF07420}"/>
    <cellStyle name="Nota 2 5 14 8" xfId="13581" xr:uid="{4EBBE906-2C66-47B3-BE53-B75FDD17261B}"/>
    <cellStyle name="Nota 2 5 14 9" xfId="14495" xr:uid="{67BEE13B-FE50-431A-A341-6DDBD3B93821}"/>
    <cellStyle name="Nota 2 5 2" xfId="4291" xr:uid="{5BCAC619-7ADE-42B2-8BAF-F7B781035C80}"/>
    <cellStyle name="Nota 2 5 2 10" xfId="11702" xr:uid="{7186BFF7-9202-462A-B5DA-02B7E46AD1A7}"/>
    <cellStyle name="Nota 2 5 2 11" xfId="5123" xr:uid="{D50DDB0F-7F80-402E-957A-7B0934483BC9}"/>
    <cellStyle name="Nota 2 5 2 12" xfId="11300" xr:uid="{6493F2C2-FDBD-4851-BBD9-CC27D3C54C87}"/>
    <cellStyle name="Nota 2 5 2 13" xfId="5340" xr:uid="{116AA302-FB38-4484-8BEB-6831A839AC87}"/>
    <cellStyle name="Nota 2 5 2 2" xfId="8391" xr:uid="{ACEA9A55-D00C-42A0-A6FE-227EB262F424}"/>
    <cellStyle name="Nota 2 5 2 2 2" xfId="6724" xr:uid="{F3DD8F07-F1C1-4E56-9087-7D5AAA1FCBCA}"/>
    <cellStyle name="Nota 2 5 2 2 3" xfId="5860" xr:uid="{53F189DC-17D1-494D-8313-611C09837334}"/>
    <cellStyle name="Nota 2 5 2 2 4" xfId="14435" xr:uid="{A3E78AF2-4B95-439C-8A73-3FB61A3187DB}"/>
    <cellStyle name="Nota 2 5 2 2 5" xfId="14983" xr:uid="{A376C935-C25D-4ED0-9A10-468F76F5F6C4}"/>
    <cellStyle name="Nota 2 5 2 2 6" xfId="5095" xr:uid="{E69C3184-5B87-4D91-AAF3-A4FA5CAD7610}"/>
    <cellStyle name="Nota 2 5 2 2 7" xfId="14528" xr:uid="{A620513B-A64D-4C19-AC35-0D533842F33D}"/>
    <cellStyle name="Nota 2 5 2 2 8" xfId="16407" xr:uid="{0839BE37-024D-4525-92A2-3FBCA6E3F464}"/>
    <cellStyle name="Nota 2 5 2 2 9" xfId="14747" xr:uid="{84FA4272-4923-4C53-8C93-1E288E90E2FC}"/>
    <cellStyle name="Nota 2 5 2 3" xfId="8586" xr:uid="{5194A323-28BA-4866-BA7A-A9C615F52DCF}"/>
    <cellStyle name="Nota 2 5 2 3 2" xfId="6889" xr:uid="{ACF902CC-FC22-40D4-B1B2-3E5D78D0EB27}"/>
    <cellStyle name="Nota 2 5 2 3 3" xfId="10764" xr:uid="{BC7A25DD-DF05-4599-8DD7-F5084955CE0D}"/>
    <cellStyle name="Nota 2 5 2 3 4" xfId="6355" xr:uid="{6118DCC5-59B3-4CA6-A9CB-1C07007DA92F}"/>
    <cellStyle name="Nota 2 5 2 3 5" xfId="14593" xr:uid="{E354E5B3-6475-4552-B38C-A068CDCB4960}"/>
    <cellStyle name="Nota 2 5 2 3 6" xfId="15809" xr:uid="{30BF1529-4DDD-45F3-9E74-7E6B8B8E9AD8}"/>
    <cellStyle name="Nota 2 5 2 3 7" xfId="16653" xr:uid="{61D4D90E-C3BC-44AB-A8DA-CF73F6B44219}"/>
    <cellStyle name="Nota 2 5 2 3 8" xfId="12310" xr:uid="{E44B0E3F-1FD0-4C64-A32E-EAB31848F319}"/>
    <cellStyle name="Nota 2 5 2 4" xfId="8506" xr:uid="{50BDEB7A-3FAE-447B-AA2A-1083250E3A24}"/>
    <cellStyle name="Nota 2 5 2 4 2" xfId="6836" xr:uid="{6ABAB7A9-6EA6-44B8-9C5A-226EBD6AAD33}"/>
    <cellStyle name="Nota 2 5 2 4 3" xfId="12235" xr:uid="{5786C716-1564-4D4F-870E-995A1B3B76B0}"/>
    <cellStyle name="Nota 2 5 2 4 4" xfId="14683" xr:uid="{B25DED8D-73B5-460F-B46C-628DC2878688}"/>
    <cellStyle name="Nota 2 5 2 4 5" xfId="7580" xr:uid="{9456E153-B1BB-495E-B308-EB22876F4AAE}"/>
    <cellStyle name="Nota 2 5 2 4 6" xfId="14110" xr:uid="{294927AE-4E97-4C94-8ED2-20033CA425A3}"/>
    <cellStyle name="Nota 2 5 2 5" xfId="8025" xr:uid="{E6FF407D-A542-4683-9B12-A390CDCBFE02}"/>
    <cellStyle name="Nota 2 5 2 5 2" xfId="6469" xr:uid="{6FF4AB24-B8D5-451A-AD45-735C71286D93}"/>
    <cellStyle name="Nota 2 5 2 5 3" xfId="7284" xr:uid="{ED7553AB-21BE-4133-94C9-C7D8E6C343A4}"/>
    <cellStyle name="Nota 2 5 2 5 4" xfId="10423" xr:uid="{0F8AC590-615B-46AD-A29C-24CE254F71D9}"/>
    <cellStyle name="Nota 2 5 2 5 5" xfId="12833" xr:uid="{A7FA5ECF-7DB7-4836-AFE5-BDBE8ED9B042}"/>
    <cellStyle name="Nota 2 5 2 5 6" xfId="14992" xr:uid="{FA665E46-C8C4-4BF6-B342-8A81A4E7583B}"/>
    <cellStyle name="Nota 2 5 2 6" xfId="8247" xr:uid="{2A350A20-7494-498A-9AC1-D8185E972EBB}"/>
    <cellStyle name="Nota 2 5 2 6 2" xfId="6629" xr:uid="{6EB2EE08-E742-49EA-93C5-1C4A45D4BC15}"/>
    <cellStyle name="Nota 2 5 2 6 3" xfId="7634" xr:uid="{E2E82F09-CF78-44D8-B226-39DB40C8805C}"/>
    <cellStyle name="Nota 2 5 2 6 4" xfId="4700" xr:uid="{D747AF60-293A-43FC-9066-2B0190700D5A}"/>
    <cellStyle name="Nota 2 5 2 6 5" xfId="16844" xr:uid="{74573000-3FE4-4325-9425-322F6E760891}"/>
    <cellStyle name="Nota 2 5 2 6 6" xfId="16618" xr:uid="{41202795-600B-45F2-ADED-9420438270D2}"/>
    <cellStyle name="Nota 2 5 2 7" xfId="7641" xr:uid="{414324BE-FC62-4864-B71F-401832FC9C7B}"/>
    <cellStyle name="Nota 2 5 2 8" xfId="6184" xr:uid="{B1B55A51-C389-484B-9709-0BCCA0192231}"/>
    <cellStyle name="Nota 2 5 2 9" xfId="6361" xr:uid="{31EB51AE-1A67-4DD4-96DA-291081B4B30E}"/>
    <cellStyle name="Nota 2 5 3" xfId="4143" xr:uid="{3EE3F6D8-701D-4EEA-8F0D-DA9A1BB92781}"/>
    <cellStyle name="Nota 2 5 3 2" xfId="8807" xr:uid="{6E01E1E9-8194-4900-B536-C3B048D026CC}"/>
    <cellStyle name="Nota 2 5 3 2 2" xfId="7071" xr:uid="{38D8652D-5038-4E78-8CEE-066A004A3B0B}"/>
    <cellStyle name="Nota 2 5 3 2 3" xfId="11846" xr:uid="{9242FC1C-EA23-49BC-A483-8F826E087B7C}"/>
    <cellStyle name="Nota 2 5 3 2 4" xfId="12730" xr:uid="{265618CE-D5B1-41E4-A52A-A8AEAC7D42E4}"/>
    <cellStyle name="Nota 2 5 3 2 5" xfId="15174" xr:uid="{82867597-477C-42D6-99C7-CDAEC5DE9190}"/>
    <cellStyle name="Nota 2 5 3 2 6" xfId="17037" xr:uid="{47BABD4C-7651-4E73-B73D-1CBE06BC87CF}"/>
    <cellStyle name="Nota 2 5 3 3" xfId="7496" xr:uid="{2041B1BC-B5A0-4846-832F-FD613A47D3A7}"/>
    <cellStyle name="Nota 2 5 3 4" xfId="6071" xr:uid="{5A4C73B6-33F1-4FBC-BED8-21AAFFA6574B}"/>
    <cellStyle name="Nota 2 5 3 5" xfId="6364" xr:uid="{8F0EFB67-B54F-4E3F-837F-A8D850BF46B0}"/>
    <cellStyle name="Nota 2 5 3 6" xfId="6433" xr:uid="{8D6932BC-E145-4179-AA05-CE0C3D3ED381}"/>
    <cellStyle name="Nota 2 5 3 7" xfId="10221" xr:uid="{6EFACA76-0617-4C2B-9E18-58E2D038717F}"/>
    <cellStyle name="Nota 2 5 3 8" xfId="7331" xr:uid="{9C36493E-B9FA-44F1-9E04-DCFF56079730}"/>
    <cellStyle name="Nota 2 5 3 9" xfId="10110" xr:uid="{9ED222C4-8BB5-4CE8-AB6D-6FD134890843}"/>
    <cellStyle name="Nota 2 5 4" xfId="4330" xr:uid="{B5C4DBCA-3B3D-4CAE-829B-3BEA50C24398}"/>
    <cellStyle name="Nota 2 5 4 2" xfId="8951" xr:uid="{F5FD11B9-6361-4326-9D59-8CD4BF015F18}"/>
    <cellStyle name="Nota 2 5 4 2 2" xfId="7697" xr:uid="{60AC9E0B-FDD9-4EC7-BFD9-E4A4A1FFD77C}"/>
    <cellStyle name="Nota 2 5 4 2 3" xfId="13504" xr:uid="{C3E6103F-E172-4015-817E-0B7900A28EB6}"/>
    <cellStyle name="Nota 2 5 4 2 4" xfId="6292" xr:uid="{00153954-9DBE-4E4E-97D5-69F65C070AB4}"/>
    <cellStyle name="Nota 2 5 4 2 5" xfId="12824" xr:uid="{CBF0F0A9-C235-4E61-9092-B72026EB314E}"/>
    <cellStyle name="Nota 2 5 4 2 6" xfId="17159" xr:uid="{345ECEB6-F1EB-4645-84F2-4B2D32DD03A1}"/>
    <cellStyle name="Nota 2 5 4 3" xfId="6223" xr:uid="{A5CF645A-7281-4C02-B82D-4C2E29A84CDE}"/>
    <cellStyle name="Nota 2 5 4 4" xfId="5689" xr:uid="{54F87720-9298-47B5-8162-BF2519F94234}"/>
    <cellStyle name="Nota 2 5 4 5" xfId="10210" xr:uid="{47123C70-91B4-4B61-8EA6-3F5EF85EADC5}"/>
    <cellStyle name="Nota 2 5 4 6" xfId="15787" xr:uid="{266EE73E-BC5C-4C35-9E3F-A17E30A4D440}"/>
    <cellStyle name="Nota 2 5 4 7" xfId="10096" xr:uid="{1CF84D25-2451-460E-ADFB-6D42B01C9029}"/>
    <cellStyle name="Nota 2 5 4 8" xfId="4952" xr:uid="{EA585720-7148-4FF4-AD7C-B0A7A27C2257}"/>
    <cellStyle name="Nota 2 5 5" xfId="8427" xr:uid="{2F05E683-6BBF-4E1F-9E35-0538E686A7F0}"/>
    <cellStyle name="Nota 2 5 5 2" xfId="10377" xr:uid="{5BD69E34-E429-45DB-BA13-34F44D235307}"/>
    <cellStyle name="Nota 2 5 5 3" xfId="6425" xr:uid="{DFDDA4FA-D2ED-46F2-BAB7-4378EE04FC2B}"/>
    <cellStyle name="Nota 2 5 5 4" xfId="12224" xr:uid="{E41F2FF4-5D70-4034-9705-533F962CD4EE}"/>
    <cellStyle name="Nota 2 5 5 5" xfId="15621" xr:uid="{E9FDDEDF-3B22-4D8E-B9DA-FA88715D3C92}"/>
    <cellStyle name="Nota 2 5 5 6" xfId="10299" xr:uid="{4FDAD290-EDC2-48A4-83F6-533B565C22EE}"/>
    <cellStyle name="Nota 2 5 5 7" xfId="16101" xr:uid="{979D4BC3-2D2F-41BF-84AE-67237EB0A21B}"/>
    <cellStyle name="Nota 2 5 5 8" xfId="16032" xr:uid="{7476EB03-A397-40EC-B3BE-72FBBA3D6A1D}"/>
    <cellStyle name="Nota 2 5 6" xfId="8553" xr:uid="{EF05E689-6F4C-449A-A447-37CAEE312E7B}"/>
    <cellStyle name="Nota 2 5 6 2" xfId="6865" xr:uid="{E5D97572-EA30-49F6-8FF3-CE1258CFBAF7}"/>
    <cellStyle name="Nota 2 5 6 3" xfId="12259" xr:uid="{5C5C0DB4-ACA4-4920-AD2C-E9F85FD6F0D9}"/>
    <cellStyle name="Nota 2 5 6 4" xfId="5256" xr:uid="{44FBC125-51C6-485D-8105-B039C3B2C421}"/>
    <cellStyle name="Nota 2 5 6 5" xfId="6873" xr:uid="{9EAF3BF5-8C68-445E-9DC6-AD7F183EB699}"/>
    <cellStyle name="Nota 2 5 6 6" xfId="12173" xr:uid="{AC3DE9B5-E8E7-4BCD-97BB-E0E608126C0D}"/>
    <cellStyle name="Nota 2 5 7" xfId="8541" xr:uid="{59753F2A-ED0A-461A-8292-3A84D337FF1F}"/>
    <cellStyle name="Nota 2 5 7 2" xfId="7616" xr:uid="{9A135D1A-A559-47AD-A740-A8B9F7B251D6}"/>
    <cellStyle name="Nota 2 5 7 3" xfId="10703" xr:uid="{8726A1BF-51AB-4709-972B-9E76EB85756F}"/>
    <cellStyle name="Nota 2 5 7 4" xfId="15538" xr:uid="{C71B74B4-57F9-4CF5-9721-74A0835861E2}"/>
    <cellStyle name="Nota 2 5 7 5" xfId="5362" xr:uid="{E5D33E1F-E8E2-4E31-A48E-ADBA56D5F493}"/>
    <cellStyle name="Nota 2 5 7 6" xfId="14532" xr:uid="{00DA550B-9F3C-40D7-B3B6-5E64FFE4A478}"/>
    <cellStyle name="Nota 2 5 8" xfId="8618" xr:uid="{65BEF964-D064-4760-9C93-45BB73311678}"/>
    <cellStyle name="Nota 2 5 8 2" xfId="6915" xr:uid="{A1E28B44-B845-4716-90EA-A2EA1EBF54C5}"/>
    <cellStyle name="Nota 2 5 8 3" xfId="12007" xr:uid="{ED91902B-5717-49AD-B892-113FC9C37942}"/>
    <cellStyle name="Nota 2 5 8 4" xfId="16222" xr:uid="{ED4C88B2-3756-408C-B2DA-E282C95FF293}"/>
    <cellStyle name="Nota 2 5 8 5" xfId="16388" xr:uid="{DFBCBEBE-5A75-46AE-9DA7-6A6FB1504F40}"/>
    <cellStyle name="Nota 2 5 8 6" xfId="14860" xr:uid="{EA3A9A7E-E9FE-4EF6-8349-EB084E8C907C}"/>
    <cellStyle name="Nota 2 5 9" xfId="9648" xr:uid="{E17346A5-2AFA-4B61-914F-F680FC8FDCE5}"/>
    <cellStyle name="Nota 2 5 9 2" xfId="11628" xr:uid="{97F965BD-3944-4AB6-91BF-4C57A331AEA4}"/>
    <cellStyle name="Nota 2 5 9 3" xfId="13017" xr:uid="{107D1795-3FA2-4626-B2E1-140D85DA3E6F}"/>
    <cellStyle name="Nota 2 5 9 4" xfId="14045" xr:uid="{EE760439-D9C9-4B83-BE72-80DB2A71F3A7}"/>
    <cellStyle name="Nota 2 5 9 5" xfId="15222" xr:uid="{1F195AAE-1EA0-4207-BDDB-76BEA6A9DEF2}"/>
    <cellStyle name="Nota 2 5 9 6" xfId="12413" xr:uid="{8B23EED8-B4D6-4339-806C-B85DE45CC70C}"/>
    <cellStyle name="Nota 2 5 9 7" xfId="16158" xr:uid="{B59BACE8-285B-4FDD-A80C-5677DD2CF87D}"/>
    <cellStyle name="Nota 2 5 9 8" xfId="6654" xr:uid="{F8AD84D6-DA82-4A8D-931B-C571B633FE60}"/>
    <cellStyle name="Nota 2 5 9 9" xfId="4783" xr:uid="{F5420C3A-392C-484D-8C90-D6A3F7DE343E}"/>
    <cellStyle name="Nota 2 6" xfId="4287" xr:uid="{9AC90957-8F10-4BAA-B08B-DBD6CDE64E72}"/>
    <cellStyle name="Nota 2 6 10" xfId="6866" xr:uid="{57424EF7-33CA-488B-99A5-9FE25EEEBE0C}"/>
    <cellStyle name="Nota 2 6 11" xfId="5161" xr:uid="{671E4004-D6F2-4B95-8E4C-7326178AC0F2}"/>
    <cellStyle name="Nota 2 6 12" xfId="12099" xr:uid="{4E1E0FBE-9055-4A0D-9F3F-B768E1DF5179}"/>
    <cellStyle name="Nota 2 6 13" xfId="16828" xr:uid="{E92C8D14-7EA3-4A7B-8FED-394E8856B1D6}"/>
    <cellStyle name="Nota 2 6 2" xfId="8387" xr:uid="{6C8AFD5C-9EB7-4F8F-A355-7A7C559D8AEF}"/>
    <cellStyle name="Nota 2 6 2 2" xfId="6720" xr:uid="{2ABAAB45-6D05-4792-B147-09A947E55CFF}"/>
    <cellStyle name="Nota 2 6 2 3" xfId="5856" xr:uid="{0C06DBC8-8C97-4E8E-BB2F-F7DAB7EC0A9F}"/>
    <cellStyle name="Nota 2 6 2 4" xfId="14431" xr:uid="{1273C871-A253-4EC9-90AE-09306E6955BA}"/>
    <cellStyle name="Nota 2 6 2 5" xfId="14249" xr:uid="{B1B660DA-17EE-42AA-969D-D13BFAC7C806}"/>
    <cellStyle name="Nota 2 6 2 6" xfId="5358" xr:uid="{B15F2338-D8FA-45C1-B3AB-38B6C8A1D94B}"/>
    <cellStyle name="Nota 2 6 2 7" xfId="4751" xr:uid="{B87DC650-AA5A-472C-8931-C376B4329CCD}"/>
    <cellStyle name="Nota 2 6 2 8" xfId="16569" xr:uid="{19E31813-F4AA-4AD5-BB53-962E70659F18}"/>
    <cellStyle name="Nota 2 6 2 9" xfId="12778" xr:uid="{852D0992-AB4A-476E-B7F5-F360B6BC5A51}"/>
    <cellStyle name="Nota 2 6 3" xfId="8582" xr:uid="{492E63FF-69E9-4647-8216-CB713F7785D7}"/>
    <cellStyle name="Nota 2 6 3 2" xfId="6886" xr:uid="{0F25FCA5-99E4-4C5A-90A1-6D62636AF8B8}"/>
    <cellStyle name="Nota 2 6 3 3" xfId="4442" xr:uid="{BE38C19F-A6B7-44ED-98FD-30436281619C}"/>
    <cellStyle name="Nota 2 6 3 4" xfId="12651" xr:uid="{52E4A66B-37B0-486E-9597-05453B7AF4D0}"/>
    <cellStyle name="Nota 2 6 3 5" xfId="15397" xr:uid="{7E385465-E7BB-4717-BAC2-C5E49AE66E1F}"/>
    <cellStyle name="Nota 2 6 3 6" xfId="16078" xr:uid="{7D157BC6-2200-4395-8AA6-0848E257E5E9}"/>
    <cellStyle name="Nota 2 6 3 7" xfId="14386" xr:uid="{7BAC75EB-624D-4C7E-A16A-DF2C355E09A4}"/>
    <cellStyle name="Nota 2 6 3 8" xfId="16192" xr:uid="{D8026AFB-D00E-4B9C-AC4D-789364E64FD8}"/>
    <cellStyle name="Nota 2 6 4" xfId="8502" xr:uid="{81AFFD25-71EE-4C53-A114-46096957C463}"/>
    <cellStyle name="Nota 2 6 4 2" xfId="6832" xr:uid="{4A42CBB8-0061-4DE3-937E-F01BF56A6BB6}"/>
    <cellStyle name="Nota 2 6 4 3" xfId="12317" xr:uid="{9F51FCAB-1011-4FEA-BD9C-3605BCB28A43}"/>
    <cellStyle name="Nota 2 6 4 4" xfId="14721" xr:uid="{2422141A-B3B4-4DDA-B403-27E03EC7B9E7}"/>
    <cellStyle name="Nota 2 6 4 5" xfId="12844" xr:uid="{B201715C-9732-4357-A682-818FD49FBC37}"/>
    <cellStyle name="Nota 2 6 4 6" xfId="14003" xr:uid="{1A82E331-8A22-4081-BD1A-FC8A21FEB519}"/>
    <cellStyle name="Nota 2 6 5" xfId="8029" xr:uid="{7645A7BF-1AF9-4A4A-B37E-3C7B44432437}"/>
    <cellStyle name="Nota 2 6 5 2" xfId="10395" xr:uid="{FA054182-8CAF-463D-91E4-9CE883987FC0}"/>
    <cellStyle name="Nota 2 6 5 3" xfId="12182" xr:uid="{4D084BC2-602B-4FE8-964E-48EA534E9387}"/>
    <cellStyle name="Nota 2 6 5 4" xfId="13831" xr:uid="{72B8866D-ACEC-46A3-8DEF-3FCCB3811AB0}"/>
    <cellStyle name="Nota 2 6 5 5" xfId="15422" xr:uid="{55C631EB-72E5-4B96-AA3B-4831E03F607B}"/>
    <cellStyle name="Nota 2 6 5 6" xfId="10293" xr:uid="{3DD14A29-9F76-4017-B85B-2787C272E43A}"/>
    <cellStyle name="Nota 2 6 6" xfId="8625" xr:uid="{30A084E8-DAB2-4CB1-85D4-AB10821E73AE}"/>
    <cellStyle name="Nota 2 6 6 2" xfId="6921" xr:uid="{91FBFAD8-B3E1-41F9-B4B7-34400A885E0B}"/>
    <cellStyle name="Nota 2 6 6 3" xfId="5912" xr:uid="{6E620178-A302-4DC3-B69E-16FE8AA7CA39}"/>
    <cellStyle name="Nota 2 6 6 4" xfId="16045" xr:uid="{09ABF92C-CFBD-4DD6-8817-755361ECFA50}"/>
    <cellStyle name="Nota 2 6 6 5" xfId="15753" xr:uid="{E83691D5-204F-4D3E-A780-7900B90B3EA3}"/>
    <cellStyle name="Nota 2 6 6 6" xfId="12798" xr:uid="{B463178C-13F0-49CB-8719-51F45190EACC}"/>
    <cellStyle name="Nota 2 6 7" xfId="7637" xr:uid="{D8D35FE9-AA16-42CB-8017-516A63BBB5EF}"/>
    <cellStyle name="Nota 2 6 8" xfId="6180" xr:uid="{A36F7BD6-D550-4503-86F5-A20CF0EC6BCC}"/>
    <cellStyle name="Nota 2 6 9" xfId="11984" xr:uid="{ECE8D9C4-259A-4149-8213-92D90DCA593D}"/>
    <cellStyle name="Nota 2 7" xfId="4147" xr:uid="{E6020A92-CBBA-4B97-9D76-74A625DDF83B}"/>
    <cellStyle name="Nota 2 7 2" xfId="8811" xr:uid="{9A4F4BFE-621B-41B1-915B-7AE792A27A6A}"/>
    <cellStyle name="Nota 2 7 2 2" xfId="7075" xr:uid="{A639BF54-BB59-41C6-97D8-D5C03AA716AF}"/>
    <cellStyle name="Nota 2 7 2 3" xfId="11241" xr:uid="{9671606F-6938-4B43-83C9-0CE0643C9DB6}"/>
    <cellStyle name="Nota 2 7 2 4" xfId="4871" xr:uid="{F37B3E15-F75C-4971-96E3-C8E4D807E634}"/>
    <cellStyle name="Nota 2 7 2 5" xfId="4791" xr:uid="{B7C3DCFC-DA2B-4712-85AD-37462AE38C03}"/>
    <cellStyle name="Nota 2 7 2 6" xfId="17041" xr:uid="{0CFEE323-5F8B-4459-8B54-2B4239784219}"/>
    <cellStyle name="Nota 2 7 3" xfId="7500" xr:uid="{7F89A698-0DA7-4974-877E-B89DC4AC366C}"/>
    <cellStyle name="Nota 2 7 4" xfId="6075" xr:uid="{8C055FFE-2C8C-428E-A51F-B402A9F47A2F}"/>
    <cellStyle name="Nota 2 7 5" xfId="5626" xr:uid="{2630ED09-D1C4-4CE6-BB55-BD501312AB47}"/>
    <cellStyle name="Nota 2 7 6" xfId="10530" xr:uid="{ECEEDB7D-E3BC-4EA0-8A50-EFA593D66524}"/>
    <cellStyle name="Nota 2 7 7" xfId="6876" xr:uid="{6488975A-D9A7-4397-B28F-689A9BD51793}"/>
    <cellStyle name="Nota 2 7 8" xfId="16321" xr:uid="{B2860191-6876-4209-AEEF-3261ACAEED03}"/>
    <cellStyle name="Nota 2 7 9" xfId="14727" xr:uid="{76F4EA68-402F-4C59-BFFE-499FB0A13933}"/>
    <cellStyle name="Nota 2 8" xfId="4325" xr:uid="{5A0CAC24-DA47-437E-846D-AB5EC52BF863}"/>
    <cellStyle name="Nota 2 8 2" xfId="8946" xr:uid="{70813374-AC0D-48BF-B164-03E754A4B411}"/>
    <cellStyle name="Nota 2 8 2 2" xfId="7695" xr:uid="{0C9E6C80-CD86-43E8-95C5-D40A2F7716F8}"/>
    <cellStyle name="Nota 2 8 2 3" xfId="13499" xr:uid="{0C0DAB7E-679D-430C-9EC5-95F7AC83A0E7}"/>
    <cellStyle name="Nota 2 8 2 4" xfId="12746" xr:uid="{DF4D7FEB-82A2-4FB8-B700-457C481BB484}"/>
    <cellStyle name="Nota 2 8 2 5" xfId="16438" xr:uid="{45E7EABB-50BF-4BA5-B981-A1A3AB39930B}"/>
    <cellStyle name="Nota 2 8 2 6" xfId="17155" xr:uid="{7BCA2451-4DD4-46B0-B40E-24DD564F3F8E}"/>
    <cellStyle name="Nota 2 8 3" xfId="6218" xr:uid="{A62D4546-B8D2-44E8-919B-073053A9785B}"/>
    <cellStyle name="Nota 2 8 4" xfId="12113" xr:uid="{6E8D59B5-7969-4A13-8306-18438E24B78E}"/>
    <cellStyle name="Nota 2 8 5" xfId="4918" xr:uid="{B0020E50-FF48-429A-8377-E4C2553DB2BB}"/>
    <cellStyle name="Nota 2 8 6" xfId="11023" xr:uid="{9224F58F-8C66-4A45-9902-AB5F58E07407}"/>
    <cellStyle name="Nota 2 8 7" xfId="12749" xr:uid="{EE40C782-3941-406D-8E1F-0C8A98D1ADFE}"/>
    <cellStyle name="Nota 2 8 8" xfId="14869" xr:uid="{F2AD1F18-E698-4843-B5C1-173B142BAA1F}"/>
    <cellStyle name="Nota 2 9" xfId="8423" xr:uid="{37F0DA1A-89AE-4737-B3C8-223CC48998BC}"/>
    <cellStyle name="Nota 2 9 2" xfId="6759" xr:uid="{BC3931CA-D2DF-4E74-9B7B-309052A2A5F3}"/>
    <cellStyle name="Nota 2 9 3" xfId="4645" xr:uid="{2BB5C4CC-E5CC-4296-BAC0-8EBD4417A0C3}"/>
    <cellStyle name="Nota 2 9 4" xfId="5885" xr:uid="{C51981DE-234C-45E5-91F7-A843096F69BD}"/>
    <cellStyle name="Nota 2 9 5" xfId="13702" xr:uid="{E19E5B04-5FE3-4232-9D2E-6D65CF78D64F}"/>
    <cellStyle name="Nota 2 9 6" xfId="10545" xr:uid="{031B2C47-C953-4799-9A66-7E6FBD67DC3B}"/>
    <cellStyle name="Nota 2 9 7" xfId="6449" xr:uid="{471D830A-1A67-4FEF-80FE-7B0D392FFDEC}"/>
    <cellStyle name="Nota 2 9 8" xfId="13816" xr:uid="{C5B4A456-0230-4228-8965-ACC998099C16}"/>
    <cellStyle name="Nota 2_Dividas Modelo" xfId="3643" xr:uid="{5A86E0DE-7CF0-4E6E-8E7F-16428C7258AE}"/>
    <cellStyle name="Nota 3" xfId="3644" xr:uid="{0A18122C-78E8-4E95-83EF-1038A2140EA6}"/>
    <cellStyle name="Nota 3 10" xfId="8048" xr:uid="{18CD113C-BCEB-4EDA-8670-3A99647262BB}"/>
    <cellStyle name="Nota 3 10 2" xfId="6488" xr:uid="{8A0D27EB-10E6-480B-B0E5-9DBF9AEA99E7}"/>
    <cellStyle name="Nota 3 10 3" xfId="13237" xr:uid="{913F86AD-3A7B-490A-8E12-B86B8D111FBF}"/>
    <cellStyle name="Nota 3 10 4" xfId="14112" xr:uid="{11EA4361-22CF-4804-91CE-D2F44897B18F}"/>
    <cellStyle name="Nota 3 10 5" xfId="5174" xr:uid="{187136A8-C219-46C5-99C3-E43DA086CE09}"/>
    <cellStyle name="Nota 3 10 6" xfId="15908" xr:uid="{6B0195A3-7743-4BA4-9163-DC2EE02546CF}"/>
    <cellStyle name="Nota 3 11" xfId="8543" xr:uid="{55B1C880-D1A8-470F-8CAB-4AD66B15343B}"/>
    <cellStyle name="Nota 3 11 2" xfId="7617" xr:uid="{B51C08DD-874B-4411-8481-4423DADD0037}"/>
    <cellStyle name="Nota 3 11 3" xfId="12323" xr:uid="{D490BBFC-546C-4E40-8F3A-3F79EC15C6B0}"/>
    <cellStyle name="Nota 3 11 4" xfId="16061" xr:uid="{801F801C-EC31-49F2-8A21-DF86E87F1250}"/>
    <cellStyle name="Nota 3 11 5" xfId="5375" xr:uid="{0F389985-8283-46EE-AFE4-B78A8700ED43}"/>
    <cellStyle name="Nota 3 11 6" xfId="4723" xr:uid="{9CB2475E-73B0-4067-9526-053D70914E7E}"/>
    <cellStyle name="Nota 3 12" xfId="8189" xr:uid="{9E178E8A-E138-423B-BFA3-0F6FF40B0215}"/>
    <cellStyle name="Nota 3 12 2" xfId="6600" xr:uid="{8D13BA5D-571B-4393-988C-17C00415561A}"/>
    <cellStyle name="Nota 3 12 3" xfId="12202" xr:uid="{676B5623-2F81-4617-827C-576CA6DA3FF1}"/>
    <cellStyle name="Nota 3 12 4" xfId="10075" xr:uid="{37D0E65E-E709-4439-95FB-E3D6409F188A}"/>
    <cellStyle name="Nota 3 12 5" xfId="16831" xr:uid="{AABF2DB5-C785-454B-B10A-E48680FCEBA4}"/>
    <cellStyle name="Nota 3 12 6" xfId="16353" xr:uid="{386A11A3-D8B7-49FC-B5CD-F5C5C6825AA0}"/>
    <cellStyle name="Nota 3 13" xfId="9649" xr:uid="{6F498420-CBDC-44C9-9455-832FB5FB5FD8}"/>
    <cellStyle name="Nota 3 13 2" xfId="11629" xr:uid="{DDF9FC5C-FD27-40B4-9E4C-3D72686BA683}"/>
    <cellStyle name="Nota 3 13 3" xfId="13018" xr:uid="{1CB45A2D-C00A-44D5-B7A0-367F6E40EDB2}"/>
    <cellStyle name="Nota 3 13 4" xfId="14046" xr:uid="{2232903B-CA9C-452D-8A34-0205015850B6}"/>
    <cellStyle name="Nota 3 13 5" xfId="15223" xr:uid="{03D680B3-38E0-4924-84E2-AA9E12DC3370}"/>
    <cellStyle name="Nota 3 13 6" xfId="15432" xr:uid="{330FE460-34E3-4D63-89ED-7C2FD07192F6}"/>
    <cellStyle name="Nota 3 13 7" xfId="16140" xr:uid="{60D0040E-377A-4CD1-831D-D39F9EF0C8F3}"/>
    <cellStyle name="Nota 3 13 8" xfId="16083" xr:uid="{881B4108-82D3-4880-911B-E4FAF09DAFE4}"/>
    <cellStyle name="Nota 3 13 9" xfId="13566" xr:uid="{C0A1725D-1197-4D76-937B-75EE6784A873}"/>
    <cellStyle name="Nota 3 14" xfId="9620" xr:uid="{4FF7329A-B095-4697-A475-B2EBB30C1061}"/>
    <cellStyle name="Nota 3 14 2" xfId="11600" xr:uid="{5546F51C-EFAD-4BA3-B1AD-B8A606F47CBB}"/>
    <cellStyle name="Nota 3 14 3" xfId="12989" xr:uid="{73C3ACD8-1F8A-49FD-AEE0-F06D35329420}"/>
    <cellStyle name="Nota 3 14 4" xfId="14017" xr:uid="{5D98B27C-DC7A-461F-9F0D-B0F1B24EFD08}"/>
    <cellStyle name="Nota 3 14 5" xfId="15427" xr:uid="{C5513599-1300-400D-B9AE-2AE27A5BCD7B}"/>
    <cellStyle name="Nota 3 14 6" xfId="13857" xr:uid="{BB4C692F-ED1E-484F-9677-2F81A9857787}"/>
    <cellStyle name="Nota 3 14 7" xfId="5327" xr:uid="{547B05D1-3A72-452E-9B86-EAB4CE71E1F2}"/>
    <cellStyle name="Nota 3 14 8" xfId="6312" xr:uid="{30E1C202-7E92-4206-94E1-F28FBA5ED576}"/>
    <cellStyle name="Nota 3 14 9" xfId="16944" xr:uid="{E7125EBB-9D5E-4950-8406-9EADD4895EF6}"/>
    <cellStyle name="Nota 3 15" xfId="9114" xr:uid="{AEABCCCC-E797-4B7D-B0DC-EBBD5F10C3E6}"/>
    <cellStyle name="Nota 3 15 2" xfId="11170" xr:uid="{FAC9F239-285A-4814-ACF1-356C22627578}"/>
    <cellStyle name="Nota 3 15 3" xfId="12586" xr:uid="{03372EA5-0B44-4B64-8387-FAF79601CA58}"/>
    <cellStyle name="Nota 3 15 4" xfId="13646" xr:uid="{2D322C6B-43A8-41B6-95EC-12AC759F7262}"/>
    <cellStyle name="Nota 3 15 5" xfId="15410" xr:uid="{4DDCDB1F-4D73-4FC9-9CA0-6FF40C496F96}"/>
    <cellStyle name="Nota 3 15 6" xfId="12832" xr:uid="{43F94916-91C6-40E8-ADA8-A9DBCAF12EE7}"/>
    <cellStyle name="Nota 3 15 7" xfId="11182" xr:uid="{CC8CE70B-D087-41DA-A104-850C8BBB539B}"/>
    <cellStyle name="Nota 3 15 8" xfId="13833" xr:uid="{EFBBD70F-B56D-4473-8D11-1B257E122E10}"/>
    <cellStyle name="Nota 3 15 9" xfId="10108" xr:uid="{1D6C80E0-D4C8-4185-A590-04D95A1253B3}"/>
    <cellStyle name="Nota 3 16" xfId="9055" xr:uid="{CAEACA78-7264-4B87-8BC3-53896F0CAFFA}"/>
    <cellStyle name="Nota 3 16 2" xfId="11112" xr:uid="{E6E68A67-BDAC-4AB0-8663-6E33E2F0EFC4}"/>
    <cellStyle name="Nota 3 16 3" xfId="12529" xr:uid="{F6D0CF7B-7562-4F0B-8424-D038DD3DA176}"/>
    <cellStyle name="Nota 3 16 4" xfId="13589" xr:uid="{8AE84231-5567-4AB9-A124-C4E4B0CE1B64}"/>
    <cellStyle name="Nota 3 16 5" xfId="10272" xr:uid="{7A444932-405F-48A7-8E84-D4FF8400A240}"/>
    <cellStyle name="Nota 3 16 6" xfId="12952" xr:uid="{778D4ABF-70DD-43F2-8F19-37CFEFAB9680}"/>
    <cellStyle name="Nota 3 16 7" xfId="11365" xr:uid="{42200893-A4E6-43CD-8AC0-5322E277665F}"/>
    <cellStyle name="Nota 3 16 8" xfId="4551" xr:uid="{4EC501B2-C2BD-485D-93B0-B3C454F6FAF1}"/>
    <cellStyle name="Nota 3 16 9" xfId="16662" xr:uid="{5ED86ECC-734E-413C-B348-1D77F3208D98}"/>
    <cellStyle name="Nota 3 17" xfId="9075" xr:uid="{012742FD-8030-40E4-9F01-8CA2DA0F1A73}"/>
    <cellStyle name="Nota 3 17 2" xfId="11131" xr:uid="{D759671B-66E3-420C-82FD-DFEF8A256B7F}"/>
    <cellStyle name="Nota 3 17 3" xfId="12547" xr:uid="{62C7AF38-1742-452D-ADC6-1BEA2B781D91}"/>
    <cellStyle name="Nota 3 17 4" xfId="13607" xr:uid="{FF3F55D2-4DF9-40A0-BB16-AAC752BD15F0}"/>
    <cellStyle name="Nota 3 17 5" xfId="15236" xr:uid="{F3D93582-570D-4B7C-88B5-CB926D73150B}"/>
    <cellStyle name="Nota 3 17 6" xfId="14970" xr:uid="{917A098A-73D5-4922-B7A0-2A0F525142DF}"/>
    <cellStyle name="Nota 3 17 7" xfId="16107" xr:uid="{2C233453-F0CE-43C0-85E6-F1E0DF89E1E3}"/>
    <cellStyle name="Nota 3 17 8" xfId="7571" xr:uid="{0895EDE2-637B-4DC2-A3DC-18E9CA7BF5A3}"/>
    <cellStyle name="Nota 3 17 9" xfId="11047" xr:uid="{3EF12DE6-4901-4C27-BB3E-E90F8438A7F4}"/>
    <cellStyle name="Nota 3 18" xfId="9954" xr:uid="{47068588-B207-4E68-A2CB-06D9C3947131}"/>
    <cellStyle name="Nota 3 18 2" xfId="11911" xr:uid="{1FE4B90E-876E-4965-8248-B278596B5149}"/>
    <cellStyle name="Nota 3 18 3" xfId="13299" xr:uid="{CA7778E6-9D2A-4D18-859D-135725DECAC7}"/>
    <cellStyle name="Nota 3 18 4" xfId="14316" xr:uid="{136CF97D-A31C-46ED-A7DD-4BB1FE40A54C}"/>
    <cellStyle name="Nota 3 18 5" xfId="4753" xr:uid="{B2DE577F-9507-4C14-B95A-EA1421BB7391}"/>
    <cellStyle name="Nota 3 18 6" xfId="15876" xr:uid="{5223CF84-606F-49F6-BBAB-D49D5D97E913}"/>
    <cellStyle name="Nota 3 18 7" xfId="10592" xr:uid="{E876AF34-74AC-45B0-96D9-2274CF3CC3E8}"/>
    <cellStyle name="Nota 3 18 8" xfId="5351" xr:uid="{8287323F-72F4-4901-8427-E58B9732C0BC}"/>
    <cellStyle name="Nota 3 18 9" xfId="5028" xr:uid="{B0498596-5A0F-4361-8C1E-30C6AFB153E0}"/>
    <cellStyle name="Nota 3 2" xfId="3645" xr:uid="{A44C19B8-4603-4B95-9952-E0BFF0A90709}"/>
    <cellStyle name="Nota 3 2 10" xfId="9621" xr:uid="{8B756599-E57A-4BAA-8708-38522F649A98}"/>
    <cellStyle name="Nota 3 2 10 2" xfId="11601" xr:uid="{0060D73E-6AE6-4B1B-968E-C37F894FEA07}"/>
    <cellStyle name="Nota 3 2 10 3" xfId="12990" xr:uid="{229329E8-207D-4842-AF06-AF6ADB973612}"/>
    <cellStyle name="Nota 3 2 10 4" xfId="14018" xr:uid="{C7C5180E-FF56-450D-BDC4-BFEB85CBAD7C}"/>
    <cellStyle name="Nota 3 2 10 5" xfId="14578" xr:uid="{945988A9-742D-41A6-8CD3-1AF6E1E93A0D}"/>
    <cellStyle name="Nota 3 2 10 6" xfId="6548" xr:uid="{C89E3B16-0EAA-4EE3-98E9-67BF2A024857}"/>
    <cellStyle name="Nota 3 2 10 7" xfId="10294" xr:uid="{44F657DC-B39B-469A-AEF5-228E27522F5B}"/>
    <cellStyle name="Nota 3 2 10 8" xfId="5005" xr:uid="{BB95D3CD-5042-4B4D-B570-43A36486A3B0}"/>
    <cellStyle name="Nota 3 2 10 9" xfId="5954" xr:uid="{34541D81-B511-449B-BBEE-EBF82305D97B}"/>
    <cellStyle name="Nota 3 2 11" xfId="9113" xr:uid="{59743FBA-787C-4A80-95AA-784F5F61EF22}"/>
    <cellStyle name="Nota 3 2 11 2" xfId="11169" xr:uid="{91409715-B4D0-4101-A394-087884144443}"/>
    <cellStyle name="Nota 3 2 11 3" xfId="12585" xr:uid="{27EDED73-6161-44E5-832A-B11DCF6EDD51}"/>
    <cellStyle name="Nota 3 2 11 4" xfId="13645" xr:uid="{3228A5BE-64B1-49D8-BE66-2FA2CE0D5EA9}"/>
    <cellStyle name="Nota 3 2 11 5" xfId="15311" xr:uid="{51A77DD8-CBA4-4E20-A329-BDA0A1AE7538}"/>
    <cellStyle name="Nota 3 2 11 6" xfId="10316" xr:uid="{A191A61F-8550-4B56-8530-06BFB1EA8A6A}"/>
    <cellStyle name="Nota 3 2 11 7" xfId="16235" xr:uid="{0AC2C5F7-F7A3-4349-B67E-312F93DB3F59}"/>
    <cellStyle name="Nota 3 2 11 8" xfId="5536" xr:uid="{7F9913A9-6832-4C8E-9962-A0E9C1133E1C}"/>
    <cellStyle name="Nota 3 2 11 9" xfId="16541" xr:uid="{51363798-914F-4444-95F1-58C9B127C9F5}"/>
    <cellStyle name="Nota 3 2 12" xfId="9679" xr:uid="{4D5C26E1-A1A6-4341-A635-322379DD4549}"/>
    <cellStyle name="Nota 3 2 12 2" xfId="11659" xr:uid="{18621978-47C5-4016-AE2E-1BA8C62387A5}"/>
    <cellStyle name="Nota 3 2 12 3" xfId="13048" xr:uid="{2475C1F6-498B-42FC-A028-814FE87D70F2}"/>
    <cellStyle name="Nota 3 2 12 4" xfId="14076" xr:uid="{E92351EB-5148-495B-9F63-9B6530B6BE43}"/>
    <cellStyle name="Nota 3 2 12 5" xfId="14675" xr:uid="{295932B6-C8FD-4B39-9A9C-042EBB78D1B1}"/>
    <cellStyle name="Nota 3 2 12 6" xfId="10660" xr:uid="{634B5ACD-8F03-479D-82DF-DCE52E643F86}"/>
    <cellStyle name="Nota 3 2 12 7" xfId="5357" xr:uid="{C2006438-3CAC-45AB-9851-D01D8937C531}"/>
    <cellStyle name="Nota 3 2 12 8" xfId="5572" xr:uid="{50A98B27-2402-404C-8E69-9B16084B585E}"/>
    <cellStyle name="Nota 3 2 12 9" xfId="16679" xr:uid="{D9BAA4E0-3558-4B8C-9DDE-3740A2EBE0DF}"/>
    <cellStyle name="Nota 3 2 13" xfId="9074" xr:uid="{F5C61D82-928D-45A0-938E-6D19CEB9FE47}"/>
    <cellStyle name="Nota 3 2 13 2" xfId="11130" xr:uid="{BCD39AA1-F60C-463B-87A9-0249A33EE9A4}"/>
    <cellStyle name="Nota 3 2 13 3" xfId="12546" xr:uid="{86AE6188-7B22-474A-BC87-B0C25A4AD852}"/>
    <cellStyle name="Nota 3 2 13 4" xfId="13606" xr:uid="{B4409A18-C404-411C-8E2E-A9538260F6C4}"/>
    <cellStyle name="Nota 3 2 13 5" xfId="15262" xr:uid="{D3F99602-0A9A-4603-9A65-7923C8E3B9C2}"/>
    <cellStyle name="Nota 3 2 13 6" xfId="14395" xr:uid="{B921E91D-A255-429A-B0EF-DBE5531CC5F0}"/>
    <cellStyle name="Nota 3 2 13 7" xfId="5951" xr:uid="{F960E044-4F2F-46AA-B81B-132B27B8C7D3}"/>
    <cellStyle name="Nota 3 2 13 8" xfId="5101" xr:uid="{B155A1C5-5280-45D7-A949-F069CCDF9B73}"/>
    <cellStyle name="Nota 3 2 13 9" xfId="14533" xr:uid="{D2FA4FAB-93A3-4FE1-B4FD-3032C400D57F}"/>
    <cellStyle name="Nota 3 2 14" xfId="9955" xr:uid="{D869D23B-DB76-43DF-8159-841BA9220159}"/>
    <cellStyle name="Nota 3 2 14 2" xfId="11912" xr:uid="{E6566C62-48E3-4BAA-8238-677A1B158E9B}"/>
    <cellStyle name="Nota 3 2 14 3" xfId="13300" xr:uid="{DCC36E5C-635E-401A-8434-B2978CC4C1FB}"/>
    <cellStyle name="Nota 3 2 14 4" xfId="14317" xr:uid="{F51568A8-45F0-4E6D-A1E8-5F2C73CAF553}"/>
    <cellStyle name="Nota 3 2 14 5" xfId="4598" xr:uid="{F472544B-7FA8-41D6-A81F-5371316C46E7}"/>
    <cellStyle name="Nota 3 2 14 6" xfId="15877" xr:uid="{37237A18-A6F4-4F3D-BEBA-7D7B426F0E35}"/>
    <cellStyle name="Nota 3 2 14 7" xfId="10491" xr:uid="{D5809033-CFDA-4E5F-A626-5EAA7CE29919}"/>
    <cellStyle name="Nota 3 2 14 8" xfId="5720" xr:uid="{2DAC584E-4904-45EF-88A5-E54271A83C8A}"/>
    <cellStyle name="Nota 3 2 14 9" xfId="11378" xr:uid="{71D9C8CB-24D3-4CF4-9ED5-19F844C08832}"/>
    <cellStyle name="Nota 3 2 2" xfId="4293" xr:uid="{0343FB1A-8C26-4746-ACC0-CC540E6FCCBB}"/>
    <cellStyle name="Nota 3 2 2 10" xfId="10544" xr:uid="{A23205EC-32F2-46F2-8106-780D74BC43DF}"/>
    <cellStyle name="Nota 3 2 2 11" xfId="5119" xr:uid="{8E77C2E0-CD35-49B1-AE60-01BF1BE58605}"/>
    <cellStyle name="Nota 3 2 2 12" xfId="15057" xr:uid="{89046E43-3C40-4DE8-AB35-912A7D60F253}"/>
    <cellStyle name="Nota 3 2 2 13" xfId="15185" xr:uid="{A0F32CCF-B396-4E3F-8D34-6F6E64DCE7FB}"/>
    <cellStyle name="Nota 3 2 2 2" xfId="8393" xr:uid="{AFEDED70-D9C9-4073-B186-47C9CBEC1252}"/>
    <cellStyle name="Nota 3 2 2 2 2" xfId="6729" xr:uid="{EF19791D-63C7-4030-BDC5-F9901E9780DD}"/>
    <cellStyle name="Nota 3 2 2 2 3" xfId="5862" xr:uid="{2946437B-018A-4A5B-BD27-2379583F74B7}"/>
    <cellStyle name="Nota 3 2 2 2 4" xfId="14437" xr:uid="{29FFB2A6-690A-49B0-9198-62B90889C0A0}"/>
    <cellStyle name="Nota 3 2 2 2 5" xfId="5704" xr:uid="{5C419AD4-CB1C-49CC-9484-C626CBA08DE3}"/>
    <cellStyle name="Nota 3 2 2 2 6" xfId="5462" xr:uid="{E5253AE9-4F48-43E6-9692-B70559739BF0}"/>
    <cellStyle name="Nota 3 2 2 2 7" xfId="15977" xr:uid="{F8FBA961-54AA-4096-A6B9-54FB1D40332D}"/>
    <cellStyle name="Nota 3 2 2 2 8" xfId="5822" xr:uid="{28F73CE5-5D73-4114-821F-C10F402865F0}"/>
    <cellStyle name="Nota 3 2 2 2 9" xfId="16449" xr:uid="{05F3F65E-7409-4382-ADA6-529DDF697E59}"/>
    <cellStyle name="Nota 3 2 2 3" xfId="8588" xr:uid="{59E7F31D-E997-42A5-AD01-DB7C679123AB}"/>
    <cellStyle name="Nota 3 2 2 3 2" xfId="6891" xr:uid="{EAC8F001-0E50-4042-8733-CB9AF3961704}"/>
    <cellStyle name="Nota 3 2 2 3 3" xfId="10828" xr:uid="{6AB35F56-9878-474E-9168-DAC21E784294}"/>
    <cellStyle name="Nota 3 2 2 3 4" xfId="12260" xr:uid="{17967E30-567A-46A1-9BE8-A029EE3D3206}"/>
    <cellStyle name="Nota 3 2 2 3 5" xfId="14700" xr:uid="{D348B4D6-E693-4A62-B0F6-7113AC932551}"/>
    <cellStyle name="Nota 3 2 2 3 6" xfId="15588" xr:uid="{3734723D-F0D6-4859-A6C7-A17B9BA49ACD}"/>
    <cellStyle name="Nota 3 2 2 3 7" xfId="16630" xr:uid="{35CD9213-2F08-4786-A9C6-B77EA9C308D2}"/>
    <cellStyle name="Nota 3 2 2 3 8" xfId="16626" xr:uid="{48898C1C-72D3-4BEB-AD63-303C85A18E94}"/>
    <cellStyle name="Nota 3 2 2 4" xfId="8508" xr:uid="{E5977A56-4BB7-478B-93E7-95953C50F856}"/>
    <cellStyle name="Nota 3 2 2 4 2" xfId="6838" xr:uid="{54A78DC5-886F-4CBE-88FA-109F323FFBFC}"/>
    <cellStyle name="Nota 3 2 2 4 3" xfId="12272" xr:uid="{7D20785A-1E44-48E0-957C-004821F8D98F}"/>
    <cellStyle name="Nota 3 2 2 4 4" xfId="12350" xr:uid="{9B7B2383-EF55-4405-BE79-5E7708DCE8B2}"/>
    <cellStyle name="Nota 3 2 2 4 5" xfId="14576" xr:uid="{A9ED5FAB-CB73-4D79-BE68-E6A5F327F6DB}"/>
    <cellStyle name="Nota 3 2 2 4 6" xfId="14245" xr:uid="{2712AF05-A774-446E-8BD0-491780AF84E4}"/>
    <cellStyle name="Nota 3 2 2 5" xfId="8024" xr:uid="{F019384D-B201-4908-A096-E861FF62A443}"/>
    <cellStyle name="Nota 3 2 2 5 2" xfId="6468" xr:uid="{5C1E6E35-48C7-4064-8A2D-EF9BA486F25D}"/>
    <cellStyle name="Nota 3 2 2 5 3" xfId="12153" xr:uid="{AB23F002-BBA7-4EB7-A265-1BDFD1C78732}"/>
    <cellStyle name="Nota 3 2 2 5 4" xfId="6968" xr:uid="{AE97FF94-65ED-48A0-91B4-802B3E569A76}"/>
    <cellStyle name="Nota 3 2 2 5 5" xfId="15267" xr:uid="{26D77A3F-B71C-409D-A62B-DB9EEC17BF60}"/>
    <cellStyle name="Nota 3 2 2 5 6" xfId="10087" xr:uid="{CA5E475A-6735-4F35-9FC8-82EBC8A41DBF}"/>
    <cellStyle name="Nota 3 2 2 6" xfId="8292" xr:uid="{98AAA2FC-868A-4EB4-9F85-C8347004B7D3}"/>
    <cellStyle name="Nota 3 2 2 6 2" xfId="6658" xr:uid="{1A57F2D6-EA79-4656-8966-270A9DE49F75}"/>
    <cellStyle name="Nota 3 2 2 6 3" xfId="5793" xr:uid="{A6D774DE-4ABC-4856-85C6-A72079F17EDD}"/>
    <cellStyle name="Nota 3 2 2 6 4" xfId="15575" xr:uid="{C3015AF5-754D-48B5-8549-D0E7F663E21A}"/>
    <cellStyle name="Nota 3 2 2 6 5" xfId="5765" xr:uid="{8805BC3D-72C2-4AC2-A06A-73E1F56C2273}"/>
    <cellStyle name="Nota 3 2 2 6 6" xfId="16516" xr:uid="{C5D34018-A761-4BEB-9ABA-89945C53F902}"/>
    <cellStyle name="Nota 3 2 2 7" xfId="7643" xr:uid="{30D00281-297F-40F2-B05A-C5146A9B1C33}"/>
    <cellStyle name="Nota 3 2 2 8" xfId="6186" xr:uid="{AD60ED19-645A-4FF7-86C2-74405FC81D59}"/>
    <cellStyle name="Nota 3 2 2 9" xfId="10342" xr:uid="{48C90905-D804-4636-807A-36E0B2215C5C}"/>
    <cellStyle name="Nota 3 2 3" xfId="4141" xr:uid="{DDE2E94C-E3D2-419F-869C-0FD59ABE9F60}"/>
    <cellStyle name="Nota 3 2 3 2" xfId="8805" xr:uid="{F7586796-FB97-4C36-82F2-657C95927C76}"/>
    <cellStyle name="Nota 3 2 3 2 2" xfId="10239" xr:uid="{E0CF5730-607C-4C36-BA62-9AAADF41DD7D}"/>
    <cellStyle name="Nota 3 2 3 2 3" xfId="6025" xr:uid="{C53B4B7E-6A07-462C-B3F4-AC15E1A6384A}"/>
    <cellStyle name="Nota 3 2 3 2 4" xfId="15362" xr:uid="{18B69564-E2E3-4012-9040-A05C83C2703D}"/>
    <cellStyle name="Nota 3 2 3 2 5" xfId="10936" xr:uid="{28D7EAE5-38A4-4D88-939F-B90B2D7E71A6}"/>
    <cellStyle name="Nota 3 2 3 2 6" xfId="17035" xr:uid="{84F92A9D-9D3D-4F76-AA21-164F676F1D0C}"/>
    <cellStyle name="Nota 3 2 3 3" xfId="7494" xr:uid="{782CC2E8-4586-41F9-A528-D04884B2CD7D}"/>
    <cellStyle name="Nota 3 2 3 4" xfId="6069" xr:uid="{781B1AD2-197B-49FF-ABC4-19F319344018}"/>
    <cellStyle name="Nota 3 2 3 5" xfId="5622" xr:uid="{02F6185E-BA36-44A0-A4A9-C54FC07C8784}"/>
    <cellStyle name="Nota 3 2 3 6" xfId="12760" xr:uid="{64F0FA72-F641-4275-A110-857853879370}"/>
    <cellStyle name="Nota 3 2 3 7" xfId="15687" xr:uid="{3C78DE9F-813A-4990-A125-C9D125010A6C}"/>
    <cellStyle name="Nota 3 2 3 8" xfId="14554" xr:uid="{47A57894-706E-49A6-BE2D-5C6D64D943F2}"/>
    <cellStyle name="Nota 3 2 3 9" xfId="5209" xr:uid="{163AF271-7CC8-4144-B35B-15F8C1352E15}"/>
    <cellStyle name="Nota 3 2 4" xfId="4332" xr:uid="{B0A65274-ADCB-4455-9F53-AD4B2304888B}"/>
    <cellStyle name="Nota 3 2 4 2" xfId="8953" xr:uid="{4123702E-483C-4790-998B-865C1E0BFF96}"/>
    <cellStyle name="Nota 3 2 4 2 2" xfId="7698" xr:uid="{35D801A5-714E-4362-90A8-D14A6D27685A}"/>
    <cellStyle name="Nota 3 2 4 2 3" xfId="13506" xr:uid="{AA585181-36A2-462A-BBCE-4E8B708E39CA}"/>
    <cellStyle name="Nota 3 2 4 2 4" xfId="15780" xr:uid="{F2A2CAD6-D3FD-4880-A1D4-9C058A15CC7B}"/>
    <cellStyle name="Nota 3 2 4 2 5" xfId="16606" xr:uid="{1F1B79D4-23F7-4DEC-A0DB-D3260BA867F8}"/>
    <cellStyle name="Nota 3 2 4 2 6" xfId="17161" xr:uid="{F012BC3F-3AD4-47FC-BC21-53C13E777AEB}"/>
    <cellStyle name="Nota 3 2 4 3" xfId="6225" xr:uid="{B23F7479-AEED-4609-9F47-5D920D7CF9B4}"/>
    <cellStyle name="Nota 3 2 4 4" xfId="7303" xr:uid="{05FA08D2-746F-47EA-A452-8337764B9A75}"/>
    <cellStyle name="Nota 3 2 4 5" xfId="12815" xr:uid="{DC0699F3-6D0E-461F-9949-9AEF3FEC63DB}"/>
    <cellStyle name="Nota 3 2 4 6" xfId="14352" xr:uid="{8BA0BEA9-1004-4BF7-9C93-32BEFEF06270}"/>
    <cellStyle name="Nota 3 2 4 7" xfId="14220" xr:uid="{03955401-AC31-486F-B545-C4577403395B}"/>
    <cellStyle name="Nota 3 2 4 8" xfId="5705" xr:uid="{68E52B27-3AEE-4692-ABB1-C11B12B7A3BA}"/>
    <cellStyle name="Nota 3 2 5" xfId="8429" xr:uid="{D7978553-4BB7-4AEF-80A9-A83141251E73}"/>
    <cellStyle name="Nota 3 2 5 2" xfId="6764" xr:uid="{38E36937-B9F3-40D7-9651-DCB843535448}"/>
    <cellStyle name="Nota 3 2 5 3" xfId="4640" xr:uid="{FF2EE8EE-97A1-4916-BD08-DF8639A38CA9}"/>
    <cellStyle name="Nota 3 2 5 4" xfId="12262" xr:uid="{D6227070-39BF-4EBC-94AD-FB6228423BE3}"/>
    <cellStyle name="Nota 3 2 5 5" xfId="5579" xr:uid="{8F29BD80-8957-478C-914C-4C549EB962D1}"/>
    <cellStyle name="Nota 3 2 5 6" xfId="12096" xr:uid="{4D999F99-F017-4839-B232-2DD97A4D0D66}"/>
    <cellStyle name="Nota 3 2 5 7" xfId="5820" xr:uid="{3FFB93EC-E1EE-449B-8EBE-B74F834E122A}"/>
    <cellStyle name="Nota 3 2 5 8" xfId="5434" xr:uid="{9F03D919-670D-4530-BF41-0B06C676F6FF}"/>
    <cellStyle name="Nota 3 2 6" xfId="8047" xr:uid="{959C239A-F042-4317-87B6-59C44CF88458}"/>
    <cellStyle name="Nota 3 2 6 2" xfId="6487" xr:uid="{94A61A20-4520-4540-A1D7-04BB590A94F9}"/>
    <cellStyle name="Nota 3 2 6 3" xfId="12410" xr:uid="{A8FDB91D-C97A-4455-992D-210985688C9F}"/>
    <cellStyle name="Nota 3 2 6 4" xfId="15954" xr:uid="{3CE3A9B8-5628-477E-B8AE-2FAA0F93B10B}"/>
    <cellStyle name="Nota 3 2 6 5" xfId="5074" xr:uid="{FAE1F395-0743-4308-91C3-E422D8B49B5F}"/>
    <cellStyle name="Nota 3 2 6 6" xfId="15272" xr:uid="{61E2B22B-BA3E-459E-8C6B-0422E46D2C13}"/>
    <cellStyle name="Nota 3 2 7" xfId="8544" xr:uid="{B1114303-8AEC-4BE2-834E-9226F8348144}"/>
    <cellStyle name="Nota 3 2 7 2" xfId="6861" xr:uid="{E443BD7B-4BDA-411B-B766-4B32B72C94AA}"/>
    <cellStyle name="Nota 3 2 7 3" xfId="12444" xr:uid="{5B8A366A-A430-4717-898F-85001E2E8D31}"/>
    <cellStyle name="Nota 3 2 7 4" xfId="15196" xr:uid="{519C42F7-1351-4474-A378-98AF45BA23C3}"/>
    <cellStyle name="Nota 3 2 7 5" xfId="14811" xr:uid="{656F4C86-C9E6-48F8-AAA7-58DFD4349AEF}"/>
    <cellStyle name="Nota 3 2 7 6" xfId="16119" xr:uid="{F8B4176A-0954-4700-A64F-9C125BD6A559}"/>
    <cellStyle name="Nota 3 2 8" xfId="8188" xr:uid="{9E8C032D-601E-4E5F-9798-9D3FD373DF85}"/>
    <cellStyle name="Nota 3 2 8 2" xfId="6599" xr:uid="{E716BD20-8728-4D4A-B408-2D1F592FAB5D}"/>
    <cellStyle name="Nota 3 2 8 3" xfId="10135" xr:uid="{02B49CE2-C235-4D37-B2D1-8D033C3D84F7}"/>
    <cellStyle name="Nota 3 2 8 4" xfId="16176" xr:uid="{D484D994-52A1-40FE-9714-6FAC6D3880B4}"/>
    <cellStyle name="Nota 3 2 8 5" xfId="16676" xr:uid="{BDD8F2E4-99B7-4D7B-8F77-2AE89013049E}"/>
    <cellStyle name="Nota 3 2 8 6" xfId="5431" xr:uid="{C7BAD4FE-1F8C-4427-BD80-694BEA69BA65}"/>
    <cellStyle name="Nota 3 2 9" xfId="9650" xr:uid="{A2618862-9CE4-4AE4-9391-11DFB4665597}"/>
    <cellStyle name="Nota 3 2 9 2" xfId="11630" xr:uid="{34A64DFB-E59E-4DA9-9558-1BFCBB19693E}"/>
    <cellStyle name="Nota 3 2 9 3" xfId="13019" xr:uid="{3F6C0694-760F-46B5-86F0-D7C408E94176}"/>
    <cellStyle name="Nota 3 2 9 4" xfId="14047" xr:uid="{818582D0-A206-4EFD-869E-F73906E9EC35}"/>
    <cellStyle name="Nota 3 2 9 5" xfId="15224" xr:uid="{5003CD04-96F8-4B52-A1BA-0B07BC895610}"/>
    <cellStyle name="Nota 3 2 9 6" xfId="5930" xr:uid="{0FBB423F-8585-4F99-93B2-E8689222DCEA}"/>
    <cellStyle name="Nota 3 2 9 7" xfId="16171" xr:uid="{D083F58A-DD0A-488A-B70D-984E5DC9D645}"/>
    <cellStyle name="Nota 3 2 9 8" xfId="10243" xr:uid="{94828E4A-6131-42B2-87D1-CA6BD024F951}"/>
    <cellStyle name="Nota 3 2 9 9" xfId="13565" xr:uid="{D6D8FD28-4BAF-4859-AC3B-5FDA3974281B}"/>
    <cellStyle name="Nota 3 3" xfId="3646" xr:uid="{FCCD3C4F-C3A5-4289-AEFA-1199E864C9CB}"/>
    <cellStyle name="Nota 3 3 10" xfId="9622" xr:uid="{40F0A015-2041-4D1D-80E3-C3F16C68FFB5}"/>
    <cellStyle name="Nota 3 3 10 2" xfId="11602" xr:uid="{59B0E41D-EF96-41B9-811A-80DEB1D78FD3}"/>
    <cellStyle name="Nota 3 3 10 3" xfId="12991" xr:uid="{187885EB-8B24-42B1-8BBC-DC80E161B6CA}"/>
    <cellStyle name="Nota 3 3 10 4" xfId="14019" xr:uid="{2EBA7E4D-9511-4E93-9CB7-316D10961551}"/>
    <cellStyle name="Nota 3 3 10 5" xfId="14594" xr:uid="{9A587A9C-5CC7-426A-9A46-E57331DB6A3C}"/>
    <cellStyle name="Nota 3 3 10 6" xfId="4825" xr:uid="{D9E57F3F-6395-4BB3-97A6-90389D3EAEA9}"/>
    <cellStyle name="Nota 3 3 10 7" xfId="5789" xr:uid="{2C0465AF-A5CF-44CF-BEED-AE72E0769965}"/>
    <cellStyle name="Nota 3 3 10 8" xfId="14922" xr:uid="{60835C61-DDEA-44EA-A67F-62107DF40FD4}"/>
    <cellStyle name="Nota 3 3 10 9" xfId="10258" xr:uid="{CE28305A-1685-4B2E-A64F-0BA60A2DCF2C}"/>
    <cellStyle name="Nota 3 3 11" xfId="9112" xr:uid="{ADB1F15F-DD3F-4DEC-98C5-1C50AEB27C95}"/>
    <cellStyle name="Nota 3 3 11 2" xfId="11168" xr:uid="{7B594632-599F-4EE4-8D87-4A0D9F2DC271}"/>
    <cellStyle name="Nota 3 3 11 3" xfId="12584" xr:uid="{2995B6F3-1D99-49ED-9B20-D1699DE6B2E8}"/>
    <cellStyle name="Nota 3 3 11 4" xfId="13644" xr:uid="{5C1FF21A-7571-4211-9B2B-A31532423280}"/>
    <cellStyle name="Nota 3 3 11 5" xfId="4947" xr:uid="{BD68F69F-907D-426A-9240-A28C75FF9109}"/>
    <cellStyle name="Nota 3 3 11 6" xfId="10791" xr:uid="{75FB5FA0-77F3-4705-9ADE-B45E25EE93B9}"/>
    <cellStyle name="Nota 3 3 11 7" xfId="16151" xr:uid="{37855DC8-1B45-4E1D-9D31-5D1EFEDD5A29}"/>
    <cellStyle name="Nota 3 3 11 8" xfId="7234" xr:uid="{D3A96542-E09E-4EDC-8A70-8847874BBEE6}"/>
    <cellStyle name="Nota 3 3 11 9" xfId="14480" xr:uid="{15A19716-B749-415C-BF3F-1E5FFEB90458}"/>
    <cellStyle name="Nota 3 3 12" xfId="9680" xr:uid="{AFA7CAA2-906E-496D-A266-CE3B5FDCA28F}"/>
    <cellStyle name="Nota 3 3 12 2" xfId="11660" xr:uid="{26B40DBC-E749-4F7D-8CA5-611C56196781}"/>
    <cellStyle name="Nota 3 3 12 3" xfId="13049" xr:uid="{A216096E-99A7-4782-B04A-EF09A679F3B5}"/>
    <cellStyle name="Nota 3 3 12 4" xfId="14077" xr:uid="{3077B4F9-5E36-409F-A2C1-77D843A846B4}"/>
    <cellStyle name="Nota 3 3 12 5" xfId="14835" xr:uid="{A18DE63D-B458-41A7-80A5-C47E1CC29EF7}"/>
    <cellStyle name="Nota 3 3 12 6" xfId="15751" xr:uid="{901CD059-4D58-478B-9AAF-32A095A1E319}"/>
    <cellStyle name="Nota 3 3 12 7" xfId="5407" xr:uid="{F1B26D7F-2955-4564-AFDB-6E67748C2307}"/>
    <cellStyle name="Nota 3 3 12 8" xfId="10419" xr:uid="{2B0C2A60-37D0-42B3-BB62-215B8CBC2BEC}"/>
    <cellStyle name="Nota 3 3 12 9" xfId="15069" xr:uid="{B94DE633-4C0C-471F-B3BA-94168DDD623E}"/>
    <cellStyle name="Nota 3 3 13" xfId="9073" xr:uid="{C46F3D73-0F99-4ECD-9174-2D8A5703A8CB}"/>
    <cellStyle name="Nota 3 3 13 2" xfId="11129" xr:uid="{495064CC-79CA-41AC-8E23-7920336FD67F}"/>
    <cellStyle name="Nota 3 3 13 3" xfId="12545" xr:uid="{AF858CDA-0938-4B12-8C90-9A2C0BBDA16E}"/>
    <cellStyle name="Nota 3 3 13 4" xfId="13605" xr:uid="{1B4C6C53-2A47-4F23-ADB5-FFCD76CE6CE3}"/>
    <cellStyle name="Nota 3 3 13 5" xfId="13774" xr:uid="{2069BB68-7DC5-42D3-A8F9-09593DEE10DB}"/>
    <cellStyle name="Nota 3 3 13 6" xfId="15304" xr:uid="{E8B383CC-5CE0-495E-BEBF-2668CCF8C8B6}"/>
    <cellStyle name="Nota 3 3 13 7" xfId="16067" xr:uid="{6E882D21-8F58-46D4-AC78-B8252E734533}"/>
    <cellStyle name="Nota 3 3 13 8" xfId="14939" xr:uid="{BC03AE77-659B-45F7-A16A-5FFFC52B3D6D}"/>
    <cellStyle name="Nota 3 3 13 9" xfId="16539" xr:uid="{75B69AE1-FA3B-4168-95D4-B21E3086B5BE}"/>
    <cellStyle name="Nota 3 3 14" xfId="9956" xr:uid="{5C94A950-4E0E-417F-839F-F8F67BAA1176}"/>
    <cellStyle name="Nota 3 3 14 2" xfId="11913" xr:uid="{6E1F408E-5467-4784-8722-ECE94DA5A5CF}"/>
    <cellStyle name="Nota 3 3 14 3" xfId="13301" xr:uid="{6A264CB8-213A-4FA0-B490-82959FA9A268}"/>
    <cellStyle name="Nota 3 3 14 4" xfId="14318" xr:uid="{1AE04C48-5EEC-41F6-8466-F34A4ACFF0C6}"/>
    <cellStyle name="Nota 3 3 14 5" xfId="14390" xr:uid="{5B53F3F7-7CDA-4FB5-B6DC-4A504BD99395}"/>
    <cellStyle name="Nota 3 3 14 6" xfId="15878" xr:uid="{52FA6172-F1A3-41F9-ACAC-8EC99B5B86DE}"/>
    <cellStyle name="Nota 3 3 14 7" xfId="13863" xr:uid="{C3580F37-B7A3-4B23-B075-EACBF8BE4F80}"/>
    <cellStyle name="Nota 3 3 14 8" xfId="15587" xr:uid="{47E56BB1-813B-4BDC-99E9-EBF150AC2933}"/>
    <cellStyle name="Nota 3 3 14 9" xfId="15266" xr:uid="{C2C1F5C1-547A-49E0-ADD4-C0C903704BB8}"/>
    <cellStyle name="Nota 3 3 2" xfId="4294" xr:uid="{ACF6C781-A940-412E-A4B8-2727C0905EC4}"/>
    <cellStyle name="Nota 3 3 2 10" xfId="7252" xr:uid="{91EB5983-C5DE-4C7E-ADB7-C4BB1735B10F}"/>
    <cellStyle name="Nota 3 3 2 11" xfId="10876" xr:uid="{2C3493E5-6D16-40E7-A02E-BC4D993CDCEF}"/>
    <cellStyle name="Nota 3 3 2 12" xfId="11696" xr:uid="{6DFD2E5E-0206-4D2C-BAA6-B77D8F214996}"/>
    <cellStyle name="Nota 3 3 2 13" xfId="16053" xr:uid="{6A59D23E-36B8-4714-A7FC-0ADC845522C2}"/>
    <cellStyle name="Nota 3 3 2 2" xfId="8394" xr:uid="{00540867-5732-4D53-B3A3-E677A1BDE04A}"/>
    <cellStyle name="Nota 3 3 2 2 2" xfId="6731" xr:uid="{6668F891-1954-4A03-AE23-46825BF52A6E}"/>
    <cellStyle name="Nota 3 3 2 2 3" xfId="5863" xr:uid="{4213FBF8-FA7D-42DA-8D9F-185515817BA7}"/>
    <cellStyle name="Nota 3 3 2 2 4" xfId="14438" xr:uid="{5B660F88-49CB-4CC5-83E8-9AFC2655479C}"/>
    <cellStyle name="Nota 3 3 2 2 5" xfId="10706" xr:uid="{521E15F1-2C2F-4D5A-A7E3-CFA628030141}"/>
    <cellStyle name="Nota 3 3 2 2 6" xfId="5259" xr:uid="{F6D07218-23A0-47B0-823B-6F3E65C3FE69}"/>
    <cellStyle name="Nota 3 3 2 2 7" xfId="16213" xr:uid="{71A6BCE6-02B8-4391-A079-B3119E858AC5}"/>
    <cellStyle name="Nota 3 3 2 2 8" xfId="16283" xr:uid="{2D15AF4E-3493-44A0-9FB4-4488E2901D49}"/>
    <cellStyle name="Nota 3 3 2 2 9" xfId="10580" xr:uid="{7F6A641F-DD4F-41D3-BFF0-C9FFB6A00799}"/>
    <cellStyle name="Nota 3 3 2 3" xfId="8589" xr:uid="{E75C8CCC-7FAA-479B-88D7-9287F1D696A5}"/>
    <cellStyle name="Nota 3 3 2 3 2" xfId="6892" xr:uid="{BAC8B92C-5526-4D81-B8F2-E44A4FA70ABC}"/>
    <cellStyle name="Nota 3 3 2 3 3" xfId="10551" xr:uid="{F5102EE8-2E6E-4EDD-899B-728B48149D25}"/>
    <cellStyle name="Nota 3 3 2 3 4" xfId="13234" xr:uid="{874C662E-06C2-4A31-AA8A-40212ACE0F4B}"/>
    <cellStyle name="Nota 3 3 2 3 5" xfId="14806" xr:uid="{3E15F0CD-D83F-41D2-AF56-72514FD5FA3D}"/>
    <cellStyle name="Nota 3 3 2 3 6" xfId="13829" xr:uid="{034B15DE-31BB-499F-B34B-CE0A4561800A}"/>
    <cellStyle name="Nota 3 3 2 3 7" xfId="14698" xr:uid="{54AE92B6-5CC1-4214-9224-357AF4164D5F}"/>
    <cellStyle name="Nota 3 3 2 3 8" xfId="10713" xr:uid="{64520645-AC47-45A9-8665-DFA4C20628B7}"/>
    <cellStyle name="Nota 3 3 2 4" xfId="8509" xr:uid="{D554C9AE-D856-4255-8A1A-A2F82DA32B13}"/>
    <cellStyle name="Nota 3 3 2 4 2" xfId="6839" xr:uid="{DB30FF4F-D296-4BD5-9DAC-902586E52F50}"/>
    <cellStyle name="Nota 3 3 2 4 3" xfId="12318" xr:uid="{84CF9CB8-9D8B-4C27-8EB7-6A35B373FA8E}"/>
    <cellStyle name="Nota 3 3 2 4 4" xfId="10409" xr:uid="{14E4117A-4870-4812-8F33-283AEDF0B712}"/>
    <cellStyle name="Nota 3 3 2 4 5" xfId="13795" xr:uid="{96E017E3-D277-4105-B6E5-A7D096BC736A}"/>
    <cellStyle name="Nota 3 3 2 4 6" xfId="16154" xr:uid="{04F232C0-A54D-4D22-B967-98BBD52F00C8}"/>
    <cellStyle name="Nota 3 3 2 5" xfId="8023" xr:uid="{A6FBCF14-DC1D-4128-BFCA-B88EF3D0A59C}"/>
    <cellStyle name="Nota 3 3 2 5 2" xfId="6467" xr:uid="{18F56691-2B7D-437A-BAC9-1BE3EB779D86}"/>
    <cellStyle name="Nota 3 3 2 5 3" xfId="5741" xr:uid="{ACB4EBBB-47F4-48F3-A8FF-60BE5F0842B4}"/>
    <cellStyle name="Nota 3 3 2 5 4" xfId="10492" xr:uid="{93369AED-5E0F-4395-BF9D-F5DDF82AAF4C}"/>
    <cellStyle name="Nota 3 3 2 5 5" xfId="16735" xr:uid="{3EB6E116-71F1-496B-A3D7-B248971B86C0}"/>
    <cellStyle name="Nota 3 3 2 5 6" xfId="4625" xr:uid="{AB286462-966D-4F1E-B830-BE97D6B490B3}"/>
    <cellStyle name="Nota 3 3 2 6" xfId="8291" xr:uid="{29574600-C798-4CAD-A1AA-66F0F094EB01}"/>
    <cellStyle name="Nota 3 3 2 6 2" xfId="6657" xr:uid="{6ED93B81-0425-41A8-8DA3-35BFCF036893}"/>
    <cellStyle name="Nota 3 3 2 6 3" xfId="5792" xr:uid="{4B413DD1-2605-419F-BD25-CA38DD3FDF07}"/>
    <cellStyle name="Nota 3 3 2 6 4" xfId="15821" xr:uid="{D7B9F681-F0BF-450A-B58D-796602A94788}"/>
    <cellStyle name="Nota 3 3 2 6 5" xfId="16471" xr:uid="{F63C1E8E-CDB5-4903-A31D-54EA19A805A3}"/>
    <cellStyle name="Nota 3 3 2 6 6" xfId="5520" xr:uid="{FA8AF365-BFBE-4F06-8E83-89FC221C37C2}"/>
    <cellStyle name="Nota 3 3 2 7" xfId="7644" xr:uid="{2E39045E-8741-40BA-81C2-1897FDBCDCCC}"/>
    <cellStyle name="Nota 3 3 2 8" xfId="6187" xr:uid="{18F53B48-027B-4775-AA90-77F4D7515531}"/>
    <cellStyle name="Nota 3 3 2 9" xfId="5677" xr:uid="{78EDF794-010E-4B42-A552-40F39CB82C83}"/>
    <cellStyle name="Nota 3 3 3" xfId="4140" xr:uid="{949609E2-EC8C-4957-837D-940F231B4A2F}"/>
    <cellStyle name="Nota 3 3 3 2" xfId="8804" xr:uid="{3B680B82-95CC-4F95-BBCB-409979DA3B8F}"/>
    <cellStyle name="Nota 3 3 3 2 2" xfId="11235" xr:uid="{3EAB80E8-CA83-49FF-8298-0F4DB9A24656}"/>
    <cellStyle name="Nota 3 3 3 2 3" xfId="10252" xr:uid="{BCC548CB-74C5-458E-8916-EB2234888903}"/>
    <cellStyle name="Nota 3 3 3 2 4" xfId="15477" xr:uid="{26BAF476-CD75-4DE9-AA5F-3C1DB8741402}"/>
    <cellStyle name="Nota 3 3 3 2 5" xfId="15758" xr:uid="{6BB5D99C-525C-4C2A-80D5-461BB6F2777B}"/>
    <cellStyle name="Nota 3 3 3 2 6" xfId="17034" xr:uid="{0ED60305-0556-4909-AE17-8C0E0D32F62F}"/>
    <cellStyle name="Nota 3 3 3 3" xfId="7493" xr:uid="{B21051C0-A15E-4D70-8779-37C8E641B201}"/>
    <cellStyle name="Nota 3 3 3 4" xfId="6068" xr:uid="{9DB2B14F-BDD4-4247-AC3D-DF1937F397C0}"/>
    <cellStyle name="Nota 3 3 3 5" xfId="5621" xr:uid="{A78D0D0E-DB70-42A7-9223-DB4B1CDA40D9}"/>
    <cellStyle name="Nota 3 3 3 6" xfId="10502" xr:uid="{18F1DB83-AFA3-4545-9925-B996F3AC5225}"/>
    <cellStyle name="Nota 3 3 3 7" xfId="5051" xr:uid="{8F3CD5E4-A502-41EA-BD74-9DB38045FD12}"/>
    <cellStyle name="Nota 3 3 3 8" xfId="5354" xr:uid="{F09C8D65-5DA4-4E99-B1DC-27596B37BDF6}"/>
    <cellStyle name="Nota 3 3 3 9" xfId="16198" xr:uid="{B2904455-A8BA-4A75-8E33-663819FBCF9F}"/>
    <cellStyle name="Nota 3 3 4" xfId="4333" xr:uid="{7FFD6342-B34E-4333-8474-406565883F9A}"/>
    <cellStyle name="Nota 3 3 4 2" xfId="8954" xr:uid="{B0A0FF2A-D250-4BA3-96F1-6B3B8CAA7BF0}"/>
    <cellStyle name="Nota 3 3 4 2 2" xfId="7173" xr:uid="{36537CEB-7617-4E84-8319-5E1490E84336}"/>
    <cellStyle name="Nota 3 3 4 2 3" xfId="13507" xr:uid="{E00418D4-6372-48F8-B8B1-D4D91311D2DF}"/>
    <cellStyle name="Nota 3 3 4 2 4" xfId="14925" xr:uid="{1F65DA1C-7773-4C1C-8DAE-45C534E4C9CA}"/>
    <cellStyle name="Nota 3 3 4 2 5" xfId="12796" xr:uid="{CF288F5B-4C3A-4C04-A77C-FC4EA24FAD80}"/>
    <cellStyle name="Nota 3 3 4 2 6" xfId="17162" xr:uid="{ABA3AD82-0F21-4634-BC8A-58963491B4DB}"/>
    <cellStyle name="Nota 3 3 4 3" xfId="6226" xr:uid="{6CFE1814-0E04-4991-BE3F-D144DAD02405}"/>
    <cellStyle name="Nota 3 3 4 4" xfId="12163" xr:uid="{02BEC12D-47BE-40AC-95A9-6C8790C5DC41}"/>
    <cellStyle name="Nota 3 3 4 5" xfId="13079" xr:uid="{E7B34AF8-C937-4351-9FAD-73313CB594C7}"/>
    <cellStyle name="Nota 3 3 4 6" xfId="5478" xr:uid="{FB7FE48C-5FB9-4E4D-B7BF-CE120D253FB6}"/>
    <cellStyle name="Nota 3 3 4 7" xfId="14551" xr:uid="{14A887AF-66EF-438A-9BE3-EB45E93B0D2C}"/>
    <cellStyle name="Nota 3 3 4 8" xfId="14584" xr:uid="{17998A7F-EA6D-4203-9065-A16E890C49D6}"/>
    <cellStyle name="Nota 3 3 5" xfId="8430" xr:uid="{360704BC-0D79-44DB-96C8-A196977A30F2}"/>
    <cellStyle name="Nota 3 3 5 2" xfId="6765" xr:uid="{A262A6B6-FCC2-4070-8E17-975CF42C5875}"/>
    <cellStyle name="Nota 3 3 5 3" xfId="4639" xr:uid="{6B8F3285-5AF4-49C8-99F6-2F5DA0FDEDFA}"/>
    <cellStyle name="Nota 3 3 5 4" xfId="6444" xr:uid="{F6772B31-7CEB-425D-8F92-1E9AF0D30616}"/>
    <cellStyle name="Nota 3 3 5 5" xfId="12845" xr:uid="{D1F28284-BE3E-49F8-9FB8-43BF25B5A779}"/>
    <cellStyle name="Nota 3 3 5 6" xfId="5764" xr:uid="{1A2E5C45-E33A-484C-81FB-B8F9E2FF30A9}"/>
    <cellStyle name="Nota 3 3 5 7" xfId="15846" xr:uid="{34F76868-86D6-4843-8A2D-2A3445ACA2D1}"/>
    <cellStyle name="Nota 3 3 5 8" xfId="5345" xr:uid="{A5862919-9589-4BD3-B167-F7DEBA22DEEC}"/>
    <cellStyle name="Nota 3 3 6" xfId="8046" xr:uid="{0C850C90-2E5B-4661-AB5A-0ACCE44BCB71}"/>
    <cellStyle name="Nota 3 3 6 2" xfId="6486" xr:uid="{AACA8087-8239-4C02-86A4-CD2CD55D7D46}"/>
    <cellStyle name="Nota 3 3 6 3" xfId="12281" xr:uid="{00ADB633-F5EB-42F9-BBF5-8E7EE0C4272A}"/>
    <cellStyle name="Nota 3 3 6 4" xfId="12728" xr:uid="{F3F4342B-68CB-449E-BEB9-0C94D3E9076C}"/>
    <cellStyle name="Nota 3 3 6 5" xfId="14817" xr:uid="{A63E07D0-9035-4C1C-BA4C-70BC46F97155}"/>
    <cellStyle name="Nota 3 3 6 6" xfId="5599" xr:uid="{B7DB3F29-8CEE-43A9-9856-3897E6B8A97A}"/>
    <cellStyle name="Nota 3 3 7" xfId="8545" xr:uid="{03DEF832-F5AB-4494-9F38-F6A2D90D6110}"/>
    <cellStyle name="Nota 3 3 7 2" xfId="7618" xr:uid="{6CEF6B59-D3B4-41E5-B9BE-7658A21189D8}"/>
    <cellStyle name="Nota 3 3 7 3" xfId="12256" xr:uid="{E71D7468-6AEE-4CDB-8261-6476217522E2}"/>
    <cellStyle name="Nota 3 3 7 4" xfId="16041" xr:uid="{61A5B92F-25C3-4331-8068-9B08B323FB0E}"/>
    <cellStyle name="Nota 3 3 7 5" xfId="14746" xr:uid="{B9D43838-AD07-493C-B268-83942D7F2637}"/>
    <cellStyle name="Nota 3 3 7 6" xfId="12277" xr:uid="{01B1ACF4-C0EE-4A05-86E6-B4F85CF2332A}"/>
    <cellStyle name="Nota 3 3 8" xfId="8187" xr:uid="{3FD5EF61-784D-4B92-A07C-1AE6C5A861C1}"/>
    <cellStyle name="Nota 3 3 8 2" xfId="6598" xr:uid="{76741620-0237-42E6-8675-A77D10786B50}"/>
    <cellStyle name="Nota 3 3 8 3" xfId="6648" xr:uid="{2605FA16-450D-42D2-98D4-6EFE1AFF0D6D}"/>
    <cellStyle name="Nota 3 3 8 4" xfId="4840" xr:uid="{E892516F-6D96-4599-824D-D77147790ED3}"/>
    <cellStyle name="Nota 3 3 8 5" xfId="12059" xr:uid="{701CE81A-F515-45F8-B1D6-5C3F8F56CF14}"/>
    <cellStyle name="Nota 3 3 8 6" xfId="7339" xr:uid="{42306EEC-5765-4091-B54A-27AEB7E48882}"/>
    <cellStyle name="Nota 3 3 9" xfId="9651" xr:uid="{CA88AAE3-2920-4603-92C9-DFE77F23E622}"/>
    <cellStyle name="Nota 3 3 9 2" xfId="11631" xr:uid="{1464C506-2941-4CE6-A978-7BAADA9DC56F}"/>
    <cellStyle name="Nota 3 3 9 3" xfId="13020" xr:uid="{3F6A3DF1-BC83-48C2-A036-8E7DB441C5C3}"/>
    <cellStyle name="Nota 3 3 9 4" xfId="14048" xr:uid="{52726D97-08C8-4246-8231-4E08927E5A11}"/>
    <cellStyle name="Nota 3 3 9 5" xfId="15225" xr:uid="{EBC66FFE-618B-4912-A99A-B7AC1CA28E88}"/>
    <cellStyle name="Nota 3 3 9 6" xfId="13813" xr:uid="{FD4DFC10-B995-41CF-985B-D741FC6AFE16}"/>
    <cellStyle name="Nota 3 3 9 7" xfId="16246" xr:uid="{D5378985-15A5-4F23-8AFC-1125D809532D}"/>
    <cellStyle name="Nota 3 3 9 8" xfId="16182" xr:uid="{7ED22073-064E-4809-8FFE-6AC63ABC5759}"/>
    <cellStyle name="Nota 3 3 9 9" xfId="15576" xr:uid="{91A3DB1D-8AA1-469C-A780-A05EF4CFCCFE}"/>
    <cellStyle name="Nota 3 4" xfId="3647" xr:uid="{3B767034-393A-4988-94D8-9499AD184A38}"/>
    <cellStyle name="Nota 3 4 10" xfId="9623" xr:uid="{B8E5BA4D-083B-485C-A302-9EACDAF18CD1}"/>
    <cellStyle name="Nota 3 4 10 2" xfId="11603" xr:uid="{E06DD1E9-F04B-4918-8CBD-E2F5DA410F65}"/>
    <cellStyle name="Nota 3 4 10 3" xfId="12992" xr:uid="{AC30BAD1-EE1D-4C89-B70A-9A1430C905EE}"/>
    <cellStyle name="Nota 3 4 10 4" xfId="14020" xr:uid="{A3B1FD6B-3AF8-47FD-8937-976EAC7B4447}"/>
    <cellStyle name="Nota 3 4 10 5" xfId="14607" xr:uid="{262AE537-0E6A-4768-A130-38E52362E265}"/>
    <cellStyle name="Nota 3 4 10 6" xfId="13351" xr:uid="{527FE04F-170C-45E1-998B-41F18922B6D8}"/>
    <cellStyle name="Nota 3 4 10 7" xfId="5271" xr:uid="{C01247F5-E8DE-443B-8EF9-AE8E999E1AE2}"/>
    <cellStyle name="Nota 3 4 10 8" xfId="5324" xr:uid="{474262BF-A1BC-4263-8DD9-0027CB075889}"/>
    <cellStyle name="Nota 3 4 10 9" xfId="16503" xr:uid="{AE42F9A4-9DEA-4C4C-BFC6-6F0E459D54EC}"/>
    <cellStyle name="Nota 3 4 11" xfId="9111" xr:uid="{4812B4DB-36A5-48F6-8F0E-9C8942FA65FC}"/>
    <cellStyle name="Nota 3 4 11 2" xfId="11167" xr:uid="{7E1E4893-D0C2-4E2C-B994-680C982FA194}"/>
    <cellStyle name="Nota 3 4 11 3" xfId="12583" xr:uid="{2224231A-BBF5-4B29-81F9-36DF9872BFB8}"/>
    <cellStyle name="Nota 3 4 11 4" xfId="13643" xr:uid="{590CC0FB-7D72-4030-844E-5346729BA42A}"/>
    <cellStyle name="Nota 3 4 11 5" xfId="15277" xr:uid="{B83348BB-40A0-420F-B97A-50106D761374}"/>
    <cellStyle name="Nota 3 4 11 6" xfId="10460" xr:uid="{10F29A5B-7381-47B7-A4A1-DAE1F5FDD2EB}"/>
    <cellStyle name="Nota 3 4 11 7" xfId="10775" xr:uid="{A21E719D-6434-4C47-A87B-1E0B7F849C8E}"/>
    <cellStyle name="Nota 3 4 11 8" xfId="16160" xr:uid="{84C17EA5-F1C7-4CE3-937A-599559C03B44}"/>
    <cellStyle name="Nota 3 4 11 9" xfId="15187" xr:uid="{F533A30C-1683-4571-918F-745DDE1CB655}"/>
    <cellStyle name="Nota 3 4 12" xfId="9681" xr:uid="{1F8C60CD-E2C4-4C13-A72A-089AC79B7B67}"/>
    <cellStyle name="Nota 3 4 12 2" xfId="11661" xr:uid="{A20EE058-5A9F-4043-9BE7-73F59FA0A575}"/>
    <cellStyle name="Nota 3 4 12 3" xfId="13050" xr:uid="{32BF0F57-F250-4F6D-8B4E-92481E8BF62D}"/>
    <cellStyle name="Nota 3 4 12 4" xfId="14078" xr:uid="{4731144F-6731-4DDA-B572-9B3C41647330}"/>
    <cellStyle name="Nota 3 4 12 5" xfId="14670" xr:uid="{0BB1F2CB-C994-4F5D-8057-86C30260CC93}"/>
    <cellStyle name="Nota 3 4 12 6" xfId="11366" xr:uid="{9CA2F8FA-160C-4B91-8890-9028F174B398}"/>
    <cellStyle name="Nota 3 4 12 7" xfId="16128" xr:uid="{DC15B955-132E-444A-94F6-1558BB935DF5}"/>
    <cellStyle name="Nota 3 4 12 8" xfId="15951" xr:uid="{A8952FF8-2012-4D2E-94E7-FB45BCA93A8D}"/>
    <cellStyle name="Nota 3 4 12 9" xfId="16406" xr:uid="{41F98EB3-D59A-4BD5-B720-C44A4651113B}"/>
    <cellStyle name="Nota 3 4 13" xfId="9072" xr:uid="{A219E2C4-E218-4F23-B80A-B78812D55B13}"/>
    <cellStyle name="Nota 3 4 13 2" xfId="11128" xr:uid="{C1D9644B-A198-43BE-B6F8-689AB19F376E}"/>
    <cellStyle name="Nota 3 4 13 3" xfId="12544" xr:uid="{694FBD8D-555A-403C-A480-C446F30ED513}"/>
    <cellStyle name="Nota 3 4 13 4" xfId="13604" xr:uid="{6AAADD79-AE25-457D-98F4-D95739A9D221}"/>
    <cellStyle name="Nota 3 4 13 5" xfId="14664" xr:uid="{311E9947-1970-422F-9C75-71176565303B}"/>
    <cellStyle name="Nota 3 4 13 6" xfId="4694" xr:uid="{003AC62C-9BEC-469A-AB09-C83926A28B05}"/>
    <cellStyle name="Nota 3 4 13 7" xfId="16090" xr:uid="{A9964094-733E-44D4-9418-848F3E29158B}"/>
    <cellStyle name="Nota 3 4 13 8" xfId="16120" xr:uid="{207A64DE-D6C2-4650-87E2-CFF79A63AF8F}"/>
    <cellStyle name="Nota 3 4 13 9" xfId="16732" xr:uid="{C730121A-D565-490C-A5EE-1237E4D72660}"/>
    <cellStyle name="Nota 3 4 14" xfId="9957" xr:uid="{871A68A1-EC6A-4BBE-9513-65539A117CEC}"/>
    <cellStyle name="Nota 3 4 14 2" xfId="11914" xr:uid="{80D26CF2-039D-433A-A3A0-1630A6DDB80D}"/>
    <cellStyle name="Nota 3 4 14 3" xfId="13302" xr:uid="{3F7FDE9D-2EC2-4BA3-9704-98F7F3158E16}"/>
    <cellStyle name="Nota 3 4 14 4" xfId="14319" xr:uid="{BCF5130F-76BD-4D09-955B-C25FF51228DF}"/>
    <cellStyle name="Nota 3 4 14 5" xfId="6404" xr:uid="{785FBAF3-480B-478D-A7F7-4A3A400EC7F1}"/>
    <cellStyle name="Nota 3 4 14 6" xfId="15879" xr:uid="{5F2DDBBD-4589-47EF-BC4C-1097CCC82739}"/>
    <cellStyle name="Nota 3 4 14 7" xfId="5266" xr:uid="{9E74B450-3357-4070-B861-FF27F2E0AF4A}"/>
    <cellStyle name="Nota 3 4 14 8" xfId="12098" xr:uid="{5250757A-8602-44AE-B21F-2EAE69D1DEDD}"/>
    <cellStyle name="Nota 3 4 14 9" xfId="4982" xr:uid="{A0DB1F6E-BCF1-4F68-AC12-F9BE4A155857}"/>
    <cellStyle name="Nota 3 4 2" xfId="4295" xr:uid="{208C59A4-E941-469F-B93F-9F4A4FC6DD12}"/>
    <cellStyle name="Nota 3 4 2 10" xfId="13078" xr:uid="{305046B4-F17A-4BB0-A551-ED706C188B0C}"/>
    <cellStyle name="Nota 3 4 2 11" xfId="15675" xr:uid="{D485892D-AB3B-4955-95A8-75BE8A4FC072}"/>
    <cellStyle name="Nota 3 4 2 12" xfId="6447" xr:uid="{1B238F60-191C-4C4F-8144-C991145F6AC6}"/>
    <cellStyle name="Nota 3 4 2 13" xfId="10070" xr:uid="{BDD9A079-6764-45E4-88B1-DD79A55CEB10}"/>
    <cellStyle name="Nota 3 4 2 2" xfId="8395" xr:uid="{BCAFBA57-4355-44C9-9DC6-C2758A4B0E55}"/>
    <cellStyle name="Nota 3 4 2 2 2" xfId="6732" xr:uid="{4BE6E192-F8C9-4CDB-BF66-2ABD518EC990}"/>
    <cellStyle name="Nota 3 4 2 2 3" xfId="5864" xr:uid="{9914811B-7000-4AE0-9B5F-A12357E66C81}"/>
    <cellStyle name="Nota 3 4 2 2 4" xfId="14439" xr:uid="{76BD01B1-9ECE-46A8-8156-D18846995A41}"/>
    <cellStyle name="Nota 3 4 2 2 5" xfId="5763" xr:uid="{37E0E509-086B-4F08-B8D2-6D68D8B5032B}"/>
    <cellStyle name="Nota 3 4 2 2 6" xfId="10029" xr:uid="{62A35DBC-BD00-485E-8CD5-9274183D5F3F}"/>
    <cellStyle name="Nota 3 4 2 2 7" xfId="11590" xr:uid="{929BED1C-85C5-49C3-8E3C-9AAB509D3A21}"/>
    <cellStyle name="Nota 3 4 2 2 8" xfId="16448" xr:uid="{DC6C0BDB-DFBA-4F8A-ADF1-800BC1E4400B}"/>
    <cellStyle name="Nota 3 4 2 2 9" xfId="5329" xr:uid="{3576945C-B8D1-48B8-9EB9-6BD7BD34B76C}"/>
    <cellStyle name="Nota 3 4 2 3" xfId="8590" xr:uid="{3CCC87F3-D7F8-484C-A019-6C701CDAB8A3}"/>
    <cellStyle name="Nota 3 4 2 3 2" xfId="6893" xr:uid="{757297B7-06B9-48F3-8B60-E4575F79D224}"/>
    <cellStyle name="Nota 3 4 2 3 3" xfId="4600" xr:uid="{96DBDEE4-D649-4816-9246-88DAB8B38422}"/>
    <cellStyle name="Nota 3 4 2 3 4" xfId="12597" xr:uid="{C73ACB22-A9C5-4AEE-97F8-A126A8BDE564}"/>
    <cellStyle name="Nota 3 4 2 3 5" xfId="14471" xr:uid="{BE2D695F-257C-4DEF-9A18-6BE268CC1231}"/>
    <cellStyle name="Nota 3 4 2 3 6" xfId="10861" xr:uid="{05BE2611-DA81-453D-9232-B9569969AAB3}"/>
    <cellStyle name="Nota 3 4 2 3 7" xfId="16641" xr:uid="{130DC265-BF83-408D-92AE-155620BFA105}"/>
    <cellStyle name="Nota 3 4 2 3 8" xfId="10985" xr:uid="{7B0DDA65-BD28-46D0-8FFA-2D0AD85408F7}"/>
    <cellStyle name="Nota 3 4 2 4" xfId="8510" xr:uid="{51447B05-103A-469C-B23E-B28ECFBD17A6}"/>
    <cellStyle name="Nota 3 4 2 4 2" xfId="6840" xr:uid="{809BA596-81BE-4004-A182-A8C7043E3858}"/>
    <cellStyle name="Nota 3 4 2 4 3" xfId="12439" xr:uid="{27928CBA-81F7-488D-9828-C7F10D1B23C9}"/>
    <cellStyle name="Nota 3 4 2 4 4" xfId="13875" xr:uid="{C6597284-01CA-4643-966C-F612C9E323D6}"/>
    <cellStyle name="Nota 3 4 2 4 5" xfId="13874" xr:uid="{0E6EF809-73B5-44C3-9551-395E8C93B084}"/>
    <cellStyle name="Nota 3 4 2 4 6" xfId="7623" xr:uid="{E0EEFE7E-5EA2-4A87-A106-E738528A2146}"/>
    <cellStyle name="Nota 3 4 2 5" xfId="8022" xr:uid="{5D7D0DDB-5321-4653-B2CF-03F22C492387}"/>
    <cellStyle name="Nota 3 4 2 5 2" xfId="6466" xr:uid="{CF3DF21F-DC8E-40E1-BC57-C952D8BB72E0}"/>
    <cellStyle name="Nota 3 4 2 5 3" xfId="12181" xr:uid="{3A397E48-03AF-4366-B618-A27EEFCC284C}"/>
    <cellStyle name="Nota 3 4 2 5 4" xfId="5079" xr:uid="{2A16BE13-88D7-4D74-8AE8-321D6FE76922}"/>
    <cellStyle name="Nota 3 4 2 5 5" xfId="10244" xr:uid="{10646DAB-0D09-4E0F-94B8-DBA60B167AF4}"/>
    <cellStyle name="Nota 3 4 2 5 6" xfId="7368" xr:uid="{D0E52723-6E58-44B5-936D-C61EEA3BE770}"/>
    <cellStyle name="Nota 3 4 2 6" xfId="8290" xr:uid="{BF940D3F-AEC4-4576-9D10-68972C9FCB9C}"/>
    <cellStyle name="Nota 3 4 2 6 2" xfId="6656" xr:uid="{B8C6C252-2200-4079-A973-694A60F979F4}"/>
    <cellStyle name="Nota 3 4 2 6 3" xfId="5791" xr:uid="{6E452F9E-0D51-4670-A845-B1BF5D109CAE}"/>
    <cellStyle name="Nota 3 4 2 6 4" xfId="15447" xr:uid="{BBD751CF-BC62-40CC-9BC7-BD2B02FDF000}"/>
    <cellStyle name="Nota 3 4 2 6 5" xfId="16841" xr:uid="{BA8B1A3F-D9BF-41F7-BB20-2716B8F53A29}"/>
    <cellStyle name="Nota 3 4 2 6 6" xfId="14494" xr:uid="{038C1F02-38E3-473A-8A41-EA2F7AB5AD9F}"/>
    <cellStyle name="Nota 3 4 2 7" xfId="7645" xr:uid="{75A84F43-638E-4183-865C-9B4E34BEB2A2}"/>
    <cellStyle name="Nota 3 4 2 8" xfId="6188" xr:uid="{2F40DF8B-6C12-4915-BFE1-19AE691DD162}"/>
    <cellStyle name="Nota 3 4 2 9" xfId="5678" xr:uid="{3E595C3C-76AE-471E-B6D6-7B8FD94C1F8E}"/>
    <cellStyle name="Nota 3 4 3" xfId="4139" xr:uid="{AEB9C229-042E-4280-98F2-93603CB943F9}"/>
    <cellStyle name="Nota 3 4 3 2" xfId="8803" xr:uid="{D80D87E8-8DBD-4A2E-B499-9FABF3A992F5}"/>
    <cellStyle name="Nota 3 4 3 2 2" xfId="11842" xr:uid="{E2F19B9C-0E01-4C52-BF25-11C18FD56382}"/>
    <cellStyle name="Nota 3 4 3 2 3" xfId="11430" xr:uid="{9561BB93-EFF2-4855-8E8D-846FD48287C4}"/>
    <cellStyle name="Nota 3 4 3 2 4" xfId="4859" xr:uid="{EAE59250-29B8-4F74-A407-1722CA92F33B}"/>
    <cellStyle name="Nota 3 4 3 2 5" xfId="13804" xr:uid="{18CCFAAB-1F58-48C8-9EE1-04031744E0C6}"/>
    <cellStyle name="Nota 3 4 3 2 6" xfId="17033" xr:uid="{2686EA49-6549-43DF-A84A-4A93077309D5}"/>
    <cellStyle name="Nota 3 4 3 3" xfId="7492" xr:uid="{D3DD9CBF-0884-4795-8C04-4588069EFE72}"/>
    <cellStyle name="Nota 3 4 3 4" xfId="6067" xr:uid="{5B8FB509-2517-4CA9-AB82-765B661259EC}"/>
    <cellStyle name="Nota 3 4 3 5" xfId="6363" xr:uid="{D435F39D-704B-4B54-886F-7076720D01A7}"/>
    <cellStyle name="Nota 3 4 3 6" xfId="12759" xr:uid="{54D13DF6-220B-4054-8023-13CE6C9D2A3F}"/>
    <cellStyle name="Nota 3 4 3 7" xfId="12719" xr:uid="{88FDAE6E-F4A2-44DA-B745-FF3196E0164D}"/>
    <cellStyle name="Nota 3 4 3 8" xfId="16402" xr:uid="{B63CE08B-206B-4164-AA28-A5A3FEDA717E}"/>
    <cellStyle name="Nota 3 4 3 9" xfId="16382" xr:uid="{246D2BE9-FB66-4EED-B291-4E9D4F09DA68}"/>
    <cellStyle name="Nota 3 4 4" xfId="4334" xr:uid="{15F448AB-DBB9-4B13-8312-D5489B72F8A3}"/>
    <cellStyle name="Nota 3 4 4 2" xfId="8955" xr:uid="{53C12FAF-87B8-4CFB-9915-7570839F5646}"/>
    <cellStyle name="Nota 3 4 4 2 2" xfId="7699" xr:uid="{6D21B688-417E-4CC2-B447-325EC772B102}"/>
    <cellStyle name="Nota 3 4 4 2 3" xfId="13508" xr:uid="{F762B51B-A82F-4CDD-9C26-65AB512ADE97}"/>
    <cellStyle name="Nota 3 4 4 2 4" xfId="10407" xr:uid="{643787D8-2718-46D7-B9F5-86B45C2BE404}"/>
    <cellStyle name="Nota 3 4 4 2 5" xfId="5026" xr:uid="{A49C9B73-E67E-481D-B7F5-520F7C9169C5}"/>
    <cellStyle name="Nota 3 4 4 2 6" xfId="17163" xr:uid="{61B7F1AE-6C28-42D6-88B1-F7298F46142D}"/>
    <cellStyle name="Nota 3 4 4 3" xfId="6227" xr:uid="{179ECF18-C54C-41C8-9136-92304C5494F3}"/>
    <cellStyle name="Nota 3 4 4 4" xfId="10702" xr:uid="{3E2BCF4C-973A-471C-BDBE-A29DB4FF4F69}"/>
    <cellStyle name="Nota 3 4 4 5" xfId="12816" xr:uid="{FDBA1604-5885-492D-9C78-4790EEEF403F}"/>
    <cellStyle name="Nota 3 4 4 6" xfId="15510" xr:uid="{B048C316-5F6F-469C-9BF6-0E76B019C779}"/>
    <cellStyle name="Nota 3 4 4 7" xfId="16557" xr:uid="{3AAB24A9-AB88-43F4-AB14-40DA04749E01}"/>
    <cellStyle name="Nota 3 4 4 8" xfId="12838" xr:uid="{4F376E10-064B-420C-A160-8FB500ECD6DB}"/>
    <cellStyle name="Nota 3 4 5" xfId="8431" xr:uid="{84BA9EC2-887E-4836-BDF9-C712B026A5A4}"/>
    <cellStyle name="Nota 3 4 5 2" xfId="6766" xr:uid="{12611771-D718-4A35-AE7D-DAC4101CC6C4}"/>
    <cellStyle name="Nota 3 4 5 3" xfId="4638" xr:uid="{01B1C01D-5687-4F9E-8B75-508652C3598F}"/>
    <cellStyle name="Nota 3 4 5 4" xfId="5886" xr:uid="{D34300DD-DCAD-4AA2-A269-48C36CFF07F1}"/>
    <cellStyle name="Nota 3 4 5 5" xfId="5578" xr:uid="{5BF6F142-DF33-4DB3-B113-5228C5AFE8FA}"/>
    <cellStyle name="Nota 3 4 5 6" xfId="16216" xr:uid="{67978BA1-E559-4432-89AB-E785C6F508EC}"/>
    <cellStyle name="Nota 3 4 5 7" xfId="16742" xr:uid="{7EDA7993-15F8-4A10-AA0B-FE1E2F70C0DF}"/>
    <cellStyle name="Nota 3 4 5 8" xfId="7343" xr:uid="{A62B64FC-9207-454F-9246-30099F6E660C}"/>
    <cellStyle name="Nota 3 4 6" xfId="8045" xr:uid="{572086EA-5800-4E91-9F61-AD5407E6B2AD}"/>
    <cellStyle name="Nota 3 4 6 2" xfId="6485" xr:uid="{71A0F17A-D2DC-4FFB-933E-A44A94E02423}"/>
    <cellStyle name="Nota 3 4 6 3" xfId="5743" xr:uid="{03F848BA-F4BA-4E31-9BAC-0F72607053F7}"/>
    <cellStyle name="Nota 3 4 6 4" xfId="16367" xr:uid="{A158AA51-B425-4F0F-A693-3FAABAA0B62D}"/>
    <cellStyle name="Nota 3 4 6 5" xfId="12396" xr:uid="{62C99F98-BCF0-46BA-A819-A30942126728}"/>
    <cellStyle name="Nota 3 4 6 6" xfId="14722" xr:uid="{13EFFD32-2C0F-4785-80E3-CC04E8CFDCE0}"/>
    <cellStyle name="Nota 3 4 7" xfId="8546" xr:uid="{9668C4A0-9C1C-4E43-9253-E2359650AE2D}"/>
    <cellStyle name="Nota 3 4 7 2" xfId="7613" xr:uid="{9D48FEB3-092B-4F6E-827A-0B461197FA1C}"/>
    <cellStyle name="Nota 3 4 7 3" xfId="12258" xr:uid="{C920312F-7C16-4E1D-AA97-BF7B218EF413}"/>
    <cellStyle name="Nota 3 4 7 4" xfId="15741" xr:uid="{BF6AD09E-7525-4A0A-A8B0-F79F31EAA9F1}"/>
    <cellStyle name="Nota 3 4 7 5" xfId="15289" xr:uid="{5B0510A3-E808-46AE-9F1C-0E9EE00610DC}"/>
    <cellStyle name="Nota 3 4 7 6" xfId="4963" xr:uid="{A7880589-3FAB-441B-8508-13B0EB8AE9B6}"/>
    <cellStyle name="Nota 3 4 8" xfId="8186" xr:uid="{481D9A74-D96B-4145-94C5-D97254451B0A}"/>
    <cellStyle name="Nota 3 4 8 2" xfId="6597" xr:uid="{B1394DA3-7899-481A-975D-29E6571EE87D}"/>
    <cellStyle name="Nota 3 4 8 3" xfId="12003" xr:uid="{11B8434B-C53D-49FA-9355-B815ACDCF2E7}"/>
    <cellStyle name="Nota 3 4 8 4" xfId="5172" xr:uid="{6079531B-603D-43FA-BDD4-76FD43C85A5C}"/>
    <cellStyle name="Nota 3 4 8 5" xfId="4946" xr:uid="{4AE1C848-B529-441F-86CF-92773B448721}"/>
    <cellStyle name="Nota 3 4 8 6" xfId="16607" xr:uid="{C201680C-A495-41CA-907D-F11AB01A102F}"/>
    <cellStyle name="Nota 3 4 9" xfId="9652" xr:uid="{7B7F88BB-6C88-40C9-89D6-D98FB61E1EDE}"/>
    <cellStyle name="Nota 3 4 9 2" xfId="11632" xr:uid="{9A28A65F-6883-4A48-B3B8-4B54EE74C0DE}"/>
    <cellStyle name="Nota 3 4 9 3" xfId="13021" xr:uid="{EEFA418E-7DD8-44C6-BC20-58BA0FC6B913}"/>
    <cellStyle name="Nota 3 4 9 4" xfId="14049" xr:uid="{DA10EABA-250D-48A5-9402-897A59215F00}"/>
    <cellStyle name="Nota 3 4 9 5" xfId="15226" xr:uid="{8F373647-B32F-4DFC-888F-973714C59AA4}"/>
    <cellStyle name="Nota 3 4 9 6" xfId="15433" xr:uid="{6B85A964-7BED-4A86-AAEB-45A1B426F9EE}"/>
    <cellStyle name="Nota 3 4 9 7" xfId="11089" xr:uid="{2C64CB58-06E9-4D14-9376-D19235B3CBED}"/>
    <cellStyle name="Nota 3 4 9 8" xfId="6616" xr:uid="{2E409FB3-DA30-4CEA-B27F-535E56F96B26}"/>
    <cellStyle name="Nota 3 4 9 9" xfId="16472" xr:uid="{AFA2176E-68AE-4BA3-BBED-917278C8A68C}"/>
    <cellStyle name="Nota 3 5" xfId="3648" xr:uid="{B5429F1B-13C0-40C7-AE56-B52AC24BEFF1}"/>
    <cellStyle name="Nota 3 5 10" xfId="9624" xr:uid="{507AD00C-DDA0-4658-AF54-18D4959173E8}"/>
    <cellStyle name="Nota 3 5 10 2" xfId="11604" xr:uid="{E9D6CE22-0854-4960-9A69-655D19350BE1}"/>
    <cellStyle name="Nota 3 5 10 3" xfId="12993" xr:uid="{551F00C7-A901-46FA-BE90-75A97B120F59}"/>
    <cellStyle name="Nota 3 5 10 4" xfId="14021" xr:uid="{484A4ADE-BF25-4BBE-82B0-B841BCFD813D}"/>
    <cellStyle name="Nota 3 5 10 5" xfId="14614" xr:uid="{400F27DF-E288-4AEA-A5E7-4EA6FC6123ED}"/>
    <cellStyle name="Nota 3 5 10 6" xfId="4454" xr:uid="{7EE3A5E6-9582-4E38-8D47-2319CCAC406B}"/>
    <cellStyle name="Nota 3 5 10 7" xfId="14216" xr:uid="{7A60EEA9-3555-4721-B22B-A7D37775EDD6}"/>
    <cellStyle name="Nota 3 5 10 8" xfId="15594" xr:uid="{A06A35A0-8B24-4591-B04E-CCAD3D5BF2C5}"/>
    <cellStyle name="Nota 3 5 10 9" xfId="11807" xr:uid="{29908A67-6F4A-4504-B20B-6309B92F89D3}"/>
    <cellStyle name="Nota 3 5 11" xfId="9110" xr:uid="{0B24FAD8-99AC-48CB-AC87-A6F7A93602B4}"/>
    <cellStyle name="Nota 3 5 11 2" xfId="11166" xr:uid="{28F9A6CB-528A-47A2-AB85-A5441EDE9233}"/>
    <cellStyle name="Nota 3 5 11 3" xfId="12582" xr:uid="{49439547-4DB9-46A5-98C3-594BCFCE26D6}"/>
    <cellStyle name="Nota 3 5 11 4" xfId="13642" xr:uid="{C3480773-8A07-4AB7-8E10-2450983AAD85}"/>
    <cellStyle name="Nota 3 5 11 5" xfId="14888" xr:uid="{7D869CA2-52E9-46B2-B02B-4E17521B6033}"/>
    <cellStyle name="Nota 3 5 11 6" xfId="14837" xr:uid="{F3ADD393-D8EA-4F43-B3CF-9D8515BD3CE1}"/>
    <cellStyle name="Nota 3 5 11 7" xfId="16110" xr:uid="{ECD0407C-8589-4A5D-A39C-802B77BD5460}"/>
    <cellStyle name="Nota 3 5 11 8" xfId="10479" xr:uid="{7ADCACA6-E0B0-4D61-B146-D38E1B565784}"/>
    <cellStyle name="Nota 3 5 11 9" xfId="7239" xr:uid="{82B230E5-C896-47F2-B842-C096CAE68F4A}"/>
    <cellStyle name="Nota 3 5 12" xfId="9682" xr:uid="{A21E14AB-36C9-422A-B662-E4B3BEBEC5D3}"/>
    <cellStyle name="Nota 3 5 12 2" xfId="11662" xr:uid="{D1BC74CF-5B0E-43F2-B41A-B47B878D278E}"/>
    <cellStyle name="Nota 3 5 12 3" xfId="13051" xr:uid="{AC026F28-D367-48D9-B772-FA5143B8E2DD}"/>
    <cellStyle name="Nota 3 5 12 4" xfId="14079" xr:uid="{6650777C-663D-44E6-B316-0FF4960A3812}"/>
    <cellStyle name="Nota 3 5 12 5" xfId="15293" xr:uid="{A1868EE3-8376-47E3-846C-C60AC6AC1155}"/>
    <cellStyle name="Nota 3 5 12 6" xfId="12146" xr:uid="{93015D8E-547E-4095-BF69-ABCE730C4A80}"/>
    <cellStyle name="Nota 3 5 12 7" xfId="13657" xr:uid="{21FA5D24-510D-44AD-B80B-A1890A0DF92A}"/>
    <cellStyle name="Nota 3 5 12 8" xfId="12171" xr:uid="{67EE86A4-40BD-4F1F-A1D9-66579585C710}"/>
    <cellStyle name="Nota 3 5 12 9" xfId="5779" xr:uid="{BC6FA3B4-44CE-4639-ABE4-06AE6D22B41C}"/>
    <cellStyle name="Nota 3 5 13" xfId="9071" xr:uid="{7AF23AB1-727C-4A49-BA9A-E9EA34CC7045}"/>
    <cellStyle name="Nota 3 5 13 2" xfId="11127" xr:uid="{E7078825-4592-4FBB-8379-8AC08023E396}"/>
    <cellStyle name="Nota 3 5 13 3" xfId="12543" xr:uid="{72B771D1-EB29-4083-A6B6-C5E5520778CD}"/>
    <cellStyle name="Nota 3 5 13 4" xfId="13603" xr:uid="{3EC11F7C-566C-4AD6-A2B2-0512694040E6}"/>
    <cellStyle name="Nota 3 5 13 5" xfId="14819" xr:uid="{93D35F11-66F9-4AE2-92C5-B5B659E3449F}"/>
    <cellStyle name="Nota 3 5 13 6" xfId="12951" xr:uid="{F91BA9BF-D25E-475C-AD88-F560CE590E4E}"/>
    <cellStyle name="Nota 3 5 13 7" xfId="15446" xr:uid="{8C7E20A0-3CFA-4815-91A8-3B80792D41F2}"/>
    <cellStyle name="Nota 3 5 13 8" xfId="7323" xr:uid="{838A6699-72B8-4503-B02F-E192CAFBC3CD}"/>
    <cellStyle name="Nota 3 5 13 9" xfId="5530" xr:uid="{A6470FFA-721A-4301-A011-70BB729C9CF1}"/>
    <cellStyle name="Nota 3 5 14" xfId="9958" xr:uid="{BF8197E7-F33B-4985-8FF2-56436ABF2A94}"/>
    <cellStyle name="Nota 3 5 14 2" xfId="11915" xr:uid="{1A3A4644-8BAB-4151-A228-0648B8E24F89}"/>
    <cellStyle name="Nota 3 5 14 3" xfId="13303" xr:uid="{536D93B2-BCE7-4AC9-910A-952572D96138}"/>
    <cellStyle name="Nota 3 5 14 4" xfId="14320" xr:uid="{0960BA4B-5806-4456-A4DD-FF0C95BF08B9}"/>
    <cellStyle name="Nota 3 5 14 5" xfId="14391" xr:uid="{58A1215C-8819-4E4C-BDD8-ADB7C8F6EF3E}"/>
    <cellStyle name="Nota 3 5 14 6" xfId="15880" xr:uid="{358DFDF7-26D9-4855-8B8B-603070619923}"/>
    <cellStyle name="Nota 3 5 14 7" xfId="15450" xr:uid="{82CA4317-78CC-4133-A76A-AF375B313021}"/>
    <cellStyle name="Nota 3 5 14 8" xfId="15589" xr:uid="{47805CE4-7BE5-46EB-9DA6-91A1541A10FD}"/>
    <cellStyle name="Nota 3 5 14 9" xfId="10852" xr:uid="{404B44F6-0B1F-4639-8506-5BAAFA156751}"/>
    <cellStyle name="Nota 3 5 2" xfId="4296" xr:uid="{A814AC02-FAB8-4AE1-AAA5-EB36C7BEDBD9}"/>
    <cellStyle name="Nota 3 5 2 10" xfId="13331" xr:uid="{15CDDC96-DDC6-45CE-9CC4-4ED5C72401F9}"/>
    <cellStyle name="Nota 3 5 2 11" xfId="7405" xr:uid="{CFD0C761-9B32-4865-AD7C-1386BD63820F}"/>
    <cellStyle name="Nota 3 5 2 12" xfId="12722" xr:uid="{6FEB00D0-0038-456C-A20F-8468F7F9289C}"/>
    <cellStyle name="Nota 3 5 2 13" xfId="16014" xr:uid="{52164EA2-8E0E-4DEB-BF92-3BEA259363EB}"/>
    <cellStyle name="Nota 3 5 2 2" xfId="8396" xr:uid="{3A7697B8-D3FF-4A21-A1AA-60EC588F343F}"/>
    <cellStyle name="Nota 3 5 2 2 2" xfId="6733" xr:uid="{65FEFA56-7818-43BE-8C7E-E5868A0A6660}"/>
    <cellStyle name="Nota 3 5 2 2 3" xfId="5865" xr:uid="{F058197E-9161-4D11-B989-89D126CA80EF}"/>
    <cellStyle name="Nota 3 5 2 2 4" xfId="14440" xr:uid="{C1885BD2-68FD-417C-8464-E686C3281C16}"/>
    <cellStyle name="Nota 3 5 2 2 5" xfId="12183" xr:uid="{0347E030-616C-4579-B3C9-5B7B11807999}"/>
    <cellStyle name="Nota 3 5 2 2 6" xfId="5277" xr:uid="{9545AC33-6F5C-4B58-829D-96420E005C14}"/>
    <cellStyle name="Nota 3 5 2 2 7" xfId="16276" xr:uid="{27A70DEC-EB16-43BD-A4B8-E08AE1BC6534}"/>
    <cellStyle name="Nota 3 5 2 2 8" xfId="5337" xr:uid="{4AA7B626-4495-41B0-AB2A-40AA7AB1CBB1}"/>
    <cellStyle name="Nota 3 5 2 2 9" xfId="16955" xr:uid="{C72E7008-E9D5-4ABA-A34A-912B503FDC03}"/>
    <cellStyle name="Nota 3 5 2 3" xfId="8591" xr:uid="{CEFC34DC-CB59-4A06-B9FC-48B9453BE530}"/>
    <cellStyle name="Nota 3 5 2 3 2" xfId="6894" xr:uid="{A3C4CAD2-1611-4874-8577-9721B7E5A3BA}"/>
    <cellStyle name="Nota 3 5 2 3 3" xfId="10179" xr:uid="{8AC2F046-E3A2-48DD-A2C1-F7990952C186}"/>
    <cellStyle name="Nota 3 5 2 3 4" xfId="4758" xr:uid="{F9643658-F8BB-4ADE-A1A3-D72473ED613D}"/>
    <cellStyle name="Nota 3 5 2 3 5" xfId="10693" xr:uid="{60F5F077-202E-4742-BDBB-DC08C0CA74B9}"/>
    <cellStyle name="Nota 3 5 2 3 6" xfId="14679" xr:uid="{BA7A1641-DDB2-4FC3-9C62-75CBFDD6BCD7}"/>
    <cellStyle name="Nota 3 5 2 3 7" xfId="16666" xr:uid="{AB51B2F1-532C-4C2D-907E-780F6AB015DD}"/>
    <cellStyle name="Nota 3 5 2 3 8" xfId="15986" xr:uid="{3832DCF7-BE9F-46FF-A2B7-0BF7567683FB}"/>
    <cellStyle name="Nota 3 5 2 4" xfId="8511" xr:uid="{558072EF-0674-40EC-8294-8E2DD6F6E285}"/>
    <cellStyle name="Nota 3 5 2 4 2" xfId="6841" xr:uid="{E0E2EE44-E469-4E43-B4CA-44DCA4A94AE6}"/>
    <cellStyle name="Nota 3 5 2 4 3" xfId="12251" xr:uid="{A89A5F55-01D6-48ED-926B-3C992BE6FCE3}"/>
    <cellStyle name="Nota 3 5 2 4 4" xfId="10779" xr:uid="{A01D3D90-8256-4865-B94C-4D5B28E78A81}"/>
    <cellStyle name="Nota 3 5 2 4 5" xfId="12724" xr:uid="{6059A438-3A02-4D88-9C9C-962F4DD43EE8}"/>
    <cellStyle name="Nota 3 5 2 4 6" xfId="5361" xr:uid="{3C46A3BC-8C93-40F5-9C5A-F7E45E77D665}"/>
    <cellStyle name="Nota 3 5 2 5" xfId="8021" xr:uid="{C106137D-C299-4D2A-9DF9-72B18F7D16D9}"/>
    <cellStyle name="Nota 3 5 2 5 2" xfId="6465" xr:uid="{74DAC8C6-415F-43E7-AD12-5C50CFE9837C}"/>
    <cellStyle name="Nota 3 5 2 5 3" xfId="12406" xr:uid="{82EA4C5D-8377-4DDA-8A09-1493264A6F90}"/>
    <cellStyle name="Nota 3 5 2 5 4" xfId="4431" xr:uid="{3FBBCF72-F027-44ED-90E7-8E57080AD1A4}"/>
    <cellStyle name="Nota 3 5 2 5 5" xfId="16832" xr:uid="{C6862EB8-E81D-43F3-894A-ED7534C31A4F}"/>
    <cellStyle name="Nota 3 5 2 5 6" xfId="5280" xr:uid="{2065AB45-668D-48BF-B422-380E19A42060}"/>
    <cellStyle name="Nota 3 5 2 6" xfId="8297" xr:uid="{1FC2521F-4FF0-4B2F-980A-1058EF0D33D9}"/>
    <cellStyle name="Nota 3 5 2 6 2" xfId="10383" xr:uid="{AF06F3F0-5DC6-477B-900D-A82FE67A2539}"/>
    <cellStyle name="Nota 3 5 2 6 3" xfId="5798" xr:uid="{CF148553-179F-44D2-BA6B-C77CD6A6F0A0}"/>
    <cellStyle name="Nota 3 5 2 6 4" xfId="5003" xr:uid="{2A003F6E-F9C3-4E51-B9D2-B3DC132E5ACD}"/>
    <cellStyle name="Nota 3 5 2 6 5" xfId="16484" xr:uid="{8732E908-44C0-418E-84A6-6DBF67F5AD39}"/>
    <cellStyle name="Nota 3 5 2 6 6" xfId="14829" xr:uid="{F8C7F755-49DB-4A8E-8722-9CDA4ECDE927}"/>
    <cellStyle name="Nota 3 5 2 7" xfId="7646" xr:uid="{DD30F281-E7D9-4328-A953-ADAB3D20F4B9}"/>
    <cellStyle name="Nota 3 5 2 8" xfId="6189" xr:uid="{D4A7738C-1AFB-4D13-8180-76DD164BAFEB}"/>
    <cellStyle name="Nota 3 5 2 9" xfId="5679" xr:uid="{44AE25A6-1881-4B8C-964B-F34C6D22308F}"/>
    <cellStyle name="Nota 3 5 3" xfId="4138" xr:uid="{32AEAC48-1EB6-4525-A45F-D5E10738044F}"/>
    <cellStyle name="Nota 3 5 3 2" xfId="8802" xr:uid="{E6E58C05-D9DD-4C7E-9989-4CF4C3CE4735}"/>
    <cellStyle name="Nota 3 5 3 2 2" xfId="7069" xr:uid="{A7284B22-A2DE-47C7-BAC6-294DD2D66D7B}"/>
    <cellStyle name="Nota 3 5 3 2 3" xfId="11856" xr:uid="{88203CC6-CDB7-4E1D-B2AA-16CC5589D589}"/>
    <cellStyle name="Nota 3 5 3 2 4" xfId="10695" xr:uid="{156DC467-30F0-4093-B2E2-23E9EDAC607F}"/>
    <cellStyle name="Nota 3 5 3 2 5" xfId="16661" xr:uid="{9BB1AAF9-052C-4ACA-820E-B557C9AB8BC7}"/>
    <cellStyle name="Nota 3 5 3 2 6" xfId="17032" xr:uid="{F1452A1C-4AA2-44C6-A588-A0707FAA1D1D}"/>
    <cellStyle name="Nota 3 5 3 3" xfId="7491" xr:uid="{DBBDB95C-F751-4E57-844E-274C766A9C6D}"/>
    <cellStyle name="Nota 3 5 3 4" xfId="6066" xr:uid="{785861D8-6A28-43D8-8D54-2D17C3EF1E65}"/>
    <cellStyle name="Nota 3 5 3 5" xfId="5620" xr:uid="{535D1726-FAF8-4325-A898-FE11300FF14C}"/>
    <cellStyle name="Nota 3 5 3 6" xfId="10531" xr:uid="{BA34F45C-194E-4C96-8D82-B6889CA4BF57}"/>
    <cellStyle name="Nota 3 5 3 7" xfId="15597" xr:uid="{BD3FEBB7-B14F-4582-A240-114C2C55C6F7}"/>
    <cellStyle name="Nota 3 5 3 8" xfId="6971" xr:uid="{B2434870-B1E6-4B68-B40C-7BBF8994333D}"/>
    <cellStyle name="Nota 3 5 3 9" xfId="15944" xr:uid="{8AEC33BF-4EA1-4D0E-8EFB-C174AB03FCF3}"/>
    <cellStyle name="Nota 3 5 4" xfId="4335" xr:uid="{EBC2EF11-7521-4158-8FCA-DA29813E6B26}"/>
    <cellStyle name="Nota 3 5 4 2" xfId="8956" xr:uid="{64822031-4123-4C3E-B1FD-81D4548AFD2D}"/>
    <cellStyle name="Nota 3 5 4 2 2" xfId="7174" xr:uid="{7544C35B-6BDA-4D5D-BEF4-EBC848C10CE7}"/>
    <cellStyle name="Nota 3 5 4 2 3" xfId="13509" xr:uid="{6A528E4D-6564-4F49-8942-A021244D4DC3}"/>
    <cellStyle name="Nota 3 5 4 2 4" xfId="10568" xr:uid="{2A5B11B5-7B64-4BB6-836B-52A9C8CB7A2C}"/>
    <cellStyle name="Nota 3 5 4 2 5" xfId="12016" xr:uid="{7CC449CB-6823-4C5C-8F05-CB673BADCBBB}"/>
    <cellStyle name="Nota 3 5 4 2 6" xfId="17164" xr:uid="{1943126A-1E87-4E3E-9A4F-FBD7C1EC2DC1}"/>
    <cellStyle name="Nota 3 5 4 3" xfId="6228" xr:uid="{739BC7DD-489A-4C7B-9529-5C5FF81E4F58}"/>
    <cellStyle name="Nota 3 5 4 4" xfId="7274" xr:uid="{B08E05C8-D3C7-4098-903E-CE2F0CE8F244}"/>
    <cellStyle name="Nota 3 5 4 5" xfId="12817" xr:uid="{2325B0E3-49D7-490D-831F-75A81CAA2EE5}"/>
    <cellStyle name="Nota 3 5 4 6" xfId="12061" xr:uid="{14893B7B-ACE7-4DFA-9677-2FE3CBFD32B6}"/>
    <cellStyle name="Nota 3 5 4 7" xfId="4704" xr:uid="{F73302B7-80C9-440D-A9BB-62130C885D69}"/>
    <cellStyle name="Nota 3 5 4 8" xfId="16102" xr:uid="{22A91957-24A3-495D-B11C-C6EF34B315BD}"/>
    <cellStyle name="Nota 3 5 5" xfId="8432" xr:uid="{F694642B-35A4-4FF4-8A05-AF60FFBEC0AC}"/>
    <cellStyle name="Nota 3 5 5 2" xfId="6767" xr:uid="{53765A1D-797A-437F-A172-1AFB8FD3FEA6}"/>
    <cellStyle name="Nota 3 5 5 3" xfId="4637" xr:uid="{32A6F56A-3221-41CE-8908-66FADBB9EEB6}"/>
    <cellStyle name="Nota 3 5 5 4" xfId="12309" xr:uid="{A12AF9A9-72B5-46FB-B88B-9004DBEFE629}"/>
    <cellStyle name="Nota 3 5 5 5" xfId="5557" xr:uid="{97B16A75-88CC-4E2E-BF5F-0B1C42A95651}"/>
    <cellStyle name="Nota 3 5 5 6" xfId="7738" xr:uid="{A5457B79-1DD3-49BF-A6CB-C07C75C33B5B}"/>
    <cellStyle name="Nota 3 5 5 7" xfId="16629" xr:uid="{1896C7A3-E2D7-4D46-8F0C-D01004857CCD}"/>
    <cellStyle name="Nota 3 5 5 8" xfId="13568" xr:uid="{A1274557-D6EE-40CD-A06D-9A7ADA30FC02}"/>
    <cellStyle name="Nota 3 5 6" xfId="8044" xr:uid="{E8EBC144-5CE5-4B16-B062-5AC1F8095B54}"/>
    <cellStyle name="Nota 3 5 6 2" xfId="6484" xr:uid="{DA90EB36-1F92-406F-9702-94969DC23C48}"/>
    <cellStyle name="Nota 3 5 6 3" xfId="12219" xr:uid="{2B1A491E-38A9-45BD-906C-FF073A5E0798}"/>
    <cellStyle name="Nota 3 5 6 4" xfId="4648" xr:uid="{C03C22D8-141E-4EBB-B3FD-3415185C3396}"/>
    <cellStyle name="Nota 3 5 6 5" xfId="16736" xr:uid="{82E0DEA3-000D-437E-AF90-6466D2916B9D}"/>
    <cellStyle name="Nota 3 5 6 6" xfId="4787" xr:uid="{D4A370A6-4E06-423A-909F-BDD1BF8227A5}"/>
    <cellStyle name="Nota 3 5 7" xfId="8547" xr:uid="{21F4CA39-ADCA-447D-9C44-E92603B90E3B}"/>
    <cellStyle name="Nota 3 5 7 2" xfId="6862" xr:uid="{307F6871-A0EB-4F4F-9444-68B8F24BA98F}"/>
    <cellStyle name="Nota 3 5 7 3" xfId="12301" xr:uid="{F747AEA0-F9FE-449E-BD18-C250195D2566}"/>
    <cellStyle name="Nota 3 5 7 4" xfId="16077" xr:uid="{CCE7B955-3AD7-4BF3-B764-B1B66DA19F66}"/>
    <cellStyle name="Nota 3 5 7 5" xfId="4437" xr:uid="{CB32417B-5A15-40E7-ACA0-D9F3E6CA23C3}"/>
    <cellStyle name="Nota 3 5 7 6" xfId="16911" xr:uid="{FBC301F9-D976-412D-8520-0E1D3147323D}"/>
    <cellStyle name="Nota 3 5 8" xfId="8185" xr:uid="{C45D1D90-2152-48C0-87B8-B3DD09B6A5E8}"/>
    <cellStyle name="Nota 3 5 8 2" xfId="6596" xr:uid="{937297AA-8B15-4868-8B2D-2FC24D5CD925}"/>
    <cellStyle name="Nota 3 5 8 3" xfId="11852" xr:uid="{91A5746C-98A7-435B-9AAA-946B8631DD04}"/>
    <cellStyle name="Nota 3 5 8 4" xfId="14945" xr:uid="{39F6EA06-388E-4C90-AD41-0ADBBB800937}"/>
    <cellStyle name="Nota 3 5 8 5" xfId="16490" xr:uid="{454D01E2-6883-49CD-B39D-00311FE422D9}"/>
    <cellStyle name="Nota 3 5 8 6" xfId="16028" xr:uid="{84C80963-B59B-4335-B820-68034FEC3002}"/>
    <cellStyle name="Nota 3 5 9" xfId="9653" xr:uid="{416422E4-EF96-4204-BE56-14C236185E30}"/>
    <cellStyle name="Nota 3 5 9 2" xfId="11633" xr:uid="{6C59E0A8-1B44-44D7-A669-150CD56504FB}"/>
    <cellStyle name="Nota 3 5 9 3" xfId="13022" xr:uid="{34FED8E2-95AB-490B-87A7-927C09CE75AA}"/>
    <cellStyle name="Nota 3 5 9 4" xfId="14050" xr:uid="{468FECFA-7CD6-46C5-A05E-CF4EB19148DD}"/>
    <cellStyle name="Nota 3 5 9 5" xfId="15227" xr:uid="{112F7078-B9B7-48A1-ADF6-3652276CCFC8}"/>
    <cellStyle name="Nota 3 5 9 6" xfId="12756" xr:uid="{1CE0E49A-344D-4B1F-BA51-E54B0DA624F4}"/>
    <cellStyle name="Nota 3 5 9 7" xfId="14401" xr:uid="{975F8F33-B252-4D5F-BC07-E3D28458A241}"/>
    <cellStyle name="Nota 3 5 9 8" xfId="10062" xr:uid="{121C1E48-0D34-45F1-A09F-9A032D19B9F6}"/>
    <cellStyle name="Nota 3 5 9 9" xfId="14728" xr:uid="{14B5B45D-8BB7-4ED3-8A27-8C6C10CC9725}"/>
    <cellStyle name="Nota 3 6" xfId="4292" xr:uid="{D1D6F308-EF7A-4245-985E-1166AD06E5A1}"/>
    <cellStyle name="Nota 3 6 10" xfId="4922" xr:uid="{606A6196-8845-4839-8B55-EEC1BC5D56AA}"/>
    <cellStyle name="Nota 3 6 11" xfId="10930" xr:uid="{D5A4582B-107A-4587-BFB6-8A3EC617ED6B}"/>
    <cellStyle name="Nota 3 6 12" xfId="5078" xr:uid="{A56BC681-AA23-4FF5-96AC-9E91FF955813}"/>
    <cellStyle name="Nota 3 6 13" xfId="5368" xr:uid="{AE097D33-F84A-4190-AB4E-76319C4D530C}"/>
    <cellStyle name="Nota 3 6 2" xfId="8392" xr:uid="{EB8114FA-04BE-4C1F-BDD7-08875B68D782}"/>
    <cellStyle name="Nota 3 6 2 2" xfId="6725" xr:uid="{9D2CAA91-976B-4779-BE49-A5A85588335B}"/>
    <cellStyle name="Nota 3 6 2 3" xfId="5861" xr:uid="{B25456C4-3EDB-4000-8624-CBA2E5849D77}"/>
    <cellStyle name="Nota 3 6 2 4" xfId="14436" xr:uid="{A50BE5AF-FE0D-43A7-AF89-CE1831E6A22A}"/>
    <cellStyle name="Nota 3 6 2 5" xfId="5735" xr:uid="{57A15AE7-3E9F-4C5A-A066-CEF288F5937A}"/>
    <cellStyle name="Nota 3 6 2 6" xfId="14588" xr:uid="{FF593571-17B0-4B81-9926-9D24C33C0600}"/>
    <cellStyle name="Nota 3 6 2 7" xfId="5397" xr:uid="{7DB9C2A6-C91D-41C4-8282-D1A8AC018D6F}"/>
    <cellStyle name="Nota 3 6 2 8" xfId="11334" xr:uid="{95A77062-9F65-49F6-9B93-2565DFB0E072}"/>
    <cellStyle name="Nota 3 6 2 9" xfId="14844" xr:uid="{E8895DBC-BBE1-4C3C-BC43-204F4D37419F}"/>
    <cellStyle name="Nota 3 6 3" xfId="8587" xr:uid="{EFC2F515-7665-4CA5-B973-B4AD3668D991}"/>
    <cellStyle name="Nota 3 6 3 2" xfId="6890" xr:uid="{4483A1AA-A957-4D33-98F6-C9AEFE483674}"/>
    <cellStyle name="Nota 3 6 3 3" xfId="10699" xr:uid="{3A506EEA-8D8E-48C5-813A-CADB9CFD1394}"/>
    <cellStyle name="Nota 3 6 3 4" xfId="10133" xr:uid="{AD9B95F2-49BB-4DA2-8170-91E1C587CE16}"/>
    <cellStyle name="Nota 3 6 3 5" xfId="10313" xr:uid="{0532A069-22C0-4D34-AB43-99F03DB155A7}"/>
    <cellStyle name="Nota 3 6 3 6" xfId="13817" xr:uid="{84473ECA-72E8-4F16-834D-5198283BEB38}"/>
    <cellStyle name="Nota 3 6 3 7" xfId="6501" xr:uid="{13EC5A23-3C01-4334-B222-33762705C63C}"/>
    <cellStyle name="Nota 3 6 3 8" xfId="11831" xr:uid="{19542D34-DD02-490D-A8DF-3D48092F8031}"/>
    <cellStyle name="Nota 3 6 4" xfId="8507" xr:uid="{FBFEE443-2F1A-4868-86FA-95EDDCCEEF4B}"/>
    <cellStyle name="Nota 3 6 4 2" xfId="6837" xr:uid="{574E69A9-8529-40FA-9129-3EA5AB03A4C2}"/>
    <cellStyle name="Nota 3 6 4 3" xfId="12296" xr:uid="{ED34D553-F65E-41E3-90F7-8098437F7667}"/>
    <cellStyle name="Nota 3 6 4 4" xfId="10205" xr:uid="{43F9D5B7-4959-4417-8EFE-A00721D65730}"/>
    <cellStyle name="Nota 3 6 4 5" xfId="15280" xr:uid="{44495BEE-D761-43AA-9B58-74EE547B4BF8}"/>
    <cellStyle name="Nota 3 6 4 6" xfId="16167" xr:uid="{CD65755C-2858-4E88-8A29-B476A465D399}"/>
    <cellStyle name="Nota 3 6 5" xfId="8616" xr:uid="{43B2DC0B-952F-45C4-ABDB-DAE9F5565660}"/>
    <cellStyle name="Nota 3 6 5 2" xfId="6913" xr:uid="{E548DC32-7158-447A-8B6A-3548329DD6CF}"/>
    <cellStyle name="Nota 3 6 5 3" xfId="12447" xr:uid="{1755FD6A-8DF6-46C0-A860-83C0C307B7EA}"/>
    <cellStyle name="Nota 3 6 5 4" xfId="5183" xr:uid="{584488C4-713E-490A-8D3A-09574BF23F89}"/>
    <cellStyle name="Nota 3 6 5 5" xfId="5002" xr:uid="{9F92E5BD-32AE-4634-8EF4-B3DA21F64C04}"/>
    <cellStyle name="Nota 3 6 5 6" xfId="16851" xr:uid="{5B013E4D-955A-49CD-9562-7348D4676C1C}"/>
    <cellStyle name="Nota 3 6 6" xfId="8458" xr:uid="{5F0C0FE6-4D88-4D51-8E3B-6FF0955093D4}"/>
    <cellStyle name="Nota 3 6 6 2" xfId="6792" xr:uid="{DC5C89F7-CEAA-42C2-A661-7EBE5E389282}"/>
    <cellStyle name="Nota 3 6 6 3" xfId="12312" xr:uid="{59A70207-1F1E-4E0B-9C1C-B5F2787A0E35}"/>
    <cellStyle name="Nota 3 6 6 4" xfId="10077" xr:uid="{B1E2A558-EB95-4455-AA0B-39AD714D3E81}"/>
    <cellStyle name="Nota 3 6 6 5" xfId="4935" xr:uid="{16218326-17E9-4845-9123-3BE31166488D}"/>
    <cellStyle name="Nota 3 6 6 6" xfId="10390" xr:uid="{3163A9B2-91D5-4682-9180-2E0CCEFC3A78}"/>
    <cellStyle name="Nota 3 6 7" xfId="7642" xr:uid="{4F462988-91B1-419D-B701-750B04901755}"/>
    <cellStyle name="Nota 3 6 8" xfId="6185" xr:uid="{FF09DD13-3BA7-45FD-BF7B-3E466EE5D181}"/>
    <cellStyle name="Nota 3 6 9" xfId="5676" xr:uid="{FD5F40B9-5EEB-48BA-A6FB-8E29A0CE695F}"/>
    <cellStyle name="Nota 3 7" xfId="4142" xr:uid="{32D8192A-21F9-4045-8659-93B2574422A5}"/>
    <cellStyle name="Nota 3 7 2" xfId="8806" xr:uid="{4C2B3177-7B55-4218-84F6-62D3FCF64AE6}"/>
    <cellStyle name="Nota 3 7 2 2" xfId="7070" xr:uid="{1EB48F0B-A23A-4E0F-992E-E6C7564C0217}"/>
    <cellStyle name="Nota 3 7 2 3" xfId="6026" xr:uid="{FED6DEB5-57D0-4559-9C4F-8606BFBF3417}"/>
    <cellStyle name="Nota 3 7 2 4" xfId="15938" xr:uid="{25B21869-65E1-4276-98D8-2926E4F8454F}"/>
    <cellStyle name="Nota 3 7 2 5" xfId="4964" xr:uid="{C5C9F214-EDCD-4C74-8B69-619A7B515AEE}"/>
    <cellStyle name="Nota 3 7 2 6" xfId="17036" xr:uid="{2E9B8455-266A-42BB-9FFF-FB8F1FFC009C}"/>
    <cellStyle name="Nota 3 7 3" xfId="7495" xr:uid="{11E5B6F7-07AB-450E-94D0-9FE9BB9727A1}"/>
    <cellStyle name="Nota 3 7 4" xfId="6070" xr:uid="{18E959B4-A77D-4D40-A2D5-4CF7C8C49EA1}"/>
    <cellStyle name="Nota 3 7 5" xfId="5623" xr:uid="{A6F9EC22-1A69-4986-B5C3-20E87F31BD2A}"/>
    <cellStyle name="Nota 3 7 6" xfId="10532" xr:uid="{BACA4874-1647-4D1C-A4A7-FB3B60080EB2}"/>
    <cellStyle name="Nota 3 7 7" xfId="11078" xr:uid="{7DB4EB52-E4A6-4EE4-954D-F5CC3E2632CE}"/>
    <cellStyle name="Nota 3 7 8" xfId="15684" xr:uid="{DCBD98AC-E1BB-4B5E-8C9C-A8651728CF0B}"/>
    <cellStyle name="Nota 3 7 9" xfId="16853" xr:uid="{A48CBFE8-6A38-4909-AE87-255A81B28488}"/>
    <cellStyle name="Nota 3 8" xfId="4331" xr:uid="{B4C38239-427B-441A-A122-A40241CEAD5E}"/>
    <cellStyle name="Nota 3 8 2" xfId="8952" xr:uid="{AA951C02-005C-4CBF-8E78-7C897563159C}"/>
    <cellStyle name="Nota 3 8 2 2" xfId="7172" xr:uid="{C79AD6AC-156F-4364-B59D-5E50BED41AC3}"/>
    <cellStyle name="Nota 3 8 2 3" xfId="13505" xr:uid="{5340AA56-560C-4CA2-B576-1630840AAA66}"/>
    <cellStyle name="Nota 3 8 2 4" xfId="15805" xr:uid="{17297698-D436-48AF-8BA4-DF369E2B9361}"/>
    <cellStyle name="Nota 3 8 2 5" xfId="10078" xr:uid="{218D7043-9DC1-43A0-BE9E-94CC51E9DADB}"/>
    <cellStyle name="Nota 3 8 2 6" xfId="17160" xr:uid="{58530B9B-5A7C-4541-82EA-58355B475165}"/>
    <cellStyle name="Nota 3 8 3" xfId="6224" xr:uid="{DED86809-44C6-4416-B159-AFFBE586B473}"/>
    <cellStyle name="Nota 3 8 4" xfId="12114" xr:uid="{1BC54911-9AF2-4C5F-AC17-169628F728CA}"/>
    <cellStyle name="Nota 3 8 5" xfId="4768" xr:uid="{3E980ED4-7338-4840-93BD-7B0D6ACC60D1}"/>
    <cellStyle name="Nota 3 8 6" xfId="10877" xr:uid="{F0150C1C-E1C4-44B3-ACBF-83923B56C1D7}"/>
    <cellStyle name="Nota 3 8 7" xfId="10644" xr:uid="{F6D6D477-7C1D-494B-A7E2-0EC7F37516EC}"/>
    <cellStyle name="Nota 3 8 8" xfId="16654" xr:uid="{7CADB138-E368-4E63-A793-89750DD7F295}"/>
    <cellStyle name="Nota 3 9" xfId="8428" xr:uid="{251C84AD-40FC-4BCA-8864-2F7DD202899B}"/>
    <cellStyle name="Nota 3 9 2" xfId="6763" xr:uid="{282A0DF6-852B-436F-A3E3-42AD524DDF12}"/>
    <cellStyle name="Nota 3 9 3" xfId="4641" xr:uid="{0A027898-A6E1-4C25-AD45-87481E575920}"/>
    <cellStyle name="Nota 3 9 4" xfId="12286" xr:uid="{1068CA0E-0A8D-42B3-AD30-A459EF0C17EE}"/>
    <cellStyle name="Nota 3 9 5" xfId="15619" xr:uid="{21EFEC4F-F806-41A2-8B54-5E4175B1503D}"/>
    <cellStyle name="Nota 3 9 6" xfId="16075" xr:uid="{E67152FD-04EB-4705-8304-273A5B0F2245}"/>
    <cellStyle name="Nota 3 9 7" xfId="15611" xr:uid="{CAA4EAB0-5F3C-4871-9F76-EA6ED135E021}"/>
    <cellStyle name="Nota 3 9 8" xfId="16190" xr:uid="{8116EF9E-0693-4CF7-BAC8-70474AD5F8C7}"/>
    <cellStyle name="Nota 3_Dividas Modelo" xfId="3649" xr:uid="{365B01DD-DCBB-4EB0-937C-9F01B3D2AE54}"/>
    <cellStyle name="Nota 4" xfId="3650" xr:uid="{F5BD5DA7-D6F4-49DB-8480-FA8E185D0CE2}"/>
    <cellStyle name="Nota 4 10" xfId="9683" xr:uid="{3189E300-13E1-40F6-984D-2A251582ED0C}"/>
    <cellStyle name="Nota 4 10 2" xfId="11663" xr:uid="{38C3BAE1-1B9E-4722-9812-57877AFF5A30}"/>
    <cellStyle name="Nota 4 10 3" xfId="13052" xr:uid="{9B8BAA8E-7C7C-4F82-B040-80AB4E06C582}"/>
    <cellStyle name="Nota 4 10 4" xfId="14080" xr:uid="{EC026EC5-DE30-4D80-8624-AB2BC7D44947}"/>
    <cellStyle name="Nota 4 10 5" xfId="15284" xr:uid="{2DC9E272-843A-43C8-A5C2-7D03BEC9C891}"/>
    <cellStyle name="Nota 4 10 6" xfId="12041" xr:uid="{ACBE300D-5946-4DDA-AF03-D13498709ADE}"/>
    <cellStyle name="Nota 4 10 7" xfId="12076" xr:uid="{0CB6D8CC-3903-4F92-9767-778A29FD3589}"/>
    <cellStyle name="Nota 4 10 8" xfId="12064" xr:uid="{F0FE8A37-C989-4A4F-B65E-91E5FEBAA37B}"/>
    <cellStyle name="Nota 4 10 9" xfId="15371" xr:uid="{D4F6E3D7-BE9D-4C69-81DA-0BD543B134E2}"/>
    <cellStyle name="Nota 4 11" xfId="9070" xr:uid="{A5F74C4F-DCC3-4C36-B77F-99B40F443809}"/>
    <cellStyle name="Nota 4 11 2" xfId="11126" xr:uid="{ADB9790F-ECAB-4ADB-BAA5-64BBE95766D2}"/>
    <cellStyle name="Nota 4 11 3" xfId="12542" xr:uid="{2F042914-E6A8-4CBE-9E3D-1FC54542CCF4}"/>
    <cellStyle name="Nota 4 11 4" xfId="13602" xr:uid="{BC9E61D5-02B8-49A4-A54E-031EA75C13AA}"/>
    <cellStyle name="Nota 4 11 5" xfId="14690" xr:uid="{F19D5FFE-1B57-42E8-A969-55CFE92D8D49}"/>
    <cellStyle name="Nota 4 11 6" xfId="15130" xr:uid="{EC28B791-D21D-475E-B480-598B62045E77}"/>
    <cellStyle name="Nota 4 11 7" xfId="11299" xr:uid="{AB07AD71-3749-4EE3-9D16-E76E1E2ABF63}"/>
    <cellStyle name="Nota 4 11 8" xfId="7444" xr:uid="{2E4820C8-5377-4B20-AB08-17910922BF6D}"/>
    <cellStyle name="Nota 4 11 9" xfId="14486" xr:uid="{D4E50AD6-D116-4CED-BB54-C053DA3BEFF9}"/>
    <cellStyle name="Nota 4 12" xfId="9959" xr:uid="{F8F808A0-00CE-4C12-B0E1-D1D74B165D55}"/>
    <cellStyle name="Nota 4 12 2" xfId="11916" xr:uid="{417DF5E4-686F-40C7-A4B3-FB920DA8F6C1}"/>
    <cellStyle name="Nota 4 12 3" xfId="13304" xr:uid="{18958D0B-6C4C-4743-A13D-F55612A1BB55}"/>
    <cellStyle name="Nota 4 12 4" xfId="14321" xr:uid="{1F2C9925-2471-4B89-9D82-BF5615D87B83}"/>
    <cellStyle name="Nota 4 12 5" xfId="10594" xr:uid="{0D24AB46-EDB0-4D28-8228-97E3ABB3586C}"/>
    <cellStyle name="Nota 4 12 6" xfId="15881" xr:uid="{56152446-4A0F-4A25-AB35-E67BB96B9527}"/>
    <cellStyle name="Nota 4 12 7" xfId="5927" xr:uid="{B9FFAC92-E2D8-4E98-82CC-2CDC4ACC39FD}"/>
    <cellStyle name="Nota 4 12 8" xfId="5600" xr:uid="{DDEDD983-31DF-46C2-BDE5-4900034DAF1F}"/>
    <cellStyle name="Nota 4 12 9" xfId="10912" xr:uid="{0B743601-5EFB-4285-BEF3-D1EAB2B0C4C9}"/>
    <cellStyle name="Nota 4 2" xfId="4297" xr:uid="{1F1752FE-DF12-46A8-9BCD-435FB00591FB}"/>
    <cellStyle name="Nota 4 2 2" xfId="8928" xr:uid="{71FA8D68-31C9-4E49-885B-EFD03AC10380}"/>
    <cellStyle name="Nota 4 2 2 2" xfId="7153" xr:uid="{A6B22C7F-D136-4A42-96FC-B9980A5AED6C}"/>
    <cellStyle name="Nota 4 2 2 3" xfId="13481" xr:uid="{69A744C1-9D23-41F0-B3A9-98850587533B}"/>
    <cellStyle name="Nota 4 2 2 4" xfId="16229" xr:uid="{0E80E625-4F22-4B3D-9055-8CCF85145748}"/>
    <cellStyle name="Nota 4 2 2 5" xfId="13583" xr:uid="{B04885B1-A623-4017-903B-8094B23DDE7D}"/>
    <cellStyle name="Nota 4 2 2 6" xfId="17137" xr:uid="{FD836B84-B329-40C4-A389-1F11650528C4}"/>
    <cellStyle name="Nota 4 2 3" xfId="7647" xr:uid="{3B818FAC-CD81-401E-A3E0-2D3F0217E679}"/>
    <cellStyle name="Nota 4 2 4" xfId="6190" xr:uid="{3C39DA42-9990-4DC6-8C30-5F5D5785EF21}"/>
    <cellStyle name="Nota 4 2 5" xfId="5680" xr:uid="{89ABAB63-A611-4EA0-83A1-B26B7C19B742}"/>
    <cellStyle name="Nota 4 2 6" xfId="6524" xr:uid="{28C0E4E1-9803-41A2-A70F-31FF05660567}"/>
    <cellStyle name="Nota 4 2 7" xfId="5246" xr:uid="{7477E43D-B964-48EF-9EF1-2352FEE993F1}"/>
    <cellStyle name="Nota 4 2 8" xfId="16433" xr:uid="{641F4872-AAE1-4D8A-A1C8-A2CE4A4397BD}"/>
    <cellStyle name="Nota 4 2 9" xfId="16684" xr:uid="{36F9D53A-9C5B-4A54-AAAE-AC58A06B54BE}"/>
    <cellStyle name="Nota 4 3" xfId="4137" xr:uid="{0C7FFCEB-29A0-48DE-B723-C87294A08133}"/>
    <cellStyle name="Nota 4 3 2" xfId="8801" xr:uid="{E80D0C84-2955-4F4D-8816-1503122A258B}"/>
    <cellStyle name="Nota 4 3 2 2" xfId="7068" xr:uid="{2130701D-3CCE-43E6-8C35-B187B457161E}"/>
    <cellStyle name="Nota 4 3 2 3" xfId="6024" xr:uid="{6402CB67-5E2F-4781-BE02-910EB9C95A53}"/>
    <cellStyle name="Nota 4 3 2 4" xfId="5223" xr:uid="{D3B3F4E7-EA8F-4310-9232-304208A1F786}"/>
    <cellStyle name="Nota 4 3 2 5" xfId="14613" xr:uid="{9D2443B6-F924-4446-86D3-9BEABDB039C9}"/>
    <cellStyle name="Nota 4 3 2 6" xfId="17031" xr:uid="{7E9AFF7A-F222-413F-90A6-A87C0794CF89}"/>
    <cellStyle name="Nota 4 3 3" xfId="7490" xr:uid="{984DD31E-61B1-4651-9ADA-BCA2C2197FC4}"/>
    <cellStyle name="Nota 4 3 4" xfId="6065" xr:uid="{9267A030-5DC8-4382-BE86-7A0C265269A0}"/>
    <cellStyle name="Nota 4 3 5" xfId="5619" xr:uid="{D0B1CC22-F92E-499B-B362-B4B374084492}"/>
    <cellStyle name="Nota 4 3 6" xfId="10495" xr:uid="{F791BCC5-CE6A-419D-9E65-706728578A9D}"/>
    <cellStyle name="Nota 4 3 7" xfId="15566" xr:uid="{AAD874D0-F607-4BFB-9D4B-B99E417EF79E}"/>
    <cellStyle name="Nota 4 3 8" xfId="10834" xr:uid="{A44413FB-6CC1-4F36-9103-F3A90F5ED848}"/>
    <cellStyle name="Nota 4 3 9" xfId="4901" xr:uid="{226D0592-A422-4755-9DBC-02B9C181C41F}"/>
    <cellStyle name="Nota 4 4" xfId="4336" xr:uid="{2FABAC09-37BB-4195-A38A-5661B7F5D0C1}"/>
    <cellStyle name="Nota 4 4 2" xfId="8957" xr:uid="{BBD6B358-7146-43B8-9501-A9AD2439B224}"/>
    <cellStyle name="Nota 4 4 2 2" xfId="7700" xr:uid="{734DD902-32FB-4DA1-82BD-1256E00FA55E}"/>
    <cellStyle name="Nota 4 4 2 3" xfId="13510" xr:uid="{B2542480-964D-4EE7-8CE4-C8B2E19E3E23}"/>
    <cellStyle name="Nota 4 4 2 4" xfId="16088" xr:uid="{0FC2EB00-9766-4D61-87A8-E340A80CE770}"/>
    <cellStyle name="Nota 4 4 2 5" xfId="5732" xr:uid="{87E9A166-3935-4354-8BEA-15013EAF2C0F}"/>
    <cellStyle name="Nota 4 4 2 6" xfId="17165" xr:uid="{3BAF0810-88D2-4706-999F-F2044C002B84}"/>
    <cellStyle name="Nota 4 4 3" xfId="6229" xr:uid="{9F56E933-EAA0-4092-86A9-31CD254216F9}"/>
    <cellStyle name="Nota 4 4 4" xfId="13240" xr:uid="{5FDFFCBC-2A8B-4D63-8201-B1C5E973D53A}"/>
    <cellStyle name="Nota 4 4 5" xfId="12818" xr:uid="{AE8D1750-D263-4872-892C-710B3DEC52C6}"/>
    <cellStyle name="Nota 4 4 6" xfId="12751" xr:uid="{50C9E107-C23F-407A-BEA5-295332B3D5EA}"/>
    <cellStyle name="Nota 4 4 7" xfId="10266" xr:uid="{FC982B04-B858-4767-8F39-8AC118918F82}"/>
    <cellStyle name="Nota 4 4 8" xfId="13810" xr:uid="{5BA23B09-638D-4739-8AC9-645B6454F609}"/>
    <cellStyle name="Nota 4 5" xfId="8260" xr:uid="{9BDE854B-54B8-4E7C-BD9B-C9C2C1A468EE}"/>
    <cellStyle name="Nota 4 6" xfId="8732" xr:uid="{257DE608-5C44-4788-A0CF-3C15F580A680}"/>
    <cellStyle name="Nota 4 6 2" xfId="7010" xr:uid="{C5D5BDE1-41BE-4826-B00B-FDC3A6D6061F}"/>
    <cellStyle name="Nota 4 6 3" xfId="6687" xr:uid="{4E3FB2FE-D021-4634-A1F9-A447F066AE44}"/>
    <cellStyle name="Nota 4 6 4" xfId="12046" xr:uid="{A74A5477-1F39-4E87-93A2-18340B2979D2}"/>
    <cellStyle name="Nota 4 6 5" xfId="13864" xr:uid="{987C4C4F-73C3-433A-8F7D-93AA6661D7B6}"/>
    <cellStyle name="Nota 4 6 6" xfId="16965" xr:uid="{2BC5402C-56A7-42F3-A6A4-5AD64470AA6D}"/>
    <cellStyle name="Nota 4 7" xfId="9654" xr:uid="{9FDFE8B3-61CD-4507-B540-1A19AC294F34}"/>
    <cellStyle name="Nota 4 7 2" xfId="11634" xr:uid="{F418250C-F592-4AC3-B003-B29E18720837}"/>
    <cellStyle name="Nota 4 7 3" xfId="13023" xr:uid="{E21A2AF9-7619-4836-87C6-8E8A75287730}"/>
    <cellStyle name="Nota 4 7 4" xfId="14051" xr:uid="{4E14EB38-05FE-441B-99CA-859A09EEE151}"/>
    <cellStyle name="Nota 4 7 5" xfId="15228" xr:uid="{15CC2EA6-6EDA-49D2-9AFE-C25B88857D8E}"/>
    <cellStyle name="Nota 4 7 6" xfId="4938" xr:uid="{F07EF52C-7117-4854-9FBD-093D5E8D70C9}"/>
    <cellStyle name="Nota 4 7 7" xfId="5913" xr:uid="{F4BFB111-C239-49CA-8D07-40D4E589A62C}"/>
    <cellStyle name="Nota 4 7 8" xfId="15186" xr:uid="{8515B3F6-1B04-425D-99BD-17944FD55497}"/>
    <cellStyle name="Nota 4 7 9" xfId="14863" xr:uid="{B11CDED2-738F-43C0-83F7-3B671ECAB40B}"/>
    <cellStyle name="Nota 4 8" xfId="9625" xr:uid="{A41A46F3-C757-4598-ABAB-111A7D72E903}"/>
    <cellStyle name="Nota 4 8 2" xfId="11605" xr:uid="{5169DD99-C5CF-47A4-8DB9-F0B075FE6768}"/>
    <cellStyle name="Nota 4 8 3" xfId="12994" xr:uid="{0FA76164-427B-4D99-9118-3C08D9FCAAFB}"/>
    <cellStyle name="Nota 4 8 4" xfId="14022" xr:uid="{7A803C75-F08C-4EA9-9AC9-B41CABCF82A9}"/>
    <cellStyle name="Nota 4 8 5" xfId="14678" xr:uid="{2CC66E2F-D1BC-4F19-B7D4-8A9D691D8B74}"/>
    <cellStyle name="Nota 4 8 6" xfId="15705" xr:uid="{F9826B21-2621-4CC9-B3E7-B98A9EBB1872}"/>
    <cellStyle name="Nota 4 8 7" xfId="14735" xr:uid="{8DB2EFE1-4B46-4A97-B98A-FDAAC373AAD2}"/>
    <cellStyle name="Nota 4 8 8" xfId="11031" xr:uid="{E4C67011-0821-4244-ADCA-83C9E4DEEDA5}"/>
    <cellStyle name="Nota 4 8 9" xfId="16501" xr:uid="{F9C4FEEE-FFC0-499A-BD1A-7E2FE852FF47}"/>
    <cellStyle name="Nota 4 9" xfId="9109" xr:uid="{60E83C2E-A1FF-4C69-A256-5B423DB3945F}"/>
    <cellStyle name="Nota 4 9 2" xfId="11165" xr:uid="{94423E69-D6DE-41FA-BCE8-27EE93286497}"/>
    <cellStyle name="Nota 4 9 3" xfId="12581" xr:uid="{780972DE-1182-4331-8F69-CF5502F2C323}"/>
    <cellStyle name="Nota 4 9 4" xfId="13641" xr:uid="{ECDC77B6-5FF6-4D3F-A937-3F82454680E9}"/>
    <cellStyle name="Nota 4 9 5" xfId="15238" xr:uid="{912C39B6-A0D0-4295-BD96-11304622CEFE}"/>
    <cellStyle name="Nota 4 9 6" xfId="10582" xr:uid="{D5AF6D6E-E36D-43A0-BE0A-1B7307B809D0}"/>
    <cellStyle name="Nota 4 9 7" xfId="15695" xr:uid="{F7A85935-BC50-4E77-8343-0F62B26C6E60}"/>
    <cellStyle name="Nota 4 9 8" xfId="13866" xr:uid="{5BE51865-31D8-476B-BE9F-C08C0A656713}"/>
    <cellStyle name="Nota 4 9 9" xfId="16372" xr:uid="{B81CD794-F2D2-4BA7-AF7F-895173D22760}"/>
    <cellStyle name="Nota 5" xfId="3651" xr:uid="{270D6904-CF3F-4B17-923E-3E869E09CAFC}"/>
    <cellStyle name="Nota 5 10" xfId="9069" xr:uid="{63CCF769-7F99-47A4-9ACD-862FB35EDAA6}"/>
    <cellStyle name="Nota 5 10 2" xfId="11125" xr:uid="{A9C15039-2F2A-4D81-9F1A-E4B0C49CEC4A}"/>
    <cellStyle name="Nota 5 10 3" xfId="12541" xr:uid="{4073A3E7-1E25-4D9A-9C81-D07711A96ADF}"/>
    <cellStyle name="Nota 5 10 4" xfId="13601" xr:uid="{92DED0F8-8F02-435A-B2CE-578E4F1D77F0}"/>
    <cellStyle name="Nota 5 10 5" xfId="14793" xr:uid="{D7E99C5C-4760-4900-87A4-EDD8A146BF7A}"/>
    <cellStyle name="Nota 5 10 6" xfId="11322" xr:uid="{EA0226EC-C776-4D38-9EFE-664047B55707}"/>
    <cellStyle name="Nota 5 10 7" xfId="15814" xr:uid="{6DA3C70E-BA7A-43B8-B9FF-D20D3C587F5B}"/>
    <cellStyle name="Nota 5 10 8" xfId="4930" xr:uid="{1079C18A-25ED-449E-A78C-87596B74762D}"/>
    <cellStyle name="Nota 5 10 9" xfId="16495" xr:uid="{DEE6320B-33EB-43AC-B7F1-C76D5FF5EEFF}"/>
    <cellStyle name="Nota 5 11" xfId="9960" xr:uid="{5320E504-14A3-4157-9DED-C463B7D29FB7}"/>
    <cellStyle name="Nota 5 11 2" xfId="11917" xr:uid="{5EF4E55A-086D-41BF-8B4B-C63F2130CF92}"/>
    <cellStyle name="Nota 5 11 3" xfId="13305" xr:uid="{75237D24-81D9-4D92-A20A-00947B74AAE9}"/>
    <cellStyle name="Nota 5 11 4" xfId="14322" xr:uid="{6EA866A4-3486-4CF7-B5E4-530450AA63DD}"/>
    <cellStyle name="Nota 5 11 5" xfId="4464" xr:uid="{23A56C8B-F5D5-49CB-815C-9B17CB04591D}"/>
    <cellStyle name="Nota 5 11 6" xfId="15882" xr:uid="{072D47F9-3DE0-4640-88F2-29C8055D494B}"/>
    <cellStyle name="Nota 5 11 7" xfId="10657" xr:uid="{12E5A93E-BEED-404A-B70C-01A79502CA9A}"/>
    <cellStyle name="Nota 5 11 8" xfId="5587" xr:uid="{00AC0310-5B7A-4436-BEF7-87D6789F0B59}"/>
    <cellStyle name="Nota 5 11 9" xfId="5024" xr:uid="{54E84B9C-16EE-4184-9C5B-3252828910E1}"/>
    <cellStyle name="Nota 5 2" xfId="4298" xr:uid="{9A6DF921-2C8A-4FF0-86A9-59D85746F496}"/>
    <cellStyle name="Nota 5 2 2" xfId="8929" xr:uid="{4DF20731-9CB8-4515-B540-93C0C4C53E13}"/>
    <cellStyle name="Nota 5 2 2 2" xfId="7154" xr:uid="{7094B84C-E9FB-429B-AB6E-80ECF50FC933}"/>
    <cellStyle name="Nota 5 2 2 3" xfId="13482" xr:uid="{7C5AB824-AAFE-4428-AC46-241046967397}"/>
    <cellStyle name="Nota 5 2 2 4" xfId="15021" xr:uid="{A8FE6C6B-B678-43B8-BFBB-D46C09B7DC2F}"/>
    <cellStyle name="Nota 5 2 2 5" xfId="5300" xr:uid="{D078B9BA-6065-41B4-861B-B266962C5A1A}"/>
    <cellStyle name="Nota 5 2 2 6" xfId="17138" xr:uid="{5480236D-4405-4C83-8AC8-D4CB2A905AF2}"/>
    <cellStyle name="Nota 5 2 3" xfId="7648" xr:uid="{D89AE8C4-7837-4E12-825F-10CFACAA9830}"/>
    <cellStyle name="Nota 5 2 4" xfId="6191" xr:uid="{E7549E69-157E-4EEB-8660-957876A657BA}"/>
    <cellStyle name="Nota 5 2 5" xfId="5681" xr:uid="{6D796F57-8731-4CFE-B613-B26A69CBA366}"/>
    <cellStyle name="Nota 5 2 6" xfId="12805" xr:uid="{7FC0D083-EC2D-491E-B8AA-E3C34221E81E}"/>
    <cellStyle name="Nota 5 2 7" xfId="5231" xr:uid="{D792AC29-7389-46E3-9816-4E19DCC19737}"/>
    <cellStyle name="Nota 5 2 8" xfId="15413" xr:uid="{2F6BD3A7-1F50-4883-A693-686180020E5E}"/>
    <cellStyle name="Nota 5 2 9" xfId="10879" xr:uid="{31B62CA1-08DC-4C0B-A1E6-7EDD82B93F23}"/>
    <cellStyle name="Nota 5 3" xfId="4136" xr:uid="{5E028DDF-7357-4FDF-8682-20295882C397}"/>
    <cellStyle name="Nota 5 3 2" xfId="8800" xr:uid="{069FB8F8-F6FA-4AF9-908E-92A0EB3B9222}"/>
    <cellStyle name="Nota 5 3 2 2" xfId="7067" xr:uid="{0053496C-3B35-4214-825B-1A8E0BCA0D90}"/>
    <cellStyle name="Nota 5 3 2 3" xfId="11860" xr:uid="{0408D3A9-7970-42AC-882B-38FBCF8B5051}"/>
    <cellStyle name="Nota 5 3 2 4" xfId="7357" xr:uid="{754704C4-CFEE-47CF-8B63-A6AF3E0E1591}"/>
    <cellStyle name="Nota 5 3 2 5" xfId="16834" xr:uid="{525B5AA7-5FF0-422F-BDA1-D17073509777}"/>
    <cellStyle name="Nota 5 3 2 6" xfId="17030" xr:uid="{722D5C97-6532-448E-AFEF-33B4D072A905}"/>
    <cellStyle name="Nota 5 3 3" xfId="7489" xr:uid="{B3A1A377-CB46-44F0-9DD3-FF0917B15882}"/>
    <cellStyle name="Nota 5 3 4" xfId="6064" xr:uid="{105AD5C1-BF38-481B-A371-8B8972536DF3}"/>
    <cellStyle name="Nota 5 3 5" xfId="5618" xr:uid="{45A6A005-A6E2-460D-BF98-9600A0C7378F}"/>
    <cellStyle name="Nota 5 3 6" xfId="11021" xr:uid="{627774CB-6B57-44ED-8A6D-8FFD32618D3A}"/>
    <cellStyle name="Nota 5 3 7" xfId="15580" xr:uid="{9D55ED21-B129-4DC0-8C24-A342CCBAA3E2}"/>
    <cellStyle name="Nota 5 3 8" xfId="5272" xr:uid="{41BA1B15-46DD-4752-81F2-3068540ABBCD}"/>
    <cellStyle name="Nota 5 3 9" xfId="14937" xr:uid="{7C11DABB-FE1B-4C95-87E0-1216EDBF8BF1}"/>
    <cellStyle name="Nota 5 4" xfId="4337" xr:uid="{26A489AE-EEC3-4C11-BAD8-C01E3B761C35}"/>
    <cellStyle name="Nota 5 4 2" xfId="8958" xr:uid="{A55ECC13-DE16-4F04-96CB-FAFA2B1F8037}"/>
    <cellStyle name="Nota 5 4 2 2" xfId="7696" xr:uid="{DF8A3678-EDEE-43AE-8219-B14FAF9F506F}"/>
    <cellStyle name="Nota 5 4 2 3" xfId="13511" xr:uid="{B5CDF12A-4C8F-4B76-ACF8-ED83CBF82B3E}"/>
    <cellStyle name="Nota 5 4 2 4" xfId="16055" xr:uid="{154199CA-4D28-4E68-A200-8EFC2974FF0C}"/>
    <cellStyle name="Nota 5 4 2 5" xfId="10640" xr:uid="{5377A23C-0F26-4FEB-B19A-DB908D6B72A9}"/>
    <cellStyle name="Nota 5 4 2 6" xfId="17166" xr:uid="{D95E586D-078F-4A6B-80D7-551E466F6054}"/>
    <cellStyle name="Nota 5 4 3" xfId="6230" xr:uid="{7EBE6DDB-1E3D-49B6-8E5C-333504A4AC4F}"/>
    <cellStyle name="Nota 5 4 4" xfId="12706" xr:uid="{CD4ECEBB-F55C-42F1-9E8A-CA417D24FB4F}"/>
    <cellStyle name="Nota 5 4 5" xfId="4917" xr:uid="{291B0F07-EF56-4F71-9F0E-893042887FEC}"/>
    <cellStyle name="Nota 5 4 6" xfId="5321" xr:uid="{57BE4F18-EA1E-4210-92FD-8CAD8EF26CBE}"/>
    <cellStyle name="Nota 5 4 7" xfId="15441" xr:uid="{55901A42-2BB5-48AA-AB4F-F298E8C3E88E}"/>
    <cellStyle name="Nota 5 4 8" xfId="14665" xr:uid="{DCEC1F66-D966-4B63-9135-5B42CEA81501}"/>
    <cellStyle name="Nota 5 5" xfId="8733" xr:uid="{F57BF1C0-9DC8-4284-A064-88BF3F2DF69E}"/>
    <cellStyle name="Nota 5 5 2" xfId="7011" xr:uid="{049F56FA-A4F3-42D8-85D3-A99EBDB384EC}"/>
    <cellStyle name="Nota 5 5 3" xfId="5979" xr:uid="{9EFFC639-BEBF-4D7B-8850-33D4F2041CD2}"/>
    <cellStyle name="Nota 5 5 4" xfId="15018" xr:uid="{7FF72FEA-9504-4B3C-AFA9-409F6A1EEFCA}"/>
    <cellStyle name="Nota 5 5 5" xfId="16761" xr:uid="{5D1937F4-0A72-4D9B-88D0-1B523C9E5438}"/>
    <cellStyle name="Nota 5 5 6" xfId="16966" xr:uid="{F933A0E0-A732-47B2-B8AF-6606E8E72684}"/>
    <cellStyle name="Nota 5 6" xfId="9655" xr:uid="{96E4BAA8-CCB5-4686-BA55-1A86ABB14D55}"/>
    <cellStyle name="Nota 5 6 2" xfId="11635" xr:uid="{0BF7F34A-A6BE-4A67-B3E4-AE5EB39FE249}"/>
    <cellStyle name="Nota 5 6 3" xfId="13024" xr:uid="{81DC8BE2-B226-4652-9568-6EF0FB3B3DD0}"/>
    <cellStyle name="Nota 5 6 4" xfId="14052" xr:uid="{C1018B30-937F-44A7-8489-28F69590B975}"/>
    <cellStyle name="Nota 5 6 5" xfId="15229" xr:uid="{702C6D26-DFEE-4AE8-B45A-C6A61FC5D7AC}"/>
    <cellStyle name="Nota 5 6 6" xfId="4937" xr:uid="{448213EF-DBBC-487D-B941-BD2B58F6FE5D}"/>
    <cellStyle name="Nota 5 6 7" xfId="7443" xr:uid="{44B7D1EB-7DD8-41E2-9C14-6516D50AABEE}"/>
    <cellStyle name="Nota 5 6 8" xfId="4870" xr:uid="{AFA281B5-0EED-4212-86F7-120A2FE23BC4}"/>
    <cellStyle name="Nota 5 6 9" xfId="15599" xr:uid="{C2EDAD8B-3C68-41FD-8C7B-770E7CBDB091}"/>
    <cellStyle name="Nota 5 7" xfId="9626" xr:uid="{94C3778B-4043-450D-A7D9-73CD56B71686}"/>
    <cellStyle name="Nota 5 7 2" xfId="11606" xr:uid="{78BEBC31-2F20-458B-AE95-E10998AF72C7}"/>
    <cellStyle name="Nota 5 7 3" xfId="12995" xr:uid="{4FFDBAB8-976C-41BE-8E0D-217EA904D8A7}"/>
    <cellStyle name="Nota 5 7 4" xfId="14023" xr:uid="{21E6B9FF-3AED-4B23-870A-0A065999559B}"/>
    <cellStyle name="Nota 5 7 5" xfId="14833" xr:uid="{7BE07E5D-F067-4D63-A88D-A24ACC178FEB}"/>
    <cellStyle name="Nota 5 7 6" xfId="14933" xr:uid="{50D045B2-46E6-440C-AAEF-0BC9D6B0DCCD}"/>
    <cellStyle name="Nota 5 7 7" xfId="10061" xr:uid="{094F71C9-0CC2-4AF6-AA49-42591A56496F}"/>
    <cellStyle name="Nota 5 7 8" xfId="15614" xr:uid="{004F09C0-8BCC-4810-BC1E-37474871A146}"/>
    <cellStyle name="Nota 5 7 9" xfId="14980" xr:uid="{2E999486-5AEF-4FB4-AA30-C267AFCD252D}"/>
    <cellStyle name="Nota 5 8" xfId="9108" xr:uid="{B4BB044A-B4F4-42B0-B87B-217BDFA453BB}"/>
    <cellStyle name="Nota 5 8 2" xfId="11164" xr:uid="{E6B5C2C7-FAC5-458C-886C-E95F0845B82D}"/>
    <cellStyle name="Nota 5 8 3" xfId="12580" xr:uid="{4D8B05FA-F708-4D54-8BB7-61FE87AF898F}"/>
    <cellStyle name="Nota 5 8 4" xfId="13640" xr:uid="{B86FF04A-8435-472D-9663-12CA12CE319C}"/>
    <cellStyle name="Nota 5 8 5" xfId="15263" xr:uid="{925F66BD-2100-41D2-ADD0-48384EC0C91C}"/>
    <cellStyle name="Nota 5 8 6" xfId="15091" xr:uid="{AF303591-C506-4E8F-961C-7304B9DA86D1}"/>
    <cellStyle name="Nota 5 8 7" xfId="5087" xr:uid="{E778CC3B-F03D-4A86-A037-EC4145E8ADD1}"/>
    <cellStyle name="Nota 5 8 8" xfId="11234" xr:uid="{2968FED5-5D3E-4580-A6A8-9448F0B92F37}"/>
    <cellStyle name="Nota 5 8 9" xfId="5521" xr:uid="{D8123562-12C6-467A-95F8-C7C3BD7A3ABE}"/>
    <cellStyle name="Nota 5 9" xfId="9684" xr:uid="{488FE6B6-4025-46D6-B39D-7F750771D92D}"/>
    <cellStyle name="Nota 5 9 2" xfId="11664" xr:uid="{3EAE465E-3EC4-414F-BFB1-F8D24E7199BA}"/>
    <cellStyle name="Nota 5 9 3" xfId="13053" xr:uid="{5FD9C6D3-E3BC-4E9D-94B6-EBAC6A8F379F}"/>
    <cellStyle name="Nota 5 9 4" xfId="14081" xr:uid="{3B319817-BAED-471B-A55C-227BF0B5B909}"/>
    <cellStyle name="Nota 5 9 5" xfId="15317" xr:uid="{21AFB155-67EF-4EF5-B94F-F90BB969052C}"/>
    <cellStyle name="Nota 5 9 6" xfId="11583" xr:uid="{6B1BD99E-E354-4912-A785-F11C5CF319FB}"/>
    <cellStyle name="Nota 5 9 7" xfId="5545" xr:uid="{C7DF0C52-FB66-4C7F-8BFD-78B8B48556F6}"/>
    <cellStyle name="Nota 5 9 8" xfId="11345" xr:uid="{7A0DDB51-5520-4CBC-8110-0235DE7CEFE2}"/>
    <cellStyle name="Nota 5 9 9" xfId="13850" xr:uid="{447B1492-F0C3-4AC1-94BB-FA5E84F74ADF}"/>
    <cellStyle name="Nota 6" xfId="3652" xr:uid="{950AA306-4F5E-4640-9E66-5CF73AC89CB5}"/>
    <cellStyle name="Nota 6 10" xfId="9068" xr:uid="{1D5AF90D-BC00-496C-9D0B-D74FC7B01904}"/>
    <cellStyle name="Nota 6 10 2" xfId="11124" xr:uid="{C9CF28DF-2C97-4C10-A705-6363B43B5847}"/>
    <cellStyle name="Nota 6 10 3" xfId="12540" xr:uid="{F070266C-7F86-46AC-811C-8DD06F4E8328}"/>
    <cellStyle name="Nota 6 10 4" xfId="13600" xr:uid="{5925C705-4E61-4D07-81D0-426D5BE37279}"/>
    <cellStyle name="Nota 6 10 5" xfId="15407" xr:uid="{3B12DB06-0822-4854-B578-1597B8C780F4}"/>
    <cellStyle name="Nota 6 10 6" xfId="15320" xr:uid="{EFBA4B2B-E53B-4691-AE7D-80E9869A8BBA}"/>
    <cellStyle name="Nota 6 10 7" xfId="15735" xr:uid="{F27060AB-00C6-4B58-8035-3357FD64D2C9}"/>
    <cellStyle name="Nota 6 10 8" xfId="15096" xr:uid="{CF8BB199-1566-4404-AAF1-18D9004BA6BD}"/>
    <cellStyle name="Nota 6 10 9" xfId="6969" xr:uid="{32A7B125-2476-4076-9922-BE8312740618}"/>
    <cellStyle name="Nota 6 11" xfId="9961" xr:uid="{69AA18BA-C0CF-433B-9B1E-5CB0C01465C5}"/>
    <cellStyle name="Nota 6 11 2" xfId="11918" xr:uid="{95C4E410-FAE3-4AB3-AB74-4D2659DD8E13}"/>
    <cellStyle name="Nota 6 11 3" xfId="13306" xr:uid="{23E9A824-92BB-4F92-8312-4AC6F1DA7C83}"/>
    <cellStyle name="Nota 6 11 4" xfId="14323" xr:uid="{2EE7D0E9-F789-4AE0-A324-3F22CE1AD103}"/>
    <cellStyle name="Nota 6 11 5" xfId="4814" xr:uid="{F64E6887-74D0-400A-A099-B8FB7D233585}"/>
    <cellStyle name="Nota 6 11 6" xfId="15883" xr:uid="{A850482A-D362-4592-86D7-D59F9AA12243}"/>
    <cellStyle name="Nota 6 11 7" xfId="15574" xr:uid="{6B4DEC64-B296-4BCD-920E-9D74466E5612}"/>
    <cellStyle name="Nota 6 11 8" xfId="12090" xr:uid="{10820BE5-96C4-451D-8278-458B08C30C7C}"/>
    <cellStyle name="Nota 6 11 9" xfId="16185" xr:uid="{AED0DEB5-A62C-4200-ADC4-ABD19AB4A217}"/>
    <cellStyle name="Nota 6 2" xfId="4299" xr:uid="{D196FD66-3C50-40B4-9519-CC3A22945992}"/>
    <cellStyle name="Nota 6 2 2" xfId="8930" xr:uid="{13B5761A-1536-46C9-8713-9557116E2277}"/>
    <cellStyle name="Nota 6 2 2 2" xfId="7155" xr:uid="{ED35AAE7-E38B-4038-86A4-C2E2DEF6FC4E}"/>
    <cellStyle name="Nota 6 2 2 3" xfId="13483" xr:uid="{2AF9AE7E-185F-4DD0-AD51-0ABD0E19DF31}"/>
    <cellStyle name="Nota 6 2 2 4" xfId="12159" xr:uid="{0F62E4EA-5835-4D9D-A0AB-C6442F70312C}"/>
    <cellStyle name="Nota 6 2 2 5" xfId="10160" xr:uid="{17561E57-4EE0-488D-836B-15BE42A6AE3E}"/>
    <cellStyle name="Nota 6 2 2 6" xfId="17139" xr:uid="{C08A6D41-2F39-44D9-9AA3-F9DA75AF7B4E}"/>
    <cellStyle name="Nota 6 2 3" xfId="7649" xr:uid="{17B94B1A-622D-4CF0-889A-BCE87EBB5F4B}"/>
    <cellStyle name="Nota 6 2 4" xfId="6192" xr:uid="{22A199C8-18DE-4E1C-80A3-A72D0704ABCC}"/>
    <cellStyle name="Nota 6 2 5" xfId="6305" xr:uid="{CEADB07A-0835-47EC-8EB3-8E2D9029A061}"/>
    <cellStyle name="Nota 6 2 6" xfId="13332" xr:uid="{7B1FF7E5-8D7F-43E0-9EC5-DF16797B892A}"/>
    <cellStyle name="Nota 6 2 7" xfId="5179" xr:uid="{01899584-2FA4-44B9-9490-BAE325CBB038}"/>
    <cellStyle name="Nota 6 2 8" xfId="16556" xr:uid="{BF24972B-CD2F-42FD-8FA2-E32FF2C317F0}"/>
    <cellStyle name="Nota 6 2 9" xfId="15798" xr:uid="{AC8186B6-0AAB-4E12-BC8A-CC6F7BA34E4D}"/>
    <cellStyle name="Nota 6 3" xfId="4135" xr:uid="{3E1DEAED-2104-4DCE-B224-E7690364876B}"/>
    <cellStyle name="Nota 6 3 2" xfId="8799" xr:uid="{4A02337D-33D1-42FE-895B-80DC7154A7B4}"/>
    <cellStyle name="Nota 6 3 2 2" xfId="7066" xr:uid="{C2416F5A-1CED-485B-B3A0-23A59047202E}"/>
    <cellStyle name="Nota 6 3 2 3" xfId="10457" xr:uid="{04865671-CA0A-4CDE-9222-68058E168E0E}"/>
    <cellStyle name="Nota 6 3 2 4" xfId="5238" xr:uid="{4344624C-B78A-4528-9BEF-A67CDF81E0CF}"/>
    <cellStyle name="Nota 6 3 2 5" xfId="16848" xr:uid="{2B257F96-59BB-48CF-899E-9D6F6F872B6F}"/>
    <cellStyle name="Nota 6 3 2 6" xfId="17029" xr:uid="{46DCCED6-D10D-4FFE-8242-CD71925AAC45}"/>
    <cellStyle name="Nota 6 3 3" xfId="7488" xr:uid="{D9399DD7-1857-4DF9-A402-D46FE167E463}"/>
    <cellStyle name="Nota 6 3 4" xfId="6063" xr:uid="{824F90FF-C39B-4D52-AA8F-F564D176DC9E}"/>
    <cellStyle name="Nota 6 3 5" xfId="6377" xr:uid="{EB733EB8-A562-46C9-B786-0B8EA9647B56}"/>
    <cellStyle name="Nota 6 3 6" xfId="4782" xr:uid="{9E81ABD2-B996-4197-A069-0EE17AC5B232}"/>
    <cellStyle name="Nota 6 3 7" xfId="15551" xr:uid="{D8D22A56-A738-4BED-9C37-91E6C59EE71F}"/>
    <cellStyle name="Nota 6 3 8" xfId="5831" xr:uid="{AA075B54-1C25-46F9-A616-6622793DECC7}"/>
    <cellStyle name="Nota 6 3 9" xfId="16096" xr:uid="{03912FD9-A91A-49F5-AB72-5F999BECC56E}"/>
    <cellStyle name="Nota 6 4" xfId="4338" xr:uid="{CCC3416B-C623-4A8A-98AD-41480EB22258}"/>
    <cellStyle name="Nota 6 4 2" xfId="8959" xr:uid="{94F682AF-9158-4AEE-811F-6AF4C62722B2}"/>
    <cellStyle name="Nota 6 4 2 2" xfId="7175" xr:uid="{675AABFE-DDBE-4E07-A0E7-32ACE1548ECA}"/>
    <cellStyle name="Nota 6 4 2 3" xfId="13512" xr:uid="{8FD7AE51-4CCC-425B-9D0C-02A05816F600}"/>
    <cellStyle name="Nota 6 4 2 4" xfId="15725" xr:uid="{65EA3BA6-45F9-4528-9759-33A350FEB450}"/>
    <cellStyle name="Nota 6 4 2 5" xfId="12030" xr:uid="{F0903280-C656-4608-8B0B-B1B3E9E0F478}"/>
    <cellStyle name="Nota 6 4 2 6" xfId="17167" xr:uid="{4719C9FD-9E85-4962-A202-3AD6F3D760BB}"/>
    <cellStyle name="Nota 6 4 3" xfId="6231" xr:uid="{00F43116-6412-4865-8054-1E4ACEEFD3A4}"/>
    <cellStyle name="Nota 6 4 4" xfId="11097" xr:uid="{3DE714AE-16B7-48A9-B9FF-E07783D67EBD}"/>
    <cellStyle name="Nota 6 4 5" xfId="10586" xr:uid="{836BABB9-6434-424F-AC7F-FC143A4392AF}"/>
    <cellStyle name="Nota 6 4 6" xfId="15497" xr:uid="{F52C2C56-49E5-479C-9D7A-64855E01543F}"/>
    <cellStyle name="Nota 6 4 7" xfId="16434" xr:uid="{76BA710C-9AB7-453E-AA36-CB470370FFE2}"/>
    <cellStyle name="Nota 6 4 8" xfId="14765" xr:uid="{71284951-EA37-45B4-B9E2-F6DEF7A81E1B}"/>
    <cellStyle name="Nota 6 5" xfId="8734" xr:uid="{A1B4ADC6-7EE8-4959-B701-1DFA722E021D}"/>
    <cellStyle name="Nota 6 5 2" xfId="7012" xr:uid="{71E059CF-81F9-46CC-9D6D-7EC58D3D56A6}"/>
    <cellStyle name="Nota 6 5 3" xfId="6688" xr:uid="{7944E181-3E00-412C-8648-AE8967BC4579}"/>
    <cellStyle name="Nota 6 5 4" xfId="15692" xr:uid="{8213306F-722F-4023-9861-4D74586A61D2}"/>
    <cellStyle name="Nota 6 5 5" xfId="12516" xr:uid="{8FEDE3DB-87EC-4BD9-BB39-FBCDCF456B42}"/>
    <cellStyle name="Nota 6 5 6" xfId="16967" xr:uid="{CDE57FA7-699A-40A2-B786-3AA44D9F2911}"/>
    <cellStyle name="Nota 6 6" xfId="9656" xr:uid="{DF8FCF57-1EC3-4B66-ABCF-F8495A0CE1CC}"/>
    <cellStyle name="Nota 6 6 2" xfId="11636" xr:uid="{E5DE2A68-B2FE-4E44-ABAF-688EE90368CD}"/>
    <cellStyle name="Nota 6 6 3" xfId="13025" xr:uid="{2B70E15F-1362-4534-BC1F-31C6A791462E}"/>
    <cellStyle name="Nota 6 6 4" xfId="14053" xr:uid="{C9B6B3CD-7934-4994-B744-04024D1758A9}"/>
    <cellStyle name="Nota 6 6 5" xfId="15230" xr:uid="{E2968B8E-E896-4352-8CAE-CB1B9B90EB66}"/>
    <cellStyle name="Nota 6 6 6" xfId="4905" xr:uid="{116170A3-0CC8-4C2E-ABEE-CF679C40043C}"/>
    <cellStyle name="Nota 6 6 7" xfId="7361" xr:uid="{E3810D15-62DF-4048-B371-3808B258A9F2}"/>
    <cellStyle name="Nota 6 6 8" xfId="15521" xr:uid="{63FA47E6-4C2F-4141-ACE2-DB032A2A825D}"/>
    <cellStyle name="Nota 6 6 9" xfId="14849" xr:uid="{F98ECD59-63B1-4B02-BE55-CBF9A4C4F4FA}"/>
    <cellStyle name="Nota 6 7" xfId="9627" xr:uid="{199B60FF-6299-44C2-9941-061099DCD68D}"/>
    <cellStyle name="Nota 6 7 2" xfId="11607" xr:uid="{ADDEBEC9-3230-478A-8BB7-B707BB5521BD}"/>
    <cellStyle name="Nota 6 7 3" xfId="12996" xr:uid="{D22897C3-7BD1-4AE4-9452-DF0727244F7D}"/>
    <cellStyle name="Nota 6 7 4" xfId="14024" xr:uid="{513ACD43-D375-41AF-8A08-DBEB5C21437D}"/>
    <cellStyle name="Nota 6 7 5" xfId="14536" xr:uid="{81066384-8B85-4C89-923F-84AEC1B0CB56}"/>
    <cellStyle name="Nota 6 7 6" xfId="14482" xr:uid="{215A413B-0078-46D1-8AC1-D702DF5C075C}"/>
    <cellStyle name="Nota 6 7 7" xfId="16125" xr:uid="{F13B19C3-5C86-48F0-B9DA-77993CADB2A9}"/>
    <cellStyle name="Nota 6 7 8" xfId="10064" xr:uid="{48752997-E9D2-401F-9BDB-0BD698480A9F}"/>
    <cellStyle name="Nota 6 7 9" xfId="14927" xr:uid="{3A0AB462-6D3B-4218-A4A1-BD62D7E7411E}"/>
    <cellStyle name="Nota 6 8" xfId="9107" xr:uid="{4643A40C-7E52-4478-97EB-27E42D9E0665}"/>
    <cellStyle name="Nota 6 8 2" xfId="11163" xr:uid="{066C6756-3801-47EB-90CD-91633B15BF29}"/>
    <cellStyle name="Nota 6 8 3" xfId="12579" xr:uid="{C7633075-CF85-4C6F-B157-9BF666DFCF1A}"/>
    <cellStyle name="Nota 6 8 4" xfId="13639" xr:uid="{804037D8-CD46-4F8D-80D2-7A4C024F4E2E}"/>
    <cellStyle name="Nota 6 8 5" xfId="14666" xr:uid="{155F75FF-455C-43DA-91FF-F947BB04195D}"/>
    <cellStyle name="Nota 6 8 6" xfId="14501" xr:uid="{3402611E-DC2F-493B-9BC7-1DD83ED38E11}"/>
    <cellStyle name="Nota 6 8 7" xfId="16069" xr:uid="{19A3CAFE-AC8C-4F64-B0EE-F97E2043E12D}"/>
    <cellStyle name="Nota 6 8 8" xfId="5046" xr:uid="{D465B921-25B4-43AF-8FA6-5C90FF3BA8EB}"/>
    <cellStyle name="Nota 6 8 9" xfId="15563" xr:uid="{10225FFA-0A68-4358-8AF9-CB6DE1456AE0}"/>
    <cellStyle name="Nota 6 9" xfId="9685" xr:uid="{05F7AC31-CC26-422D-9A89-6382DE0005A0}"/>
    <cellStyle name="Nota 6 9 2" xfId="11665" xr:uid="{22675B67-D952-48C8-A085-604DF2057215}"/>
    <cellStyle name="Nota 6 9 3" xfId="13054" xr:uid="{C68FD153-B519-4172-B8CF-E4287A0A3C7C}"/>
    <cellStyle name="Nota 6 9 4" xfId="14082" xr:uid="{C871D87A-3DAD-461C-99A7-CC48D63F1E9D}"/>
    <cellStyle name="Nota 6 9 5" xfId="5393" xr:uid="{A63EC935-3383-41A3-A201-D968B4764905}"/>
    <cellStyle name="Nota 6 9 6" xfId="7367" xr:uid="{71485348-DBAF-41C4-AAC4-DFBD09BB8023}"/>
    <cellStyle name="Nota 6 9 7" xfId="13784" xr:uid="{DD831ADB-D60C-4829-9A2C-1A0A5A33E2ED}"/>
    <cellStyle name="Nota 6 9 8" xfId="12393" xr:uid="{A8FBF909-696C-43C7-847C-94CF7D2EA075}"/>
    <cellStyle name="Nota 6 9 9" xfId="15140" xr:uid="{C3C1A20B-9DFF-4276-BBDD-802BAF7D3779}"/>
    <cellStyle name="Nota 7" xfId="3653" xr:uid="{8377B6C7-6E8E-4049-B0D5-EFF529C3A805}"/>
    <cellStyle name="Nota 7 10" xfId="9067" xr:uid="{8A9452F5-9817-48C4-9C2B-24A7CEC9BB77}"/>
    <cellStyle name="Nota 7 10 2" xfId="11123" xr:uid="{7FAD1FEE-4AC4-4547-A210-C3C9ED070162}"/>
    <cellStyle name="Nota 7 10 3" xfId="12539" xr:uid="{C23FBD33-A0E4-4D8A-89FF-1B394F6A6071}"/>
    <cellStyle name="Nota 7 10 4" xfId="13599" xr:uid="{330EBE11-EAE7-4E7B-A4DB-75E7AA9E63AB}"/>
    <cellStyle name="Nota 7 10 5" xfId="15308" xr:uid="{DCB9A72D-B3F0-4A87-8FD9-F7D5E8A41C0E}"/>
    <cellStyle name="Nota 7 10 6" xfId="11407" xr:uid="{BD7E381D-189B-40B7-908A-0AB08CEB52E8}"/>
    <cellStyle name="Nota 7 10 7" xfId="16233" xr:uid="{A296BF31-1B95-4B23-B600-1C1ECDE24B28}"/>
    <cellStyle name="Nota 7 10 8" xfId="15400" xr:uid="{D4F448F8-F1DF-419D-8726-3F09A0A60495}"/>
    <cellStyle name="Nota 7 10 9" xfId="14706" xr:uid="{C1AB12A2-8F56-41B0-81F3-C5CD1BB619E9}"/>
    <cellStyle name="Nota 7 11" xfId="9962" xr:uid="{139401AC-BA4E-4423-BA33-E8F2CA143EBA}"/>
    <cellStyle name="Nota 7 11 2" xfId="11919" xr:uid="{A9CB7CEE-FC3A-4590-97AA-B786ACA96E8F}"/>
    <cellStyle name="Nota 7 11 3" xfId="13307" xr:uid="{5ADE969D-63A4-47EB-86A8-721F2EBA802B}"/>
    <cellStyle name="Nota 7 11 4" xfId="14324" xr:uid="{EF280D64-0A0C-4A4A-883B-02FDC20DC7BC}"/>
    <cellStyle name="Nota 7 11 5" xfId="4556" xr:uid="{87CA3ECA-9EE0-483A-AC56-19E68FE243E1}"/>
    <cellStyle name="Nota 7 11 6" xfId="15884" xr:uid="{1B5C8F09-386B-42DB-A1DA-D5BCAD920968}"/>
    <cellStyle name="Nota 7 11 7" xfId="10725" xr:uid="{9CD7F6B2-4711-4AB7-A75A-51D4CEADB5A9}"/>
    <cellStyle name="Nota 7 11 8" xfId="5821" xr:uid="{0445B5D9-72E1-4F2C-B330-D4E30A27C7AE}"/>
    <cellStyle name="Nota 7 11 9" xfId="12051" xr:uid="{E587F2ED-7A58-4F52-90C6-EFEB64A4FEA7}"/>
    <cellStyle name="Nota 7 2" xfId="4300" xr:uid="{7615DD04-A00B-4CD5-996E-A1576D355CEC}"/>
    <cellStyle name="Nota 7 2 2" xfId="8931" xr:uid="{5288B411-3D90-4798-AFDD-654D238CA17B}"/>
    <cellStyle name="Nota 7 2 2 2" xfId="7156" xr:uid="{8E4451FD-C722-48BD-9F3D-C2F3BD04846E}"/>
    <cellStyle name="Nota 7 2 2 3" xfId="13484" xr:uid="{7317DC3F-317F-459E-8E5C-839ED3AB3C75}"/>
    <cellStyle name="Nota 7 2 2 4" xfId="10723" xr:uid="{D98F08CB-D698-436F-B514-26A2182FB0CD}"/>
    <cellStyle name="Nota 7 2 2 5" xfId="16696" xr:uid="{53F0FA3C-9935-41D5-8387-3E4C4B05A7C2}"/>
    <cellStyle name="Nota 7 2 2 6" xfId="17140" xr:uid="{B499C1D7-D1ED-43AC-A569-4EC8A6E0027F}"/>
    <cellStyle name="Nota 7 2 3" xfId="7650" xr:uid="{6A2341AF-AE3A-443F-9215-F59ABB4CD325}"/>
    <cellStyle name="Nota 7 2 4" xfId="6193" xr:uid="{73DDE764-4039-47B4-846D-C888869D44B6}"/>
    <cellStyle name="Nota 7 2 5" xfId="5682" xr:uid="{546D2543-9435-46F8-9CCC-76AE4590FBCC}"/>
    <cellStyle name="Nota 7 2 6" xfId="4921" xr:uid="{63F9B310-5714-4F7F-89D3-1D872C5B7262}"/>
    <cellStyle name="Nota 7 2 7" xfId="5459" xr:uid="{9AD6D0BD-D5E6-44AF-AEAC-32224DC54C15}"/>
    <cellStyle name="Nota 7 2 8" xfId="11442" xr:uid="{FD0B37CC-3750-4098-B07B-F3627BAF873D}"/>
    <cellStyle name="Nota 7 2 9" xfId="15504" xr:uid="{46C45E4E-DADC-49ED-A17C-D11ABC8C4C84}"/>
    <cellStyle name="Nota 7 3" xfId="4134" xr:uid="{BB0919FD-8426-4C26-ADFB-402776174E81}"/>
    <cellStyle name="Nota 7 3 2" xfId="8798" xr:uid="{528683F1-6373-4520-A489-C6139C0CA90B}"/>
    <cellStyle name="Nota 7 3 2 2" xfId="7065" xr:uid="{4A34F3F2-165F-4541-A42B-3AEBD49AF4D4}"/>
    <cellStyle name="Nota 7 3 2 3" xfId="10256" xr:uid="{AAC5B682-0456-4C3E-9516-2D49FE0E9D2E}"/>
    <cellStyle name="Nota 7 3 2 4" xfId="5191" xr:uid="{835F44D4-2ECA-45DB-BFAB-2E84DD59A5B3}"/>
    <cellStyle name="Nota 7 3 2 5" xfId="16713" xr:uid="{4465677E-BE35-4C11-86FE-C042709F0334}"/>
    <cellStyle name="Nota 7 3 2 6" xfId="17028" xr:uid="{1FD4CEC0-CB3A-4251-AB72-1F5C5BB101DF}"/>
    <cellStyle name="Nota 7 3 3" xfId="7487" xr:uid="{CB6D0419-B6A5-4312-96A4-214BA1688125}"/>
    <cellStyle name="Nota 7 3 4" xfId="6062" xr:uid="{F391D449-613F-4826-92C0-4C1199E2BB41}"/>
    <cellStyle name="Nota 7 3 5" xfId="5617" xr:uid="{387CF68C-CAF2-4E56-889E-E0CE2466B9A5}"/>
    <cellStyle name="Nota 7 3 6" xfId="10030" xr:uid="{141C6BB1-41D5-4525-BED6-CDC0C5B8B21C}"/>
    <cellStyle name="Nota 7 3 7" xfId="5217" xr:uid="{5DA45CF9-CA08-4522-B5CA-4A5DCB5D69AF}"/>
    <cellStyle name="Nota 7 3 8" xfId="11853" xr:uid="{9B3AF173-A29D-42C3-A6AD-FF01AFF2E3BD}"/>
    <cellStyle name="Nota 7 3 9" xfId="16886" xr:uid="{5DC1DC9D-D2BD-4A37-BCB9-AD3FB9F7EA2B}"/>
    <cellStyle name="Nota 7 4" xfId="4339" xr:uid="{14A04775-2ECB-4E79-AE48-20081CBE7475}"/>
    <cellStyle name="Nota 7 4 2" xfId="8960" xr:uid="{042DC0B4-E213-42D2-BF22-F589929332A2}"/>
    <cellStyle name="Nota 7 4 2 2" xfId="7176" xr:uid="{0949D192-862E-4C35-A2FD-9C914D27CBB9}"/>
    <cellStyle name="Nota 7 4 2 3" xfId="13513" xr:uid="{9CE4E0B6-DFA6-47F2-9592-A7D592E72BFF}"/>
    <cellStyle name="Nota 7 4 2 4" xfId="16104" xr:uid="{ECE14F91-E5AA-4CB6-984E-EDCDCF56E03D}"/>
    <cellStyle name="Nota 7 4 2 5" xfId="16502" xr:uid="{0BA57556-80EF-4F28-BD35-7566F416DA1C}"/>
    <cellStyle name="Nota 7 4 2 6" xfId="17168" xr:uid="{AC88D475-F1A8-4034-A5B8-484D6DACB9CF}"/>
    <cellStyle name="Nota 7 4 3" xfId="6232" xr:uid="{E07BFAD4-0E27-471A-8836-C9B7A18EABC1}"/>
    <cellStyle name="Nota 7 4 4" xfId="12385" xr:uid="{304E11FE-6380-48C9-980E-F1C8B46FD60F}"/>
    <cellStyle name="Nota 7 4 5" xfId="7290" xr:uid="{401F2A1D-276A-4C36-A04F-DE26229FD10B}"/>
    <cellStyle name="Nota 7 4 6" xfId="10986" xr:uid="{03100494-242A-48BB-914E-02C14B248620}"/>
    <cellStyle name="Nota 7 4 7" xfId="16412" xr:uid="{06920FAF-36A2-41BB-BE5E-0D17292853D1}"/>
    <cellStyle name="Nota 7 4 8" xfId="15458" xr:uid="{C4DCD162-AB9D-4C26-AF23-C62287E7C4F8}"/>
    <cellStyle name="Nota 7 5" xfId="8735" xr:uid="{E71EE556-17A3-45D6-9CE6-86E2AC2CD085}"/>
    <cellStyle name="Nota 7 5 2" xfId="7013" xr:uid="{517FF62D-A957-4B0B-8022-16E2532464A9}"/>
    <cellStyle name="Nota 7 5 3" xfId="5980" xr:uid="{5EB62EA0-4DD3-450E-85FA-D6203D17FB08}"/>
    <cellStyle name="Nota 7 5 4" xfId="7336" xr:uid="{4F030FDC-46D3-4BFC-8150-0578010AB8DC}"/>
    <cellStyle name="Nota 7 5 5" xfId="12791" xr:uid="{FE247F40-46F6-467D-AC10-4D7823040A29}"/>
    <cellStyle name="Nota 7 5 6" xfId="16968" xr:uid="{6EC1915F-C556-4847-B78B-9BD577EC74FB}"/>
    <cellStyle name="Nota 7 6" xfId="9657" xr:uid="{1034A4A0-4029-4453-9D9C-8B3F2835FA3A}"/>
    <cellStyle name="Nota 7 6 2" xfId="11637" xr:uid="{0CD9D2C7-0B9B-44CB-A472-DDCA12E1BF9B}"/>
    <cellStyle name="Nota 7 6 3" xfId="13026" xr:uid="{9CCEED62-DF71-4F33-8123-5C104C5E0565}"/>
    <cellStyle name="Nota 7 6 4" xfId="14054" xr:uid="{9A7CA740-60D2-4398-9AF4-613BCB0144FF}"/>
    <cellStyle name="Nota 7 6 5" xfId="15231" xr:uid="{BFC3CA35-E2B4-42C1-AD53-8370E21FC5C7}"/>
    <cellStyle name="Nota 7 6 6" xfId="10036" xr:uid="{6EBD3934-1736-4001-ADFC-DABD297E2A7E}"/>
    <cellStyle name="Nota 7 6 7" xfId="14599" xr:uid="{C2ACCC4C-C7EF-4525-A0B5-92516C443E60}"/>
    <cellStyle name="Nota 7 6 8" xfId="15016" xr:uid="{B4184500-2F17-4A8B-B0A4-F806A37BE240}"/>
    <cellStyle name="Nota 7 6 9" xfId="14892" xr:uid="{862BD142-60DA-4B05-BC59-B95D903E8471}"/>
    <cellStyle name="Nota 7 7" xfId="9628" xr:uid="{39E80971-55BA-4F8A-BEF2-2E77B76D341F}"/>
    <cellStyle name="Nota 7 7 2" xfId="11608" xr:uid="{966F9446-6A53-4888-966A-660E6C97359E}"/>
    <cellStyle name="Nota 7 7 3" xfId="12997" xr:uid="{C62EB084-C5BB-4416-ABBB-C7B4F3A92EEC}"/>
    <cellStyle name="Nota 7 7 4" xfId="14025" xr:uid="{A447C7B2-2818-4909-AB5F-912477F6A6AF}"/>
    <cellStyle name="Nota 7 7 5" xfId="14547" xr:uid="{742C298C-1A66-4BA5-9598-424A943FC42C}"/>
    <cellStyle name="Nota 7 7 6" xfId="11370" xr:uid="{CB3C3C08-8A7B-46AA-9ACE-B32C092699CF}"/>
    <cellStyle name="Nota 7 7 7" xfId="5227" xr:uid="{4A009874-B298-41AD-A177-B48439FF40DD}"/>
    <cellStyle name="Nota 7 7 8" xfId="16011" xr:uid="{A3594E56-E447-4D01-B8DD-3C3CED55AD48}"/>
    <cellStyle name="Nota 7 7 9" xfId="6613" xr:uid="{61E8A848-E494-4B7A-9CA3-E303F455EBEB}"/>
    <cellStyle name="Nota 7 8" xfId="9106" xr:uid="{A87F4D5A-05D1-44EA-AD09-892338502F6A}"/>
    <cellStyle name="Nota 7 8 2" xfId="11162" xr:uid="{21B12FCB-F1E4-4939-8F0F-BDA94DEB8FB6}"/>
    <cellStyle name="Nota 7 8 3" xfId="12578" xr:uid="{773142F4-96C0-4EE5-A7AF-48EB68AC762D}"/>
    <cellStyle name="Nota 7 8 4" xfId="13638" xr:uid="{750B4C25-D0ED-4F08-BCB5-E04BBCDBCA46}"/>
    <cellStyle name="Nota 7 8 5" xfId="14821" xr:uid="{72D32CC8-FF86-4441-87C6-57EB838B4FB4}"/>
    <cellStyle name="Nota 7 8 6" xfId="10114" xr:uid="{319AA8BA-B865-4FFD-A824-F9698AFC7094}"/>
    <cellStyle name="Nota 7 8 7" xfId="16092" xr:uid="{ABBB7FA0-0311-4B68-AF79-0117FC249DBF}"/>
    <cellStyle name="Nota 7 8 8" xfId="16247" xr:uid="{54A419F6-E2B3-47AF-97AC-D6B550EA181F}"/>
    <cellStyle name="Nota 7 8 9" xfId="15767" xr:uid="{2913A12D-6EB6-4133-A763-DEA7368FC610}"/>
    <cellStyle name="Nota 7 9" xfId="9686" xr:uid="{1BF420D7-B18B-4755-A89A-D68E170AB6D2}"/>
    <cellStyle name="Nota 7 9 2" xfId="11666" xr:uid="{F444C306-93AE-4385-B34D-194483621825}"/>
    <cellStyle name="Nota 7 9 3" xfId="13055" xr:uid="{A9AFA39B-2785-4F30-BB70-30875D5EF469}"/>
    <cellStyle name="Nota 7 9 4" xfId="14083" xr:uid="{9392DD6C-3712-44C5-BF02-3A1AA85BA469}"/>
    <cellStyle name="Nota 7 9 5" xfId="15301" xr:uid="{6DB326D4-AFEE-4C16-8D3E-0CC145692D38}"/>
    <cellStyle name="Nota 7 9 6" xfId="14399" xr:uid="{A8AA2E4B-9B46-458B-B0F5-E68300FBB87E}"/>
    <cellStyle name="Nota 7 9 7" xfId="12659" xr:uid="{552AF286-30DF-4527-9C87-260E853E5C05}"/>
    <cellStyle name="Nota 7 9 8" xfId="11835" xr:uid="{8DA53690-7D1A-4FB1-A36F-7A2BC4A4FDC7}"/>
    <cellStyle name="Nota 7 9 9" xfId="14389" xr:uid="{2300C426-EF9E-403A-80D6-97A8D3F30B15}"/>
    <cellStyle name="Nota 8" xfId="3654" xr:uid="{0BBD16D7-8C26-4D72-9570-D3DFCEC1CF06}"/>
    <cellStyle name="Nota 8 10" xfId="9066" xr:uid="{5026D4BD-4B74-454A-BD31-D7EB5127A2C5}"/>
    <cellStyle name="Nota 8 10 2" xfId="11122" xr:uid="{6817B753-1021-45D1-ABA5-85F6977F298A}"/>
    <cellStyle name="Nota 8 10 3" xfId="12538" xr:uid="{70B92622-BF4A-46C3-B211-9BDE8BB854C7}"/>
    <cellStyle name="Nota 8 10 4" xfId="13598" xr:uid="{19C5FFFA-467C-49EE-AE70-A15BD64591E8}"/>
    <cellStyle name="Nota 8 10 5" xfId="10132" xr:uid="{05519ACE-35E7-409D-B7D0-5F2AC7D96EB7}"/>
    <cellStyle name="Nota 8 10 6" xfId="12607" xr:uid="{E2639D9A-5D32-45F9-8D71-9190CC1F6C6F}"/>
    <cellStyle name="Nota 8 10 7" xfId="16149" xr:uid="{63CFFDFD-6D42-4486-A751-D3D2CD30FEE5}"/>
    <cellStyle name="Nota 8 10 8" xfId="5113" xr:uid="{CCA90337-24EE-417A-B70E-D5EB07A92C5F}"/>
    <cellStyle name="Nota 8 10 9" xfId="16308" xr:uid="{A72ADDDE-97E4-44AB-AF36-882E42F96109}"/>
    <cellStyle name="Nota 8 11" xfId="9963" xr:uid="{DA70CA40-96A3-4CD2-9699-18C424A9F9E9}"/>
    <cellStyle name="Nota 8 11 2" xfId="11920" xr:uid="{93679BF7-D6B2-4CCC-B8EA-DBDBB40D8277}"/>
    <cellStyle name="Nota 8 11 3" xfId="13308" xr:uid="{92612B25-551F-442F-AF4B-8F0A3A8C0FB0}"/>
    <cellStyle name="Nota 8 11 4" xfId="14325" xr:uid="{672481F4-90E0-4F1D-BE91-E8E010CA634C}"/>
    <cellStyle name="Nota 8 11 5" xfId="12133" xr:uid="{E1F5DEE7-87F7-4136-AA71-7046AD072BF3}"/>
    <cellStyle name="Nota 8 11 6" xfId="15885" xr:uid="{6BE6D305-AE56-4431-A450-1FECEC26E2BE}"/>
    <cellStyle name="Nota 8 11 7" xfId="15674" xr:uid="{DEB112F7-7D5D-466F-B199-5F430D05C21C}"/>
    <cellStyle name="Nota 8 11 8" xfId="5036" xr:uid="{BF4C2BCC-D6C8-4B67-98D8-77D54975CB57}"/>
    <cellStyle name="Nota 8 11 9" xfId="4966" xr:uid="{7D853B75-AC73-4AAB-B10A-F61CBBBB2E48}"/>
    <cellStyle name="Nota 8 2" xfId="4301" xr:uid="{1AFB29EF-D527-4B69-8BB7-358D31C473A8}"/>
    <cellStyle name="Nota 8 2 2" xfId="8932" xr:uid="{A06D65D5-0370-48B9-BEDF-E50B0E95BCE9}"/>
    <cellStyle name="Nota 8 2 2 2" xfId="7157" xr:uid="{4FEDEB63-8653-41CE-B649-53AB51F4787B}"/>
    <cellStyle name="Nota 8 2 2 3" xfId="13485" xr:uid="{67A1BB2B-1453-445A-A260-122D9BCD00F5}"/>
    <cellStyle name="Nota 8 2 2 4" xfId="10972" xr:uid="{0F5B068E-973D-422E-96FC-111FA9FFBA83}"/>
    <cellStyle name="Nota 8 2 2 5" xfId="15633" xr:uid="{24D510ED-FF1F-4FA6-AF5D-F9A5A37732C3}"/>
    <cellStyle name="Nota 8 2 2 6" xfId="17141" xr:uid="{2D966CC3-6794-4CE0-8CDA-97FC814FF22D}"/>
    <cellStyle name="Nota 8 2 3" xfId="7651" xr:uid="{E649E90E-2B04-4D18-9FAD-423EF0E8336D}"/>
    <cellStyle name="Nota 8 2 4" xfId="6194" xr:uid="{3A19B5AF-F331-47C6-89E6-EA409C733EB8}"/>
    <cellStyle name="Nota 8 2 5" xfId="5683" xr:uid="{F9C05F1A-AD23-4F42-B680-E5056F6B5350}"/>
    <cellStyle name="Nota 8 2 6" xfId="13333" xr:uid="{05A10195-10E0-4696-9059-FCEC367FCB0A}"/>
    <cellStyle name="Nota 8 2 7" xfId="10268" xr:uid="{95643684-96D2-4F9A-B97C-D85F3355887F}"/>
    <cellStyle name="Nota 8 2 8" xfId="5372" xr:uid="{BD996B96-A30C-4C1C-BDCA-C9144377695C}"/>
    <cellStyle name="Nota 8 2 9" xfId="5920" xr:uid="{4672F6A6-DCC3-4E5F-B844-625ED69A50ED}"/>
    <cellStyle name="Nota 8 3" xfId="4133" xr:uid="{47FF909E-7F77-4B1B-8D30-AC54A8502678}"/>
    <cellStyle name="Nota 8 3 2" xfId="8797" xr:uid="{849ACAD4-8B2B-4E2A-9E38-AD17EA12CCE7}"/>
    <cellStyle name="Nota 8 3 2 2" xfId="10360" xr:uid="{3D23BEC9-010B-465C-A0C3-C557326855CC}"/>
    <cellStyle name="Nota 8 3 2 3" xfId="6023" xr:uid="{12A9553E-AA5B-42B2-B5C1-F47CC09586E7}"/>
    <cellStyle name="Nota 8 3 2 4" xfId="4869" xr:uid="{65FD0E5C-AFBA-49A8-830A-DD683FDD93B1}"/>
    <cellStyle name="Nota 8 3 2 5" xfId="16842" xr:uid="{BD6AC1DA-F8F1-4790-9481-84A915091431}"/>
    <cellStyle name="Nota 8 3 2 6" xfId="17027" xr:uid="{06E3CA27-AC05-499D-B660-0DEA811DA313}"/>
    <cellStyle name="Nota 8 3 3" xfId="7486" xr:uid="{B53E1209-8BF4-428D-839A-34CE5AAE5601}"/>
    <cellStyle name="Nota 8 3 4" xfId="6061" xr:uid="{3DE23514-D93C-4D74-91AC-340BE1729D2D}"/>
    <cellStyle name="Nota 8 3 5" xfId="5616" xr:uid="{B1870865-F6C8-4893-BAFE-4A88D49F8D0A}"/>
    <cellStyle name="Nota 8 3 6" xfId="11337" xr:uid="{51EFD70E-22A9-4070-B90C-8143126F4C07}"/>
    <cellStyle name="Nota 8 3 7" xfId="15558" xr:uid="{DB5EE386-56CD-46AA-848C-A61508F44D9F}"/>
    <cellStyle name="Nota 8 3 8" xfId="10093" xr:uid="{BF080450-9F88-49E5-9B03-874503896304}"/>
    <cellStyle name="Nota 8 3 9" xfId="15513" xr:uid="{F51882CF-81DE-4D6D-906F-C79BA3019709}"/>
    <cellStyle name="Nota 8 4" xfId="4340" xr:uid="{EBC08398-6565-43A7-89FD-62ACA1ED1896}"/>
    <cellStyle name="Nota 8 4 2" xfId="8961" xr:uid="{1EA8BF7E-8C9C-48F9-B677-E498B25C2291}"/>
    <cellStyle name="Nota 8 4 2 2" xfId="7702" xr:uid="{EC4E03AE-3179-444C-9437-D1031290E6A7}"/>
    <cellStyle name="Nota 8 4 2 3" xfId="13514" xr:uid="{83A89CC8-5A9D-459E-B207-E98A5BD5AAD4}"/>
    <cellStyle name="Nota 8 4 2 4" xfId="11086" xr:uid="{F9A8B044-2D93-4EEA-BE98-5926968FC0C9}"/>
    <cellStyle name="Nota 8 4 2 5" xfId="16512" xr:uid="{CE41CD80-BDAD-4AC4-95E8-9238A6BEAFC6}"/>
    <cellStyle name="Nota 8 4 2 6" xfId="17169" xr:uid="{6F8B2248-A788-4241-BA23-BC6D99F9F0B4}"/>
    <cellStyle name="Nota 8 4 3" xfId="6233" xr:uid="{254872AE-32C5-4BFF-95C1-81A8A279ED29}"/>
    <cellStyle name="Nota 8 4 4" xfId="12138" xr:uid="{331C03CB-DB5D-49AE-81BE-B904AE4F47E5}"/>
    <cellStyle name="Nota 8 4 5" xfId="13084" xr:uid="{95AEEE92-6A6B-4694-A2F9-61887CA4879D}"/>
    <cellStyle name="Nota 8 4 6" xfId="12070" xr:uid="{25192F9D-72FC-4785-B7C8-D63E60F569F4}"/>
    <cellStyle name="Nota 8 4 7" xfId="16558" xr:uid="{E127D3DC-C85A-4E14-8660-0DF678F0AA1B}"/>
    <cellStyle name="Nota 8 4 8" xfId="16209" xr:uid="{488545E2-CBCD-48AE-A545-F736EF5CEE69}"/>
    <cellStyle name="Nota 8 5" xfId="8736" xr:uid="{F0EF43D4-9905-4100-9535-4E1E47D67178}"/>
    <cellStyle name="Nota 8 5 2" xfId="7014" xr:uid="{61EA17BF-21E6-4D13-9807-FD83D7418AEB}"/>
    <cellStyle name="Nota 8 5 3" xfId="5981" xr:uid="{07BE84F0-2823-4F57-9DBD-5BD74FBF39C6}"/>
    <cellStyle name="Nota 8 5 4" xfId="5192" xr:uid="{BEEF493D-AF63-4181-80BC-631FF191FA4E}"/>
    <cellStyle name="Nota 8 5 5" xfId="10964" xr:uid="{50398D94-D3FB-4CA7-98B4-F570CC60A166}"/>
    <cellStyle name="Nota 8 5 6" xfId="16969" xr:uid="{16730FE9-9DFD-4A4D-B712-3345754482E1}"/>
    <cellStyle name="Nota 8 6" xfId="9658" xr:uid="{30B07CBD-417D-4984-AC62-16D5A8D68725}"/>
    <cellStyle name="Nota 8 6 2" xfId="11638" xr:uid="{8BBD2520-53C7-48EE-B8F3-378A93BC1717}"/>
    <cellStyle name="Nota 8 6 3" xfId="13027" xr:uid="{72B234BD-F341-48CE-8EBD-99F6D9AD1A53}"/>
    <cellStyle name="Nota 8 6 4" xfId="14055" xr:uid="{98113392-A2BD-4AF3-B6EA-78CDFAADA8FC}"/>
    <cellStyle name="Nota 8 6 5" xfId="15232" xr:uid="{D03EF058-500C-40BC-A525-892A83B2E911}"/>
    <cellStyle name="Nota 8 6 6" xfId="12769" xr:uid="{D4CE2547-D22E-4566-BE9F-1C6A29129E6E}"/>
    <cellStyle name="Nota 8 6 7" xfId="5293" xr:uid="{64566901-D9A8-4903-8726-8D5FD3CC4CFF}"/>
    <cellStyle name="Nota 8 6 8" xfId="10748" xr:uid="{BC6AA1E8-D59C-43E1-8541-DE51E46F203E}"/>
    <cellStyle name="Nota 8 6 9" xfId="10334" xr:uid="{0A3628D9-EB12-4D62-BC75-C867E946839E}"/>
    <cellStyle name="Nota 8 7" xfId="9629" xr:uid="{6CB3C073-1467-4CAB-A641-1568368364ED}"/>
    <cellStyle name="Nota 8 7 2" xfId="11609" xr:uid="{D5D895AA-4AD5-45AF-B7D8-AD8A602160BD}"/>
    <cellStyle name="Nota 8 7 3" xfId="12998" xr:uid="{3DDB1C50-3B36-431C-8AA5-7B4F15BDB8D5}"/>
    <cellStyle name="Nota 8 7 4" xfId="14026" xr:uid="{C5B12CC5-0693-4827-ACC5-726D11056019}"/>
    <cellStyle name="Nota 8 7 5" xfId="14248" xr:uid="{5164F74C-67BD-4D96-B504-8785A7AB4C34}"/>
    <cellStyle name="Nota 8 7 6" xfId="15349" xr:uid="{468143AC-989F-4A6F-864E-9623B38F7BFD}"/>
    <cellStyle name="Nota 8 7 7" xfId="16117" xr:uid="{5AF16A2B-DCB0-4408-BE60-34228F750E45}"/>
    <cellStyle name="Nota 8 7 8" xfId="16365" xr:uid="{0E8CB3A9-034D-4BBB-ABE6-445AFEDC8D1F}"/>
    <cellStyle name="Nota 8 7 9" xfId="11454" xr:uid="{C4E7AD07-1CB7-4AE2-930F-AF216AE68354}"/>
    <cellStyle name="Nota 8 8" xfId="9105" xr:uid="{84F247F4-5ABA-4D3E-B023-5F7F9A170EEB}"/>
    <cellStyle name="Nota 8 8 2" xfId="11161" xr:uid="{AEA5103A-FD96-4E45-87A2-C70229D9DAFA}"/>
    <cellStyle name="Nota 8 8 3" xfId="12577" xr:uid="{7C87DC87-8B58-4E20-90C8-7AE058B8BF23}"/>
    <cellStyle name="Nota 8 8 4" xfId="13637" xr:uid="{58DBD7E1-6C39-4C5B-8C45-AD330ECBD324}"/>
    <cellStyle name="Nota 8 8 5" xfId="14687" xr:uid="{EA936179-91D1-4522-80B3-13EE9AA7F160}"/>
    <cellStyle name="Nota 8 8 6" xfId="4456" xr:uid="{6B4A2EBF-7CCF-47A7-A8B7-AA411B88C900}"/>
    <cellStyle name="Nota 8 8 7" xfId="5355" xr:uid="{7710B71A-B5FB-4982-8759-ADC54588B40C}"/>
    <cellStyle name="Nota 8 8 8" xfId="12710" xr:uid="{9A607C55-797B-4163-82AA-C8E4AF4F0D93}"/>
    <cellStyle name="Nota 8 8 9" xfId="15419" xr:uid="{7BCCB191-58F1-4AEA-B391-16F27CFAAA73}"/>
    <cellStyle name="Nota 8 9" xfId="9687" xr:uid="{28C0D468-2C3E-4396-BC17-1468EE9A85B9}"/>
    <cellStyle name="Nota 8 9 2" xfId="11667" xr:uid="{7945A566-B788-45DB-BDBB-2F0397965C78}"/>
    <cellStyle name="Nota 8 9 3" xfId="13056" xr:uid="{5CCBB5C2-3EE6-473D-A029-F80DD2377D8C}"/>
    <cellStyle name="Nota 8 9 4" xfId="14084" xr:uid="{A3C2780E-6999-4267-A100-DFC4E19A5F72}"/>
    <cellStyle name="Nota 8 9 5" xfId="13876" xr:uid="{17EC469E-C9F1-4319-BAD2-DD3F1C8C898C}"/>
    <cellStyle name="Nota 8 9 6" xfId="15750" xr:uid="{652E7762-4BE8-4109-8067-9DE582E05AAA}"/>
    <cellStyle name="Nota 8 9 7" xfId="6430" xr:uid="{9FA82C27-258D-4D00-9695-D059A412A6D9}"/>
    <cellStyle name="Nota 8 9 8" xfId="5722" xr:uid="{E53EF2DB-1530-477C-9BFB-7E9047AB1519}"/>
    <cellStyle name="Nota 8 9 9" xfId="15382" xr:uid="{8EC12387-8559-4E7B-A766-A9A0EF038244}"/>
    <cellStyle name="Nota 9" xfId="3655" xr:uid="{75D7A18F-00A7-4160-8001-BBC57A7D8448}"/>
    <cellStyle name="Nota 9 10" xfId="9065" xr:uid="{8DFACD48-DE8E-4309-91BB-C41CBE79721F}"/>
    <cellStyle name="Nota 9 10 2" xfId="11121" xr:uid="{280C9823-E3E2-4BF2-BEDE-BFA494C6F046}"/>
    <cellStyle name="Nota 9 10 3" xfId="12537" xr:uid="{2D90C272-5072-4B52-BDA5-1CDBCB5587A0}"/>
    <cellStyle name="Nota 9 10 4" xfId="13597" xr:uid="{A23FACC3-E389-441D-8A63-9E7867DAF1AB}"/>
    <cellStyle name="Nota 9 10 5" xfId="15275" xr:uid="{BB6E288E-6ED6-4429-B97B-DE3753C98775}"/>
    <cellStyle name="Nota 9 10 6" xfId="10711" xr:uid="{EE202595-8400-44C3-AECF-D7AAC2FD0FE1}"/>
    <cellStyle name="Nota 9 10 7" xfId="13760" xr:uid="{D0F60F2D-834A-4E20-A2CA-57805821A465}"/>
    <cellStyle name="Nota 9 10 8" xfId="16355" xr:uid="{F851E030-FB08-440D-8076-0710057520DD}"/>
    <cellStyle name="Nota 9 10 9" xfId="5555" xr:uid="{72340F67-565A-4DA6-B2CF-7A1EDE41CE61}"/>
    <cellStyle name="Nota 9 11" xfId="9964" xr:uid="{D25FAA21-B633-4C89-9D6E-8E4B7A620E9A}"/>
    <cellStyle name="Nota 9 11 2" xfId="11921" xr:uid="{CC86F323-74AE-4E4A-BD70-DCAF1974E125}"/>
    <cellStyle name="Nota 9 11 3" xfId="13309" xr:uid="{7DEB7597-CABB-42A5-A2D3-AB1377B0A16C}"/>
    <cellStyle name="Nota 9 11 4" xfId="14326" xr:uid="{23D54FFE-E187-48F4-92AB-34DE3F00F7A2}"/>
    <cellStyle name="Nota 9 11 5" xfId="10034" xr:uid="{A15D0836-3E2B-4F2D-B75C-20ECE9D21EE5}"/>
    <cellStyle name="Nota 9 11 6" xfId="15886" xr:uid="{58BCEF00-70BC-4BB4-AC05-EB262D99C837}"/>
    <cellStyle name="Nota 9 11 7" xfId="12397" xr:uid="{62609449-84DD-4F7D-A8D6-8443957BD29E}"/>
    <cellStyle name="Nota 9 11 8" xfId="12105" xr:uid="{17B32092-BAE9-41EA-8157-D4B124DA7EB4}"/>
    <cellStyle name="Nota 9 11 9" xfId="5776" xr:uid="{848ED117-1BD1-4C3E-AC69-D027710401DD}"/>
    <cellStyle name="Nota 9 2" xfId="4302" xr:uid="{84CA9995-A230-4392-A891-FD7B9938798F}"/>
    <cellStyle name="Nota 9 2 2" xfId="8933" xr:uid="{35079EAC-6498-4CE4-B120-52F5B8472170}"/>
    <cellStyle name="Nota 9 2 2 2" xfId="7158" xr:uid="{6F2EC284-35B1-4215-B42B-28890D6F0D27}"/>
    <cellStyle name="Nota 9 2 2 3" xfId="13486" xr:uid="{A9BD0133-0FDE-4C36-802A-BE83512BCB68}"/>
    <cellStyle name="Nota 9 2 2 4" xfId="7322" xr:uid="{7DF546F5-910A-4643-AF46-1183B82094D8}"/>
    <cellStyle name="Nota 9 2 2 5" xfId="4651" xr:uid="{CAF1C885-C913-4A22-A735-EBEA2D93D597}"/>
    <cellStyle name="Nota 9 2 2 6" xfId="17142" xr:uid="{AC544008-D8BF-497F-ACF7-A5FAEB407340}"/>
    <cellStyle name="Nota 9 2 3" xfId="7652" xr:uid="{957B04C0-9ADA-471E-909F-8C8879E5E7F1}"/>
    <cellStyle name="Nota 9 2 4" xfId="6195" xr:uid="{17518513-3C0D-4F90-AB65-5FDA2489AC0C}"/>
    <cellStyle name="Nota 9 2 5" xfId="5684" xr:uid="{99CA80DE-9FBA-42E7-B7EE-0844585A39B4}"/>
    <cellStyle name="Nota 9 2 6" xfId="4920" xr:uid="{20BB70E4-71F0-4CE7-8850-386D79047E46}"/>
    <cellStyle name="Nota 9 2 7" xfId="10734" xr:uid="{A29C5F07-3468-48CE-9896-E1169D197A0A}"/>
    <cellStyle name="Nota 9 2 8" xfId="7123" xr:uid="{A8FB8480-F65A-4CC4-91F2-281D25EF971A}"/>
    <cellStyle name="Nota 9 2 9" xfId="16542" xr:uid="{FB46482B-BFCA-4036-8659-78B64B989801}"/>
    <cellStyle name="Nota 9 3" xfId="4132" xr:uid="{49931D4A-C2D3-4104-BBD9-C262FB0135B9}"/>
    <cellStyle name="Nota 9 3 2" xfId="8796" xr:uid="{DAF57DC5-996E-4C09-B994-CB0BAA7488B0}"/>
    <cellStyle name="Nota 9 3 2 2" xfId="7064" xr:uid="{E0046F40-C5F1-4A3A-8FFF-1A182D21906F}"/>
    <cellStyle name="Nota 9 3 2 3" xfId="10379" xr:uid="{90AD0657-F45A-42A9-9117-C6FDD2CB352D}"/>
    <cellStyle name="Nota 9 3 2 4" xfId="7388" xr:uid="{FEBA1449-C00A-41F3-9F92-CADA1647EE93}"/>
    <cellStyle name="Nota 9 3 2 5" xfId="10807" xr:uid="{9F0C5172-B249-42B8-BA4C-65DF11B50672}"/>
    <cellStyle name="Nota 9 3 2 6" xfId="17026" xr:uid="{B8037705-782F-4BE2-875F-7E15B80226AF}"/>
    <cellStyle name="Nota 9 3 3" xfId="7485" xr:uid="{4CD06F9B-81AE-4154-BFC9-7C4379421B74}"/>
    <cellStyle name="Nota 9 3 4" xfId="6060" xr:uid="{90EBFCB5-0278-4C04-9AEE-4588006FAD8B}"/>
    <cellStyle name="Nota 9 3 5" xfId="5615" xr:uid="{EADCE42A-5112-468B-8AE7-3D943450ACE5}"/>
    <cellStyle name="Nota 9 3 6" xfId="4784" xr:uid="{864CC4FA-1EAC-43F9-96C3-EBCDC09C2AA1}"/>
    <cellStyle name="Nota 9 3 7" xfId="15392" xr:uid="{72314C80-8D8A-4D54-B1CA-FB3DEB567D6D}"/>
    <cellStyle name="Nota 9 3 8" xfId="16189" xr:uid="{E4B0C130-3E6D-4EC3-ADD5-5A028FCAAAA4}"/>
    <cellStyle name="Nota 9 3 9" xfId="16881" xr:uid="{96B301E5-EB77-4232-9552-68C21438D1E6}"/>
    <cellStyle name="Nota 9 4" xfId="4341" xr:uid="{0F695BEE-897D-4B19-AACC-4A4C28990F06}"/>
    <cellStyle name="Nota 9 4 2" xfId="8962" xr:uid="{4A34C3DF-0C82-4B7E-8A44-EB7FE491B1ED}"/>
    <cellStyle name="Nota 9 4 2 2" xfId="7177" xr:uid="{C57AB97B-8CF8-412B-8588-B09B8B2AEDDF}"/>
    <cellStyle name="Nota 9 4 2 3" xfId="13515" xr:uid="{D94B6061-7054-4B18-8E22-03AE2A1672B1}"/>
    <cellStyle name="Nota 9 4 2 4" xfId="16230" xr:uid="{1140CF23-6F39-49DE-A246-7F86A06F2FD8}"/>
    <cellStyle name="Nota 9 4 2 5" xfId="15847" xr:uid="{67838EB2-17E6-44E8-89F4-60B36DF55377}"/>
    <cellStyle name="Nota 9 4 2 6" xfId="17170" xr:uid="{34294A4C-A595-4A17-A1DB-FD00BD1BD823}"/>
    <cellStyle name="Nota 9 4 3" xfId="6234" xr:uid="{2B5AE1F4-0CAC-43AF-A4E4-EF52F19F55BF}"/>
    <cellStyle name="Nota 9 4 4" xfId="5690" xr:uid="{A6E34888-406A-4651-8649-19E4C426B147}"/>
    <cellStyle name="Nota 9 4 5" xfId="13337" xr:uid="{9FFD74F1-5449-4EFC-93A1-B79E305A76C3}"/>
    <cellStyle name="Nota 9 4 6" xfId="10937" xr:uid="{5820CBA8-F710-486E-A45A-5B37B786B30A}"/>
    <cellStyle name="Nota 9 4 7" xfId="10099" xr:uid="{38824D74-1E23-411F-9E7E-1D9E6167D0C7}"/>
    <cellStyle name="Nota 9 4 8" xfId="5582" xr:uid="{E19827D7-36F3-47D5-8F51-2BFEF743DF73}"/>
    <cellStyle name="Nota 9 5" xfId="8737" xr:uid="{2C8EBF40-52CB-406E-9007-9A463D187B3E}"/>
    <cellStyle name="Nota 9 5 2" xfId="7015" xr:uid="{B55A81BE-B0AB-4722-A4B1-C19C5C4A4AB6}"/>
    <cellStyle name="Nota 9 5 3" xfId="5982" xr:uid="{425C0655-2090-469A-AB44-A4A57D8C7695}"/>
    <cellStyle name="Nota 9 5 4" xfId="11987" xr:uid="{1EC48785-A43B-4077-9EC2-2829E86F9230}"/>
    <cellStyle name="Nota 9 5 5" xfId="16773" xr:uid="{1593175E-C8D0-466B-A159-E61E82BD42EB}"/>
    <cellStyle name="Nota 9 5 6" xfId="16970" xr:uid="{626035F8-3A46-4CE1-B853-CA470F2F381D}"/>
    <cellStyle name="Nota 9 6" xfId="9659" xr:uid="{4D3EFFD1-44A0-48AC-8205-A8E8F929E410}"/>
    <cellStyle name="Nota 9 6 2" xfId="11639" xr:uid="{9BFEC11C-6F33-41B5-B7DA-460BDD643478}"/>
    <cellStyle name="Nota 9 6 3" xfId="13028" xr:uid="{B5ED4F34-8930-4EC2-A39A-59893070E8AB}"/>
    <cellStyle name="Nota 9 6 4" xfId="14056" xr:uid="{540CC1C7-FC10-485A-B67A-995649B71DE6}"/>
    <cellStyle name="Nota 9 6 5" xfId="15233" xr:uid="{B0198921-7427-48B8-9F14-CE51827663FC}"/>
    <cellStyle name="Nota 9 6 6" xfId="12768" xr:uid="{6B0FB0B6-A929-4087-9DBB-925114C5F23F}"/>
    <cellStyle name="Nota 9 6 7" xfId="10507" xr:uid="{4DA99D7C-3F67-4572-8BAE-DD77C2209455}"/>
    <cellStyle name="Nota 9 6 8" xfId="5548" xr:uid="{95823548-F28B-45CD-883A-FE65E3DDCF0A}"/>
    <cellStyle name="Nota 9 6 9" xfId="10427" xr:uid="{B233B1C1-9AFF-4C74-9311-4D3B8AF9B3FE}"/>
    <cellStyle name="Nota 9 7" xfId="9630" xr:uid="{2F836979-454E-40AF-BDB3-CBD53D9587AD}"/>
    <cellStyle name="Nota 9 7 2" xfId="11610" xr:uid="{F384DAF5-46EB-45C6-BEE5-24878F5B3961}"/>
    <cellStyle name="Nota 9 7 3" xfId="12999" xr:uid="{AF501C77-2F55-4947-92BE-0DE42D986FDF}"/>
    <cellStyle name="Nota 9 7 4" xfId="14027" xr:uid="{E18A289B-65F2-4294-A91E-1CEC318BD7D6}"/>
    <cellStyle name="Nota 9 7 5" xfId="4703" xr:uid="{73145A9B-5E82-4B58-BDE4-B51FDED7784A}"/>
    <cellStyle name="Nota 9 7 6" xfId="14720" xr:uid="{13931701-C73E-4831-AA8F-BA20129C5685}"/>
    <cellStyle name="Nota 9 7 7" xfId="16157" xr:uid="{233BC84E-137A-4486-AED5-AA478056311C}"/>
    <cellStyle name="Nota 9 7 8" xfId="16044" xr:uid="{144F9EBE-7EEA-4F2D-B1E8-827E1FA4A258}"/>
    <cellStyle name="Nota 9 7 9" xfId="15330" xr:uid="{5FAEE046-0DE3-48EF-AECA-5AB9FC9D1343}"/>
    <cellStyle name="Nota 9 8" xfId="9104" xr:uid="{61D83A64-EBD1-4D45-A624-A7CF7CBD450A}"/>
    <cellStyle name="Nota 9 8 2" xfId="11160" xr:uid="{DB1AB60D-2339-4DB5-AB5E-4BC7B79D50EC}"/>
    <cellStyle name="Nota 9 8 3" xfId="12576" xr:uid="{845872B1-DA16-4530-9C12-DA477C4C061E}"/>
    <cellStyle name="Nota 9 8 4" xfId="13636" xr:uid="{4B6B88FC-2761-49AC-BF5A-5E257DF26CDB}"/>
    <cellStyle name="Nota 9 8 5" xfId="14796" xr:uid="{51EA4B9B-55A6-4B89-8077-6E3FBC00AE15}"/>
    <cellStyle name="Nota 9 8 6" xfId="14673" xr:uid="{00A6CA6D-CFB3-4265-9370-A1A2BA8282B9}"/>
    <cellStyle name="Nota 9 8 7" xfId="5292" xr:uid="{EF40FAA4-6788-4F3A-9F0A-DDBD7E81D5C8}"/>
    <cellStyle name="Nota 9 8 8" xfId="12361" xr:uid="{188858D1-CC16-4575-B48A-1D083CAC4B86}"/>
    <cellStyle name="Nota 9 8 9" xfId="4552" xr:uid="{9115A4D9-7FBC-4330-9117-FC2059B6070B}"/>
    <cellStyle name="Nota 9 9" xfId="9688" xr:uid="{4533A6C0-600C-47CA-92C3-366450B282B7}"/>
    <cellStyle name="Nota 9 9 2" xfId="11668" xr:uid="{4023B89E-ED5B-443A-810F-CC34F15AD0DE}"/>
    <cellStyle name="Nota 9 9 3" xfId="13057" xr:uid="{4BE46610-840D-4816-8D60-2B0815F23637}"/>
    <cellStyle name="Nota 9 9 4" xfId="14085" xr:uid="{9B9D23CE-74C8-4BC8-8738-CC29457181D3}"/>
    <cellStyle name="Nota 9 9 5" xfId="15333" xr:uid="{4EC22379-B1A6-4E36-BEFA-EB0C625DF07F}"/>
    <cellStyle name="Nota 9 9 6" xfId="5180" xr:uid="{8E8D7A0D-C802-465D-858C-CCB4B16433D4}"/>
    <cellStyle name="Nota 9 9 7" xfId="15040" xr:uid="{E27B597B-733F-48C4-BDE8-7C33E61D809D}"/>
    <cellStyle name="Nota 9 9 8" xfId="16420" xr:uid="{68F46B30-EC8F-48CC-AECE-AC08884E6C69}"/>
    <cellStyle name="Nota 9 9 9" xfId="16947" xr:uid="{3D817D4D-AC28-42EB-887B-9629356E7B03}"/>
    <cellStyle name="Note 10" xfId="8184" xr:uid="{40418AA3-223B-4571-B824-7CC2EB0FB47B}"/>
    <cellStyle name="Note 10 2" xfId="6595" xr:uid="{80679BC3-1957-4E7A-8DDE-ED983CC7093D}"/>
    <cellStyle name="Note 10 3" xfId="5760" xr:uid="{7E0D400F-387B-487E-A790-3C9AB8E4723E}"/>
    <cellStyle name="Note 10 4" xfId="5197" xr:uid="{058230D8-92C6-4B9A-B59B-546413ADB562}"/>
    <cellStyle name="Note 10 5" xfId="16051" xr:uid="{9797774E-930E-43A7-AC5D-4C51171163A3}"/>
    <cellStyle name="Note 10 6" xfId="15590" xr:uid="{7A21E9C5-8B41-4514-A315-55F7A4DFB472}"/>
    <cellStyle name="Note 11" xfId="9660" xr:uid="{5D6B6768-1C78-4980-8F05-730C53105F98}"/>
    <cellStyle name="Note 11 2" xfId="11640" xr:uid="{C231D4EF-8295-4B5A-99BA-1F1A96F38B6F}"/>
    <cellStyle name="Note 11 3" xfId="13029" xr:uid="{6FB4C2B0-AD50-4EF3-9A74-D4DAC224BBFF}"/>
    <cellStyle name="Note 11 4" xfId="14057" xr:uid="{C1655023-B32D-4BCB-808F-F15DE9AE2860}"/>
    <cellStyle name="Note 11 5" xfId="15234" xr:uid="{C8005443-7758-4094-B12B-83DD59B4E89E}"/>
    <cellStyle name="Note 11 6" xfId="11324" xr:uid="{12CF0A8B-3C48-44AD-A523-F4850EE6128E}"/>
    <cellStyle name="Note 11 7" xfId="6295" xr:uid="{AAA4276D-9134-43A7-93B2-F7A0C03E3881}"/>
    <cellStyle name="Note 11 8" xfId="15012" xr:uid="{C0A41A5D-0316-4E79-AABD-1213F5315464}"/>
    <cellStyle name="Note 11 9" xfId="13097" xr:uid="{76CCB93F-6BCA-4B6A-906A-EDF88E5126D7}"/>
    <cellStyle name="Note 12" xfId="9631" xr:uid="{A0718D44-EC54-4B86-954A-9838CC491245}"/>
    <cellStyle name="Note 12 2" xfId="11611" xr:uid="{3569DADD-11D6-4E58-A7D1-84F786D80668}"/>
    <cellStyle name="Note 12 3" xfId="13000" xr:uid="{29B7DA08-E445-4AA2-9D29-84200ECF7B15}"/>
    <cellStyle name="Note 12 4" xfId="14028" xr:uid="{1D3EE5A8-1BD2-49DA-A4EE-4E1A84F4A309}"/>
    <cellStyle name="Note 12 5" xfId="15292" xr:uid="{4FC5DFFE-8193-4298-9941-BB044FFBF0D2}"/>
    <cellStyle name="Note 12 6" xfId="10553" xr:uid="{32129199-E852-4DCE-AAF4-BD3C533838B9}"/>
    <cellStyle name="Note 12 7" xfId="16139" xr:uid="{03D6BF27-71A8-4841-8136-9EB85CEA268A}"/>
    <cellStyle name="Note 12 8" xfId="5090" xr:uid="{D74B9268-4909-470B-9C42-A171209148EE}"/>
    <cellStyle name="Note 12 9" xfId="12846" xr:uid="{5971395F-F491-4924-A74B-0FDFCCCA5D44}"/>
    <cellStyle name="Note 13" xfId="9103" xr:uid="{58D578D9-D264-46B9-AF15-D7C1EECC658C}"/>
    <cellStyle name="Note 13 2" xfId="11159" xr:uid="{81500289-6CB2-475F-82F9-79BC9BEAC4E8}"/>
    <cellStyle name="Note 13 3" xfId="12575" xr:uid="{9086D4AC-15AB-41E2-A713-5772694D2ACD}"/>
    <cellStyle name="Note 13 4" xfId="13635" xr:uid="{E9285E2C-CE9A-45A1-AAEE-2B357C6F2764}"/>
    <cellStyle name="Note 13 5" xfId="15409" xr:uid="{06E4E471-B438-40D1-B1A4-5045B0F23AC3}"/>
    <cellStyle name="Note 13 6" xfId="4882" xr:uid="{000A22D9-C544-4F9A-9845-2FDF435BDEB5}"/>
    <cellStyle name="Note 13 7" xfId="11085" xr:uid="{19D92A2D-1087-4417-B227-97A62ECEAED9}"/>
    <cellStyle name="Note 13 8" xfId="5149" xr:uid="{6A9BA806-2585-42BF-9386-091DFEBFBFE0}"/>
    <cellStyle name="Note 13 9" xfId="16298" xr:uid="{4E43BEEF-69FE-4832-9B89-656EFA75DB0C}"/>
    <cellStyle name="Note 14" xfId="9689" xr:uid="{8ED5DD82-50B3-4C49-9FDF-2118C048B97F}"/>
    <cellStyle name="Note 14 2" xfId="11669" xr:uid="{DD91177C-B782-4E06-BA5B-8FD02BE4ECAC}"/>
    <cellStyle name="Note 14 3" xfId="13058" xr:uid="{2CF806C7-B13E-4939-A1F0-4512062CE1BC}"/>
    <cellStyle name="Note 14 4" xfId="14086" xr:uid="{ECCE383B-A250-4FFC-AE21-C605AB6B781C}"/>
    <cellStyle name="Note 14 5" xfId="15430" xr:uid="{3DB5CCF3-56C9-4CCE-A96F-1E0AD52D4FF4}"/>
    <cellStyle name="Note 14 6" xfId="5718" xr:uid="{257E22CD-8889-4095-ACB6-4516CB3837A6}"/>
    <cellStyle name="Note 14 7" xfId="6878" xr:uid="{70A17BDF-2649-4872-AD0A-2D024506CC63}"/>
    <cellStyle name="Note 14 8" xfId="15773" xr:uid="{D7FE877E-486A-4E5F-8518-79E71A63D4BC}"/>
    <cellStyle name="Note 14 9" xfId="4448" xr:uid="{0711FF2B-F99D-4CC7-81F3-9A3BFC823D24}"/>
    <cellStyle name="Note 15" xfId="9064" xr:uid="{FD4FE882-E1CA-4628-9795-EAB77A3E8D1C}"/>
    <cellStyle name="Note 15 2" xfId="11120" xr:uid="{9B257DC7-899B-429A-A52C-F294E806BCC9}"/>
    <cellStyle name="Note 15 3" xfId="12536" xr:uid="{60CB3592-321E-46B1-BFD3-ABE35358DD68}"/>
    <cellStyle name="Note 15 4" xfId="13596" xr:uid="{5E4B6EDD-5F3C-4ED8-9A74-68CC292D4817}"/>
    <cellStyle name="Note 15 5" xfId="14890" xr:uid="{25BEBC47-F180-46E9-9E42-504600755069}"/>
    <cellStyle name="Note 15 6" xfId="14394" xr:uid="{18C5FA60-E5C0-4F91-824C-FAFC8697E56B}"/>
    <cellStyle name="Note 15 7" xfId="10768" xr:uid="{CD4F866F-3877-40F0-85DA-9373277FD6A9}"/>
    <cellStyle name="Note 15 8" xfId="16174" xr:uid="{CB6C7A8E-7BA2-4199-B5ED-DE968704F0D4}"/>
    <cellStyle name="Note 15 9" xfId="13844" xr:uid="{89200278-BD5A-4740-8CFE-6295D4BE7832}"/>
    <cellStyle name="Note 16" xfId="9965" xr:uid="{3173579E-D2BB-47C7-9261-D5FC65A0BB14}"/>
    <cellStyle name="Note 16 2" xfId="11922" xr:uid="{62BF33A9-9ED9-4F45-BE34-99B3A8BC4807}"/>
    <cellStyle name="Note 16 3" xfId="13310" xr:uid="{B356D778-382A-4C5B-8608-A65835EB40CB}"/>
    <cellStyle name="Note 16 4" xfId="14327" xr:uid="{3929BEF7-8B56-45B5-8606-9DA93715D271}"/>
    <cellStyle name="Note 16 5" xfId="12449" xr:uid="{0F070F5A-2CE3-41FA-9C9A-C657DF13DB81}"/>
    <cellStyle name="Note 16 6" xfId="15887" xr:uid="{B3978266-5F0E-4186-8922-FC9305C7848E}"/>
    <cellStyle name="Note 16 7" xfId="15666" xr:uid="{45E84C4D-B486-439B-B02C-7EE6F1C2EC94}"/>
    <cellStyle name="Note 16 8" xfId="15632" xr:uid="{956C4DF9-4832-4683-98AA-CC5EAF0458DD}"/>
    <cellStyle name="Note 16 9" xfId="6547" xr:uid="{ACE61B49-EC8F-4529-B204-6DC48DD9559E}"/>
    <cellStyle name="Note 2" xfId="3656" xr:uid="{7EDE6AC1-0250-4332-8378-66DFDA79C272}"/>
    <cellStyle name="Note 2 10" xfId="6504" xr:uid="{0A58D4F3-C318-4500-B3AA-0D3231A00D56}"/>
    <cellStyle name="Note 2 11" xfId="11024" xr:uid="{E8F36561-DAFD-44ED-9D71-2CC47AC3F504}"/>
    <cellStyle name="Note 2 12" xfId="5377" xr:uid="{4CAC15B9-6D67-4621-A3AB-FE9929FDC626}"/>
    <cellStyle name="Note 2 13" xfId="6452" xr:uid="{22EAF393-18BC-4684-A233-E5B70BB1E9D2}"/>
    <cellStyle name="Note 2 14" xfId="10471" xr:uid="{17876D7F-B99B-4CFE-8DF7-01BED1818794}"/>
    <cellStyle name="Note 2 2" xfId="8397" xr:uid="{5F33A60D-A815-45E9-8DDA-ED8ACF268CC6}"/>
    <cellStyle name="Note 2 2 2" xfId="6734" xr:uid="{DF3190C7-9E40-427E-80DD-2192B950662B}"/>
    <cellStyle name="Note 2 2 3" xfId="5866" xr:uid="{B57DB210-8F83-4171-AC03-FBD3B084B750}"/>
    <cellStyle name="Note 2 2 4" xfId="14441" xr:uid="{C01DF3B9-CC53-478A-9E8D-C5A6C952E0D6}"/>
    <cellStyle name="Note 2 2 5" xfId="5476" xr:uid="{E134BE68-7CA6-4CA9-A43D-11937FF7D8BF}"/>
    <cellStyle name="Note 2 2 6" xfId="11839" xr:uid="{E9C8E223-B1C3-4CF8-8098-D402AB21990E}"/>
    <cellStyle name="Note 2 2 7" xfId="14952" xr:uid="{899A84D8-553B-4608-9F66-8EE1F1A4185F}"/>
    <cellStyle name="Note 2 2 8" xfId="4697" xr:uid="{55B13787-F912-4CAB-8160-32217C386802}"/>
    <cellStyle name="Note 2 2 9" xfId="15490" xr:uid="{9B45F9DF-ADD2-441B-938A-FB58F1A5CA88}"/>
    <cellStyle name="Note 2 3" xfId="8592" xr:uid="{A859A6AB-89DB-440F-A986-089B1F8C13D3}"/>
    <cellStyle name="Note 2 3 2" xfId="6895" xr:uid="{A71EFD88-AE1A-4E33-A13F-B92F052F9104}"/>
    <cellStyle name="Note 2 3 3" xfId="10685" xr:uid="{EA534C29-9056-4D37-A696-90E093A77321}"/>
    <cellStyle name="Note 2 3 4" xfId="10235" xr:uid="{223720C6-7F85-4A55-9EC7-8B751DB3C910}"/>
    <cellStyle name="Note 2 3 5" xfId="14542" xr:uid="{879E9D86-2A46-467D-B968-A6D5080C4C67}"/>
    <cellStyle name="Note 2 3 6" xfId="11832" xr:uid="{5166DBB9-A4B1-49DF-A2D1-54F8E78448A4}"/>
    <cellStyle name="Note 2 3 7" xfId="16255" xr:uid="{3A99959F-5763-4C63-AAB2-4C1A475564FE}"/>
    <cellStyle name="Note 2 3 8" xfId="15080" xr:uid="{59377E5D-5419-46FB-BDB0-6C8B80E66CE0}"/>
    <cellStyle name="Note 2 4" xfId="8512" xr:uid="{A5B632FD-B72A-4508-88F1-DCAAE556BCD3}"/>
    <cellStyle name="Note 2 4 2" xfId="6842" xr:uid="{6303E332-6ACC-452B-A668-9DF8C72D237D}"/>
    <cellStyle name="Note 2 4 3" xfId="5897" xr:uid="{49DA403E-38EF-4EB9-9280-D42B5729EB5C}"/>
    <cellStyle name="Note 2 4 4" xfId="5239" xr:uid="{EA51C931-9449-452B-BC70-B646727BE482}"/>
    <cellStyle name="Note 2 4 5" xfId="16326" xr:uid="{A25B0BB1-E041-45F0-AA0E-446FFC6D24AA}"/>
    <cellStyle name="Note 2 4 6" xfId="5571" xr:uid="{894EDEEA-56B9-440A-875F-EF40AB1CB17A}"/>
    <cellStyle name="Note 2 5" xfId="8020" xr:uid="{A3A01C49-5213-415B-A17B-610ED4C5164A}"/>
    <cellStyle name="Note 2 5 2" xfId="6464" xr:uid="{D090E099-17A3-4FA7-AADA-EF65D4BDDC37}"/>
    <cellStyle name="Note 2 5 3" xfId="7258" xr:uid="{296AB1F3-6B53-4F52-992A-7312F4EB9620}"/>
    <cellStyle name="Note 2 5 4" xfId="10447" xr:uid="{975EEF11-588D-4A4D-9AC8-070F744D6491}"/>
    <cellStyle name="Note 2 5 5" xfId="16819" xr:uid="{EBC7641C-4270-48A6-AF67-3A2FB5B7C4D7}"/>
    <cellStyle name="Note 2 5 6" xfId="4986" xr:uid="{6F377150-631F-4049-A47F-EF5072936C8E}"/>
    <cellStyle name="Note 2 6" xfId="8649" xr:uid="{0FDEA068-CD72-4515-8BBD-AE27B83799F8}"/>
    <cellStyle name="Note 2 6 2" xfId="7506" xr:uid="{22E07D99-B5D6-4A89-BFF5-B1EF618C0526}"/>
    <cellStyle name="Note 2 6 3" xfId="6671" xr:uid="{FA898148-C4CC-44FE-82F4-089D938CAD52}"/>
    <cellStyle name="Note 2 6 4" xfId="13782" xr:uid="{28171D8D-91EC-420A-8E3F-621C7B9F3381}"/>
    <cellStyle name="Note 2 6 5" xfId="16274" xr:uid="{A5D60900-7BCF-4996-82B8-D478DA381B2C}"/>
    <cellStyle name="Note 2 6 6" xfId="15689" xr:uid="{92AC2892-0561-416A-854A-6767C4AC87FF}"/>
    <cellStyle name="Note 2 7" xfId="8738" xr:uid="{B9633A8E-4AFA-46D0-BBD1-383159EC37BB}"/>
    <cellStyle name="Note 2 7 2" xfId="7016" xr:uid="{097E7C8E-3944-4A35-9A1A-D715154A653A}"/>
    <cellStyle name="Note 2 7 3" xfId="5983" xr:uid="{EC974095-77DC-4D84-833F-3EB26304E731}"/>
    <cellStyle name="Note 2 7 4" xfId="7146" xr:uid="{7F16C9AB-06A7-4208-9298-C2ABE588AA8E}"/>
    <cellStyle name="Note 2 7 5" xfId="5305" xr:uid="{BF62A2B4-E3CC-4A25-BAB5-C066AE4DDE99}"/>
    <cellStyle name="Note 2 7 6" xfId="16971" xr:uid="{69A02532-9A5D-4C05-8FE6-B169D8D83BFA}"/>
    <cellStyle name="Note 2 8" xfId="7122" xr:uid="{674BA0CD-CC7D-4684-BF5E-48F157D822DF}"/>
    <cellStyle name="Note 2 9" xfId="5702" xr:uid="{62E6C6C1-26F7-4BA1-B6D8-241E5BC9478E}"/>
    <cellStyle name="Note 3" xfId="4303" xr:uid="{1506717C-D344-4A11-A8C7-DD53B5F0906C}"/>
    <cellStyle name="Note 3 2" xfId="8934" xr:uid="{7F0AD84C-6D59-411B-92B2-E24C72F2D5A8}"/>
    <cellStyle name="Note 3 2 2" xfId="7159" xr:uid="{AFB17A0C-AC56-45F0-860E-E96DDBB84B5E}"/>
    <cellStyle name="Note 3 2 3" xfId="13487" xr:uid="{A7352776-4DF7-4D22-853A-55FF2E3F6078}"/>
    <cellStyle name="Note 3 2 4" xfId="11296" xr:uid="{CB629529-32E1-4EFE-8C5B-E27C4A4C328E}"/>
    <cellStyle name="Note 3 2 5" xfId="16846" xr:uid="{D91389F9-75E6-47D9-B3C9-FC74AC6638C7}"/>
    <cellStyle name="Note 3 2 6" xfId="17143" xr:uid="{6322E166-80EC-4A3C-8EB3-73AF471E8B8A}"/>
    <cellStyle name="Note 3 3" xfId="7653" xr:uid="{DBA6B0B1-664F-4C09-9E76-F6E9A2C34F0B}"/>
    <cellStyle name="Note 3 4" xfId="6196" xr:uid="{CA32EED1-41FB-42F4-B39C-53ADB0D2AD48}"/>
    <cellStyle name="Note 3 5" xfId="7396" xr:uid="{E1CC412B-04DC-422B-A8CF-DB15CAA964D4}"/>
    <cellStyle name="Note 3 6" xfId="10218" xr:uid="{EF20E5DF-37B0-4D74-B55D-19C7D52B412A}"/>
    <cellStyle name="Note 3 7" xfId="15785" xr:uid="{619E78AE-1EB7-4C8A-B09A-E8CCDC996D00}"/>
    <cellStyle name="Note 3 8" xfId="5516" xr:uid="{7EBDD1CF-27F0-4D0A-8A50-A539D08772B6}"/>
    <cellStyle name="Note 3 9" xfId="14503" xr:uid="{825DCDB9-6308-4686-BCC2-C487157FD07A}"/>
    <cellStyle name="Note 4" xfId="4131" xr:uid="{31BAE587-DD93-4201-8D72-A84BF5C351DD}"/>
    <cellStyle name="Note 4 2" xfId="8795" xr:uid="{F6D13C9D-8213-4E74-BB53-D8FC171E8293}"/>
    <cellStyle name="Note 4 2 2" xfId="7760" xr:uid="{295C232C-84EE-42C9-B5F7-8C5182D92A03}"/>
    <cellStyle name="Note 4 2 3" xfId="6022" xr:uid="{45DD066F-648A-41EC-8E1C-D89312447659}"/>
    <cellStyle name="Note 4 2 4" xfId="14914" xr:uid="{B3A3D8AA-5E6A-4865-8B63-9CFC65519821}"/>
    <cellStyle name="Note 4 2 5" xfId="16743" xr:uid="{4A4CE42A-8A63-4DC3-981D-69FD3EC311A0}"/>
    <cellStyle name="Note 4 2 6" xfId="17025" xr:uid="{7322BD58-42C2-4B9E-BBC2-CC56808CC795}"/>
    <cellStyle name="Note 4 3" xfId="7484" xr:uid="{F9B3A019-493E-4397-BBD3-ED29F0068E26}"/>
    <cellStyle name="Note 4 4" xfId="6059" xr:uid="{886309C6-87C8-4D18-8360-FC45AA9C39C3}"/>
    <cellStyle name="Note 4 5" xfId="6362" xr:uid="{514DDB3B-A99E-4786-ACEB-90A0160597EB}"/>
    <cellStyle name="Note 4 6" xfId="11336" xr:uid="{587F1021-C9D7-4882-95F3-D968A3B58D48}"/>
    <cellStyle name="Note 4 7" xfId="15761" xr:uid="{B22B42BB-F71A-4B14-B447-34C14696FAD2}"/>
    <cellStyle name="Note 4 8" xfId="14385" xr:uid="{EAD65467-C82F-40D6-BA78-0135DF06C290}"/>
    <cellStyle name="Note 4 9" xfId="15953" xr:uid="{47D0C44C-6EFB-418F-BBB7-F31AC9B99C05}"/>
    <cellStyle name="Note 5" xfId="4342" xr:uid="{C627F298-BF76-4F66-A16D-5DEC1A94A949}"/>
    <cellStyle name="Note 5 2" xfId="8963" xr:uid="{0939802C-E117-4B69-ABE5-673878280C7B}"/>
    <cellStyle name="Note 5 2 2" xfId="7703" xr:uid="{6AEF434D-38B3-41DC-BE78-49CC4AEBBC6C}"/>
    <cellStyle name="Note 5 2 3" xfId="13516" xr:uid="{E97D5DA5-1D8B-4D19-8DCF-DAD48A1FD736}"/>
    <cellStyle name="Note 5 2 4" xfId="5576" xr:uid="{7ECF001B-827E-4BC9-AD3C-F4D35A40575E}"/>
    <cellStyle name="Note 5 2 5" xfId="10345" xr:uid="{004E68AD-7AC9-4351-ADAB-F14DE7E5EA57}"/>
    <cellStyle name="Note 5 2 6" xfId="17171" xr:uid="{41A6D8C4-7F09-475C-8384-810DCB8019D7}"/>
    <cellStyle name="Note 5 3" xfId="6235" xr:uid="{B50A23E7-65A7-4769-97EA-332168306D9E}"/>
    <cellStyle name="Note 5 4" xfId="12115" xr:uid="{3260F46F-ADDA-45C6-BF38-E949BAFBB45C}"/>
    <cellStyle name="Note 5 5" xfId="4916" xr:uid="{3790455F-182C-4D8F-94D2-E13A816746FC}"/>
    <cellStyle name="Note 5 6" xfId="12057" xr:uid="{EF55CA03-C35E-45DA-89FE-E30B0F1C0CAF}"/>
    <cellStyle name="Note 5 7" xfId="15129" xr:uid="{0B49C9AF-F981-451F-A4F9-B6656891CAFE}"/>
    <cellStyle name="Note 5 8" xfId="16906" xr:uid="{6DD4B548-0D39-47C9-821E-14C3F30D5790}"/>
    <cellStyle name="Note 6" xfId="8261" xr:uid="{C533296F-B794-4A62-8E35-14F99F61B420}"/>
    <cellStyle name="Note 6 2" xfId="7579" xr:uid="{95B327B3-E652-4939-840D-4B259A1F574D}"/>
    <cellStyle name="Note 6 3" xfId="5777" xr:uid="{1767CB8C-5569-4132-9B86-D5275129DDA5}"/>
    <cellStyle name="Note 6 4" xfId="4692" xr:uid="{6A321432-D2A6-4087-9FA4-97E4AA71D0CF}"/>
    <cellStyle name="Note 6 5" xfId="5440" xr:uid="{4A3970F5-2C93-4DB0-8C45-EFB792E61AC0}"/>
    <cellStyle name="Note 6 6" xfId="10298" xr:uid="{0DED21D2-ED0D-481C-AD05-DF1BC48A68C8}"/>
    <cellStyle name="Note 6 7" xfId="16352" xr:uid="{21A3CC51-2871-4711-A865-45B3146A685C}"/>
    <cellStyle name="Note 6 8" xfId="15969" xr:uid="{99F019F4-642D-48C2-B608-75754A437D1B}"/>
    <cellStyle name="Note 6 9" xfId="12510" xr:uid="{803341AF-8E15-42BB-9749-D9190462FE53}"/>
    <cellStyle name="Note 7" xfId="8434" xr:uid="{9CA9F2D8-9AF6-4AF2-81B2-AED7E17D6D2A}"/>
    <cellStyle name="Note 7 2" xfId="6769" xr:uid="{BB80654F-DE38-4B76-9045-525B68B3D804}"/>
    <cellStyle name="Note 7 3" xfId="4635" xr:uid="{CD76FFB5-B1D9-4D09-A62F-065DFCD5BBEC}"/>
    <cellStyle name="Note 7 4" xfId="12241" xr:uid="{3F5446DB-D4B3-4180-9862-9949F06C8F4A}"/>
    <cellStyle name="Note 7 5" xfId="12021" xr:uid="{037F4D7F-5685-4A05-8BAC-9D336DF21062}"/>
    <cellStyle name="Note 7 6" xfId="14479" xr:uid="{450D6801-C147-49FC-BF39-2290E31BDD14}"/>
    <cellStyle name="Note 7 7" xfId="4718" xr:uid="{E44F6199-3DC2-4767-BFBE-483713668B33}"/>
    <cellStyle name="Note 7 8" xfId="13822" xr:uid="{4787D910-0168-40AD-AEF6-D6E9CA4E8377}"/>
    <cellStyle name="Note 8" xfId="8042" xr:uid="{50A827A9-5D96-4125-BA93-E475A0832584}"/>
    <cellStyle name="Note 8 2" xfId="6482" xr:uid="{FA685D3F-528E-4976-8D7F-F3DFBE842DBC}"/>
    <cellStyle name="Note 8 3" xfId="10931" xr:uid="{605D9B75-930F-4CDF-A48B-590002DABF1B}"/>
    <cellStyle name="Note 8 4" xfId="15960" xr:uid="{BF9F71AA-38F3-4FF1-B6A8-DF96784F1788}"/>
    <cellStyle name="Note 8 5" xfId="15156" xr:uid="{1704E017-2650-410F-AE4E-61F76E73D6F0}"/>
    <cellStyle name="Note 8 6" xfId="16395" xr:uid="{6512DF12-2523-4389-B9EE-C1E459C649AC}"/>
    <cellStyle name="Note 9" xfId="8146" xr:uid="{416DC9E3-9A41-4C5A-A386-16844CF9271E}"/>
    <cellStyle name="Note 9 2" xfId="6560" xr:uid="{C145328B-EF31-4F30-AF06-C1E7B264B36F}"/>
    <cellStyle name="Note 9 3" xfId="5755" xr:uid="{C832C2E8-9D9F-4F1B-AF0C-289FF574561E}"/>
    <cellStyle name="Note 9 4" xfId="10506" xr:uid="{FE2A29B1-85BE-4076-845D-5742404CB9C8}"/>
    <cellStyle name="Note 9 5" xfId="16746" xr:uid="{39DBFC90-FBAD-4322-87DE-3C554DA497FB}"/>
    <cellStyle name="Note 9 6" xfId="16858" xr:uid="{CF070EA8-7FA5-4206-A531-7CDF7D0899F6}"/>
    <cellStyle name="NPPESalesPct" xfId="3657" xr:uid="{61026566-F217-4DA7-9672-D1F8A997ACBD}"/>
    <cellStyle name="NPPESalesPct 2" xfId="3658" xr:uid="{81FE51EB-7CE7-4C32-931B-74F8E1ECD12B}"/>
    <cellStyle name="Number" xfId="3659" xr:uid="{1C19B0EC-9325-4DC4-A935-173ABB396761}"/>
    <cellStyle name="Number [0]" xfId="3660" xr:uid="{E2D578AF-CB25-4CE8-9E83-36ABB6DF4D9F}"/>
    <cellStyle name="Number [1]" xfId="3661" xr:uid="{01579364-59A0-4E46-8B87-4405C5D538AE}"/>
    <cellStyle name="Number [2]" xfId="3662" xr:uid="{E889FC9B-FD9E-4273-BA43-359808D24FEE}"/>
    <cellStyle name="Number 2" xfId="3663" xr:uid="{D71DB829-13CB-4297-84F9-5613CC66429F}"/>
    <cellStyle name="Number_Base 2008" xfId="3664" xr:uid="{5A58B45A-4221-486D-8FF6-C27078F140E8}"/>
    <cellStyle name="NWI%S" xfId="3665" xr:uid="{808F5938-FBFB-44F6-8B4E-2FACC5E3EB9D}"/>
    <cellStyle name="NWI%S 2" xfId="3666" xr:uid="{921BD2E8-67A3-4F3C-B723-8B60377D97C6}"/>
    <cellStyle name="N嗯rmal_Workbook1 Chart 2" xfId="3667" xr:uid="{62A14AD9-909A-423D-91D8-6BF4E65ECABD}"/>
    <cellStyle name="otn" xfId="9321" xr:uid="{6FD6E2CB-1EB8-476B-8487-220AE9416F32}"/>
    <cellStyle name="otn.0" xfId="9322" xr:uid="{5D8F678F-1A13-4165-AB93-B3E6E7BDE63F}"/>
    <cellStyle name="Output 10" xfId="9690" xr:uid="{6BE86DC6-7FAF-438F-8C1D-2480015C42FA}"/>
    <cellStyle name="Output 10 2" xfId="11670" xr:uid="{11037E35-F2CC-488A-818E-C5A9400867C4}"/>
    <cellStyle name="Output 10 3" xfId="13059" xr:uid="{DC6CE678-FF08-4966-AF24-4093FE4DCC24}"/>
    <cellStyle name="Output 10 4" xfId="14087" xr:uid="{1375EF67-5C29-4F58-A52C-85AD8EE9B934}"/>
    <cellStyle name="Output 10 5" xfId="7742" xr:uid="{196DC894-AF92-4837-BD37-84E8726A1099}"/>
    <cellStyle name="Output 10 6" xfId="14975" xr:uid="{0BBE1849-383B-4FBC-86E6-E61AD8449ECD}"/>
    <cellStyle name="Output 10 7" xfId="14909" xr:uid="{24CCE1C5-DB1D-47F6-9ACE-0165405FF7AA}"/>
    <cellStyle name="Output 11" xfId="9063" xr:uid="{A2D28C28-E35D-48D0-85A3-A90EFC529ADD}"/>
    <cellStyle name="Output 11 2" xfId="11119" xr:uid="{2F8644EE-BA33-4D95-A6CD-FE1B4ED036EE}"/>
    <cellStyle name="Output 11 3" xfId="12535" xr:uid="{3E7C0433-95DE-476B-B623-52AF9B9BD6C3}"/>
    <cellStyle name="Output 11 4" xfId="13595" xr:uid="{540B155F-F4D3-4E2F-B104-CDEA90B7A1F1}"/>
    <cellStyle name="Output 11 5" xfId="15286" xr:uid="{7099B089-A9E9-470F-B065-400B97D4E2CC}"/>
    <cellStyle name="Output 11 6" xfId="16091" xr:uid="{5AB5B138-BAE3-482E-A947-9058B6E1BB97}"/>
    <cellStyle name="Output 11 7" xfId="7737" xr:uid="{214CA0F6-430A-44B5-BC63-D9716F0FD180}"/>
    <cellStyle name="Output 12" xfId="9966" xr:uid="{62EAC5FD-F72B-40F4-99CB-C8A268626126}"/>
    <cellStyle name="Output 12 2" xfId="11923" xr:uid="{068536CF-5EC8-468D-8E3B-D9357C413D8E}"/>
    <cellStyle name="Output 12 3" xfId="13311" xr:uid="{FA171C3B-023C-4F49-8F8D-B08DEA6CB45C}"/>
    <cellStyle name="Output 12 4" xfId="14328" xr:uid="{ACBC0C78-313D-4338-A9D3-9128DD5B0364}"/>
    <cellStyle name="Output 12 5" xfId="15888" xr:uid="{C25BADDE-B4BA-466C-BCF8-697B70E2BD18}"/>
    <cellStyle name="Output 12 6" xfId="5344" xr:uid="{525E8EAB-4264-42B9-8DB0-54E707D29D52}"/>
    <cellStyle name="Output 12 7" xfId="14560" xr:uid="{7E24B945-719B-4A73-9DB5-9A10C1E506F3}"/>
    <cellStyle name="Output 2" xfId="3668" xr:uid="{B0DFF37F-242B-4C50-AC2C-B01CC832D37C}"/>
    <cellStyle name="Output 2 10" xfId="11431" xr:uid="{BBEE8B7A-3A29-429C-B7AF-3C689F05B65A}"/>
    <cellStyle name="Output 2 11" xfId="5570" xr:uid="{4AA92E83-D6C4-4F73-A110-B1B7FF356B50}"/>
    <cellStyle name="Output 2 12" xfId="14872" xr:uid="{715B29E4-8E55-4F60-BC75-D31F07A06155}"/>
    <cellStyle name="Output 2 13" xfId="15976" xr:uid="{931B8AB5-25CD-45CE-8F8A-133873D7EBB8}"/>
    <cellStyle name="Output 2 2" xfId="8398" xr:uid="{CB3E17CA-921B-4BB1-B707-4F2D9E94AC28}"/>
    <cellStyle name="Output 2 2 2" xfId="6735" xr:uid="{8F4DF369-E0B6-41E7-8A5B-C6E3AFE42325}"/>
    <cellStyle name="Output 2 2 3" xfId="5867" xr:uid="{3BF91324-1270-443E-8137-0D028E52C3D1}"/>
    <cellStyle name="Output 2 2 4" xfId="14442" xr:uid="{073128FC-37E5-4CA7-B40E-16AFC0D1635A}"/>
    <cellStyle name="Output 2 2 5" xfId="15713" xr:uid="{BFE51AAD-9C38-4EE0-AC69-4C84E2269899}"/>
    <cellStyle name="Output 2 2 6" xfId="5352" xr:uid="{FA747E69-E51B-4158-A90D-2A22A00D85D5}"/>
    <cellStyle name="Output 2 2 7" xfId="5404" xr:uid="{97271F07-9F1E-4740-9B68-8C5C0B46BB99}"/>
    <cellStyle name="Output 2 3" xfId="8593" xr:uid="{A2141F1A-290A-4A1A-80AC-F41121201689}"/>
    <cellStyle name="Output 2 3 2" xfId="6896" xr:uid="{7F20808A-E963-4B59-BB3E-39EBF64179CF}"/>
    <cellStyle name="Output 2 3 3" xfId="10813" xr:uid="{24B7E457-8E70-4306-BDCE-DA9A0B493507}"/>
    <cellStyle name="Output 2 3 4" xfId="7417" xr:uid="{3F9D2A14-6F74-40F1-A93C-5895EE4A1316}"/>
    <cellStyle name="Output 2 3 5" xfId="4702" xr:uid="{BBF2D582-C8C4-45A2-AC8A-0584E23EBB47}"/>
    <cellStyle name="Output 2 3 6" xfId="16805" xr:uid="{5CD333CD-2F6E-43F7-AE27-DF9D91E171C6}"/>
    <cellStyle name="Output 2 3 7" xfId="15214" xr:uid="{30E0E4C7-5C17-4280-9707-7F61F39FB5C0}"/>
    <cellStyle name="Output 2 4" xfId="8513" xr:uid="{C02A9B5A-4F87-41A7-B3B0-46943ED29CD8}"/>
    <cellStyle name="Output 2 4 2" xfId="6843" xr:uid="{09D79483-9102-4EC1-9DA8-166D8CEC7B75}"/>
    <cellStyle name="Output 2 4 3" xfId="10808" xr:uid="{648D5A84-BFF4-42A0-B974-2E2572CCE473}"/>
    <cellStyle name="Output 2 4 4" xfId="12319" xr:uid="{C3A6BCEE-6241-4250-ADEC-D3051323F798}"/>
    <cellStyle name="Output 2 4 5" xfId="15536" xr:uid="{5C8C11CC-B67A-428B-87AE-99325B704AE2}"/>
    <cellStyle name="Output 2 4 6" xfId="15993" xr:uid="{9D6AFF28-7C15-4706-9E5D-DC7C310EEAD9}"/>
    <cellStyle name="Output 2 4 7" xfId="13768" xr:uid="{58132834-DA73-4FBE-A5FE-ED5A7C762A89}"/>
    <cellStyle name="Output 2 5" xfId="8019" xr:uid="{14899BC7-CF29-4F4B-A8ED-428C9CF8BFA9}"/>
    <cellStyle name="Output 2 5 2" xfId="6463" xr:uid="{5BC8AE47-D1CF-41CF-9AD3-14D92F625AD0}"/>
    <cellStyle name="Output 2 5 3" xfId="10715" xr:uid="{5B34EB0E-C998-4B99-9F0B-07B840F82107}"/>
    <cellStyle name="Output 2 5 4" xfId="10162" xr:uid="{D8A23069-BE6B-47DC-A916-E37B6EC5595B}"/>
    <cellStyle name="Output 2 5 5" xfId="5526" xr:uid="{264BFCF2-8914-4B28-8AAB-BCC8A76ABBBD}"/>
    <cellStyle name="Output 2 5 6" xfId="6373" xr:uid="{16799CFA-9027-434B-BAE4-51DC0855E175}"/>
    <cellStyle name="Output 2 5 7" xfId="16035" xr:uid="{1395D846-6D1E-4D94-AD02-3B3C13B6BDAD}"/>
    <cellStyle name="Output 2 6" xfId="8472" xr:uid="{143F6B10-AE1F-49DB-A5A5-97E47C9E9C10}"/>
    <cellStyle name="Output 2 6 2" xfId="6804" xr:uid="{1E38D774-922A-45F8-BE58-E2A3C86DBC9F}"/>
    <cellStyle name="Output 2 6 3" xfId="11352" xr:uid="{A738E391-8DFC-4F3D-82B3-F0CA296D494D}"/>
    <cellStyle name="Output 2 6 4" xfId="12314" xr:uid="{DFC632C0-EF66-49A9-BC1F-A6BC87705341}"/>
    <cellStyle name="Output 2 6 5" xfId="10339" xr:uid="{BC91272D-4336-42B5-B182-F1C0AD8E5786}"/>
    <cellStyle name="Output 2 6 6" xfId="5034" xr:uid="{246D603C-E6A6-4E0E-9051-4D4ECEF744CC}"/>
    <cellStyle name="Output 2 6 7" xfId="15766" xr:uid="{D4E8028D-1A0F-4B6E-BA20-B4DB7A054AC4}"/>
    <cellStyle name="Output 2 7" xfId="7131" xr:uid="{062F200F-3D2A-4FB5-B433-BA86C77E4328}"/>
    <cellStyle name="Output 2 8" xfId="5709" xr:uid="{B9016378-B089-4FC5-8FB8-DC8569FDA101}"/>
    <cellStyle name="Output 2 9" xfId="10449" xr:uid="{CC900F39-B120-4CC8-88FB-6A9F71ED0EC7}"/>
    <cellStyle name="Output 3" xfId="4304" xr:uid="{04468693-74A6-4079-BB91-EACD950F55D7}"/>
    <cellStyle name="Output 3 2" xfId="8935" xr:uid="{31403B4A-BE0C-4B7B-A1A1-02CC69D4DC85}"/>
    <cellStyle name="Output 3 2 2" xfId="7160" xr:uid="{4F7DDA4E-9B93-47D0-B268-9B29965B7C0A}"/>
    <cellStyle name="Output 3 2 3" xfId="4463" xr:uid="{6AC9CD7F-5618-4A8F-9183-BA40A47AB79A}"/>
    <cellStyle name="Output 3 2 4" xfId="13488" xr:uid="{818FE452-587D-4265-8536-495992547288}"/>
    <cellStyle name="Output 3 2 5" xfId="10426" xr:uid="{91683F4F-6EE1-4B4C-BD58-C7548490D7E4}"/>
    <cellStyle name="Output 3 2 6" xfId="7344" xr:uid="{4A00D51E-321A-45FE-9EA9-2C1322F65EAE}"/>
    <cellStyle name="Output 3 2 7" xfId="17144" xr:uid="{4C0517B6-0030-4714-96BF-093A272C619C}"/>
    <cellStyle name="Output 3 3" xfId="7654" xr:uid="{D270E41E-C3F7-4BDF-BB4A-AA58E926A186}"/>
    <cellStyle name="Output 3 4" xfId="6197" xr:uid="{7A058B41-10E6-490D-AB0D-8A797AC7EC1E}"/>
    <cellStyle name="Output 3 5" xfId="5685" xr:uid="{D5BFAFCB-742F-4731-8662-649AF4D7E5B0}"/>
    <cellStyle name="Output 3 6" xfId="10827" xr:uid="{DFBF0C34-E8F4-45F7-8862-953A18943F44}"/>
    <cellStyle name="Output 3 7" xfId="10653" xr:uid="{1143DF25-DF77-4747-9861-742F0F079C5A}"/>
    <cellStyle name="Output 3 8" xfId="15403" xr:uid="{4CB9EDE7-F454-4804-B0FB-19D8777D2DAE}"/>
    <cellStyle name="Output 3 9" xfId="5085" xr:uid="{5FCBDC75-4D4F-4972-95DA-900D84FD4DB8}"/>
    <cellStyle name="Output 4" xfId="4130" xr:uid="{415660DC-B28F-43C9-A4FB-66DD1CF3DE91}"/>
    <cellStyle name="Output 4 2" xfId="8794" xr:uid="{D732FF50-5E10-4DB6-93FA-EECAA50A7B01}"/>
    <cellStyle name="Output 4 2 2" xfId="7063" xr:uid="{586968AF-1681-4E41-9FF4-85443EA34E0A}"/>
    <cellStyle name="Output 4 2 3" xfId="4557" xr:uid="{91D8C799-1BED-460D-8D70-C6F66990C7E6}"/>
    <cellStyle name="Output 4 2 4" xfId="6021" xr:uid="{D83FC791-8547-40F1-8D94-6F9BB538EBB6}"/>
    <cellStyle name="Output 4 2 5" xfId="6879" xr:uid="{174D6863-D2A9-4861-B690-853708AFA370}"/>
    <cellStyle name="Output 4 2 6" xfId="15483" xr:uid="{DF113345-6B48-4A96-AD3E-1CC75F9ABB0D}"/>
    <cellStyle name="Output 4 2 7" xfId="17024" xr:uid="{2411C250-9178-4204-8E96-9D814EC12761}"/>
    <cellStyle name="Output 4 3" xfId="7483" xr:uid="{1E1EEBE1-2D1E-469B-A88A-0777685D15D9}"/>
    <cellStyle name="Output 4 4" xfId="6058" xr:uid="{FD1CFE30-8D9A-44F3-A802-1C12D5787563}"/>
    <cellStyle name="Output 4 5" xfId="5614" xr:uid="{B6101904-C5A7-42EB-8074-E52F7C2D8FA8}"/>
    <cellStyle name="Output 4 6" xfId="12979" xr:uid="{8F1B8DBB-B5DC-4511-952C-542455081E6D}"/>
    <cellStyle name="Output 4 7" xfId="10216" xr:uid="{4E4AAD87-990E-4A0D-AE85-D5D99139FAE9}"/>
    <cellStyle name="Output 4 8" xfId="7383" xr:uid="{C73FA0C9-E3BA-484E-9B86-2496CE4303AC}"/>
    <cellStyle name="Output 4 9" xfId="10812" xr:uid="{0D1282DF-5FCF-43C2-ABD6-08EC7A596B07}"/>
    <cellStyle name="Output 5" xfId="4343" xr:uid="{C8411022-4BFF-4AE6-8FEC-237B9F8ADC9F}"/>
    <cellStyle name="Output 5 2" xfId="8964" xr:uid="{54A69E40-B13B-4EBD-89A7-95B00257B282}"/>
    <cellStyle name="Output 5 2 2" xfId="7178" xr:uid="{A52B72D6-6D46-4AD5-92C6-219754468019}"/>
    <cellStyle name="Output 5 2 3" xfId="12450" xr:uid="{0B671DF4-6C5E-485C-9B01-4C22BE613E04}"/>
    <cellStyle name="Output 5 2 4" xfId="13517" xr:uid="{EA4D4BF9-307D-4795-A1B0-CEE5E23F9462}"/>
    <cellStyle name="Output 5 2 5" xfId="15529" xr:uid="{4FA1617F-61D4-4730-BA82-04507584C0A9}"/>
    <cellStyle name="Output 5 2 6" xfId="16147" xr:uid="{6ECF5D75-9914-413F-8AF4-3D37C569E2DA}"/>
    <cellStyle name="Output 5 2 7" xfId="17172" xr:uid="{3B32A8A1-0EC9-4F4B-9979-15A6D0E16B60}"/>
    <cellStyle name="Output 5 3" xfId="6236" xr:uid="{48368929-F068-4761-9EA5-D6FF51159AFB}"/>
    <cellStyle name="Output 5 4" xfId="7302" xr:uid="{8CBD7D87-431D-47AA-8D85-D1849E65976D}"/>
    <cellStyle name="Output 5 5" xfId="4775" xr:uid="{C8AA8620-5E83-4C4B-B250-1A1BC4275197}"/>
    <cellStyle name="Output 5 6" xfId="14111" xr:uid="{BEB67B27-7DF5-4ECA-9EBD-498C1F54C280}"/>
    <cellStyle name="Output 5 7" xfId="15390" xr:uid="{8F711742-C240-4BAF-B04D-D891A8732177}"/>
    <cellStyle name="Output 5 8" xfId="16820" xr:uid="{C3F19F95-E207-496A-8931-566E1D7F783B}"/>
    <cellStyle name="Output 6" xfId="7859" xr:uid="{AD6C69CE-B3AF-4EBD-90A8-3F29B5A200DC}"/>
    <cellStyle name="Output 7" xfId="9670" xr:uid="{97A2F5BE-C098-463E-A207-D277DB02CB82}"/>
    <cellStyle name="Output 7 2" xfId="11650" xr:uid="{75313C01-B9AB-4ED2-83F0-892316396201}"/>
    <cellStyle name="Output 7 3" xfId="13039" xr:uid="{67270CFE-F917-45E7-8B2D-0DADBAE599DA}"/>
    <cellStyle name="Output 7 4" xfId="14067" xr:uid="{CC1880B8-B0A1-458F-BD3F-2FF3518A6681}"/>
    <cellStyle name="Output 7 5" xfId="15752" xr:uid="{06F3B9C8-063D-4FEF-A632-B1A3A17F4A66}"/>
    <cellStyle name="Output 7 6" xfId="14682" xr:uid="{C0421D70-CA55-4A05-B0A2-3614B51CE8B0}"/>
    <cellStyle name="Output 7 7" xfId="10500" xr:uid="{0051F19F-9F6C-4796-9D2C-24F2CF9B9DAC}"/>
    <cellStyle name="Output 8" xfId="9632" xr:uid="{A933648C-4869-4849-87FB-2C35B660EB16}"/>
    <cellStyle name="Output 8 2" xfId="11612" xr:uid="{D44D4C05-16AD-4D91-83C7-24BCDAC4E8DE}"/>
    <cellStyle name="Output 8 3" xfId="13001" xr:uid="{34C0D53C-F68F-4351-BBB3-79B75D91C24D}"/>
    <cellStyle name="Output 8 4" xfId="14029" xr:uid="{3DCFE5D3-BFB1-4DCA-AACF-411C727F28D0}"/>
    <cellStyle name="Output 8 5" xfId="15348" xr:uid="{0A47D7EC-120A-44BD-82CC-85E37F69FA53}"/>
    <cellStyle name="Output 8 6" xfId="10448" xr:uid="{531C6A34-16D6-4060-B94A-2A1D60F3820F}"/>
    <cellStyle name="Output 8 7" xfId="15393" xr:uid="{6F06B27E-5553-4383-8A33-B581B523FFB3}"/>
    <cellStyle name="Output 9" xfId="9102" xr:uid="{720CEB2D-3B64-4F22-B308-B7FE68715F3F}"/>
    <cellStyle name="Output 9 2" xfId="11158" xr:uid="{B2FAE8DE-8759-4B7E-816B-38AE227E49E2}"/>
    <cellStyle name="Output 9 3" xfId="12574" xr:uid="{8CAF5D82-B111-4664-B763-4D7C583B8165}"/>
    <cellStyle name="Output 9 4" xfId="13634" xr:uid="{2FB987F9-1B40-4181-A0F2-1D86F0D57AEA}"/>
    <cellStyle name="Output 9 5" xfId="15110" xr:uid="{B4A48748-9A6C-4A5D-B923-0C4754765E99}"/>
    <cellStyle name="Output 9 6" xfId="10819" xr:uid="{EF59BF5E-273F-4085-90BE-12A58D6FB086}"/>
    <cellStyle name="Output 9 7" xfId="11382" xr:uid="{7E6CAE67-855F-4189-92EE-9D88A8DC3BF4}"/>
    <cellStyle name="Output Amounts" xfId="3669" xr:uid="{B6F33E85-58D9-49EE-B6D1-DD7DFFB1A660}"/>
    <cellStyle name="Output Column Headings" xfId="3670" xr:uid="{C7E26315-7AAC-495F-B444-F3F53C8A26CA}"/>
    <cellStyle name="Output Line Items" xfId="3671" xr:uid="{8E234560-114A-4CEB-8BB1-459E530FB27A}"/>
    <cellStyle name="Output Report Heading" xfId="3672" xr:uid="{C0F714CE-87E4-4144-ADDA-594C15F70FED}"/>
    <cellStyle name="Output Report Title" xfId="3673" xr:uid="{E1237EFE-10E9-4748-AD0D-2A6A8175108B}"/>
    <cellStyle name="Page Number" xfId="3674" xr:uid="{5740DC29-F08A-403E-A98B-9D4EBE2817F4}"/>
    <cellStyle name="pb_table_format_total" xfId="3675" xr:uid="{C392732F-A5C4-4ADF-8D72-95F6E752549E}"/>
    <cellStyle name="pc1" xfId="3676" xr:uid="{46A6CBAB-C1FF-4189-B22F-808F2A555026}"/>
    <cellStyle name="pc1 2" xfId="3677" xr:uid="{88F5294A-CAC4-4549-8C36-57BCFA9DA5C0}"/>
    <cellStyle name="pc1_Estação BH 31-05-11" xfId="3678" xr:uid="{55FE0972-724D-4233-9DFF-CD3D1564D396}"/>
    <cellStyle name="Percent [0]" xfId="3679" xr:uid="{2E32989C-CF73-45FC-978A-90F69FA3652F}"/>
    <cellStyle name="Percent [1]" xfId="3680" xr:uid="{8E8C3866-A867-470A-A0CD-A872C4BFD4CD}"/>
    <cellStyle name="Percent [1] 2" xfId="3681" xr:uid="{285A1997-F7BC-489F-9CB9-E4FCCB4FFCE1}"/>
    <cellStyle name="Percent [2]" xfId="3682" xr:uid="{FFB2D4FC-6FE1-4C3F-B2BA-3662A67EEE53}"/>
    <cellStyle name="Percent [2] 2" xfId="9323" xr:uid="{CA556A8B-6672-499D-A834-127F4A2D93FE}"/>
    <cellStyle name="Percent 0.0%" xfId="9324" xr:uid="{9EA3C1E3-3530-4F68-8B95-F09E65D86B8E}"/>
    <cellStyle name="Percent 10" xfId="7773" xr:uid="{946804C2-A5D7-458C-8B00-96D528CC22E9}"/>
    <cellStyle name="Percent 11" xfId="7776" xr:uid="{04D40952-8F15-49D2-B28D-B05C8FDF513B}"/>
    <cellStyle name="Percent 12" xfId="7778" xr:uid="{53E852AF-7DC7-438C-A7AF-1E854E690246}"/>
    <cellStyle name="Percent 13" xfId="7781" xr:uid="{912B7C77-F054-4267-B0F4-B81809A6DCB0}"/>
    <cellStyle name="Percent 14" xfId="7786" xr:uid="{B3BB4CA8-4B77-40AA-A96F-1D7083327325}"/>
    <cellStyle name="Percent 15" xfId="9017" xr:uid="{BA8891C0-B160-4A83-A1F6-6493B97C54C4}"/>
    <cellStyle name="Percent 16" xfId="9016" xr:uid="{4ADC6CB2-69AF-4B11-A965-F23286C46CD8}"/>
    <cellStyle name="Percent 17" xfId="9021" xr:uid="{5C34E3E0-0777-42B8-8C4C-12DEEB1F6FBB}"/>
    <cellStyle name="Percent 18" xfId="9026" xr:uid="{EB28B374-5095-43B9-9544-8421FCBF5F38}"/>
    <cellStyle name="Percent 19" xfId="9029" xr:uid="{9BEDC1B7-5650-43C1-BB61-E801D75B2DFF}"/>
    <cellStyle name="Percent 2" xfId="4402" xr:uid="{F55710A8-BDE0-425A-B9C0-7BF0464B06CB}"/>
    <cellStyle name="Percent 20" xfId="9032" xr:uid="{322B733A-67EA-470B-B1A6-3094703057AF}"/>
    <cellStyle name="Percent 21" xfId="9035" xr:uid="{E7DE4D2E-37D8-48A9-9BB8-6AE3DA391391}"/>
    <cellStyle name="Percent 22" xfId="9038" xr:uid="{DEA68AA1-D4A1-4B6B-AE16-B064E2D7AC13}"/>
    <cellStyle name="Percent 23" xfId="9040" xr:uid="{D9F80EAD-31C8-445B-9153-11DB299D0B5E}"/>
    <cellStyle name="Percent 24" xfId="9043" xr:uid="{79991C88-8476-475C-908E-BE25AD696148}"/>
    <cellStyle name="Percent 25" xfId="9046" xr:uid="{81DEE337-8C4A-42AD-A99B-78FDBDE21031}"/>
    <cellStyle name="Percent 26" xfId="9867" xr:uid="{78F580FB-A0F1-4CEE-8686-A42A027867C1}"/>
    <cellStyle name="Percent 27" xfId="9869" xr:uid="{54C2B5F2-8F59-4836-B884-9ACF70F94FC6}"/>
    <cellStyle name="Percent 28" xfId="9868" xr:uid="{D55A1AB6-792C-4230-ABB6-AE796CF05AFC}"/>
    <cellStyle name="Percent 29" xfId="9870" xr:uid="{3048A14B-DA87-417C-AD87-3792B5312EE7}"/>
    <cellStyle name="Percent 3" xfId="4406" xr:uid="{94415A46-EACC-488B-BB92-AA93FE0AC3DB}"/>
    <cellStyle name="Percent 3 2" xfId="8263" xr:uid="{3C19F634-A561-4DF8-8ADD-3073055342B4}"/>
    <cellStyle name="Percent 30" xfId="9864" xr:uid="{94956BA4-0ABC-4A3C-8423-511F5FE82713}"/>
    <cellStyle name="Percent 31" xfId="9838" xr:uid="{D2491B0D-AA9E-42FB-A7BB-7F60644A1043}"/>
    <cellStyle name="Percent 32" xfId="9863" xr:uid="{1102AC97-E38D-43FF-A88B-07386D66222C}"/>
    <cellStyle name="Percent 33" xfId="9837" xr:uid="{1F66286C-C320-4F37-9351-4BC5E875E36C}"/>
    <cellStyle name="Percent 34" xfId="9610" xr:uid="{8D9DBDA1-5445-401C-AAC6-EAFD5447FB23}"/>
    <cellStyle name="Percent 4" xfId="4410" xr:uid="{00F1BE8D-1F53-47BA-ADD8-D6D128B22B0A}"/>
    <cellStyle name="Percent 5" xfId="4409" xr:uid="{DD54EA53-1C16-478E-A122-97186E11AB29}"/>
    <cellStyle name="Percent 6" xfId="4411" xr:uid="{3B7144F4-732D-4D55-B0EA-FDEC63177656}"/>
    <cellStyle name="Percent 7" xfId="7764" xr:uid="{F3F1F4F5-6ED1-4CC6-BC31-7439C6EA2121}"/>
    <cellStyle name="Percent 8" xfId="7770" xr:uid="{A9CEA0F7-1E3E-4C4D-BF21-002EC56FE284}"/>
    <cellStyle name="Percent 9" xfId="7763" xr:uid="{727C4D41-D937-43D7-94F7-A36F20CF27BD}"/>
    <cellStyle name="PercentSales" xfId="3683" xr:uid="{E8E0887B-FEAB-446E-99A3-295C67DA40D8}"/>
    <cellStyle name="PercentSales 2" xfId="3684" xr:uid="{867E8213-46FF-4B47-9322-4CD8256C6F26}"/>
    <cellStyle name="Percentual" xfId="9325" xr:uid="{322CDEFB-FE43-4DE8-9F5F-1308974A4001}"/>
    <cellStyle name="planilhas" xfId="3685" xr:uid="{EE23BB25-7C76-4D6B-884B-AC397F2C10BD}"/>
    <cellStyle name="Ponto" xfId="9326" xr:uid="{DFF0BA65-EE5B-4AFA-90F5-4044C5BDAD6E}"/>
    <cellStyle name="Porcentagem" xfId="17266" builtinId="5"/>
    <cellStyle name="Porcentagem 10" xfId="3686" xr:uid="{2022F86A-92D4-41F4-BC55-ACE06A2046D1}"/>
    <cellStyle name="Porcentagem 10 2" xfId="8264" xr:uid="{2098E82C-9504-4D20-83D0-AB79DD1F284B}"/>
    <cellStyle name="Porcentagem 11" xfId="8350" xr:uid="{DA8FF49C-F76B-409B-8B68-1ECC48A9D58A}"/>
    <cellStyle name="Porcentagem 12" xfId="9389" xr:uid="{F7B26D9D-D441-455D-A402-0DEA8B3604BF}"/>
    <cellStyle name="Porcentagem 2" xfId="3687" xr:uid="{940F2CCD-3025-4A37-92AA-8C65281741CD}"/>
    <cellStyle name="Porcentagem 2 2" xfId="3688" xr:uid="{2C05CCBC-A677-4B9A-B1CA-12222D25AFF9}"/>
    <cellStyle name="Porcentagem 2 2 2" xfId="8265" xr:uid="{3163B35E-A3ED-42FD-9B46-A23104D64142}"/>
    <cellStyle name="Porcentagem 2 2 3" xfId="7904" xr:uid="{F141C224-90D2-4AC7-8E24-58E2F39009CF}"/>
    <cellStyle name="Porcentagem 2 2 4" xfId="9327" xr:uid="{A258856F-CAB7-4F3C-8772-3EADD3BB1AAC}"/>
    <cellStyle name="Porcentagem 2 3" xfId="3689" xr:uid="{484E776D-134F-47C4-BD6F-9C99FBC9772E}"/>
    <cellStyle name="Porcentagem 2 4" xfId="3690" xr:uid="{406BAFFA-D995-4561-9476-043CDF679F62}"/>
    <cellStyle name="Porcentagem 2 5" xfId="7768" xr:uid="{5E75259C-3EA2-4386-A69F-E373A0E2912F}"/>
    <cellStyle name="Porcentagem 2 5 2" xfId="8354" xr:uid="{91DFF152-B0A4-4028-875A-32AE5163D562}"/>
    <cellStyle name="Porcentagem 2_BDZAO" xfId="3691" xr:uid="{0A07602D-19CC-4007-8103-2B0C482F66E2}"/>
    <cellStyle name="Porcentagem 3" xfId="3692" xr:uid="{F0CCEDE8-1035-4443-AD18-86D870AF9A84}"/>
    <cellStyle name="Porcentagem 3 2" xfId="3693" xr:uid="{D0E6CC65-C815-4543-AD41-DAE22B2BD82E}"/>
    <cellStyle name="Porcentagem 3 2 2" xfId="7899" xr:uid="{4BFEFDE3-48CD-44AA-B74B-11AA96E5E156}"/>
    <cellStyle name="Porcentagem 4" xfId="3694" xr:uid="{9ED2CA3A-A88F-4A18-B7A3-6EFCA4D94930}"/>
    <cellStyle name="Porcentagem 4 2" xfId="9392" xr:uid="{E1536E88-1017-40C7-B959-1514B3602802}"/>
    <cellStyle name="Porcentagem 5" xfId="3695" xr:uid="{93AB3A00-33F4-4EC0-AA4B-A20AADFB7C35}"/>
    <cellStyle name="Porcentagem 5 2" xfId="8266" xr:uid="{30D7C778-1C74-4BF6-8AD2-536CB6E5392A}"/>
    <cellStyle name="Porcentagem 5 3" xfId="7909" xr:uid="{A6E4846C-4DCF-4458-A9CD-69F4C7AA9256}"/>
    <cellStyle name="Porcentagem 5 4" xfId="9393" xr:uid="{9C290000-8DA7-48B5-A382-99DC6716B2DA}"/>
    <cellStyle name="Porcentagem 6" xfId="3696" xr:uid="{96995980-46B9-4438-9DB1-9D8707A33E6F}"/>
    <cellStyle name="Porcentagem 6 2" xfId="9394" xr:uid="{EA0ECA33-6BA3-4140-A204-E8E186F5AE1F}"/>
    <cellStyle name="Porcentagem 7" xfId="3697" xr:uid="{504DDF72-702C-404E-AAEC-9F30C42D3975}"/>
    <cellStyle name="Porcentagem 7 2" xfId="9395" xr:uid="{7AF1A3BB-BEFD-47BD-A24E-546691D169DC}"/>
    <cellStyle name="Porcentagem 8" xfId="3698" xr:uid="{6C31DF1B-5682-4FAC-BC1E-893DF3296486}"/>
    <cellStyle name="Porcentagem 9" xfId="8267" xr:uid="{2C69BCB0-1CA2-4060-A176-746A7B373083}"/>
    <cellStyle name="Porcentaje" xfId="3699" xr:uid="{3EF01301-A99F-4B82-85E7-2943613C7D70}"/>
    <cellStyle name="Punto0" xfId="9328" xr:uid="{D21319ED-01F4-4A73-9C5F-0DE6C16AE4C8}"/>
    <cellStyle name="R$" xfId="9329" xr:uid="{07676A50-E432-447B-8772-E74CA690F52B}"/>
    <cellStyle name="R$,00" xfId="9330" xr:uid="{DA3BCC88-CDDE-440C-A49D-53B352BB2568}"/>
    <cellStyle name="Red" xfId="3700" xr:uid="{B70C3D2B-E9EC-465E-9C66-AB83D6F008AC}"/>
    <cellStyle name="Red font" xfId="3701" xr:uid="{21CC27CD-FAA6-4D77-9766-A51622613061}"/>
    <cellStyle name="Red Text" xfId="3702" xr:uid="{69C95141-06CE-4A41-B707-0884BE6BA8DC}"/>
    <cellStyle name="Red Text 2" xfId="9332" xr:uid="{24AAE629-7BB4-48CA-A247-66838BE77635}"/>
    <cellStyle name="RM" xfId="3703" xr:uid="{F2EE93B8-8D90-4EDC-8DFF-277DD5E0567A}"/>
    <cellStyle name="Roadrunner" xfId="3704" xr:uid="{E2ACB4F6-E438-4020-A5FC-1FC8EE54AD3F}"/>
    <cellStyle name="Roadrunner 2" xfId="3705" xr:uid="{0F3C6F97-535E-42DB-ADA0-A86AAEFC4CB3}"/>
    <cellStyle name="Roadrunner_Estação BH 31-05-11" xfId="3706" xr:uid="{F0FF2022-67EB-46F5-A906-FDBB35C03ABB}"/>
    <cellStyle name="Saída 10" xfId="3707" xr:uid="{5B9BA330-E128-4ECD-9410-40F623B9AC2C}"/>
    <cellStyle name="Saída 10 10" xfId="9059" xr:uid="{DF3541F7-EF2F-49C8-937A-1F7F38FDC97F}"/>
    <cellStyle name="Saída 10 10 2" xfId="11116" xr:uid="{90C5AD56-ED70-4DD3-B230-2FEE09AD1D1B}"/>
    <cellStyle name="Saída 10 10 3" xfId="12533" xr:uid="{65B58907-97F9-4EF7-BA28-1EF3F7E919A1}"/>
    <cellStyle name="Saída 10 10 4" xfId="13593" xr:uid="{5EA4C080-4BC7-4BB7-A868-C28072734D0F}"/>
    <cellStyle name="Saída 10 10 5" xfId="11392" xr:uid="{CB492996-3D1F-4956-9DE8-3184ECA38175}"/>
    <cellStyle name="Saída 10 10 6" xfId="16009" xr:uid="{972582D5-7A15-4DEA-9DEF-36C6F8828FB0}"/>
    <cellStyle name="Saída 10 10 7" xfId="10273" xr:uid="{C3CB0333-CCDA-4492-921E-699971B84FA2}"/>
    <cellStyle name="Saída 10 11" xfId="9967" xr:uid="{DC0409E9-412F-42B8-B2DD-63E202138AA8}"/>
    <cellStyle name="Saída 10 11 2" xfId="11924" xr:uid="{92E0D218-60CC-49E7-83DB-21066A9AE8A0}"/>
    <cellStyle name="Saída 10 11 3" xfId="13312" xr:uid="{90F19FB4-9B8C-4307-B8B6-8E0C3B4154E8}"/>
    <cellStyle name="Saída 10 11 4" xfId="14329" xr:uid="{E7E98B81-02F7-4CF0-86E8-94189C4F8489}"/>
    <cellStyle name="Saída 10 11 5" xfId="15889" xr:uid="{7163F87C-DF6C-48FD-B0AC-D9D14870F53E}"/>
    <cellStyle name="Saída 10 11 6" xfId="13798" xr:uid="{C3F2C6C1-8061-43C0-A776-9B5138D65BBE}"/>
    <cellStyle name="Saída 10 11 7" xfId="16377" xr:uid="{8447D5E8-FBAB-4FD7-8B6B-3F896B7C2BD2}"/>
    <cellStyle name="Saída 10 2" xfId="4307" xr:uid="{32D5A476-1A20-4D1E-A205-AC8530BA2782}"/>
    <cellStyle name="Saída 10 2 2" xfId="8938" xr:uid="{74936F18-7D59-4918-BA3A-55DF55F0664C}"/>
    <cellStyle name="Saída 10 2 2 2" xfId="7163" xr:uid="{618151EE-E1A9-49A8-8440-01B8CA371747}"/>
    <cellStyle name="Saída 10 2 2 3" xfId="4462" xr:uid="{C704883F-48FF-4B5C-8AD9-D6CAD90D1B22}"/>
    <cellStyle name="Saída 10 2 2 4" xfId="13491" xr:uid="{BCB693F5-DF68-4663-A6DC-07A684AC5482}"/>
    <cellStyle name="Saída 10 2 2 5" xfId="7333" xr:uid="{1B2A929A-DEF6-41F6-B315-6374BD991073}"/>
    <cellStyle name="Saída 10 2 2 6" xfId="16002" xr:uid="{70261C25-28E5-465E-9639-2C3D86E13486}"/>
    <cellStyle name="Saída 10 2 2 7" xfId="17147" xr:uid="{188ACBA3-96CF-416C-80B7-5E2A701D6F0C}"/>
    <cellStyle name="Saída 10 2 3" xfId="7657" xr:uid="{6536AC63-D21E-4A2D-A178-58098DDCB750}"/>
    <cellStyle name="Saída 10 2 4" xfId="6200" xr:uid="{FA5CAB5A-BB58-4A9D-8C73-A29E52482BE1}"/>
    <cellStyle name="Saída 10 2 5" xfId="12382" xr:uid="{3F6B7720-E830-496A-8687-9D88A2822E59}"/>
    <cellStyle name="Saída 10 2 6" xfId="13334" xr:uid="{2FA845D0-587E-47A8-BA37-7FE5F1724D35}"/>
    <cellStyle name="Saída 10 2 7" xfId="15543" xr:uid="{BC13C8DE-B3E8-4C91-9767-B6E375F22819}"/>
    <cellStyle name="Saída 10 2 8" xfId="15374" xr:uid="{F3BF0DDA-1AAD-4A1C-AC4B-6335DF524007}"/>
    <cellStyle name="Saída 10 2 9" xfId="15577" xr:uid="{05EE47A5-D47B-4243-814F-AB89B9155F58}"/>
    <cellStyle name="Saída 10 3" xfId="4129" xr:uid="{78E17D09-6F5A-45F5-AC14-5FBD7743218B}"/>
    <cellStyle name="Saída 10 3 2" xfId="8793" xr:uid="{935D4C04-6EAF-42E2-81EC-184A6B583B19}"/>
    <cellStyle name="Saída 10 3 2 2" xfId="7062" xr:uid="{8AB2D0BD-ED89-4005-8A28-36AEBBE1374D}"/>
    <cellStyle name="Saída 10 3 2 3" xfId="10606" xr:uid="{4531C65E-4269-446B-8EA0-4060F578AEED}"/>
    <cellStyle name="Saída 10 3 2 4" xfId="6020" xr:uid="{A46DE6DA-E552-4CF2-9557-41BAC3AF1A3F}"/>
    <cellStyle name="Saída 10 3 2 5" xfId="15356" xr:uid="{B9E040B2-3B70-4FAF-B888-2201A3E9BA09}"/>
    <cellStyle name="Saída 10 3 2 6" xfId="15950" xr:uid="{9589DD21-F212-40A7-B5C3-94DB567062CD}"/>
    <cellStyle name="Saída 10 3 2 7" xfId="17023" xr:uid="{C1734755-07E3-4F1F-8D06-9FCBF7AFC07C}"/>
    <cellStyle name="Saída 10 3 3" xfId="7482" xr:uid="{D74006E6-1F9D-4456-BA0E-61F35B2AECD7}"/>
    <cellStyle name="Saída 10 3 4" xfId="6057" xr:uid="{FF28F98F-14C6-4617-9025-3197EC928E3B}"/>
    <cellStyle name="Saída 10 3 5" xfId="5613" xr:uid="{03E4D0D2-C7ED-4E0B-82A3-3B9AC4348539}"/>
    <cellStyle name="Saída 10 3 6" xfId="13199" xr:uid="{B0D6FCB0-6078-4176-901B-7948473881D8}"/>
    <cellStyle name="Saída 10 3 7" xfId="4956" xr:uid="{54E45702-4D8E-482B-A78F-466D6E93CB2C}"/>
    <cellStyle name="Saída 10 3 8" xfId="15253" xr:uid="{C9208BD9-184D-45B7-84F7-8822CB7CE76C}"/>
    <cellStyle name="Saída 10 3 9" xfId="5514" xr:uid="{43299B79-DD8C-4D92-B62A-E8747C28AC94}"/>
    <cellStyle name="Saída 10 4" xfId="4344" xr:uid="{67A1F451-40D6-4894-8DB3-F7A04BB83390}"/>
    <cellStyle name="Saída 10 4 2" xfId="8965" xr:uid="{47AE442D-CD43-4005-8938-3D7FF028D211}"/>
    <cellStyle name="Saída 10 4 2 2" xfId="7704" xr:uid="{9F020955-21CF-488D-89CC-574B1F8B485F}"/>
    <cellStyle name="Saída 10 4 2 3" xfId="12451" xr:uid="{A22AFF31-EB50-4186-8D06-444CF899AA04}"/>
    <cellStyle name="Saída 10 4 2 4" xfId="13518" xr:uid="{0EC0CD8B-1B10-468A-ADD8-139FDA70D58B}"/>
    <cellStyle name="Saída 10 4 2 5" xfId="10327" xr:uid="{CEA5C4CF-193C-46DB-8AEF-0A4C11D1B40D}"/>
    <cellStyle name="Saída 10 4 2 6" xfId="16754" xr:uid="{5CCD3E06-1F1F-4AEB-9757-44F4EAE68BE6}"/>
    <cellStyle name="Saída 10 4 2 7" xfId="17173" xr:uid="{76F4A102-698F-451A-84DD-B9D54D021422}"/>
    <cellStyle name="Saída 10 4 3" xfId="6237" xr:uid="{D449D2E7-0834-4C54-AEA1-4D9504B94CD5}"/>
    <cellStyle name="Saída 10 4 4" xfId="12164" xr:uid="{4AA355C4-0A77-425F-A0A1-52C2AFC9C943}"/>
    <cellStyle name="Saída 10 4 5" xfId="11703" xr:uid="{D85DC5A8-784F-4D2C-86A3-AC9ECAD012F4}"/>
    <cellStyle name="Saída 10 4 6" xfId="15515" xr:uid="{0E14C5C8-3A70-494B-A2B4-542369722CC6}"/>
    <cellStyle name="Saída 10 4 7" xfId="10784" xr:uid="{F6831EBE-76EC-4E58-9E8F-89A5B688C8BD}"/>
    <cellStyle name="Saída 10 4 8" xfId="15763" xr:uid="{3CAD7C16-6077-48EE-B3C0-6E61AD74A55A}"/>
    <cellStyle name="Saída 10 5" xfId="8739" xr:uid="{9A60400F-9B53-4738-BD86-F620F54FAB71}"/>
    <cellStyle name="Saída 10 5 2" xfId="7017" xr:uid="{FD3F6CC5-18D4-4BC2-B0B9-F1C7B3183E87}"/>
    <cellStyle name="Saída 10 5 3" xfId="11977" xr:uid="{EEE8C31F-D041-4BAF-922A-BDC01B5D7F09}"/>
    <cellStyle name="Saída 10 5 4" xfId="5984" xr:uid="{8B1030A9-8AE5-489F-9728-628467F27377}"/>
    <cellStyle name="Saída 10 5 5" xfId="12363" xr:uid="{9E089959-D977-46B9-9C6A-35320A98A790}"/>
    <cellStyle name="Saída 10 5 6" xfId="16691" xr:uid="{9C264C18-498A-4A39-81C7-603C3891518B}"/>
    <cellStyle name="Saída 10 5 7" xfId="16972" xr:uid="{B39AACF3-8483-439C-9F54-DEF5DDED3780}"/>
    <cellStyle name="Saída 10 6" xfId="9691" xr:uid="{EF4490A4-2A88-4ADB-8869-5D2554F7E4CB}"/>
    <cellStyle name="Saída 10 6 2" xfId="11671" xr:uid="{171A08F8-492C-4892-864F-CE379C826819}"/>
    <cellStyle name="Saída 10 6 3" xfId="13060" xr:uid="{98F7AEAE-5A3B-4279-8899-641BB1C2C201}"/>
    <cellStyle name="Saída 10 6 4" xfId="14088" xr:uid="{9162E92D-307A-47F4-97EE-364CCD63F75F}"/>
    <cellStyle name="Saída 10 6 5" xfId="12827" xr:uid="{97892C8B-CEBD-4B3D-88D9-6B7C7AA976D5}"/>
    <cellStyle name="Saída 10 6 6" xfId="5040" xr:uid="{D2D33C68-CF52-4963-91D3-6E41B57832BE}"/>
    <cellStyle name="Saída 10 6 7" xfId="6863" xr:uid="{E4880D3D-DFC2-4F1A-BE54-B51430ECAE70}"/>
    <cellStyle name="Saída 10 7" xfId="9633" xr:uid="{6015E68C-C6D9-46EA-8725-598A92609CFF}"/>
    <cellStyle name="Saída 10 7 2" xfId="11613" xr:uid="{3BD57384-C781-4B52-AF69-9B2C9C68F0B3}"/>
    <cellStyle name="Saída 10 7 3" xfId="13002" xr:uid="{DBB83B6C-CAD8-4C3A-93D2-17642BA316FF}"/>
    <cellStyle name="Saída 10 7 4" xfId="14030" xr:uid="{EFA2A8EF-1C24-46B0-BFA7-DAD3FE7C4544}"/>
    <cellStyle name="Saída 10 7 5" xfId="15049" xr:uid="{0D69E24D-7265-4445-958A-24E464843253}"/>
    <cellStyle name="Saída 10 7 6" xfId="5492" xr:uid="{CA9558E1-4CDB-49F5-B1E0-33CC700206F2}"/>
    <cellStyle name="Saída 10 7 7" xfId="5010" xr:uid="{FC585F9E-7A01-4908-BC06-4ED8910A0CB7}"/>
    <cellStyle name="Saída 10 8" xfId="9101" xr:uid="{BF30B739-FAA0-4B93-B8FF-4E926C037143}"/>
    <cellStyle name="Saída 10 8 2" xfId="11157" xr:uid="{4D5183E2-AF12-4692-A08D-974EC2213FE6}"/>
    <cellStyle name="Saída 10 8 3" xfId="12573" xr:uid="{39017847-54BE-4E3F-AD3B-7BF6A2240977}"/>
    <cellStyle name="Saída 10 8 4" xfId="13633" xr:uid="{1C128E01-F31D-42A8-9A78-A44FBF37E56A}"/>
    <cellStyle name="Saída 10 8 5" xfId="14549" xr:uid="{061E4558-8B9D-4146-9F03-544C8C005166}"/>
    <cellStyle name="Saída 10 8 6" xfId="12331" xr:uid="{A5379F00-09BB-4675-84DE-98EE209524E1}"/>
    <cellStyle name="Saída 10 8 7" xfId="7235" xr:uid="{DA382FB3-259E-4896-BC9B-E5F1E87776B8}"/>
    <cellStyle name="Saída 10 9" xfId="9730" xr:uid="{C6B591A0-B91C-497D-B17A-41B179F57D0A}"/>
    <cellStyle name="Saída 10 9 2" xfId="11705" xr:uid="{76C17497-769B-4742-ADE0-0213D2B0DEB1}"/>
    <cellStyle name="Saída 10 9 3" xfId="13098" xr:uid="{08F5940D-C913-48B5-AC87-0565B5BBFA63}"/>
    <cellStyle name="Saída 10 9 4" xfId="14114" xr:uid="{F5E06FB1-EA99-43B4-909C-1FF6EEBB10C4}"/>
    <cellStyle name="Saída 10 9 5" xfId="14851" xr:uid="{B8DFD77D-56E3-42D1-BE2A-991D12B68882}"/>
    <cellStyle name="Saída 10 9 6" xfId="15962" xr:uid="{7540F5A7-141A-4F0E-BBD0-1D5ED69BE443}"/>
    <cellStyle name="Saída 10 9 7" xfId="5032" xr:uid="{74AA5A94-8B1C-472E-9A74-9A80DAFCFD46}"/>
    <cellStyle name="Saída 11" xfId="3708" xr:uid="{3310991E-F73A-482C-A3DB-FD8CF6BF363B}"/>
    <cellStyle name="Saída 11 10" xfId="9058" xr:uid="{DBD8674E-DDC1-4F7A-B141-2035486AC7E0}"/>
    <cellStyle name="Saída 11 10 2" xfId="11115" xr:uid="{B8A03007-B0F4-496F-8F97-C851E71E829B}"/>
    <cellStyle name="Saída 11 10 3" xfId="12532" xr:uid="{74E70CEC-0A3F-47A9-A991-F6E131DB3700}"/>
    <cellStyle name="Saída 11 10 4" xfId="13592" xr:uid="{6E285639-D0BD-4CC3-B792-9EF7D00E03D3}"/>
    <cellStyle name="Saída 11 10 5" xfId="15295" xr:uid="{FACFB8A4-BA17-4262-BD28-5361FD36B09C}"/>
    <cellStyle name="Saída 11 10 6" xfId="14002" xr:uid="{4760CA44-ABA4-4B36-A322-1FF010D104A9}"/>
    <cellStyle name="Saída 11 10 7" xfId="16744" xr:uid="{9E60F5F8-D7EF-4339-BDE1-64FC76756148}"/>
    <cellStyle name="Saída 11 11" xfId="9968" xr:uid="{9F565FA3-8393-4076-BA8A-866C038EBE99}"/>
    <cellStyle name="Saída 11 11 2" xfId="11925" xr:uid="{AEBB98EB-E53F-4AB3-BC04-1E1EE268793A}"/>
    <cellStyle name="Saída 11 11 3" xfId="13313" xr:uid="{5D270C84-5429-4792-993D-3BBA671F62BF}"/>
    <cellStyle name="Saída 11 11 4" xfId="14330" xr:uid="{69985A55-2B34-4BEE-A7A1-1FC3DCC169C8}"/>
    <cellStyle name="Saída 11 11 5" xfId="15890" xr:uid="{D3091882-C741-4C5A-8A8C-6DADEFEAEF27}"/>
    <cellStyle name="Saída 11 11 6" xfId="11952" xr:uid="{5B076757-C184-4B3A-A7D7-699F142CD689}"/>
    <cellStyle name="Saída 11 11 7" xfId="16358" xr:uid="{01E86F40-C0D0-4427-BF49-1D691E5FCBD2}"/>
    <cellStyle name="Saída 11 2" xfId="4308" xr:uid="{615BE52C-F111-4619-B28B-6FB8699B26AA}"/>
    <cellStyle name="Saída 11 2 2" xfId="8939" xr:uid="{CF1D0AB9-8DDD-47E6-9FA1-4346D7F84617}"/>
    <cellStyle name="Saída 11 2 2 2" xfId="7164" xr:uid="{E6328FD4-D11C-41D3-921A-66F883CD13FE}"/>
    <cellStyle name="Saída 11 2 2 3" xfId="4461" xr:uid="{7487C9D9-CB9E-4F96-B7D3-24072A261236}"/>
    <cellStyle name="Saída 11 2 2 4" xfId="13492" xr:uid="{130B439F-0377-46BC-99A9-4E121B659BBC}"/>
    <cellStyle name="Saída 11 2 2 5" xfId="13779" xr:uid="{CB0A9E84-87DC-46BE-9A47-0CBF8CEF3007}"/>
    <cellStyle name="Saída 11 2 2 6" xfId="15989" xr:uid="{0DB71F4D-F9B0-4707-B442-3A81D3EF843A}"/>
    <cellStyle name="Saída 11 2 2 7" xfId="17148" xr:uid="{29E85DD2-36BC-4E07-857F-4302633D81FC}"/>
    <cellStyle name="Saída 11 2 3" xfId="7658" xr:uid="{0A0061C1-9618-43F1-AB76-124564E6B88B}"/>
    <cellStyle name="Saída 11 2 4" xfId="6201" xr:uid="{DEAE3690-7B54-44C5-B9CD-03DFA14457F6}"/>
    <cellStyle name="Saída 11 2 5" xfId="12135" xr:uid="{FB13BCFB-E921-4BA8-9F1B-B5F638AF7C60}"/>
    <cellStyle name="Saída 11 2 6" xfId="10212" xr:uid="{BD7948B7-5CCC-4C0C-86C2-06C8CE3268E7}"/>
    <cellStyle name="Saída 11 2 7" xfId="10517" xr:uid="{91687883-917A-4A54-916D-8D44D981151A}"/>
    <cellStyle name="Saída 11 2 8" xfId="10527" xr:uid="{5F72BBE4-DDB5-486E-9015-BCC84870138B}"/>
    <cellStyle name="Saída 11 2 9" xfId="5281" xr:uid="{F8892135-E4E8-455E-9463-517629453824}"/>
    <cellStyle name="Saída 11 3" xfId="4128" xr:uid="{5ADB85FF-EB10-4E62-96A6-5AAD37196895}"/>
    <cellStyle name="Saída 11 3 2" xfId="8792" xr:uid="{A0631F00-06FF-4377-9568-77A25D36B062}"/>
    <cellStyle name="Saída 11 3 2 2" xfId="7758" xr:uid="{BC726BF5-021E-422F-BB4E-5CFF60B01548}"/>
    <cellStyle name="Saída 11 3 2 3" xfId="4558" xr:uid="{EBF0523A-DC46-445E-9C48-5C22B6C82EE1}"/>
    <cellStyle name="Saída 11 3 2 4" xfId="6019" xr:uid="{4B821568-6B78-4454-B527-91DF0A633B76}"/>
    <cellStyle name="Saída 11 3 2 5" xfId="6550" xr:uid="{42EE9AA2-CAC2-4223-A343-91E54AD52BDA}"/>
    <cellStyle name="Saída 11 3 2 6" xfId="14965" xr:uid="{4CD4B881-A6C9-44E7-8236-91A188413633}"/>
    <cellStyle name="Saída 11 3 2 7" xfId="17022" xr:uid="{F04F0B2F-07B2-44F5-8C69-06FFDF6EC3D6}"/>
    <cellStyle name="Saída 11 3 3" xfId="7481" xr:uid="{763A7682-93C3-4CA8-B4C6-9728F30376DA}"/>
    <cellStyle name="Saída 11 3 4" xfId="6056" xr:uid="{5967D0FD-30B8-421A-BE55-B30D85508CC7}"/>
    <cellStyle name="Saída 11 3 5" xfId="5612" xr:uid="{BF32919A-6DA0-42DA-A917-3CF25EF83BC6}"/>
    <cellStyle name="Saída 11 3 6" xfId="13224" xr:uid="{AB59B4C6-3B6A-4A73-870C-D6E76CF1872C}"/>
    <cellStyle name="Saída 11 3 7" xfId="14617" xr:uid="{6FF91B9C-4EFD-4E61-8B24-9B814056D15F}"/>
    <cellStyle name="Saída 11 3 8" xfId="4547" xr:uid="{48FE98AC-2DD9-4E1A-BB2D-2E6FF4BC0405}"/>
    <cellStyle name="Saída 11 3 9" xfId="15622" xr:uid="{859B255C-800D-4D56-B8B9-6252DE38D50F}"/>
    <cellStyle name="Saída 11 4" xfId="4345" xr:uid="{71A29EB2-0DDE-459E-BC53-E4270724A817}"/>
    <cellStyle name="Saída 11 4 2" xfId="8966" xr:uid="{13B8D9F3-D054-408E-9F14-9615DB0175F1}"/>
    <cellStyle name="Saída 11 4 2 2" xfId="7179" xr:uid="{2BDF2EC5-3BA4-4A29-BCD9-3F6EE4C757C0}"/>
    <cellStyle name="Saída 11 4 2 3" xfId="12452" xr:uid="{0F684EDC-1676-4038-B5CE-7040A2F28640}"/>
    <cellStyle name="Saída 11 4 2 4" xfId="13519" xr:uid="{1C7E6570-EB5C-445D-9EA0-C6B67BB391BF}"/>
    <cellStyle name="Saída 11 4 2 5" xfId="15679" xr:uid="{CFA915B8-D4D0-4F73-84D4-87A774AF4D0B}"/>
    <cellStyle name="Saída 11 4 2 6" xfId="4452" xr:uid="{01A64584-3C34-49DA-A453-1F1B58DD2654}"/>
    <cellStyle name="Saída 11 4 2 7" xfId="17174" xr:uid="{5EB595D5-A7CD-4659-942F-450AFC3AE5EF}"/>
    <cellStyle name="Saída 11 4 3" xfId="6238" xr:uid="{95C872A7-C641-4024-8449-1E1CA6C012C8}"/>
    <cellStyle name="Saída 11 4 4" xfId="7273" xr:uid="{5767A36A-7F9F-469A-A12A-6311076EB34A}"/>
    <cellStyle name="Saída 11 4 5" xfId="13085" xr:uid="{5E45864D-BEE4-4946-AFB8-B247B74FC572}"/>
    <cellStyle name="Saída 11 4 6" xfId="5249" xr:uid="{E0134830-C453-4709-838A-6548EA7E0EEB}"/>
    <cellStyle name="Saída 11 4 7" xfId="15401" xr:uid="{7E538068-760A-4366-A3D6-51A3715464C2}"/>
    <cellStyle name="Saída 11 4 8" xfId="7390" xr:uid="{991AF352-37C7-438A-A189-EDC79ADCABC8}"/>
    <cellStyle name="Saída 11 5" xfId="8740" xr:uid="{A3022BB5-B9D9-4702-8DC4-D53823E22D97}"/>
    <cellStyle name="Saída 11 5 2" xfId="7018" xr:uid="{8B71A065-1985-4F7D-BE84-823F545DBEFA}"/>
    <cellStyle name="Saída 11 5 3" xfId="10400" xr:uid="{3B82A623-B209-41AD-A255-A61CFC70BB7B}"/>
    <cellStyle name="Saída 11 5 4" xfId="5985" xr:uid="{D9D2AE4E-A800-45DF-96A8-4D20FB943C02}"/>
    <cellStyle name="Saída 11 5 5" xfId="12209" xr:uid="{6CCD8964-2675-4248-A39D-DCB51B33935D}"/>
    <cellStyle name="Saída 11 5 6" xfId="15310" xr:uid="{F15B0D82-A145-4C17-BEAA-4CC451E914B8}"/>
    <cellStyle name="Saída 11 5 7" xfId="16973" xr:uid="{AA8DE114-096D-45C1-9F8D-2162DCF74E31}"/>
    <cellStyle name="Saída 11 6" xfId="9692" xr:uid="{BFDEA0A4-8022-459A-BAA7-41DFA0AD6767}"/>
    <cellStyle name="Saída 11 6 2" xfId="11672" xr:uid="{16320239-9D0F-4AF1-B0F5-C2FD1CD51C87}"/>
    <cellStyle name="Saída 11 6 3" xfId="13061" xr:uid="{DDACEE90-6E05-47ED-B64E-C35B76DE2681}"/>
    <cellStyle name="Saída 11 6 4" xfId="14089" xr:uid="{85B29FC4-1C52-49E7-8AE2-F7FC498038E8}"/>
    <cellStyle name="Saída 11 6 5" xfId="15749" xr:uid="{80A43DED-4345-42F2-9EA7-2E90E3CC5836}"/>
    <cellStyle name="Saída 11 6 6" xfId="15739" xr:uid="{713A6CD7-0AB0-4461-992C-1F056C39A832}"/>
    <cellStyle name="Saída 11 6 7" xfId="16774" xr:uid="{9A9E124D-A718-47D1-8A91-86AF8FB439A2}"/>
    <cellStyle name="Saída 11 7" xfId="9634" xr:uid="{EB568192-AA5F-4ABF-A1CD-E1D1139F2BB5}"/>
    <cellStyle name="Saída 11 7 2" xfId="11614" xr:uid="{08768367-0653-4A69-B137-6BF5A6FBF90D}"/>
    <cellStyle name="Saída 11 7 3" xfId="13003" xr:uid="{D3F44C24-448F-4AD2-894D-217813F9BFD0}"/>
    <cellStyle name="Saída 11 7 4" xfId="14031" xr:uid="{DE426CCC-87C8-4E0D-90EC-32E696C2620E}"/>
    <cellStyle name="Saída 11 7 5" xfId="5390" xr:uid="{379211D7-4C6B-4D9A-BEC8-6E0CB3C39F0D}"/>
    <cellStyle name="Saída 11 7 6" xfId="11312" xr:uid="{77392C49-FFE6-4305-A2C8-5B292FBF9F21}"/>
    <cellStyle name="Saída 11 7 7" xfId="14263" xr:uid="{09DCE62D-4F06-4F06-95D6-18AA06FB3C61}"/>
    <cellStyle name="Saída 11 8" xfId="9100" xr:uid="{1D5E1B19-FD56-495A-972A-AC09F8976420}"/>
    <cellStyle name="Saída 11 8 2" xfId="11156" xr:uid="{40DFD016-8632-41E2-A115-81EDFE09461A}"/>
    <cellStyle name="Saída 11 8 3" xfId="12572" xr:uid="{FC18D85E-C16F-44AD-A1C6-888124063D80}"/>
    <cellStyle name="Saída 11 8 4" xfId="13632" xr:uid="{5A701909-590E-4B37-BC1E-758616846D1D}"/>
    <cellStyle name="Saída 11 8 5" xfId="5317" xr:uid="{9C9DB88D-1A01-45C1-AA87-9812EAF202CE}"/>
    <cellStyle name="Saída 11 8 6" xfId="16172" xr:uid="{372032A8-F5F1-4787-A225-47C273DDD0AC}"/>
    <cellStyle name="Saída 11 8 7" xfId="16446" xr:uid="{15C94FB1-13EF-4C77-985E-D1AC5DE6FF38}"/>
    <cellStyle name="Saída 11 9" xfId="9731" xr:uid="{3FD9C4BE-48FD-436D-9FDD-28EF211CBBA9}"/>
    <cellStyle name="Saída 11 9 2" xfId="11706" xr:uid="{600E43E7-F683-40BA-B17E-1179224B1115}"/>
    <cellStyle name="Saída 11 9 3" xfId="13099" xr:uid="{81E0263B-02DA-4D5B-88A1-8C5807BCC949}"/>
    <cellStyle name="Saída 11 9 4" xfId="14115" xr:uid="{634CFB0F-9CBB-4911-A536-CC4DE4FDBF11}"/>
    <cellStyle name="Saída 11 9 5" xfId="7391" xr:uid="{B481A49E-A65C-4FBB-BB16-5C2996D210E4}"/>
    <cellStyle name="Saída 11 9 6" xfId="6872" xr:uid="{6D1F4BEB-09BB-43F4-8C17-4806FA232D52}"/>
    <cellStyle name="Saída 11 9 7" xfId="14820" xr:uid="{AEB8C423-6925-4510-98A2-34B023F98CBF}"/>
    <cellStyle name="Saída 2" xfId="3709" xr:uid="{108BE5C9-8047-4304-957D-BD683E9AA50F}"/>
    <cellStyle name="Saída 2 10" xfId="7975" xr:uid="{4F40E28F-D162-42FB-9923-441AF88BA7A0}"/>
    <cellStyle name="Saída 2 10 2" xfId="6432" xr:uid="{42C24B83-FAE0-434E-918B-F6C856838697}"/>
    <cellStyle name="Saída 2 10 3" xfId="10800" xr:uid="{A830823B-C797-480E-A7B8-6713551C5621}"/>
    <cellStyle name="Saída 2 10 4" xfId="10705" xr:uid="{522B7617-450A-4161-8FD0-5ABE68708B3A}"/>
    <cellStyle name="Saída 2 10 5" xfId="6635" xr:uid="{EB53DFA7-6722-48B8-B8C5-BF82A49F88A1}"/>
    <cellStyle name="Saída 2 10 6" xfId="16651" xr:uid="{73E202B8-A26F-4813-AF59-1FA6D0B7A7FE}"/>
    <cellStyle name="Saída 2 10 7" xfId="5573" xr:uid="{65A533F5-3D3E-460F-BCC9-9996528F60B5}"/>
    <cellStyle name="Saída 2 11" xfId="8631" xr:uid="{75E3EE02-4D63-484A-A550-A3F20B114134}"/>
    <cellStyle name="Saída 2 11 2" xfId="6924" xr:uid="{B4A5F3AC-17F3-4B59-966F-19DE918F9A00}"/>
    <cellStyle name="Saída 2 11 3" xfId="10197" xr:uid="{A68AF03C-9590-41C7-A0E1-73ED63909DFA}"/>
    <cellStyle name="Saída 2 11 4" xfId="5916" xr:uid="{4A2A4671-014B-4D98-8F01-CAC5360E2D06}"/>
    <cellStyle name="Saída 2 11 5" xfId="6877" xr:uid="{38716DB6-391C-4CB6-B22B-13835B46D07D}"/>
    <cellStyle name="Saída 2 11 6" xfId="12733" xr:uid="{F956BE14-455E-4767-A012-2AFDEC81364D}"/>
    <cellStyle name="Saída 2 11 7" xfId="16913" xr:uid="{FC8B7249-0D46-4733-805F-4C2433719270}"/>
    <cellStyle name="Saída 2 12" xfId="8237" xr:uid="{486BD55B-DCDA-4AA4-B2B3-EAABEEAD1579}"/>
    <cellStyle name="Saída 2 12 2" xfId="6627" xr:uid="{884F0CA1-4824-44C6-8471-78D102E0B743}"/>
    <cellStyle name="Saída 2 12 3" xfId="4731" xr:uid="{A9CDB6A4-9AD8-477E-B733-370D31CC3FA2}"/>
    <cellStyle name="Saída 2 12 4" xfId="5768" xr:uid="{0FB15875-F940-49D7-AC5A-AFD276ABE67A}"/>
    <cellStyle name="Saída 2 12 5" xfId="10639" xr:uid="{22647D91-BCA3-428F-A685-4B233F4678D6}"/>
    <cellStyle name="Saída 2 12 6" xfId="16343" xr:uid="{327AA6EF-609F-45E6-9831-663B2609F078}"/>
    <cellStyle name="Saída 2 12 7" xfId="16058" xr:uid="{361C609F-A4A4-404E-8BCA-843D1C78D2F0}"/>
    <cellStyle name="Saída 2 13" xfId="9693" xr:uid="{39507658-A052-452C-BA80-8C8B6A3750DB}"/>
    <cellStyle name="Saída 2 13 2" xfId="11673" xr:uid="{799B83DE-D252-4F16-8831-97340135D5A4}"/>
    <cellStyle name="Saída 2 13 3" xfId="13062" xr:uid="{2F8DA9A1-3CC2-46C5-AAEC-FF659F1A1B8B}"/>
    <cellStyle name="Saída 2 13 4" xfId="14090" xr:uid="{F2C4F9C1-A4E8-45E3-817A-DD651CAD094D}"/>
    <cellStyle name="Saída 2 13 5" xfId="10247" xr:uid="{682DB0AF-504C-4112-B174-2CBC4331ABAB}"/>
    <cellStyle name="Saída 2 13 6" xfId="16033" xr:uid="{13202028-408E-405F-B29F-8B3DDBD3D467}"/>
    <cellStyle name="Saída 2 13 7" xfId="16665" xr:uid="{72BFD3D1-7479-4164-BB78-141C3F528EBE}"/>
    <cellStyle name="Saída 2 14" xfId="9635" xr:uid="{B61ED2EC-E678-47DD-BB1C-E6505B622A1B}"/>
    <cellStyle name="Saída 2 14 2" xfId="11615" xr:uid="{FFFAAD1A-2B1B-4127-8A79-44027D25C08F}"/>
    <cellStyle name="Saída 2 14 3" xfId="13004" xr:uid="{857FCB52-F9BA-4AE5-99A2-8439EF1F738D}"/>
    <cellStyle name="Saída 2 14 4" xfId="14032" xr:uid="{B02F0F02-0D0E-4960-8298-B7F74C032B4C}"/>
    <cellStyle name="Saída 2 14 5" xfId="4605" xr:uid="{220FF2F3-B514-48FF-AAFD-9E445349BE4A}"/>
    <cellStyle name="Saída 2 14 6" xfId="5130" xr:uid="{74D4A3F4-B0C5-47BA-8435-269C75B3466C}"/>
    <cellStyle name="Saída 2 14 7" xfId="14568" xr:uid="{A0D8A9D6-3743-402D-BC90-B9AC91C4EC10}"/>
    <cellStyle name="Saída 2 15" xfId="9099" xr:uid="{979940FB-5AF4-4D4F-88B4-B36B84907476}"/>
    <cellStyle name="Saída 2 15 2" xfId="11155" xr:uid="{32D71269-817B-4DD0-A124-36677B458DF7}"/>
    <cellStyle name="Saída 2 15 3" xfId="12571" xr:uid="{C1F50FB1-D7CD-465D-991C-CAD859D9FB47}"/>
    <cellStyle name="Saída 2 15 4" xfId="13631" xr:uid="{1BD9438E-9C61-4EF9-9EF5-A1F4F5CFF0A0}"/>
    <cellStyle name="Saída 2 15 5" xfId="4923" xr:uid="{C43BA084-A246-464F-9373-16BC8B5ACC53}"/>
    <cellStyle name="Saída 2 15 6" xfId="10771" xr:uid="{55A77269-FDD4-48E9-A90D-81038AEED375}"/>
    <cellStyle name="Saída 2 15 7" xfId="15079" xr:uid="{32939C21-62E7-4EC2-A9EF-330CD44BAE65}"/>
    <cellStyle name="Saída 2 16" xfId="9732" xr:uid="{6ED0F19A-FEF0-49A9-87B9-264BF2E41E4B}"/>
    <cellStyle name="Saída 2 16 2" xfId="11707" xr:uid="{C98B7623-AD50-49F7-A8B0-19BBA2D6040C}"/>
    <cellStyle name="Saída 2 16 3" xfId="13100" xr:uid="{F3F4947D-ED60-4B3A-ACCA-3B767793DC30}"/>
    <cellStyle name="Saída 2 16 4" xfId="14116" xr:uid="{46E8807A-11BD-4B4A-BA20-81AD0C66A3F1}"/>
    <cellStyle name="Saída 2 16 5" xfId="15052" xr:uid="{2ABF5F91-5255-40B0-821C-CA31B630A68C}"/>
    <cellStyle name="Saída 2 16 6" xfId="16422" xr:uid="{47A4A137-FFF6-445E-9E01-5229CEE64444}"/>
    <cellStyle name="Saída 2 16 7" xfId="16949" xr:uid="{F3070E3D-D3EA-432A-8AF2-EA0A68E93906}"/>
    <cellStyle name="Saída 2 17" xfId="9057" xr:uid="{38B5F07E-FCB2-4BAD-BA86-48A08351BFEC}"/>
    <cellStyle name="Saída 2 17 2" xfId="11114" xr:uid="{CD86EE11-B865-47D4-825A-2A23330274A7}"/>
    <cellStyle name="Saída 2 17 3" xfId="12531" xr:uid="{93CD795D-09C5-42A6-8E99-76CFC7D7EDDD}"/>
    <cellStyle name="Saída 2 17 4" xfId="13591" xr:uid="{D512EA62-7093-4358-A259-39EEA60E1213}"/>
    <cellStyle name="Saída 2 17 5" xfId="4829" xr:uid="{7D3E60A1-2030-418B-9B46-982AADA2E3A6}"/>
    <cellStyle name="Saída 2 17 6" xfId="6340" xr:uid="{B7B3896D-6C12-4F8B-AB90-8B040D7C300A}"/>
    <cellStyle name="Saída 2 17 7" xfId="14595" xr:uid="{C426F08F-5732-4399-A00B-5ED0F498EE75}"/>
    <cellStyle name="Saída 2 18" xfId="9969" xr:uid="{0D18F291-B5D1-4FAB-98F4-64C0DF713321}"/>
    <cellStyle name="Saída 2 18 2" xfId="11926" xr:uid="{E94DD393-2C09-40CE-9C01-8637347E3562}"/>
    <cellStyle name="Saída 2 18 3" xfId="13314" xr:uid="{0C88F54E-888B-421D-A335-95DBDBE47F3E}"/>
    <cellStyle name="Saída 2 18 4" xfId="14331" xr:uid="{2A270AE7-A525-4A87-9ABA-E9329C69AED4}"/>
    <cellStyle name="Saída 2 18 5" xfId="15891" xr:uid="{9617664B-7E08-4FB4-A694-BBCF140CBA8F}"/>
    <cellStyle name="Saída 2 18 6" xfId="5331" xr:uid="{1539C586-DA8F-40E2-A74F-C1BD6E435D0D}"/>
    <cellStyle name="Saída 2 18 7" xfId="15810" xr:uid="{0705C827-7485-4A6A-9752-16593D80BA8C}"/>
    <cellStyle name="Saída 2 2" xfId="3710" xr:uid="{3374B8B6-C886-46BE-9553-18B4550EBFB5}"/>
    <cellStyle name="Saída 2 2 10" xfId="9636" xr:uid="{08BB377E-D4B8-4753-9971-3F460D20806E}"/>
    <cellStyle name="Saída 2 2 10 2" xfId="11616" xr:uid="{7817B0C7-37C9-4C72-8BB9-3ED70F39A615}"/>
    <cellStyle name="Saída 2 2 10 3" xfId="13005" xr:uid="{D0FFEDC1-CA45-41DD-A9F6-5A00895BF3B7}"/>
    <cellStyle name="Saída 2 2 10 4" xfId="14033" xr:uid="{EFBEE1E7-FAF8-421D-A6F5-894A17527F5C}"/>
    <cellStyle name="Saída 2 2 10 5" xfId="15087" xr:uid="{4345BDEA-FE83-47B6-9FE0-0225552C5874}"/>
    <cellStyle name="Saída 2 2 10 6" xfId="15116" xr:uid="{A205788D-EE92-45D9-9CB8-D2DB86DD0DA2}"/>
    <cellStyle name="Saída 2 2 10 7" xfId="16604" xr:uid="{D1FB2EFF-BB79-485D-BDC2-ABAE7A2E061B}"/>
    <cellStyle name="Saída 2 2 11" xfId="9098" xr:uid="{5078630A-430A-4731-8B88-2D2BB8CD74D7}"/>
    <cellStyle name="Saída 2 2 11 2" xfId="11154" xr:uid="{F0D26377-5979-4F67-9054-F76D13D03BEB}"/>
    <cellStyle name="Saída 2 2 11 3" xfId="12570" xr:uid="{FC6559A9-07FB-464E-A91D-23F93E0C09FF}"/>
    <cellStyle name="Saída 2 2 11 4" xfId="13630" xr:uid="{0A44288A-796A-4BD4-B573-39F345CBEE45}"/>
    <cellStyle name="Saída 2 2 11 5" xfId="4797" xr:uid="{21717775-DDE9-4DA6-B919-61164DF41D22}"/>
    <cellStyle name="Saída 2 2 11 6" xfId="5466" xr:uid="{3619A2E6-9AFE-40D4-9758-DF9203BAA71A}"/>
    <cellStyle name="Saída 2 2 11 7" xfId="16778" xr:uid="{073AB1AE-4002-4DB6-80F7-192D942DB7B7}"/>
    <cellStyle name="Saída 2 2 12" xfId="9733" xr:uid="{86BE09DA-E5D8-43A0-BBD2-A561BEE45FA9}"/>
    <cellStyle name="Saída 2 2 12 2" xfId="11708" xr:uid="{39A65C66-2731-41C4-A25C-5D4A18C69EC5}"/>
    <cellStyle name="Saída 2 2 12 3" xfId="13101" xr:uid="{24248441-4161-483A-B9B2-A1D39C53F8FD}"/>
    <cellStyle name="Saída 2 2 12 4" xfId="14117" xr:uid="{B544886F-FFB3-48A0-AED4-A0534AA4D62F}"/>
    <cellStyle name="Saída 2 2 12 5" xfId="14846" xr:uid="{E3BB069E-9536-4247-A3FF-1A68FEC86C6D}"/>
    <cellStyle name="Saída 2 2 12 6" xfId="5284" xr:uid="{5B813FD5-0316-41A7-B722-814C08F7EFF7}"/>
    <cellStyle name="Saída 2 2 12 7" xfId="16256" xr:uid="{A9BC571C-5E21-4052-8FD0-6C423567C121}"/>
    <cellStyle name="Saída 2 2 13" xfId="9056" xr:uid="{29E685BA-3912-4B3B-BD68-E5AD8AC7BE3B}"/>
    <cellStyle name="Saída 2 2 13 2" xfId="11113" xr:uid="{85799C6D-DD29-448C-AA63-097E0D93A91E}"/>
    <cellStyle name="Saída 2 2 13 3" xfId="12530" xr:uid="{9BFEA89E-B0BE-43CE-81EA-821AA18B0BE4}"/>
    <cellStyle name="Saída 2 2 13 4" xfId="13590" xr:uid="{16FEF959-0F58-4ED1-ABFE-D1A6C25B8E57}"/>
    <cellStyle name="Saída 2 2 13 5" xfId="12360" xr:uid="{A1DF18DE-16A7-4BE9-8121-71D7BEBF56DF}"/>
    <cellStyle name="Saída 2 2 13 6" xfId="16199" xr:uid="{29806068-4CE1-4AF7-A04B-16C5920D0C4C}"/>
    <cellStyle name="Saída 2 2 13 7" xfId="16574" xr:uid="{F36C7914-7DA8-4939-90B6-7695B659A658}"/>
    <cellStyle name="Saída 2 2 14" xfId="9970" xr:uid="{93D582FB-C5F3-4C11-BA61-57E5F48D1CD8}"/>
    <cellStyle name="Saída 2 2 14 2" xfId="11927" xr:uid="{F4FC281E-5F01-4BBB-8EA9-73DAE7104522}"/>
    <cellStyle name="Saída 2 2 14 3" xfId="13315" xr:uid="{D24E7751-F4E9-433B-A094-1E55A1D4970E}"/>
    <cellStyle name="Saída 2 2 14 4" xfId="14332" xr:uid="{58A0C5F2-1D1D-48AB-8350-9F60051DC04C}"/>
    <cellStyle name="Saída 2 2 14 5" xfId="15892" xr:uid="{1B0DD404-1425-4912-8231-5476ADC8DEA9}"/>
    <cellStyle name="Saída 2 2 14 6" xfId="10490" xr:uid="{18D4612A-26E8-4434-8D81-E8365C7FC2D6}"/>
    <cellStyle name="Saída 2 2 14 7" xfId="14788" xr:uid="{4101B860-719E-48D9-A457-3215F80A8F67}"/>
    <cellStyle name="Saída 2 2 2" xfId="4310" xr:uid="{BC974E0F-7C9E-4F68-8490-FC44C8C5B5CD}"/>
    <cellStyle name="Saída 2 2 2 10" xfId="11956" xr:uid="{C5E57D6C-2FCF-4452-88E4-9C3ED4E90B4A}"/>
    <cellStyle name="Saída 2 2 2 11" xfId="5114" xr:uid="{5FC5BCD7-4808-4592-BE68-6E5C58214D2A}"/>
    <cellStyle name="Saída 2 2 2 12" xfId="16188" xr:uid="{089A7E26-CCBB-451B-8711-2C261BDF1521}"/>
    <cellStyle name="Saída 2 2 2 13" xfId="10512" xr:uid="{A82E2338-3F0A-4175-B5ED-F2F196881D80}"/>
    <cellStyle name="Saída 2 2 2 2" xfId="8400" xr:uid="{8F6208AE-B953-4D9A-888B-829858481D77}"/>
    <cellStyle name="Saída 2 2 2 2 2" xfId="6737" xr:uid="{D34B27AC-613C-41B9-8426-19FFB4673074}"/>
    <cellStyle name="Saída 2 2 2 2 3" xfId="5869" xr:uid="{9D84ECB7-FBCB-46B6-919D-6665BEF3B678}"/>
    <cellStyle name="Saída 2 2 2 2 4" xfId="14444" xr:uid="{FCA2AD12-923C-4054-AC01-61CB9B095EF2}"/>
    <cellStyle name="Saída 2 2 2 2 5" xfId="10505" xr:uid="{C2AA5F89-276E-4789-B638-CAA8BB393941}"/>
    <cellStyle name="Saída 2 2 2 2 6" xfId="16493" xr:uid="{0CA525A7-C05A-448B-8AA5-F2B69840868E}"/>
    <cellStyle name="Saída 2 2 2 2 7" xfId="5392" xr:uid="{C287C1EC-0459-4F11-A8CF-F025E7C73FD0}"/>
    <cellStyle name="Saída 2 2 2 3" xfId="8595" xr:uid="{787F5A4E-D4C2-4D85-8248-F55574D3A49E}"/>
    <cellStyle name="Saída 2 2 2 3 2" xfId="7627" xr:uid="{38B24CBE-660A-4C8E-B086-FB126DFE2B95}"/>
    <cellStyle name="Saída 2 2 2 3 3" xfId="6418" xr:uid="{6BCB69A0-D784-450B-AB30-5F125D8C4887}"/>
    <cellStyle name="Saída 2 2 2 3 4" xfId="10597" xr:uid="{FEE20730-D04D-42B5-9644-3CC879779230}"/>
    <cellStyle name="Saída 2 2 2 3 5" xfId="14516" xr:uid="{503A72D8-E1A7-47C9-A33A-616B7F8EE6FC}"/>
    <cellStyle name="Saída 2 2 2 3 6" xfId="15178" xr:uid="{B6E824DB-FBD0-44E6-A414-E4E8BDED4AE9}"/>
    <cellStyle name="Saída 2 2 2 3 7" xfId="16145" xr:uid="{B4B3F50C-AB76-4416-B32A-B655A14DDE4E}"/>
    <cellStyle name="Saída 2 2 2 4" xfId="8515" xr:uid="{8F9DFDB2-5D2F-467B-AC60-64364DB9EAE0}"/>
    <cellStyle name="Saída 2 2 2 4 2" xfId="6845" xr:uid="{38717F0B-98F2-48BE-B910-89E572732C94}"/>
    <cellStyle name="Saída 2 2 2 4 3" xfId="10847" xr:uid="{3D93BE25-820B-4929-83D0-0E30D6E33359}"/>
    <cellStyle name="Saída 2 2 2 4 4" xfId="12252" xr:uid="{F99DBF2B-0CFE-4081-84AE-FE81375ED550}"/>
    <cellStyle name="Saída 2 2 2 4 5" xfId="15664" xr:uid="{33AB01A5-190E-42FC-A467-2209677FBBCC}"/>
    <cellStyle name="Saída 2 2 2 4 6" xfId="16540" xr:uid="{D3D8FFFB-54B5-4A32-9038-2BADE405BEA0}"/>
    <cellStyle name="Saída 2 2 2 4 7" xfId="15157" xr:uid="{2CEE5582-EFBA-49C8-AE45-0E953D3907FB}"/>
    <cellStyle name="Saída 2 2 2 5" xfId="8475" xr:uid="{6A509553-3126-4F2B-9FE3-1CC8177AD002}"/>
    <cellStyle name="Saída 2 2 2 5 2" xfId="6806" xr:uid="{7D165C0F-3EB5-4D8D-ABD7-A98C621B486B}"/>
    <cellStyle name="Saída 2 2 2 5 3" xfId="11058" xr:uid="{4B01ADA6-5015-48FB-A312-0E1CDBD7A344}"/>
    <cellStyle name="Saída 2 2 2 5 4" xfId="12246" xr:uid="{0C06F254-6379-46EF-A4BE-F443D5623242}"/>
    <cellStyle name="Saída 2 2 2 5 5" xfId="12025" xr:uid="{3F691DAD-3EAA-47F8-85A0-C3B62CDD6210}"/>
    <cellStyle name="Saída 2 2 2 5 6" xfId="5486" xr:uid="{9952A6B5-6389-4BCC-AB52-47416A7FED6A}"/>
    <cellStyle name="Saída 2 2 2 5 7" xfId="15312" xr:uid="{4825A1C1-B9A8-4E2C-92FF-B35E318878F8}"/>
    <cellStyle name="Saída 2 2 2 6" xfId="8262" xr:uid="{04E799BB-343A-4FB0-908C-2140FEC0A007}"/>
    <cellStyle name="Saída 2 2 2 6 2" xfId="6636" xr:uid="{C62055C6-7EBE-466E-B088-AF4CD8BC5BBB}"/>
    <cellStyle name="Saída 2 2 2 6 3" xfId="11955" xr:uid="{6C213FE3-522B-4139-A5F3-BB6EFD2FC905}"/>
    <cellStyle name="Saída 2 2 2 6 4" xfId="5778" xr:uid="{4F0DA7A2-2D0A-4AA9-B8FA-E3A0CD952B22}"/>
    <cellStyle name="Saída 2 2 2 6 5" xfId="13835" xr:uid="{880342FF-7294-4286-9038-05A55DB02640}"/>
    <cellStyle name="Saída 2 2 2 6 6" xfId="16826" xr:uid="{3A53D871-F90D-4DEE-98D5-16484D3C37F5}"/>
    <cellStyle name="Saída 2 2 2 6 7" xfId="16016" xr:uid="{7A2D9BEB-5CDF-4AFE-B60A-A61BB8818E55}"/>
    <cellStyle name="Saída 2 2 2 7" xfId="7660" xr:uid="{28892842-AE40-411F-9F2B-1DD031E3CD25}"/>
    <cellStyle name="Saída 2 2 2 8" xfId="6203" xr:uid="{F318B846-1314-4539-8F4A-6A62E3A35898}"/>
    <cellStyle name="Saída 2 2 2 9" xfId="7306" xr:uid="{A9CABBB5-60C4-47F5-8978-13C541A8D61F}"/>
    <cellStyle name="Saída 2 2 3" xfId="4126" xr:uid="{DA526FB5-35A1-48FA-AC4C-00FE6E593B7F}"/>
    <cellStyle name="Saída 2 2 3 2" xfId="8790" xr:uid="{61EA8C36-99B8-4904-BB77-B228D541E9D6}"/>
    <cellStyle name="Saída 2 2 3 2 2" xfId="7060" xr:uid="{B9DC5F08-C772-4C9F-A620-AC418772B046}"/>
    <cellStyle name="Saída 2 2 3 2 3" xfId="4560" xr:uid="{DBA04839-4D69-4437-96C0-9460AFFEC548}"/>
    <cellStyle name="Saída 2 2 3 2 4" xfId="6017" xr:uid="{9A6D96D5-0EEC-46C0-A39A-61F45CEBD505}"/>
    <cellStyle name="Saída 2 2 3 2 5" xfId="5306" xr:uid="{2D3EF978-A87C-46E7-8FB3-ADB93A228E8D}"/>
    <cellStyle name="Saída 2 2 3 2 6" xfId="15979" xr:uid="{03A4C3F5-0D29-4201-BFBD-C8D02243BA2E}"/>
    <cellStyle name="Saída 2 2 3 2 7" xfId="17020" xr:uid="{DD457250-E2E3-4D1F-AA31-AD2192FFAB80}"/>
    <cellStyle name="Saída 2 2 3 3" xfId="7479" xr:uid="{D43C7B1A-BC73-4EF1-9BFE-A13F7C69711E}"/>
    <cellStyle name="Saída 2 2 3 4" xfId="10595" xr:uid="{6F739524-EF2D-4B47-B51C-9382EE8FC72C}"/>
    <cellStyle name="Saída 2 2 3 5" xfId="6311" xr:uid="{C5805B33-B137-47A1-A021-F667ED7ECBA9}"/>
    <cellStyle name="Saída 2 2 3 6" xfId="12403" xr:uid="{9784A9F7-576E-4E24-AD6F-B302DB28526F}"/>
    <cellStyle name="Saída 2 2 3 7" xfId="14990" xr:uid="{F12BAA9D-6BA5-4F2B-B2BF-E6FCCE958472}"/>
    <cellStyle name="Saída 2 2 3 8" xfId="15083" xr:uid="{901C1A15-DDE2-4DC2-B31F-F466FB0C84AF}"/>
    <cellStyle name="Saída 2 2 3 9" xfId="16194" xr:uid="{9F95F16B-32F0-4741-BFCD-9137212FEA48}"/>
    <cellStyle name="Saída 2 2 4" xfId="4347" xr:uid="{6988122A-497F-4B74-B4B0-39BC84857A54}"/>
    <cellStyle name="Saída 2 2 4 2" xfId="8968" xr:uid="{0882A2C8-66CA-46DF-9034-360F55068711}"/>
    <cellStyle name="Saída 2 2 4 2 2" xfId="7701" xr:uid="{E9D6EA2E-1D63-4C19-AC5B-0F30807633BC}"/>
    <cellStyle name="Saída 2 2 4 2 3" xfId="12454" xr:uid="{9FC17DD2-91EA-49ED-9365-A528CD52ABB6}"/>
    <cellStyle name="Saída 2 2 4 2 4" xfId="13521" xr:uid="{E1AAB754-A07E-4820-9AF7-C90194C0CC27}"/>
    <cellStyle name="Saída 2 2 4 2 5" xfId="12054" xr:uid="{04005582-6EEB-41C5-9DE0-0E2E6E08953E}"/>
    <cellStyle name="Saída 2 2 4 2 6" xfId="16270" xr:uid="{71478F19-D0E5-4C02-AA04-5CBDB5BD9724}"/>
    <cellStyle name="Saída 2 2 4 2 7" xfId="17176" xr:uid="{4D76C3BE-852D-493F-A962-A70D35B9EED8}"/>
    <cellStyle name="Saída 2 2 4 3" xfId="6240" xr:uid="{FC3FE409-BEFF-4CA6-A6C0-1FCDB4273240}"/>
    <cellStyle name="Saída 2 2 4 4" xfId="12139" xr:uid="{E2969C85-83BA-4158-A224-EEE58C7830D3}"/>
    <cellStyle name="Saída 2 2 4 5" xfId="13338" xr:uid="{35AE8800-AD39-4E1F-B04C-ABBDF34637C5}"/>
    <cellStyle name="Saída 2 2 4 6" xfId="5235" xr:uid="{A86067C4-3D4E-438F-93B2-8B330C913277}"/>
    <cellStyle name="Saída 2 2 4 7" xfId="16286" xr:uid="{3F68FA55-B87B-4742-B110-8561CBEAFAA9}"/>
    <cellStyle name="Saída 2 2 4 8" xfId="12781" xr:uid="{6B019891-B2F0-4874-9093-EB95524C477F}"/>
    <cellStyle name="Saída 2 2 5" xfId="8448" xr:uid="{38707CCC-CA15-4806-A21E-755E28AB404C}"/>
    <cellStyle name="Saída 2 2 5 2" xfId="6783" xr:uid="{519CB207-0DBB-4C47-9AC5-E328CCEC2763}"/>
    <cellStyle name="Saída 2 2 5 3" xfId="4623" xr:uid="{5959EE79-94D7-4FC0-AFD2-12B1B46146D3}"/>
    <cellStyle name="Saída 2 2 5 4" xfId="12289" xr:uid="{CFBEF1FE-910C-4B5D-92A3-2A836E9D7B8F}"/>
    <cellStyle name="Saída 2 2 5 5" xfId="14799" xr:uid="{4B3E36D3-B3B9-465E-8379-A6162941DDE1}"/>
    <cellStyle name="Saída 2 2 5 6" xfId="4878" xr:uid="{76C2C4B8-EC9D-4B47-982D-991C60380393}"/>
    <cellStyle name="Saída 2 2 5 7" xfId="14611" xr:uid="{A511EE64-577C-465D-BFD7-ACEE2D1650F2}"/>
    <cellStyle name="Saída 2 2 6" xfId="7971" xr:uid="{B7E321AB-9874-48DE-A358-CE479B8D878D}"/>
    <cellStyle name="Saída 2 2 6 2" xfId="6428" xr:uid="{4E854419-8FCC-4EE4-B219-969DFF7B291B}"/>
    <cellStyle name="Saída 2 2 6 3" xfId="10596" xr:uid="{66375FE4-9F16-48A4-8F4B-7B90FC4249F5}"/>
    <cellStyle name="Saída 2 2 6 4" xfId="5736" xr:uid="{26062AC0-9E13-4B57-9E3F-4FC32E32D738}"/>
    <cellStyle name="Saída 2 2 6 5" xfId="13820" xr:uid="{70AF3079-EE55-475C-B8DF-B2B9F84A38C3}"/>
    <cellStyle name="Saída 2 2 6 6" xfId="5786" xr:uid="{132005CF-122A-46A4-8615-6C1235F0E97B}"/>
    <cellStyle name="Saída 2 2 6 7" xfId="5534" xr:uid="{A6B34C5E-0D46-4283-832E-737F1B96A74E}"/>
    <cellStyle name="Saída 2 2 7" xfId="8115" xr:uid="{450688C0-DCED-4299-9786-D03962349046}"/>
    <cellStyle name="Saída 2 2 7 2" xfId="6534" xr:uid="{9263EF0A-EBB6-4A44-8981-FB4AC907B673}"/>
    <cellStyle name="Saída 2 2 7 3" xfId="11026" xr:uid="{3AF9ACDF-4BED-46F2-9BF0-2A89D0F3E869}"/>
    <cellStyle name="Saída 2 2 7 4" xfId="11993" xr:uid="{44E78CDD-A529-42A0-93DF-2264E05B3051}"/>
    <cellStyle name="Saída 2 2 7 5" xfId="7732" xr:uid="{32066559-708F-40EA-9311-AE69D95D3F97}"/>
    <cellStyle name="Saída 2 2 7 6" xfId="16338" xr:uid="{B5DAA969-4853-4CBC-9439-BDA51791E3C3}"/>
    <cellStyle name="Saída 2 2 7 7" xfId="15009" xr:uid="{14616900-608B-4994-964A-DB49C34AEA69}"/>
    <cellStyle name="Saída 2 2 8" xfId="8302" xr:uid="{67BEECFB-128E-4C17-BCB4-1ADC2C8B669B}"/>
    <cellStyle name="Saída 2 2 8 2" xfId="6663" xr:uid="{7084128B-430C-4B62-B729-93B6AE3FA7A2}"/>
    <cellStyle name="Saída 2 2 8 3" xfId="4715" xr:uid="{69D695F7-08E0-4335-A6D7-1A464C9F372B}"/>
    <cellStyle name="Saída 2 2 8 4" xfId="5803" xr:uid="{1E8B0120-EBB9-4978-A1CE-15F9BA5446BD}"/>
    <cellStyle name="Saída 2 2 8 5" xfId="15491" xr:uid="{C7D11438-E5D6-4594-BAEE-591C451D43DB}"/>
    <cellStyle name="Saída 2 2 8 6" xfId="5198" xr:uid="{8265C0E9-3AAE-4CFF-AD7E-AFBB3C4326F0}"/>
    <cellStyle name="Saída 2 2 8 7" xfId="12780" xr:uid="{14AD9699-0885-4AF2-8C83-D12BA0913266}"/>
    <cellStyle name="Saída 2 2 9" xfId="9694" xr:uid="{7ED3929D-3580-4AF9-B291-2F4BF1B8DD7C}"/>
    <cellStyle name="Saída 2 2 9 2" xfId="11674" xr:uid="{E84BF752-CCDF-4792-AD69-09BF17733B57}"/>
    <cellStyle name="Saída 2 2 9 3" xfId="13063" xr:uid="{480B989B-D30E-476D-9EBC-98806FD22C90}"/>
    <cellStyle name="Saída 2 2 9 4" xfId="14091" xr:uid="{B2D1C5C7-7A13-4577-9751-5FFF315A47BA}"/>
    <cellStyle name="Saída 2 2 9 5" xfId="10478" xr:uid="{2CE02535-4B93-45CF-B66C-C321699055F1}"/>
    <cellStyle name="Saída 2 2 9 6" xfId="16066" xr:uid="{5BE42E6E-1043-4346-AF33-AC82ED20CBA9}"/>
    <cellStyle name="Saída 2 2 9 7" xfId="4762" xr:uid="{84C44B67-2C52-49F9-8098-3BBF50013179}"/>
    <cellStyle name="Saída 2 3" xfId="3711" xr:uid="{AB925561-96E1-411A-A33E-2477FB8C7E0E}"/>
    <cellStyle name="Saída 2 3 10" xfId="9637" xr:uid="{1ADCD342-FF03-4302-9603-293548240FAC}"/>
    <cellStyle name="Saída 2 3 10 2" xfId="11617" xr:uid="{06077228-6495-48EC-B151-B268EE55A23D}"/>
    <cellStyle name="Saída 2 3 10 3" xfId="13006" xr:uid="{517CA65D-BE4F-410D-A5F5-76E2C8AFE6B4}"/>
    <cellStyle name="Saída 2 3 10 4" xfId="14034" xr:uid="{481D93F5-020B-4AD6-8F0B-0D21676C41B2}"/>
    <cellStyle name="Saída 2 3 10 5" xfId="13096" xr:uid="{505B1354-8427-41BF-A9FC-0E037F7B545E}"/>
    <cellStyle name="Saída 2 3 10 6" xfId="15581" xr:uid="{BDA30018-918F-4AD5-9FD4-171655D617F4}"/>
    <cellStyle name="Saída 2 3 10 7" xfId="7400" xr:uid="{8F47216E-6DD8-4D81-9409-AED86F0BD135}"/>
    <cellStyle name="Saída 2 3 11" xfId="9097" xr:uid="{7D8EE455-4A1F-41FE-B293-6F5A54DD366E}"/>
    <cellStyle name="Saída 2 3 11 2" xfId="11153" xr:uid="{ECAD3296-0B97-4860-801D-DB3C80E65F71}"/>
    <cellStyle name="Saída 2 3 11 3" xfId="12569" xr:uid="{0A4D3348-1494-41D5-B85A-8EF7B2697250}"/>
    <cellStyle name="Saída 2 3 11 4" xfId="13629" xr:uid="{BC18CE4B-A1D7-4210-8D56-68C61CD43569}"/>
    <cellStyle name="Saída 2 3 11 5" xfId="14826" xr:uid="{B7F7D840-ED50-45BB-83DC-BDF954588EDD}"/>
    <cellStyle name="Saída 2 3 11 6" xfId="12128" xr:uid="{6DA3A70C-FDD9-4479-AEB5-A33B6CDAD5CA}"/>
    <cellStyle name="Saída 2 3 11 7" xfId="13843" xr:uid="{4350F014-B1C8-4C8F-8EFD-09CDAE258877}"/>
    <cellStyle name="Saída 2 3 12" xfId="9734" xr:uid="{18FD0F68-6163-43AB-BDE4-544E3722F346}"/>
    <cellStyle name="Saída 2 3 12 2" xfId="11709" xr:uid="{CE03F76F-485D-4BEF-993B-7D58B83A7D1D}"/>
    <cellStyle name="Saída 2 3 12 3" xfId="13102" xr:uid="{D6E529B6-2FC8-4131-8070-2891B1C06571}"/>
    <cellStyle name="Saída 2 3 12 4" xfId="14118" xr:uid="{4FE730D5-8FEC-473B-8104-42EC7B336806}"/>
    <cellStyle name="Saída 2 3 12 5" xfId="14848" xr:uid="{0A24789B-19A1-4798-8143-AD4863C5625C}"/>
    <cellStyle name="Saída 2 3 12 6" xfId="11954" xr:uid="{5564217D-675B-4474-9A89-EB07F3C79660}"/>
    <cellStyle name="Saída 2 3 12 7" xfId="12842" xr:uid="{7E3EDBB8-4502-4074-929B-84673A7F1912}"/>
    <cellStyle name="Saída 2 3 13" xfId="9045" xr:uid="{4B90E42D-FD2E-4833-A54D-5F70FBCAA78D}"/>
    <cellStyle name="Saída 2 3 13 2" xfId="11104" xr:uid="{0231C5D6-9912-4BC4-9CD0-C8843C568CEB}"/>
    <cellStyle name="Saída 2 3 13 3" xfId="12522" xr:uid="{F50B515D-1C50-406D-A9E6-E783D9DE1136}"/>
    <cellStyle name="Saída 2 3 13 4" xfId="13582" xr:uid="{DB355ABB-F655-4154-AD07-150BB626091D}"/>
    <cellStyle name="Saída 2 3 13 5" xfId="11326" xr:uid="{6B87EDC4-F0ED-4264-835F-D432BE772CE0}"/>
    <cellStyle name="Saída 2 3 13 6" xfId="15357" xr:uid="{C8C7129B-B51D-4F57-818A-C681186552CF}"/>
    <cellStyle name="Saída 2 3 13 7" xfId="16748" xr:uid="{1B3851C2-8BAD-4DBE-98D0-D292DD304735}"/>
    <cellStyle name="Saída 2 3 14" xfId="9971" xr:uid="{D7D37427-8514-49C6-817D-422FDF19BF24}"/>
    <cellStyle name="Saída 2 3 14 2" xfId="11928" xr:uid="{8450951C-926B-4D7C-BAB9-09071AE0367C}"/>
    <cellStyle name="Saída 2 3 14 3" xfId="13316" xr:uid="{0DBCF2D6-D1F3-4FF9-95F3-5673C7C91687}"/>
    <cellStyle name="Saída 2 3 14 4" xfId="14333" xr:uid="{BA81B583-A236-4C0A-A43B-AF41580AC571}"/>
    <cellStyle name="Saída 2 3 14 5" xfId="15893" xr:uid="{2F6ECDE3-7E3B-46ED-8960-643CD913FD2E}"/>
    <cellStyle name="Saída 2 3 14 6" xfId="13578" xr:uid="{6196CD3C-CCC0-41BF-AD48-A7B87FB00854}"/>
    <cellStyle name="Saída 2 3 14 7" xfId="15487" xr:uid="{3ED6D641-3502-441B-A988-56F7C3209E36}"/>
    <cellStyle name="Saída 2 3 2" xfId="4311" xr:uid="{AE84419D-C4BC-4051-AFDC-76AD35A4608F}"/>
    <cellStyle name="Saída 2 3 2 10" xfId="12808" xr:uid="{A5944D26-57A0-43EE-BBB1-25ECF5D8A647}"/>
    <cellStyle name="Saída 2 3 2 11" xfId="5247" xr:uid="{4FCECB78-D0CB-4CE6-9388-213A5784515C}"/>
    <cellStyle name="Saída 2 3 2 12" xfId="6970" xr:uid="{C38C794E-3B64-4368-9A77-920250E7E4C0}"/>
    <cellStyle name="Saída 2 3 2 13" xfId="16803" xr:uid="{F1C9D9D8-BB84-48CF-8B8C-7C42528D309D}"/>
    <cellStyle name="Saída 2 3 2 2" xfId="8401" xr:uid="{2D0DC15E-DA60-4CEC-A5BA-FA48C7FC2077}"/>
    <cellStyle name="Saída 2 3 2 2 2" xfId="10378" xr:uid="{2ECF06EC-9559-49A5-AEBE-DF1E486D1F19}"/>
    <cellStyle name="Saída 2 3 2 2 3" xfId="5870" xr:uid="{BBE690B3-F4B7-40A8-B2F0-4E6E0585CDB3}"/>
    <cellStyle name="Saída 2 3 2 2 4" xfId="14445" xr:uid="{20D56C03-204F-4D36-8EEA-D85563928357}"/>
    <cellStyle name="Saída 2 3 2 2 5" xfId="5094" xr:uid="{C2E9DD3A-C2BC-4ACF-83A8-CFB7467B5063}"/>
    <cellStyle name="Saída 2 3 2 2 6" xfId="16570" xr:uid="{B0CE6C35-D1B8-4F9F-8248-E619561E8DD1}"/>
    <cellStyle name="Saída 2 3 2 2 7" xfId="16122" xr:uid="{59370E8B-F8BC-41F2-A1BF-4F2D19DD2074}"/>
    <cellStyle name="Saída 2 3 2 3" xfId="8596" xr:uid="{4DD77006-9F49-4806-83B8-1A391F071287}"/>
    <cellStyle name="Saída 2 3 2 3 2" xfId="6898" xr:uid="{242BCA11-EE9B-4233-AC8D-B98C1DC3F93E}"/>
    <cellStyle name="Saída 2 3 2 3 3" xfId="10850" xr:uid="{B47F3C84-6AE6-46CC-B951-F5F45762FEA8}"/>
    <cellStyle name="Saída 2 3 2 3 4" xfId="5909" xr:uid="{3DED6F73-8AAE-43CC-9B5C-274A2A702FFB}"/>
    <cellStyle name="Saída 2 3 2 3 5" xfId="14581" xr:uid="{6A42B2EC-6CD6-4D12-879A-849A533EBB81}"/>
    <cellStyle name="Saída 2 3 2 3 6" xfId="15202" xr:uid="{D254373D-CB97-4C40-86CD-794F0562E95C}"/>
    <cellStyle name="Saída 2 3 2 3 7" xfId="10817" xr:uid="{59B428C3-862F-4651-ADA1-50B38D261BCF}"/>
    <cellStyle name="Saída 2 3 2 4" xfId="8516" xr:uid="{C79D62E9-BD34-4097-86AC-CF5005C6B076}"/>
    <cellStyle name="Saída 2 3 2 4 2" xfId="10374" xr:uid="{EC5404FE-E7DB-4A43-82B8-74B797623D58}"/>
    <cellStyle name="Saída 2 3 2 4 3" xfId="10859" xr:uid="{E00C410A-139D-4F0C-938E-201BC69E9980}"/>
    <cellStyle name="Saída 2 3 2 4 4" xfId="12236" xr:uid="{3044BA77-9B44-41AE-B63E-7D6F4195B051}"/>
    <cellStyle name="Saída 2 3 2 4 5" xfId="12047" xr:uid="{CA7FC6E8-9990-4452-9387-8B6BF626652A}"/>
    <cellStyle name="Saída 2 3 2 4 6" xfId="5398" xr:uid="{9AA5C425-E5E5-40DD-81CF-79C3D23289CD}"/>
    <cellStyle name="Saída 2 3 2 4 7" xfId="12206" xr:uid="{F3DA4C2B-A3BC-4D34-BF74-70735760488C}"/>
    <cellStyle name="Saída 2 3 2 5" xfId="7918" xr:uid="{765CD21E-BC3F-470C-B9D4-25926E40896D}"/>
    <cellStyle name="Saída 2 3 2 5 2" xfId="6385" xr:uid="{345EFF49-CC36-4B88-BA83-560419B5A4F4}"/>
    <cellStyle name="Saída 2 3 2 5 3" xfId="6630" xr:uid="{A3D315EC-C116-4176-B3F9-7DD77A89A140}"/>
    <cellStyle name="Saída 2 3 2 5 4" xfId="11988" xr:uid="{D82457EE-14AA-4370-8A54-E5ECE5AD0452}"/>
    <cellStyle name="Saída 2 3 2 5 5" xfId="15463" xr:uid="{66B1B3FF-D18B-4510-A0B6-AC768C57AD64}"/>
    <cellStyle name="Saída 2 3 2 5 6" xfId="16396" xr:uid="{0DAA39CA-8BDB-4047-93F1-F414B38DB1B0}"/>
    <cellStyle name="Saída 2 3 2 5 7" xfId="14219" xr:uid="{5845565C-5473-486A-B44C-8861D51136C1}"/>
    <cellStyle name="Saída 2 3 2 6" xfId="8096" xr:uid="{1783F2BF-41CF-45D7-AC37-45E785729A26}"/>
    <cellStyle name="Saída 2 3 2 6 2" xfId="6521" xr:uid="{8C9CECBF-B675-43C1-AFAB-15A065F24DA2}"/>
    <cellStyle name="Saída 2 3 2 6 3" xfId="10897" xr:uid="{33B95BBC-1F6A-4EA9-86BF-0441096DCE03}"/>
    <cellStyle name="Saída 2 3 2 6 4" xfId="5750" xr:uid="{26330B55-09DA-4A27-8987-AA5AD1C8245B}"/>
    <cellStyle name="Saída 2 3 2 6 5" xfId="15488" xr:uid="{F59F8BAC-232F-40D1-B9C4-EA378E0C73D0}"/>
    <cellStyle name="Saída 2 3 2 6 6" xfId="14854" xr:uid="{434829B0-F783-4B0C-8039-6C83D5A2270E}"/>
    <cellStyle name="Saída 2 3 2 6 7" xfId="16603" xr:uid="{BB72C749-2170-4897-9DAB-EC71A7782E4D}"/>
    <cellStyle name="Saída 2 3 2 7" xfId="7661" xr:uid="{0D976FC8-1E00-4FB7-A7EB-E04435E74FA5}"/>
    <cellStyle name="Saída 2 3 2 8" xfId="6204" xr:uid="{93B9FD71-24BC-48AD-993E-2121F679F7EE}"/>
    <cellStyle name="Saída 2 3 2 9" xfId="12160" xr:uid="{3996E00D-8F79-4D4D-8F7C-20EE1377255C}"/>
    <cellStyle name="Saída 2 3 3" xfId="4125" xr:uid="{97C55274-1FF1-46C5-AE28-F64624A8AB21}"/>
    <cellStyle name="Saída 2 3 3 2" xfId="8789" xr:uid="{1814C53D-8148-41D3-A687-7230436D3B38}"/>
    <cellStyle name="Saída 2 3 3 2 2" xfId="7059" xr:uid="{84BAA2DB-968B-42DC-93D3-93DC87E1908C}"/>
    <cellStyle name="Saída 2 3 3 2 3" xfId="4561" xr:uid="{5567059B-0FD3-4614-B525-561AD07AE0E4}"/>
    <cellStyle name="Saída 2 3 3 2 4" xfId="6016" xr:uid="{BBF80F47-A461-4130-9A9A-38FCE9B066F3}"/>
    <cellStyle name="Saída 2 3 3 2 5" xfId="5517" xr:uid="{C8811E07-B9FD-40D8-A85B-F6021FA4F2B5}"/>
    <cellStyle name="Saída 2 3 3 2 6" xfId="5263" xr:uid="{07467C41-7D4B-4174-8FE5-75C97BB35F9E}"/>
    <cellStyle name="Saída 2 3 3 2 7" xfId="17019" xr:uid="{CB9F3703-381D-4687-BBFF-56ADCBBE9C99}"/>
    <cellStyle name="Saída 2 3 3 3" xfId="7478" xr:uid="{3D8B66B6-7EC7-4697-9021-6446CD275334}"/>
    <cellStyle name="Saída 2 3 3 4" xfId="10821" xr:uid="{1E4CB10D-9641-41BB-8883-C892B4C65BCA}"/>
    <cellStyle name="Saída 2 3 3 5" xfId="5611" xr:uid="{FC27C3C1-650A-4989-A460-B1F2C4BA7654}"/>
    <cellStyle name="Saída 2 3 3 6" xfId="13225" xr:uid="{F11F96C1-A7A6-4157-906C-86E6349E80A1}"/>
    <cellStyle name="Saída 2 3 3 7" xfId="7242" xr:uid="{699DF90A-4BBA-40C5-A215-DBB2DFA543AD}"/>
    <cellStyle name="Saída 2 3 3 8" xfId="12364" xr:uid="{DB219D58-3CFE-449B-B744-BACFF7C39EB4}"/>
    <cellStyle name="Saída 2 3 3 9" xfId="7321" xr:uid="{627AE18F-8578-4CA8-B18F-0FF9C6FA2944}"/>
    <cellStyle name="Saída 2 3 4" xfId="4348" xr:uid="{7D203D93-0678-4FA8-8716-430BD048A8FB}"/>
    <cellStyle name="Saída 2 3 4 2" xfId="8969" xr:uid="{DFFC5138-B440-4C54-94CB-F4672DD1EB65}"/>
    <cellStyle name="Saída 2 3 4 2 2" xfId="7180" xr:uid="{2AA6FEE6-CE25-46DD-BE4C-39FF85CF71AB}"/>
    <cellStyle name="Saída 2 3 4 2 3" xfId="12455" xr:uid="{31901F4B-BCCE-46B5-BA46-B7FA429DFAF5}"/>
    <cellStyle name="Saída 2 3 4 2 4" xfId="13522" xr:uid="{5F9A970F-702C-4094-9DA0-365C90C46487}"/>
    <cellStyle name="Saída 2 3 4 2 5" xfId="5895" xr:uid="{7CFDD2CC-12E7-4577-9B54-F0A94FCB0C95}"/>
    <cellStyle name="Saída 2 3 4 2 6" xfId="16383" xr:uid="{494B6FAE-97FD-4277-87DB-0AF2556F3883}"/>
    <cellStyle name="Saída 2 3 4 2 7" xfId="17177" xr:uid="{7B259C0F-D616-4E53-BACA-A408AB521A19}"/>
    <cellStyle name="Saída 2 3 4 3" xfId="6241" xr:uid="{95BDFD4D-EE4E-4E69-83DD-84CE6765735A}"/>
    <cellStyle name="Saída 2 3 4 4" xfId="5691" xr:uid="{28DD6F98-D588-4050-B369-C6A7F8428AD7}"/>
    <cellStyle name="Saída 2 3 4 5" xfId="4915" xr:uid="{F8F0A7A2-9918-4AB7-9343-862D7886BB39}"/>
    <cellStyle name="Saída 2 3 4 6" xfId="5175" xr:uid="{37E1FE2F-BA39-4124-A213-695FFD47EB09}"/>
    <cellStyle name="Saída 2 3 4 7" xfId="10309" xr:uid="{67F10A41-CC55-4330-8C64-DED770A59C8A}"/>
    <cellStyle name="Saída 2 3 4 8" xfId="16507" xr:uid="{C080493A-677E-4CE7-801A-E0BBEB3B3BE9}"/>
    <cellStyle name="Saída 2 3 5" xfId="8449" xr:uid="{6DD90029-A7C8-412F-BFE3-8EA6E4412B13}"/>
    <cellStyle name="Saída 2 3 5 2" xfId="10376" xr:uid="{7DC98E4B-5698-4287-ABD7-C13AFE9F9059}"/>
    <cellStyle name="Saída 2 3 5 3" xfId="6424" xr:uid="{6987B36B-C982-4DDC-8093-90F614A49674}"/>
    <cellStyle name="Saída 2 3 5 4" xfId="12265" xr:uid="{651467A1-AF66-4735-ACD8-947DA4AD7D88}"/>
    <cellStyle name="Saída 2 3 5 5" xfId="14466" xr:uid="{3850A9DC-8FD4-41FB-ABC0-CDA354A9DAD4}"/>
    <cellStyle name="Saída 2 3 5 6" xfId="5562" xr:uid="{6E721F3D-86A3-4B32-84D1-ABA38780B439}"/>
    <cellStyle name="Saída 2 3 5 7" xfId="13761" xr:uid="{27D4C152-2EC9-4D75-BC78-6ACDEBECCE09}"/>
    <cellStyle name="Saída 2 3 6" xfId="7969" xr:uid="{F1A3674E-155D-4309-9E87-A0E6AD1F1071}"/>
    <cellStyle name="Saída 2 3 6 2" xfId="6427" xr:uid="{70A2CC1A-7165-4325-9234-4E8C765EDBD0}"/>
    <cellStyle name="Saída 2 3 6 3" xfId="10358" xr:uid="{7B699002-CE2C-41B8-AB1E-1FCF3A195387}"/>
    <cellStyle name="Saída 2 3 6 4" xfId="12401" xr:uid="{B86D2788-A0A0-438E-9872-49680F0DE636}"/>
    <cellStyle name="Saída 2 3 6 5" xfId="7373" xr:uid="{C37B07CA-C196-4266-BFC0-73E1D6BEA778}"/>
    <cellStyle name="Saída 2 3 6 6" xfId="14571" xr:uid="{C0D44611-2EC1-4083-A17A-B3E753168CE1}"/>
    <cellStyle name="Saída 2 3 6 7" xfId="15082" xr:uid="{D75D2FC8-A98C-482D-8346-B3E8893D7C5B}"/>
    <cellStyle name="Saída 2 3 7" xfId="8656" xr:uid="{8961E6F4-D351-4FF0-8B32-A9957337D2F3}"/>
    <cellStyle name="Saída 2 3 7 2" xfId="6943" xr:uid="{8F5DCF99-D962-488A-A477-B9F34EA18ADB}"/>
    <cellStyle name="Saída 2 3 7 3" xfId="11074" xr:uid="{CB3787A5-40E4-49BF-B72D-FEFD79D25BF4}"/>
    <cellStyle name="Saída 2 3 7 4" xfId="5932" xr:uid="{60C4D9B9-20D0-4F48-ADD6-B869DA7EC6C0}"/>
    <cellStyle name="Saída 2 3 7 5" xfId="13781" xr:uid="{32661BD6-A7EF-42E4-946A-B54811AD8217}"/>
    <cellStyle name="Saída 2 3 7 6" xfId="14714" xr:uid="{CE96A6FD-A7C5-4774-A245-38A51F39DF9C}"/>
    <cellStyle name="Saída 2 3 7 7" xfId="15368" xr:uid="{A0423B4F-A786-4166-93A7-8CE90795CF39}"/>
    <cellStyle name="Saída 2 3 8" xfId="8672" xr:uid="{9B8EF712-85D5-4BF0-B789-9D4FDA3BECDB}"/>
    <cellStyle name="Saída 2 3 8 2" xfId="6955" xr:uid="{32E7C9E9-58EE-42FD-B5FE-48BE8B06E6E8}"/>
    <cellStyle name="Saída 2 3 8 3" xfId="10200" xr:uid="{46251540-CF96-4F68-BD36-A8C419443D58}"/>
    <cellStyle name="Saída 2 3 8 4" xfId="6675" xr:uid="{8688A44C-D0D1-464D-96E3-987F3F9DC455}"/>
    <cellStyle name="Saída 2 3 8 5" xfId="15494" xr:uid="{20EAA6D0-2CB3-459C-A3EF-32D66A012562}"/>
    <cellStyle name="Saída 2 3 8 6" xfId="16393" xr:uid="{96617F1E-67D3-40A0-BEE6-4F054556CE45}"/>
    <cellStyle name="Saída 2 3 8 7" xfId="16116" xr:uid="{F99C8B6F-4031-4DE4-A912-59612CEA8179}"/>
    <cellStyle name="Saída 2 3 9" xfId="9695" xr:uid="{51F6BAAB-BE66-4387-B541-851096D0F0A6}"/>
    <cellStyle name="Saída 2 3 9 2" xfId="11675" xr:uid="{C13C3DEA-84F4-45D7-8EED-AA3AAC28D06F}"/>
    <cellStyle name="Saída 2 3 9 3" xfId="13064" xr:uid="{8EA0780B-A876-4F1F-BB93-BB567F2CAE0C}"/>
    <cellStyle name="Saída 2 3 9 4" xfId="14092" xr:uid="{770704F6-36CB-4733-A2D9-A59FF2F41FB9}"/>
    <cellStyle name="Saída 2 3 9 5" xfId="12065" xr:uid="{97A09A49-96BE-4D32-A9B9-7C7D15A4DB78}"/>
    <cellStyle name="Saída 2 3 9 6" xfId="15327" xr:uid="{029A9D6A-92E0-4981-A939-BFACE7FAA0D4}"/>
    <cellStyle name="Saída 2 3 9 7" xfId="16785" xr:uid="{64D0BDE6-07A7-4FBB-8B4C-50ECFD5D5DD3}"/>
    <cellStyle name="Saída 2 4" xfId="3712" xr:uid="{3372A16F-EF86-46F0-8B3E-D0A908586C02}"/>
    <cellStyle name="Saída 2 4 10" xfId="9638" xr:uid="{6858C4D6-666A-42AB-A009-493002DE27C3}"/>
    <cellStyle name="Saída 2 4 10 2" xfId="11618" xr:uid="{4BCC0882-DF8C-4E4F-BF33-F917615836A6}"/>
    <cellStyle name="Saída 2 4 10 3" xfId="13007" xr:uid="{154BA471-09DA-4E73-A0E9-1036691A504C}"/>
    <cellStyle name="Saída 2 4 10 4" xfId="14035" xr:uid="{EEA943FA-7364-4BD9-A288-FD5F27F0B0EB}"/>
    <cellStyle name="Saída 2 4 10 5" xfId="10929" xr:uid="{544F5AFF-2034-4010-8C6C-C7C5B06483A6}"/>
    <cellStyle name="Saída 2 4 10 6" xfId="5510" xr:uid="{5FB64DA8-AFDE-42E3-8129-215A1FCD7FF4}"/>
    <cellStyle name="Saída 2 4 10 7" xfId="16549" xr:uid="{C89438BE-7A8F-4E2E-B420-7EC9185546F6}"/>
    <cellStyle name="Saída 2 4 11" xfId="9096" xr:uid="{5609EEA9-DCBA-4E28-88C4-6D355F803D66}"/>
    <cellStyle name="Saída 2 4 11 2" xfId="11152" xr:uid="{1719894C-1537-499B-9B0D-3D37CDC88B0A}"/>
    <cellStyle name="Saída 2 4 11 3" xfId="12568" xr:uid="{C7B743B6-248D-4224-B9A0-0B9A30117BD2}"/>
    <cellStyle name="Saída 2 4 11 4" xfId="13628" xr:uid="{455C6647-5958-4548-8890-3D44EA71D83D}"/>
    <cellStyle name="Saída 2 4 11 5" xfId="12356" xr:uid="{072EA51C-FCF9-46AF-A2DD-0A0478AEEEEC}"/>
    <cellStyle name="Saída 2 4 11 6" xfId="15505" xr:uid="{9638A0EA-638C-44BE-A3E1-3FE42B16B472}"/>
    <cellStyle name="Saída 2 4 11 7" xfId="16301" xr:uid="{2C74DD1B-5D14-418E-A5C3-A632026461DA}"/>
    <cellStyle name="Saída 2 4 12" xfId="9735" xr:uid="{9668D3F9-0E84-44CA-B542-5102D0CADCE4}"/>
    <cellStyle name="Saída 2 4 12 2" xfId="11710" xr:uid="{12D94520-195D-4F1C-917F-D6B839269260}"/>
    <cellStyle name="Saída 2 4 12 3" xfId="13103" xr:uid="{1076BA00-2B79-476A-AB02-A452048AA993}"/>
    <cellStyle name="Saída 2 4 12 4" xfId="14119" xr:uid="{65B8AB90-8ABC-4AF3-B7A5-D64C17CD94E4}"/>
    <cellStyle name="Saída 2 4 12 5" xfId="14850" xr:uid="{752CABFF-C3B1-40F4-9BA0-E999F2CA0152}"/>
    <cellStyle name="Saída 2 4 12 6" xfId="11314" xr:uid="{3430BD4F-292B-4FEA-B1D9-2508B569FE4C}"/>
    <cellStyle name="Saída 2 4 12 7" xfId="16415" xr:uid="{62EB39EF-BB27-4035-9791-B8DFD93D0E59}"/>
    <cellStyle name="Saída 2 4 13" xfId="9048" xr:uid="{DA54B119-221B-4D88-B413-2F9631738042}"/>
    <cellStyle name="Saída 2 4 13 2" xfId="11105" xr:uid="{113E674F-4A82-4E55-A4AC-9BAFA52521E7}"/>
    <cellStyle name="Saída 2 4 13 3" xfId="12524" xr:uid="{E3790B6E-6BD2-4DD8-94FB-72401D97A7DB}"/>
    <cellStyle name="Saída 2 4 13 4" xfId="13584" xr:uid="{DB4E2EAF-D82E-44D3-831A-75283EAD0705}"/>
    <cellStyle name="Saída 2 4 13 5" xfId="15143" xr:uid="{859BA4BA-77FB-4F45-931F-90C29934AD77}"/>
    <cellStyle name="Saída 2 4 13 6" xfId="10204" xr:uid="{E0D0FE86-F449-4CCE-BEE7-990D4022039E}"/>
    <cellStyle name="Saída 2 4 13 7" xfId="6653" xr:uid="{7CAABDD2-AB26-4BAF-BE1F-F1535CD75469}"/>
    <cellStyle name="Saída 2 4 14" xfId="9972" xr:uid="{20585E8B-AED0-46F3-AEF2-996E9776A624}"/>
    <cellStyle name="Saída 2 4 14 2" xfId="11929" xr:uid="{9701E95A-271C-45C4-AF1E-F9FC02059CC1}"/>
    <cellStyle name="Saída 2 4 14 3" xfId="13317" xr:uid="{50A72DE7-85FD-43C8-A950-86333D014D07}"/>
    <cellStyle name="Saída 2 4 14 4" xfId="14334" xr:uid="{96ACF0B6-BE87-410E-9824-B7681C59C628}"/>
    <cellStyle name="Saída 2 4 14 5" xfId="15894" xr:uid="{A02AF86D-8831-4E95-A340-8A9D55F6F506}"/>
    <cellStyle name="Saída 2 4 14 6" xfId="15937" xr:uid="{832766E9-D940-4436-AAC5-E1C594B71F07}"/>
    <cellStyle name="Saída 2 4 14 7" xfId="16348" xr:uid="{4B21B861-2595-4BC8-B0B8-96A7745E6BAA}"/>
    <cellStyle name="Saída 2 4 2" xfId="4312" xr:uid="{7AD15E51-320D-4AB0-BF2B-267350CD171F}"/>
    <cellStyle name="Saída 2 4 2 10" xfId="13080" xr:uid="{653BE6F7-39D8-43B2-B29F-92C735BB73C3}"/>
    <cellStyle name="Saída 2 4 2 11" xfId="5232" xr:uid="{A092568D-8D83-482A-94B0-DC491828080A}"/>
    <cellStyle name="Saída 2 4 2 12" xfId="16400" xr:uid="{D502EE12-79A7-4277-B685-3ABE66ECB0F1}"/>
    <cellStyle name="Saída 2 4 2 13" xfId="14498" xr:uid="{CA246AA1-291C-42F0-8D35-F9CF3F920174}"/>
    <cellStyle name="Saída 2 4 2 2" xfId="8402" xr:uid="{1363B940-AF28-4A54-A7D3-7FC8D3199FB4}"/>
    <cellStyle name="Saída 2 4 2 2 2" xfId="6738" xr:uid="{F5414DDC-A4B2-487D-8E83-0E67D441067B}"/>
    <cellStyle name="Saída 2 4 2 2 3" xfId="5871" xr:uid="{DAF0CFCC-6B43-4C59-8E01-EBE45D10D5A9}"/>
    <cellStyle name="Saída 2 4 2 2 4" xfId="14446" xr:uid="{CB278B01-D548-4EC4-8C1B-D4AF33330CFB}"/>
    <cellStyle name="Saída 2 4 2 2 5" xfId="12102" xr:uid="{B5AB4BFC-85FB-4216-BC8B-D2DDF9584A2E}"/>
    <cellStyle name="Saída 2 4 2 2 6" xfId="7330" xr:uid="{2721264C-5827-48D5-A2C9-BBD53AF615B7}"/>
    <cellStyle name="Saída 2 4 2 2 7" xfId="11083" xr:uid="{AD5E4DEA-D330-4941-875E-07B409E2D0EF}"/>
    <cellStyle name="Saída 2 4 2 3" xfId="8597" xr:uid="{148A7AFC-2971-4CA7-9E19-842CB54E613A}"/>
    <cellStyle name="Saída 2 4 2 3 2" xfId="6899" xr:uid="{E6E2A53C-3689-4E6E-9724-7261CA49DA3D}"/>
    <cellStyle name="Saída 2 4 2 3 3" xfId="10864" xr:uid="{67927704-0800-4172-B014-31E3841D7CD8}"/>
    <cellStyle name="Saída 2 4 2 3 4" xfId="10467" xr:uid="{069862D6-2209-4BB2-A0B4-ECE7C0ADBBBE}"/>
    <cellStyle name="Saída 2 4 2 3 5" xfId="14487" xr:uid="{77BE47F1-328A-4868-AA6B-AC97364D3750}"/>
    <cellStyle name="Saída 2 4 2 3 6" xfId="13756" xr:uid="{D92B6402-D41D-4FF8-831B-DD80A0F9AA29}"/>
    <cellStyle name="Saída 2 4 2 3 7" xfId="14521" xr:uid="{5D3C8928-4A70-4CE8-BCF8-5567C32F1D72}"/>
    <cellStyle name="Saída 2 4 2 4" xfId="8517" xr:uid="{787675CE-ED71-41D3-9917-52F7745BFCA6}"/>
    <cellStyle name="Saída 2 4 2 4 2" xfId="6846" xr:uid="{06B4D0B8-C1DB-44F5-9B33-410CBCD3C074}"/>
    <cellStyle name="Saída 2 4 2 4 3" xfId="4438" xr:uid="{31D0A25F-EB08-42E0-9BF6-5F2CE94A53C8}"/>
    <cellStyle name="Saída 2 4 2 4 4" xfId="12297" xr:uid="{4EDB0357-A016-4805-9988-CCEFD9492AFF}"/>
    <cellStyle name="Saída 2 4 2 4 5" xfId="5477" xr:uid="{55C86444-E06D-4F8D-AEEC-D587489F56DD}"/>
    <cellStyle name="Saída 2 4 2 4 6" xfId="5435" xr:uid="{53298F35-AE6C-48B9-ACEB-2C4335AA258C}"/>
    <cellStyle name="Saída 2 4 2 4 7" xfId="5283" xr:uid="{A2DABF35-34EB-45D2-A509-CF179C95FBF3}"/>
    <cellStyle name="Saída 2 4 2 5" xfId="7917" xr:uid="{737AA449-FD9C-43C4-A016-CC34D03D5005}"/>
    <cellStyle name="Saída 2 4 2 5 2" xfId="6384" xr:uid="{91AD552B-4688-448C-98FB-3A9DD6A83E55}"/>
    <cellStyle name="Saída 2 4 2 5 3" xfId="6779" xr:uid="{9BCC7788-6AF4-4407-81AE-1A21E663FD3C}"/>
    <cellStyle name="Saída 2 4 2 5 4" xfId="5725" xr:uid="{EAA13A91-9495-4388-ACDE-0270833D3EC2}"/>
    <cellStyle name="Saída 2 4 2 5 5" xfId="15482" xr:uid="{6779E9D2-F280-4884-8981-7AF8103D198E}"/>
    <cellStyle name="Saída 2 4 2 5 6" xfId="16635" xr:uid="{ABCEF3EB-990E-4B39-B2E7-78D48899CCD5}"/>
    <cellStyle name="Saída 2 4 2 5 7" xfId="13219" xr:uid="{454BF472-8791-49D6-AC1C-C13E76BE9789}"/>
    <cellStyle name="Saída 2 4 2 6" xfId="8095" xr:uid="{7E943F2D-BC79-48C1-B959-E724ACEF8078}"/>
    <cellStyle name="Saída 2 4 2 6 2" xfId="6520" xr:uid="{04661931-D493-46F4-BB9E-1BD49A9A6976}"/>
    <cellStyle name="Saída 2 4 2 6 3" xfId="10397" xr:uid="{0C2450CA-F0A4-47EA-A5F2-D02BEB1D9E9A}"/>
    <cellStyle name="Saída 2 4 2 6 4" xfId="6639" xr:uid="{CBFAFDDC-9E29-4F0F-BEE1-9BC028715E8D}"/>
    <cellStyle name="Saída 2 4 2 6 5" xfId="12037" xr:uid="{025AA1A5-3CB9-4F7E-ABBA-33DB17A5C7DE}"/>
    <cellStyle name="Saída 2 4 2 6 6" xfId="16243" xr:uid="{A91DCAA7-CEB3-4D70-A5FD-5B9285A0A32E}"/>
    <cellStyle name="Saída 2 4 2 6 7" xfId="10055" xr:uid="{A7E48740-1637-4DDB-A61F-48B0C5C0C357}"/>
    <cellStyle name="Saída 2 4 2 7" xfId="7662" xr:uid="{F6CB71FC-172A-4D0D-B18B-5079D3CC03D0}"/>
    <cellStyle name="Saída 2 4 2 8" xfId="6205" xr:uid="{9354AA39-A1DB-4706-B8FD-C7E5E8E8F907}"/>
    <cellStyle name="Saída 2 4 2 9" xfId="5687" xr:uid="{E96052D0-ACA0-4B32-8EE5-75578AB2DA7D}"/>
    <cellStyle name="Saída 2 4 3" xfId="4124" xr:uid="{4CCF1621-250A-4B4D-AE1E-99174C00F041}"/>
    <cellStyle name="Saída 2 4 3 2" xfId="8788" xr:uid="{EC8E4CBD-2D6E-4ED9-8D4B-D08D5A068977}"/>
    <cellStyle name="Saída 2 4 3 2 2" xfId="7058" xr:uid="{7AE0AE1C-C75F-46E7-B2CE-32A289BE7481}"/>
    <cellStyle name="Saída 2 4 3 2 3" xfId="6397" xr:uid="{E1063CC2-615B-41CA-B63E-E78100562EC8}"/>
    <cellStyle name="Saída 2 4 3 2 4" xfId="6015" xr:uid="{99755828-C281-499C-ACA1-1AB035264724}"/>
    <cellStyle name="Saída 2 4 3 2 5" xfId="12359" xr:uid="{5538FB1F-091A-4140-BD5A-8F154281EF80}"/>
    <cellStyle name="Saída 2 4 3 2 6" xfId="15315" xr:uid="{EA5DEA0B-A701-4F4A-B419-EB76BAD4FCB7}"/>
    <cellStyle name="Saída 2 4 3 2 7" xfId="17018" xr:uid="{6E9CF5C4-3BC7-4B46-93E1-F4735C3962E9}"/>
    <cellStyle name="Saída 2 4 3 3" xfId="7477" xr:uid="{D88F5278-1643-4EF7-A6BC-F1E8749E3CB7}"/>
    <cellStyle name="Saída 2 4 3 4" xfId="10280" xr:uid="{053F2257-D0B1-4D7A-AE8B-12BD821E4999}"/>
    <cellStyle name="Saída 2 4 3 5" xfId="5610" xr:uid="{8C0F73AC-7BC0-4B1E-B138-697329FEAF90}"/>
    <cellStyle name="Saída 2 4 3 6" xfId="4728" xr:uid="{C45D5994-8523-4796-832B-A2728765F1A1}"/>
    <cellStyle name="Saída 2 4 3 7" xfId="15007" xr:uid="{DA8215BD-33EB-4F6D-9898-D621B6AD8AC1}"/>
    <cellStyle name="Saída 2 4 3 8" xfId="16335" xr:uid="{61B05769-84AA-4CAE-A9E9-D40C72181F76}"/>
    <cellStyle name="Saída 2 4 3 9" xfId="12285" xr:uid="{3776B11D-1E32-49A8-BC1F-C493F0E6DAF6}"/>
    <cellStyle name="Saída 2 4 4" xfId="4349" xr:uid="{E9AC4504-6198-4210-89E9-C8C1B930B498}"/>
    <cellStyle name="Saída 2 4 4 2" xfId="8970" xr:uid="{31D046A7-E348-458A-B5EA-9516FD75BD58}"/>
    <cellStyle name="Saída 2 4 4 2 2" xfId="7706" xr:uid="{EFDC4561-BB0A-413D-98C2-7F37847D9F74}"/>
    <cellStyle name="Saída 2 4 4 2 3" xfId="12456" xr:uid="{12A70428-B312-4B10-A5CD-9B29455556DB}"/>
    <cellStyle name="Saída 2 4 4 2 4" xfId="13523" xr:uid="{154400D5-1398-49C5-B913-F0168FB4B115}"/>
    <cellStyle name="Saída 2 4 4 2 5" xfId="15530" xr:uid="{60F18855-AC53-4B7E-8636-AEE54468F6A9}"/>
    <cellStyle name="Saída 2 4 4 2 6" xfId="4972" xr:uid="{5930CFE4-952A-4410-A41A-683B88BD9E45}"/>
    <cellStyle name="Saída 2 4 4 2 7" xfId="17178" xr:uid="{F3CC649F-08BF-4FEA-9ABE-FC96B142DB0B}"/>
    <cellStyle name="Saída 2 4 4 3" xfId="6242" xr:uid="{B7F1A46C-3C3B-4F6D-90EA-3F2B73461EB7}"/>
    <cellStyle name="Saída 2 4 4 4" xfId="12116" xr:uid="{12F5093B-D084-4778-B674-AAFAB9BD2A1B}"/>
    <cellStyle name="Saída 2 4 4 5" xfId="11340" xr:uid="{A3A8D595-2895-47B3-B757-2622E2A991D8}"/>
    <cellStyle name="Saída 2 4 4 6" xfId="7249" xr:uid="{B2BB70E4-B563-4DAA-9D8C-AEFDAADA92ED}"/>
    <cellStyle name="Saída 2 4 4 7" xfId="14525" xr:uid="{42B14814-1431-4A58-B8B9-C58281E56558}"/>
    <cellStyle name="Saída 2 4 4 8" xfId="14605" xr:uid="{E34F1EC5-11E0-4F22-BFB9-E1421AF93408}"/>
    <cellStyle name="Saída 2 4 5" xfId="8450" xr:uid="{AFBDB45C-7F87-489C-AF6B-549E78571AD8}"/>
    <cellStyle name="Saída 2 4 5 2" xfId="6784" xr:uid="{100CAEDC-3E2F-46AB-815C-2BC39FEE4548}"/>
    <cellStyle name="Saída 2 4 5 3" xfId="4622" xr:uid="{6AF12D37-9E52-474E-A118-1B9258402401}"/>
    <cellStyle name="Saída 2 4 5 4" xfId="12311" xr:uid="{61A1AE08-DD52-4EA7-9C9A-75C89EE6453F}"/>
    <cellStyle name="Saída 2 4 5 5" xfId="11385" xr:uid="{B86967D3-E755-4AA3-AE0C-7178EBB6276E}"/>
    <cellStyle name="Saída 2 4 5 6" xfId="5169" xr:uid="{EADA952D-2A9D-4E32-9CC2-1D3D9E524B0A}"/>
    <cellStyle name="Saída 2 4 5 7" xfId="7255" xr:uid="{4DBFE37A-44BF-4FDB-B2DC-1CAC0D1DFA17}"/>
    <cellStyle name="Saída 2 4 6" xfId="7968" xr:uid="{E3E75795-DF76-4C4C-8A3B-1A6788757F44}"/>
    <cellStyle name="Saída 2 4 6 2" xfId="6426" xr:uid="{13BC2A74-E908-4722-B231-3DADC0E23659}"/>
    <cellStyle name="Saída 2 4 6 3" xfId="10704" xr:uid="{BECA8CC9-E51F-453F-90D9-47D9966094B8}"/>
    <cellStyle name="Saída 2 4 6 4" xfId="7261" xr:uid="{6D73ED1E-A5D0-4F7B-8266-D0B58B434BB8}"/>
    <cellStyle name="Saída 2 4 6 5" xfId="15466" xr:uid="{25976CDD-9BBF-40BC-812F-1A73D1B8E94B}"/>
    <cellStyle name="Saída 2 4 6 6" xfId="4864" xr:uid="{7CE7AC98-C8C6-42C3-8456-5690AA8B78A0}"/>
    <cellStyle name="Saída 2 4 6 7" xfId="4969" xr:uid="{BC57A0BB-0324-4A31-9606-AA9754A24584}"/>
    <cellStyle name="Saída 2 4 7" xfId="8114" xr:uid="{711D4CAA-2E88-4410-803A-B22E9B54F74A}"/>
    <cellStyle name="Saída 2 4 7 2" xfId="6533" xr:uid="{404812CC-3217-4BE6-822F-119BADAFA7E6}"/>
    <cellStyle name="Saída 2 4 7 3" xfId="10144" xr:uid="{3C8A5709-A577-4615-951C-4CA5572CA4F5}"/>
    <cellStyle name="Saída 2 4 7 4" xfId="6640" xr:uid="{35293553-CFD1-4E6C-B99F-4791C3AD4772}"/>
    <cellStyle name="Saída 2 4 7 5" xfId="5504" xr:uid="{3ACC92EB-721B-4344-8405-103CDCC7B920}"/>
    <cellStyle name="Saída 2 4 7 6" xfId="14556" xr:uid="{8F5861A6-9593-4C12-82B5-FD80C14AB73B}"/>
    <cellStyle name="Saída 2 4 7 7" xfId="16673" xr:uid="{85F8DFAC-8122-4AC0-9409-A03B1951F8A3}"/>
    <cellStyle name="Saída 2 4 8" xfId="8301" xr:uid="{5FF15878-6F42-4DE5-B2C5-46A07ACF05B7}"/>
    <cellStyle name="Saída 2 4 8 2" xfId="10245" xr:uid="{92C72D92-FB10-4DD9-9BAB-A1A89BAFEF1A}"/>
    <cellStyle name="Saída 2 4 8 3" xfId="4716" xr:uid="{A0A510A2-F352-4BA0-BC49-B04DCE89E50E}"/>
    <cellStyle name="Saída 2 4 8 4" xfId="5802" xr:uid="{78563245-BD24-4ED1-B3C1-758CC6D78072}"/>
    <cellStyle name="Saída 2 4 8 5" xfId="12086" xr:uid="{F9D039FA-7539-4640-A257-BFA445AA930E}"/>
    <cellStyle name="Saída 2 4 8 6" xfId="14745" xr:uid="{4207F9E4-8ED9-4C6B-A214-FCAD9EF14C66}"/>
    <cellStyle name="Saída 2 4 8 7" xfId="5038" xr:uid="{9DB79B9E-CFD1-4B5E-97EA-5D49784EF5B1}"/>
    <cellStyle name="Saída 2 4 9" xfId="9696" xr:uid="{4E93A724-624D-469A-8057-465E86BAB7FE}"/>
    <cellStyle name="Saída 2 4 9 2" xfId="11676" xr:uid="{AD0DA344-BAD1-4054-B9D4-29EAE61A66AB}"/>
    <cellStyle name="Saída 2 4 9 3" xfId="13065" xr:uid="{263DF301-59CB-4FFC-B4C6-88E9197EDA3E}"/>
    <cellStyle name="Saída 2 4 9 4" xfId="14093" xr:uid="{B62A4140-EB29-4A9D-AB28-0CAE707A1A67}"/>
    <cellStyle name="Saída 2 4 9 5" xfId="4933" xr:uid="{2BFB64A9-6C04-42E1-8618-4305D7856521}"/>
    <cellStyle name="Saída 2 4 9 6" xfId="7366" xr:uid="{70D44B2B-E9B0-42F9-8C79-A1C491C40875}"/>
    <cellStyle name="Saída 2 4 9 7" xfId="13872" xr:uid="{C2B82D34-4A11-40ED-8244-6372CC8797DE}"/>
    <cellStyle name="Saída 2 5" xfId="3713" xr:uid="{542C08C5-5C75-4502-B104-43DD1A8DEB73}"/>
    <cellStyle name="Saída 2 5 10" xfId="9639" xr:uid="{AE8A076E-CD8F-41C3-8372-EA227895F5C7}"/>
    <cellStyle name="Saída 2 5 10 2" xfId="11619" xr:uid="{7D82F6F0-4DCC-46AB-B1F9-5DC8C8967A90}"/>
    <cellStyle name="Saída 2 5 10 3" xfId="13008" xr:uid="{F189DA41-18E8-4F67-B97F-D2CF9A0F88BA}"/>
    <cellStyle name="Saída 2 5 10 4" xfId="14036" xr:uid="{D63B95B4-8871-48C4-A58E-CEC441BCBBA0}"/>
    <cellStyle name="Saída 2 5 10 5" xfId="15706" xr:uid="{53CE67AB-D10C-4D41-A8D2-978BDACE43D2}"/>
    <cellStyle name="Saída 2 5 10 6" xfId="10059" xr:uid="{19BC10F6-43B9-4535-B641-2214C445E199}"/>
    <cellStyle name="Saída 2 5 10 7" xfId="16214" xr:uid="{96D67E72-25D8-41B2-B2F9-FC2CE74B4401}"/>
    <cellStyle name="Saída 2 5 11" xfId="9095" xr:uid="{141FDFF6-0693-4DFA-B096-411096B9927D}"/>
    <cellStyle name="Saída 2 5 11 2" xfId="11151" xr:uid="{2A419440-305A-441D-AD76-0D5801EBE2B2}"/>
    <cellStyle name="Saída 2 5 11 3" xfId="12567" xr:uid="{7747970A-4DFE-40DB-B4E5-4E14465CE05A}"/>
    <cellStyle name="Saída 2 5 11 4" xfId="13627" xr:uid="{7DB3C2C2-73C4-4E7C-A201-F786AEC27740}"/>
    <cellStyle name="Saída 2 5 11 5" xfId="10414" xr:uid="{A77AA4D3-0DFD-449F-9A25-B224AE0D1FCF}"/>
    <cellStyle name="Saída 2 5 11 6" xfId="4711" xr:uid="{2401050D-C0FA-4879-A38C-0EC1F8A43ED2}"/>
    <cellStyle name="Saída 2 5 11 7" xfId="4681" xr:uid="{AD5F0B67-99CE-4D0C-A17B-9B1DF24CB68B}"/>
    <cellStyle name="Saída 2 5 12" xfId="9736" xr:uid="{0722B3CC-B0AE-4756-A82A-96096884962A}"/>
    <cellStyle name="Saída 2 5 12 2" xfId="11711" xr:uid="{35559F6E-DEC0-4C8A-AA7D-C5290E952A21}"/>
    <cellStyle name="Saída 2 5 12 3" xfId="13104" xr:uid="{6345EF84-89EE-437B-BB15-A94B20F1CAE6}"/>
    <cellStyle name="Saída 2 5 12 4" xfId="14120" xr:uid="{E8D50A9D-6B5E-4B2D-B977-726220A2FC60}"/>
    <cellStyle name="Saída 2 5 12 5" xfId="13759" xr:uid="{F9A56C45-F1B9-4969-BACE-5C71BE156657}"/>
    <cellStyle name="Saída 2 5 12 6" xfId="12345" xr:uid="{A12F2AD3-BF65-4383-AC26-32262A0EC535}"/>
    <cellStyle name="Saída 2 5 12 7" xfId="16784" xr:uid="{7875B31B-FED8-4DB5-9FC5-11EDE65CBFF8}"/>
    <cellStyle name="Saída 2 5 13" xfId="9054" xr:uid="{53BE902D-A069-47E6-AE6A-EBEB9935C595}"/>
    <cellStyle name="Saída 2 5 13 2" xfId="11111" xr:uid="{D13AD4A3-BBE4-49DA-931B-7A75AABCAB2A}"/>
    <cellStyle name="Saída 2 5 13 3" xfId="12528" xr:uid="{8F30C9F2-BA5C-40F7-9F55-8A685E86EAC3}"/>
    <cellStyle name="Saída 2 5 13 4" xfId="13588" xr:uid="{DB72E553-F2AE-494E-925E-C3CFFD993C21}"/>
    <cellStyle name="Saída 2 5 13 5" xfId="14960" xr:uid="{B5D9EC71-64A9-42BC-B58D-FC007F19D3E5}"/>
    <cellStyle name="Saída 2 5 13 6" xfId="16068" xr:uid="{80E854E8-2C4D-4021-8F64-9C09D2DC6F32}"/>
    <cellStyle name="Saída 2 5 13 7" xfId="15285" xr:uid="{2848FBD8-EC9B-42CB-A795-80740271AF92}"/>
    <cellStyle name="Saída 2 5 14" xfId="9973" xr:uid="{F4DA215B-7535-406C-A6C9-5196385DCFE9}"/>
    <cellStyle name="Saída 2 5 14 2" xfId="11930" xr:uid="{52DF544D-1372-4173-8882-44F864F8F1B4}"/>
    <cellStyle name="Saída 2 5 14 3" xfId="13318" xr:uid="{B7FCD11E-C600-42AD-AD07-8E6BD36339C4}"/>
    <cellStyle name="Saída 2 5 14 4" xfId="14335" xr:uid="{32272429-7874-42E3-B4F1-F44D0BA66F6A}"/>
    <cellStyle name="Saída 2 5 14 5" xfId="15895" xr:uid="{ADD35443-882F-431D-A2AB-5C992A27DF42}"/>
    <cellStyle name="Saída 2 5 14 6" xfId="11453" xr:uid="{6F866883-7BC5-4E7D-A2F8-0163BD36E71A}"/>
    <cellStyle name="Saída 2 5 14 7" xfId="12377" xr:uid="{13F3051E-276A-488E-9851-ABC97186E588}"/>
    <cellStyle name="Saída 2 5 2" xfId="4313" xr:uid="{E4C834F3-DA2D-4C2D-BDAA-EF0AFF7196E9}"/>
    <cellStyle name="Saída 2 5 2 10" xfId="12809" xr:uid="{277EB6ED-4846-4627-B106-DA6B875F5667}"/>
    <cellStyle name="Saída 2 5 2 11" xfId="5178" xr:uid="{705AE5E8-F94B-4ECA-A3E6-A5277C692AAF}"/>
    <cellStyle name="Saída 2 5 2 12" xfId="14847" xr:uid="{BBB78F9A-89E2-46D0-9A26-6BD5A478137E}"/>
    <cellStyle name="Saída 2 5 2 13" xfId="15135" xr:uid="{0288A632-B197-428E-9B4D-F2A491B36231}"/>
    <cellStyle name="Saída 2 5 2 2" xfId="8403" xr:uid="{B3D491C5-17B2-4CDA-B5A1-44EAFCE7F8AF}"/>
    <cellStyle name="Saída 2 5 2 2 2" xfId="6739" xr:uid="{F23085E7-305D-424D-94B0-6A8C9B38C666}"/>
    <cellStyle name="Saída 2 5 2 2 3" xfId="5872" xr:uid="{E5071450-A82E-4BD9-BD70-E1101C4B2CA6}"/>
    <cellStyle name="Saída 2 5 2 2 4" xfId="14447" xr:uid="{3001F5D1-2A08-4EC8-B07E-967AC5D81F56}"/>
    <cellStyle name="Saída 2 5 2 2 5" xfId="10295" xr:uid="{DF1098D0-A273-4D33-BF22-9A116753BED2}"/>
    <cellStyle name="Saída 2 5 2 2 6" xfId="10405" xr:uid="{1F944E8A-8B18-468D-9660-6FD7C489CF09}"/>
    <cellStyle name="Saída 2 5 2 2 7" xfId="15024" xr:uid="{7D159A66-0798-4B9F-BC8B-705D8CED084A}"/>
    <cellStyle name="Saída 2 5 2 3" xfId="8598" xr:uid="{4EA600EC-1D55-4AC1-96E9-CEEAE52576C9}"/>
    <cellStyle name="Saída 2 5 2 3 2" xfId="6900" xr:uid="{22EE77D3-91BA-4087-9227-50A463BBB879}"/>
    <cellStyle name="Saída 2 5 2 3 3" xfId="4443" xr:uid="{14AB7CCB-B2C5-445A-ACDB-27FB1C6903F7}"/>
    <cellStyle name="Saída 2 5 2 3 4" xfId="6341" xr:uid="{BD8D85C2-9594-4297-83B6-18640706E3E0}"/>
    <cellStyle name="Saída 2 5 2 3 5" xfId="14704" xr:uid="{51F085E6-927B-45D2-BED4-3E778FAEBEF2}"/>
    <cellStyle name="Saída 2 5 2 3 6" xfId="16186" xr:uid="{C64CB24E-DE1F-40E5-BE07-4DBB8D58F17B}"/>
    <cellStyle name="Saída 2 5 2 3 7" xfId="4925" xr:uid="{D323CE91-E52B-443E-9C44-B2520C9834DD}"/>
    <cellStyle name="Saída 2 5 2 4" xfId="8518" xr:uid="{55FCC9EF-1077-44F1-9687-58D09CFF2CE8}"/>
    <cellStyle name="Saída 2 5 2 4 2" xfId="6847" xr:uid="{F2534D54-EDD5-4E78-9200-BA8E0AF7B762}"/>
    <cellStyle name="Saída 2 5 2 4 3" xfId="10921" xr:uid="{455DD3D2-26D7-4985-9AE7-67B4F4C3981F}"/>
    <cellStyle name="Saída 2 5 2 4 4" xfId="12273" xr:uid="{EEDF65B4-B03D-49D9-8F1A-69981A6EA20B}"/>
    <cellStyle name="Saída 2 5 2 4 5" xfId="10815" xr:uid="{73AE341F-1F03-425C-AF93-07AC7B622916}"/>
    <cellStyle name="Saída 2 5 2 4 6" xfId="5714" xr:uid="{C4B4CE95-B8CA-4C2F-8042-8EF70896280C}"/>
    <cellStyle name="Saída 2 5 2 4 7" xfId="7345" xr:uid="{B3E301F9-39F7-46F1-95F3-CCAD60B4814F}"/>
    <cellStyle name="Saída 2 5 2 5" xfId="7916" xr:uid="{2A5AD27F-FF0C-4C7C-B9F4-8BFB1F9B24F5}"/>
    <cellStyle name="Saída 2 5 2 5 2" xfId="6383" xr:uid="{63938594-8413-4441-B90C-688FE35B305B}"/>
    <cellStyle name="Saída 2 5 2 5 3" xfId="7573" xr:uid="{3778773E-3B5C-4AC7-9DF0-697C39618419}"/>
    <cellStyle name="Saída 2 5 2 5 4" xfId="6367" xr:uid="{9A70F521-51A5-46DB-A94E-8419D98AB0F0}"/>
    <cellStyle name="Saída 2 5 2 5 5" xfId="13732" xr:uid="{8F383642-780B-474F-B1E7-B6C5E3D74EF5}"/>
    <cellStyle name="Saída 2 5 2 5 6" xfId="15683" xr:uid="{B385E8BC-EE5B-4727-B7FC-E923820EFF4B}"/>
    <cellStyle name="Saída 2 5 2 5 7" xfId="15044" xr:uid="{3E3ACF65-F9A6-464A-9522-667838D76018}"/>
    <cellStyle name="Saída 2 5 2 6" xfId="8094" xr:uid="{4B128388-9767-4172-96E5-BC10A7C92680}"/>
    <cellStyle name="Saída 2 5 2 6 2" xfId="6519" xr:uid="{BEC4B973-3CBF-4344-A7DC-ECBFD55AC84D}"/>
    <cellStyle name="Saída 2 5 2 6 3" xfId="11052" xr:uid="{5F2CE275-1F2C-45CF-AB53-3F623D275268}"/>
    <cellStyle name="Saída 2 5 2 6 4" xfId="7403" xr:uid="{489D9DF1-F9BE-4BC7-8BF4-E7382A235809}"/>
    <cellStyle name="Saída 2 5 2 6 5" xfId="5503" xr:uid="{F3B83A22-6A91-4CBC-BF33-5F2AD7CB90D9}"/>
    <cellStyle name="Saída 2 5 2 6 6" xfId="16475" xr:uid="{3B2A5BD8-8F7F-4D3E-9B75-9A5D557AB5DC}"/>
    <cellStyle name="Saída 2 5 2 6 7" xfId="14188" xr:uid="{1A4DD689-767F-466D-9220-845B3ED53A46}"/>
    <cellStyle name="Saída 2 5 2 7" xfId="7663" xr:uid="{D25277B7-8D0E-4042-82D7-FDD65B630DCF}"/>
    <cellStyle name="Saída 2 5 2 8" xfId="6206" xr:uid="{69314D2B-FA9B-415F-8481-218131FA777C}"/>
    <cellStyle name="Saída 2 5 2 9" xfId="7276" xr:uid="{1C992B40-FE74-4207-B15C-BEA13A0066CB}"/>
    <cellStyle name="Saída 2 5 3" xfId="4123" xr:uid="{171CDC3B-916A-44A7-B029-DE42D5C0C5F6}"/>
    <cellStyle name="Saída 2 5 3 2" xfId="8787" xr:uid="{97C0E09C-C8A9-4922-ADF1-49DA4D664A48}"/>
    <cellStyle name="Saída 2 5 3 2 2" xfId="7057" xr:uid="{512421FB-FC9A-4CCA-AC6E-3CC089C68BDF}"/>
    <cellStyle name="Saída 2 5 3 2 3" xfId="4562" xr:uid="{11FC3916-15F7-4E65-AF36-6043594D1617}"/>
    <cellStyle name="Saída 2 5 3 2 4" xfId="10253" xr:uid="{A6FE08AB-0B85-4FA2-A0B2-027F9FD241D7}"/>
    <cellStyle name="Saída 2 5 3 2 5" xfId="15670" xr:uid="{B1F7A9A6-87C8-41E9-B31D-8D1D526466DD}"/>
    <cellStyle name="Saída 2 5 3 2 6" xfId="11422" xr:uid="{9203B765-E56B-4983-878C-5B96DF0C0E37}"/>
    <cellStyle name="Saída 2 5 3 2 7" xfId="17017" xr:uid="{CBA44E12-FA58-4AD0-BA4F-56B0FF5672A0}"/>
    <cellStyle name="Saída 2 5 3 3" xfId="7476" xr:uid="{7811FFCE-DBC1-4468-A2FE-A28AEEDBC772}"/>
    <cellStyle name="Saída 2 5 3 4" xfId="10453" xr:uid="{C9770C41-88EE-4E6D-BEE7-0D9BEE629870}"/>
    <cellStyle name="Saída 2 5 3 5" xfId="10853" xr:uid="{7FB08F20-4F35-4E43-A94A-1730D0BC6F36}"/>
    <cellStyle name="Saída 2 5 3 6" xfId="4786" xr:uid="{D84614CE-557D-4B53-A89D-D1FD0441BCC8}"/>
    <cellStyle name="Saída 2 5 3 7" xfId="14741" xr:uid="{E05C080D-F168-413D-A17B-F0762242C921}"/>
    <cellStyle name="Saída 2 5 3 8" xfId="14841" xr:uid="{3A17ACEA-957F-42F8-9042-5ED31CAA4DFA}"/>
    <cellStyle name="Saída 2 5 3 9" xfId="16384" xr:uid="{E19AFBBA-FC93-4819-BAA8-511A1B2164BD}"/>
    <cellStyle name="Saída 2 5 4" xfId="4350" xr:uid="{AB4A4802-6999-42EB-A7A2-5FE7CA76777D}"/>
    <cellStyle name="Saída 2 5 4 2" xfId="8971" xr:uid="{D4480CA4-E129-42EA-B74B-C8EE211E26E8}"/>
    <cellStyle name="Saída 2 5 4 2 2" xfId="10350" xr:uid="{2BC69A83-D2B2-483D-8117-F9687971A77E}"/>
    <cellStyle name="Saída 2 5 4 2 3" xfId="12457" xr:uid="{60514254-5920-4CFA-B59E-BD774CA125C4}"/>
    <cellStyle name="Saída 2 5 4 2 4" xfId="13524" xr:uid="{74E95C3B-E004-4EFF-9097-349650106CCE}"/>
    <cellStyle name="Saída 2 5 4 2 5" xfId="7423" xr:uid="{8A3B82AA-3FF0-445E-AEC4-478E6A763688}"/>
    <cellStyle name="Saída 2 5 4 2 6" xfId="12009" xr:uid="{9E7932E1-8098-4000-B151-5FC37B8B6AC5}"/>
    <cellStyle name="Saída 2 5 4 2 7" xfId="17179" xr:uid="{0A16CC78-5C24-4E00-8B86-183FCE2166D0}"/>
    <cellStyle name="Saída 2 5 4 3" xfId="6243" xr:uid="{615C6C07-0B0E-4CE1-8076-3745E7DAA0CA}"/>
    <cellStyle name="Saída 2 5 4 4" xfId="7301" xr:uid="{C7E74647-649E-4F32-9F5C-E0F4F8423FB5}"/>
    <cellStyle name="Saída 2 5 4 5" xfId="11957" xr:uid="{82375E17-A037-4722-9C64-8EDAD8B7712E}"/>
    <cellStyle name="Saída 2 5 4 6" xfId="5159" xr:uid="{8AFAC523-1623-40F8-956D-045C747D897D}"/>
    <cellStyle name="Saída 2 5 4 7" xfId="12276" xr:uid="{5CE1C622-6667-411D-8DFA-88127E9CABB5}"/>
    <cellStyle name="Saída 2 5 4 8" xfId="16210" xr:uid="{335238D8-7D4F-45D1-BF2C-8B5F5B5C2CF5}"/>
    <cellStyle name="Saída 2 5 5" xfId="8451" xr:uid="{B9D6C8C8-A688-491D-99F9-D521405EAEDF}"/>
    <cellStyle name="Saída 2 5 5 2" xfId="6785" xr:uid="{5BDFE8B9-6B2D-4132-8D6E-5966C87F698E}"/>
    <cellStyle name="Saída 2 5 5 3" xfId="6423" xr:uid="{7057FD8A-FA72-4A89-9AD5-7281B85BF3E0}"/>
    <cellStyle name="Saída 2 5 5 4" xfId="12431" xr:uid="{F700C806-33AE-4CFC-806C-83EFB9F283A0}"/>
    <cellStyle name="Saída 2 5 5 5" xfId="11377" xr:uid="{B6823066-268B-43F5-ADC8-B9C5526970FE}"/>
    <cellStyle name="Saída 2 5 5 6" xfId="10304" xr:uid="{674800B9-31E8-4C10-BEAF-297C3D8E3678}"/>
    <cellStyle name="Saída 2 5 5 7" xfId="10868" xr:uid="{208989DE-167C-4424-AB62-EE8CDA17E05C}"/>
    <cellStyle name="Saída 2 5 6" xfId="7959" xr:uid="{F60ACAF8-14FC-4013-B783-7868C600FE97}"/>
    <cellStyle name="Saída 2 5 6 2" xfId="6420" xr:uid="{02003CC2-94C9-40F2-85D6-5595DB5FBC7A}"/>
    <cellStyle name="Saída 2 5 6 3" xfId="10134" xr:uid="{171BAC51-FCBE-4B75-9D96-C5FB91EF8287}"/>
    <cellStyle name="Saída 2 5 6 4" xfId="12129" xr:uid="{C42F5168-A003-4B75-A0CD-ED8BEFF63D44}"/>
    <cellStyle name="Saída 2 5 6 5" xfId="10209" xr:uid="{79D13F7D-1F63-45DE-B618-8E477F8F3153}"/>
    <cellStyle name="Saída 2 5 6 6" xfId="16568" xr:uid="{40D384CF-B30A-4846-A3B5-931EAD7B70CB}"/>
    <cellStyle name="Saída 2 5 6 7" xfId="16897" xr:uid="{3EA15B0A-38F5-4F10-B790-63E5E11C2B96}"/>
    <cellStyle name="Saída 2 5 7" xfId="8113" xr:uid="{E7A494FE-52C3-4239-AB65-73438015DA8E}"/>
    <cellStyle name="Saída 2 5 7 2" xfId="6532" xr:uid="{AEDBA122-112A-4029-AE5B-DC7DEEA7533D}"/>
    <cellStyle name="Saída 2 5 7 3" xfId="4746" xr:uid="{5735EC59-7740-4A52-8EB3-9CA0410E27EF}"/>
    <cellStyle name="Saída 2 5 7 4" xfId="11992" xr:uid="{CC5F0A1A-3A18-4E39-917C-36E9BB2F3678}"/>
    <cellStyle name="Saída 2 5 7 5" xfId="5399" xr:uid="{A6238881-9696-44FC-ADD8-21A9FFC05209}"/>
    <cellStyle name="Saída 2 5 7 6" xfId="16728" xr:uid="{7A0BDC47-CC0C-43FA-A503-F71F77A35059}"/>
    <cellStyle name="Saída 2 5 7 7" xfId="14834" xr:uid="{1BE44A99-7B23-495C-ADFA-345E7F55BE1A}"/>
    <cellStyle name="Saída 2 5 8" xfId="8300" xr:uid="{C0AA82CB-136F-4BBE-B010-04C4F80FB539}"/>
    <cellStyle name="Saída 2 5 8 2" xfId="11287" xr:uid="{82B16020-0830-4E8A-8531-02AC73CF9ABD}"/>
    <cellStyle name="Saída 2 5 8 3" xfId="4717" xr:uid="{633326D4-18B7-47A0-A374-138FE020ADDE}"/>
    <cellStyle name="Saída 2 5 8 4" xfId="5801" xr:uid="{2A4CD1EF-8BE8-4C81-95FA-FA368B17FBAB}"/>
    <cellStyle name="Saída 2 5 8 5" xfId="13836" xr:uid="{89C81A22-BB14-4CA6-8EA5-CC57ECC1096A}"/>
    <cellStyle name="Saída 2 5 8 6" xfId="16787" xr:uid="{9032FFAC-F2DD-4AF5-9958-2A55DA0E3FCD}"/>
    <cellStyle name="Saída 2 5 8 7" xfId="5589" xr:uid="{AAD186B0-B984-4BFA-B190-6775C017C7B7}"/>
    <cellStyle name="Saída 2 5 9" xfId="9697" xr:uid="{0358E5D3-EF10-415B-9E06-743052040B0C}"/>
    <cellStyle name="Saída 2 5 9 2" xfId="11677" xr:uid="{A0B71E27-00F8-4382-B342-0CA306599C11}"/>
    <cellStyle name="Saída 2 5 9 3" xfId="13066" xr:uid="{546E0D07-6698-427E-A5D3-642DAFDFB376}"/>
    <cellStyle name="Saída 2 5 9 4" xfId="14094" xr:uid="{84AF2BBB-5647-449B-A16B-1A4A1BCEC616}"/>
    <cellStyle name="Saída 2 5 9 5" xfId="10411" xr:uid="{9B57980F-B7F4-4382-894D-0C1940C0FF0B}"/>
    <cellStyle name="Saída 2 5 9 6" xfId="12087" xr:uid="{EA76324E-2788-43D8-B076-FA62ABC86C5D}"/>
    <cellStyle name="Saída 2 5 9 7" xfId="16885" xr:uid="{6014694F-5DA2-4651-B318-98DFD7BC16E5}"/>
    <cellStyle name="Saída 2 6" xfId="4309" xr:uid="{6440CC15-06D8-4711-B1BD-2DCA00E7E382}"/>
    <cellStyle name="Saída 2 6 10" xfId="12807" xr:uid="{869B7395-47FF-48BC-9D0C-22AA36666F9A}"/>
    <cellStyle name="Saída 2 6 11" xfId="5124" xr:uid="{4116DE3D-BFB1-4745-9AFE-DFE5D60E3598}"/>
    <cellStyle name="Saída 2 6 12" xfId="10729" xr:uid="{B74CB609-3446-47F3-B7B1-76619F23A28C}"/>
    <cellStyle name="Saída 2 6 13" xfId="7377" xr:uid="{FFFC04AE-D44C-45C5-BD5D-F3B7684B9848}"/>
    <cellStyle name="Saída 2 6 2" xfId="8399" xr:uid="{73DD4286-45B8-433F-9F93-D9F511CC2FB9}"/>
    <cellStyle name="Saída 2 6 2 2" xfId="6736" xr:uid="{371657D7-0862-48E6-AB15-21CD57BA0526}"/>
    <cellStyle name="Saída 2 6 2 3" xfId="5868" xr:uid="{095212DB-A515-4688-899A-2C1E0BA593F6}"/>
    <cellStyle name="Saída 2 6 2 4" xfId="14443" xr:uid="{AFD5DBBC-157F-4414-9D14-09A49ABFB1FE}"/>
    <cellStyle name="Saída 2 6 2 5" xfId="15803" xr:uid="{36291112-2146-43FF-AB60-C12661852984}"/>
    <cellStyle name="Saída 2 6 2 6" xfId="16467" xr:uid="{6FB6AAA3-3ADB-463A-A1D3-21DDCFB52DBC}"/>
    <cellStyle name="Saída 2 6 2 7" xfId="15569" xr:uid="{30D00726-D9A8-4432-A47C-69A37345C0C2}"/>
    <cellStyle name="Saída 2 6 3" xfId="8594" xr:uid="{582093EF-D85C-4D4E-8F5D-60C0C3519AC4}"/>
    <cellStyle name="Saída 2 6 3 2" xfId="6897" xr:uid="{53B316A0-A8AF-4FD4-94A6-29AB09FB2933}"/>
    <cellStyle name="Saída 2 6 3 3" xfId="10837" xr:uid="{7DFD572A-4856-4F77-BA1A-6253360C33CC}"/>
    <cellStyle name="Saída 2 6 3 4" xfId="12446" xr:uid="{028BFD08-E3CB-4A2F-B3F0-A167BBB826FB}"/>
    <cellStyle name="Saída 2 6 3 5" xfId="14563" xr:uid="{3792E18A-FE92-4F27-871B-5DA0D05B4206}"/>
    <cellStyle name="Saída 2 6 3 6" xfId="16457" xr:uid="{2A54382A-F3F6-4D1F-9499-B83523C49CCD}"/>
    <cellStyle name="Saída 2 6 3 7" xfId="16166" xr:uid="{068DEA69-EA06-4151-BA29-AAE5DADDF60D}"/>
    <cellStyle name="Saída 2 6 4" xfId="8514" xr:uid="{E34B9668-E97C-43F0-B054-22C903CAE376}"/>
    <cellStyle name="Saída 2 6 4 2" xfId="6844" xr:uid="{2B334FEC-FA48-4A9E-895C-F679AB9A07EB}"/>
    <cellStyle name="Saída 2 6 4 3" xfId="10758" xr:uid="{B5BB4E43-0053-4D46-8BD2-EC30B32CCD3C}"/>
    <cellStyle name="Saída 2 6 4 4" xfId="12440" xr:uid="{3C7EFFDC-CC2C-4E95-8E06-6DF7552CE2FE}"/>
    <cellStyle name="Saída 2 6 4 5" xfId="13842" xr:uid="{8BED83CA-720D-4E6A-9F4F-D030060DC19B}"/>
    <cellStyle name="Saída 2 6 4 6" xfId="16454" xr:uid="{458D2C2C-B0BE-4626-875C-BBDBDCB42A63}"/>
    <cellStyle name="Saída 2 6 4 7" xfId="10637" xr:uid="{FBE36DA9-9536-46D2-90B3-7063AE7DAF01}"/>
    <cellStyle name="Saída 2 6 5" xfId="8018" xr:uid="{F9EE537C-0A11-4EC5-823C-B6312851BE30}"/>
    <cellStyle name="Saída 2 6 5 2" xfId="6462" xr:uid="{FF95D9D4-D7E5-48C6-AF2F-C7589F3547D1}"/>
    <cellStyle name="Saída 2 6 5 3" xfId="10462" xr:uid="{4A570AEA-B340-4B02-AA36-E2B1E6A74DD2}"/>
    <cellStyle name="Saída 2 6 5 4" xfId="12216" xr:uid="{1E1C4E92-8361-4DA5-B772-E2E8E2FFAED2}"/>
    <cellStyle name="Saída 2 6 5 5" xfId="15503" xr:uid="{2D0FE7C2-34C5-4CE4-902A-09896D194BC2}"/>
    <cellStyle name="Saída 2 6 5 6" xfId="16918" xr:uid="{6955FBA2-0BC4-4393-A984-84E9CC14DA82}"/>
    <cellStyle name="Saída 2 6 5 7" xfId="4932" xr:uid="{7F86307C-0124-48EA-B4B6-431F925E253D}"/>
    <cellStyle name="Saída 2 6 6" xfId="8615" xr:uid="{612AF8AB-1840-451E-8527-6C079F62971A}"/>
    <cellStyle name="Saída 2 6 6 2" xfId="6912" xr:uid="{3328FF4A-968F-43E2-B793-F163AA5B4676}"/>
    <cellStyle name="Saída 2 6 6 3" xfId="10196" xr:uid="{77E3723A-A491-4606-8F24-DF0C626C6EBD}"/>
    <cellStyle name="Saída 2 6 6 4" xfId="12006" xr:uid="{2E0AB46E-91E2-480E-A80E-6D3F33DB1D94}"/>
    <cellStyle name="Saída 2 6 6 5" xfId="15480" xr:uid="{E25CE7D5-B640-4882-AAF4-2E5EFAD8F879}"/>
    <cellStyle name="Saída 2 6 6 6" xfId="11985" xr:uid="{85043B5B-9683-4E43-9E46-E9E3DEAD6F76}"/>
    <cellStyle name="Saída 2 6 6 7" xfId="12058" xr:uid="{32E63C13-ABA8-4F7E-BB1E-3A1702C78553}"/>
    <cellStyle name="Saída 2 6 7" xfId="7659" xr:uid="{CB29AFA9-44FD-4622-B1D5-A0D286BB72C6}"/>
    <cellStyle name="Saída 2 6 8" xfId="6202" xr:uid="{4A8AF36B-C9C3-45B3-807A-5C60D7FED289}"/>
    <cellStyle name="Saída 2 6 9" xfId="12111" xr:uid="{3EC5E939-7847-4E12-8A97-3531928C5C44}"/>
    <cellStyle name="Saída 2 7" xfId="4127" xr:uid="{51F5160D-76A0-4EC5-9F89-2C32D39827C3}"/>
    <cellStyle name="Saída 2 7 2" xfId="8791" xr:uid="{E3487DB6-9982-43E2-B07F-D010F0846219}"/>
    <cellStyle name="Saída 2 7 2 2" xfId="7061" xr:uid="{11B8C281-7394-4DC6-AB16-7021A598B896}"/>
    <cellStyle name="Saída 2 7 2 3" xfId="4559" xr:uid="{04FD658C-B1F2-448F-921D-1271258CBF80}"/>
    <cellStyle name="Saída 2 7 2 4" xfId="6018" xr:uid="{12F40596-4BB1-42FF-9FBE-BAC02E6C5642}"/>
    <cellStyle name="Saída 2 7 2 5" xfId="4429" xr:uid="{2E614439-E325-4A22-B767-CA8DEEBF5675}"/>
    <cellStyle name="Saída 2 7 2 6" xfId="13799" xr:uid="{791F272A-8377-4911-9EC4-A202E1BB8BC4}"/>
    <cellStyle name="Saída 2 7 2 7" xfId="17021" xr:uid="{A4EB98E3-D40F-4DB7-87FA-A33A5CAB8CA3}"/>
    <cellStyle name="Saída 2 7 3" xfId="7480" xr:uid="{A88AF4D2-4A6B-4DA9-BABD-176A85EB9EC6}"/>
    <cellStyle name="Saída 2 7 4" xfId="10567" xr:uid="{5913D2A0-3997-4155-8A8C-39BBD57A0CC2}"/>
    <cellStyle name="Saída 2 7 5" xfId="10246" xr:uid="{3B7058BF-70C6-491B-A508-6F393CCEFF50}"/>
    <cellStyle name="Saída 2 7 6" xfId="13200" xr:uid="{0A827BF8-86F8-41C0-A185-CD5EC3432590}"/>
    <cellStyle name="Saída 2 7 7" xfId="12795" xr:uid="{91B3CC0B-A1D9-407E-A5A5-A6F38FC5EAF2}"/>
    <cellStyle name="Saída 2 7 8" xfId="15424" xr:uid="{B87C7A59-7D3C-46C1-9FEE-3AA2D297B802}"/>
    <cellStyle name="Saída 2 7 9" xfId="4824" xr:uid="{61740FE1-FA4F-466F-BB45-7834ABD24861}"/>
    <cellStyle name="Saída 2 8" xfId="4346" xr:uid="{9AEA934B-491F-4F21-9420-70C9BC88A7B0}"/>
    <cellStyle name="Saída 2 8 2" xfId="8967" xr:uid="{6B622E3C-1F94-400C-85F1-DAD3D128DE38}"/>
    <cellStyle name="Saída 2 8 2 2" xfId="7705" xr:uid="{57B7EB8B-2244-409B-A5C4-C277D16A105E}"/>
    <cellStyle name="Saída 2 8 2 3" xfId="12453" xr:uid="{0DA42C6C-2FB8-4C92-81EA-F601B07257AF}"/>
    <cellStyle name="Saída 2 8 2 4" xfId="13520" xr:uid="{9CA75DF5-42E4-49F1-B360-C7DC1BC7D0DE}"/>
    <cellStyle name="Saída 2 8 2 5" xfId="5127" xr:uid="{AF01606F-0CE8-4F6E-98FE-021D76865FD2}"/>
    <cellStyle name="Saída 2 8 2 6" xfId="16565" xr:uid="{F69A465D-D057-471A-B687-5357E5C69CCB}"/>
    <cellStyle name="Saída 2 8 2 7" xfId="17175" xr:uid="{9249F7A2-DFC9-4126-AA7C-660B09E52A32}"/>
    <cellStyle name="Saída 2 8 3" xfId="6239" xr:uid="{37C04300-7E4C-4B15-A2ED-4A2B964A5A20}"/>
    <cellStyle name="Saída 2 8 4" xfId="12386" xr:uid="{52B22F21-E30A-43B5-88FE-77D6972CD6D3}"/>
    <cellStyle name="Saída 2 8 5" xfId="12783" xr:uid="{C14DE360-2E69-4C21-A151-25D40B90EAD9}"/>
    <cellStyle name="Saída 2 8 6" xfId="5073" xr:uid="{F638A26B-50B6-4BF0-9801-53E87AE89F73}"/>
    <cellStyle name="Saída 2 8 7" xfId="4689" xr:uid="{7A463121-CF01-4AE5-B3C1-FBE64FEFF2A8}"/>
    <cellStyle name="Saída 2 8 8" xfId="15467" xr:uid="{B18CA1AF-6370-4B13-8242-9E6340ED993B}"/>
    <cellStyle name="Saída 2 9" xfId="8447" xr:uid="{0F1B6815-ECE9-45AE-9C57-2F70C98E5FE2}"/>
    <cellStyle name="Saída 2 9 2" xfId="6782" xr:uid="{1DA6BC62-013D-425A-BD6A-77FEC90CCE99}"/>
    <cellStyle name="Saída 2 9 3" xfId="4624" xr:uid="{601F8FC9-9907-4567-A2B8-3966992DE780}"/>
    <cellStyle name="Saída 2 9 4" xfId="12227" xr:uid="{25504230-A105-4267-AC04-98BB649C8738}"/>
    <cellStyle name="Saída 2 9 5" xfId="14705" xr:uid="{0DA3A72C-DB5D-4206-A544-94DFFEBB17BB}"/>
    <cellStyle name="Saída 2 9 6" xfId="5349" xr:uid="{7C190B36-0D75-4374-A3E3-AE0F9B282733}"/>
    <cellStyle name="Saída 2 9 7" xfId="16334" xr:uid="{AE96434E-69C8-41FB-8421-9D62AFA16230}"/>
    <cellStyle name="Saída 2_desc" xfId="3714" xr:uid="{CD568ED9-5DCD-4E25-A131-227B8D631628}"/>
    <cellStyle name="Saída 3" xfId="3715" xr:uid="{72D95EE2-C8E0-4072-9D32-7B0269DC786D}"/>
    <cellStyle name="Saída 3 10" xfId="7950" xr:uid="{E7115380-5EC4-4FB7-ABD0-F704C1B411D3}"/>
    <cellStyle name="Saída 3 10 2" xfId="6411" xr:uid="{C3CBC40C-D3B9-41E8-88C2-2C9510FD16AC}"/>
    <cellStyle name="Saída 3 10 3" xfId="10933" xr:uid="{C13134B7-7EDF-4926-B6EA-E13C7F773F74}"/>
    <cellStyle name="Saída 3 10 4" xfId="7263" xr:uid="{2D67FC80-1CF8-4957-9C0B-BCA68A455E3F}"/>
    <cellStyle name="Saída 3 10 5" xfId="15502" xr:uid="{CC6A0E4D-2D6D-4835-AA26-963EDDA33C1B}"/>
    <cellStyle name="Saída 3 10 6" xfId="11338" xr:uid="{5789A762-6124-42E6-B034-B5F66F0C0D98}"/>
    <cellStyle name="Saída 3 10 7" xfId="13825" xr:uid="{5AAF273C-F75C-49E1-AD30-60E13355B2AA}"/>
    <cellStyle name="Saída 3 11" xfId="8111" xr:uid="{A3704CCA-CAD8-47DF-B812-9763CEEB29C8}"/>
    <cellStyle name="Saída 3 11 2" xfId="6531" xr:uid="{A107946A-E64A-46C7-96E4-D788C89F1C61}"/>
    <cellStyle name="Saída 3 11 3" xfId="11054" xr:uid="{A96A89E1-50F9-4860-9AFD-702D31028758}"/>
    <cellStyle name="Saída 3 11 4" xfId="12415" xr:uid="{E21375A9-38E7-4D01-B881-16C3ECBF2169}"/>
    <cellStyle name="Saída 3 11 5" xfId="13832" xr:uid="{79F3B31A-7AAE-403B-AE4B-11DBD94C727B}"/>
    <cellStyle name="Saída 3 11 6" xfId="10189" xr:uid="{122F138B-728E-4076-A76F-16315EDB7095}"/>
    <cellStyle name="Saída 3 11 7" xfId="15380" xr:uid="{B6B326E1-6B81-43A0-BE70-E9A27E8566BA}"/>
    <cellStyle name="Saída 3 12" xfId="8462" xr:uid="{FCCEC9CC-DF4B-4676-A18B-4FBB4E0FA667}"/>
    <cellStyle name="Saída 3 12 2" xfId="6796" xr:uid="{CD1E5A97-5993-4DBC-BF37-60C8DCD4627A}"/>
    <cellStyle name="Saída 3 12 3" xfId="4613" xr:uid="{0CB0EA74-3BF0-4187-B1D3-5AEA409D4CC3}"/>
    <cellStyle name="Saída 3 12 4" xfId="12229" xr:uid="{AD144F31-A56B-4D4A-9109-53ECBE45B8F3}"/>
    <cellStyle name="Saída 3 12 5" xfId="5111" xr:uid="{30591B61-FA56-4065-908C-5829B051C5D1}"/>
    <cellStyle name="Saída 3 12 6" xfId="10739" xr:uid="{A56B8BEE-8CA3-41C0-B672-AC89FD9DC0B9}"/>
    <cellStyle name="Saída 3 12 7" xfId="15240" xr:uid="{BA7FFB0F-E68E-4D63-B49B-A54194C3274B}"/>
    <cellStyle name="Saída 3 13" xfId="9698" xr:uid="{F310A41E-23D9-4CA0-B961-8D13CC6EB0EB}"/>
    <cellStyle name="Saída 3 13 2" xfId="11678" xr:uid="{0F83C350-9FA8-4835-82FA-55D7C15DCA38}"/>
    <cellStyle name="Saída 3 13 3" xfId="13067" xr:uid="{0B530C60-4AD2-43B7-A182-5DBA9301DC3F}"/>
    <cellStyle name="Saída 3 13 4" xfId="14095" xr:uid="{34744184-995F-4841-846C-52EB084691CB}"/>
    <cellStyle name="Saída 3 13 5" xfId="15103" xr:uid="{DB1D6FE1-0BF5-4AA0-A472-A0980DDD3C58}"/>
    <cellStyle name="Saída 3 13 6" xfId="5568" xr:uid="{5231813E-C234-4F3A-BF5D-98196EF0F432}"/>
    <cellStyle name="Saída 3 13 7" xfId="5128" xr:uid="{88B86496-DB35-4CF5-9D4C-0ADE09D8B288}"/>
    <cellStyle name="Saída 3 14" xfId="9640" xr:uid="{7D9E5BCC-F1EC-4BC0-AB3E-CF3F7FB44E99}"/>
    <cellStyle name="Saída 3 14 2" xfId="11620" xr:uid="{F4C9D307-9AA8-46A8-9417-C8EDCCCF4C19}"/>
    <cellStyle name="Saída 3 14 3" xfId="13009" xr:uid="{BB53F804-6D71-4D72-BAC3-832B64F4B19C}"/>
    <cellStyle name="Saída 3 14 4" xfId="14037" xr:uid="{ECCEB281-CD7B-4389-B06E-8E68D6C39BE0}"/>
    <cellStyle name="Saída 3 14 5" xfId="15184" xr:uid="{13A48BE3-CB18-4B1F-92C9-C071F91DFC9E}"/>
    <cellStyle name="Saída 3 14 6" xfId="12600" xr:uid="{17282768-7115-4E26-A635-15CC6BE89B9F}"/>
    <cellStyle name="Saída 3 14 7" xfId="16849" xr:uid="{89B55EAE-A29C-48D2-9250-245D19307155}"/>
    <cellStyle name="Saída 3 15" xfId="9094" xr:uid="{EAF05704-4D9A-49A3-BBC6-0CDC04437A73}"/>
    <cellStyle name="Saída 3 15 2" xfId="11150" xr:uid="{2DE5A014-5D09-4999-956E-FA31775F4528}"/>
    <cellStyle name="Saída 3 15 3" xfId="12566" xr:uid="{8CF9F6B9-A797-4786-81E4-307A82BBCA3C}"/>
    <cellStyle name="Saída 3 15 4" xfId="13626" xr:uid="{48F486CD-EBAC-4F17-ABDB-D1EB021DBD13}"/>
    <cellStyle name="Saída 3 15 5" xfId="15372" xr:uid="{46302C56-1D05-46B2-B678-DC389A466A4F}"/>
    <cellStyle name="Saída 3 15 6" xfId="5731" xr:uid="{A49709B6-0A1D-49C7-B713-425AC94F5A16}"/>
    <cellStyle name="Saída 3 15 7" xfId="15775" xr:uid="{21031828-D2EF-4C6A-8D3E-9F13821E2019}"/>
    <cellStyle name="Saída 3 16" xfId="9737" xr:uid="{B8057FF6-9CF9-4C0C-BF90-D4667236FC3B}"/>
    <cellStyle name="Saída 3 16 2" xfId="11712" xr:uid="{83C39686-F54B-4E24-B5B5-16F3EBFAC475}"/>
    <cellStyle name="Saída 3 16 3" xfId="13105" xr:uid="{E23DA562-DC58-411D-904C-8C754A934CD3}"/>
    <cellStyle name="Saída 3 16 4" xfId="14121" xr:uid="{2F60DBC9-D5ED-455B-A391-A3C6BF47221B}"/>
    <cellStyle name="Saída 3 16 5" xfId="14855" xr:uid="{264CB9B5-5848-4AF4-B91D-FC1E9E795F76}"/>
    <cellStyle name="Saída 3 16 6" xfId="16022" xr:uid="{28416F19-B845-4CE9-B3E4-FDC9661B57D9}"/>
    <cellStyle name="Saída 3 16 7" xfId="12066" xr:uid="{93B33781-4EE5-4C41-AAEE-42A9AFC27581}"/>
    <cellStyle name="Saída 3 17" xfId="9037" xr:uid="{37E34640-BDB6-40B1-9E6B-85ECF8F7FA33}"/>
    <cellStyle name="Saída 3 17 2" xfId="11096" xr:uid="{E519CA5A-C29D-455D-9AB7-4B21F691A68A}"/>
    <cellStyle name="Saída 3 17 3" xfId="12514" xr:uid="{9CBE27E5-B7A3-4F96-BBEB-55F80CCEAABD}"/>
    <cellStyle name="Saída 3 17 4" xfId="13577" xr:uid="{03CCAE77-751C-4953-A403-CF849EB3159E}"/>
    <cellStyle name="Saída 3 17 5" xfId="15198" xr:uid="{27D75A05-7521-4D07-9532-17965F095FB3}"/>
    <cellStyle name="Saída 3 17 6" xfId="10332" xr:uid="{CAF2BF72-975D-4079-AEB5-4269643F941A}"/>
    <cellStyle name="Saída 3 17 7" xfId="16722" xr:uid="{2E57D351-204E-45FB-A10D-4A1316F4B9F4}"/>
    <cellStyle name="Saída 3 18" xfId="9974" xr:uid="{30904D87-DE22-4D7B-B7FD-C762EBC993CB}"/>
    <cellStyle name="Saída 3 18 2" xfId="11931" xr:uid="{2A28C714-80AF-44A2-AD96-6D48E7FAA0C3}"/>
    <cellStyle name="Saída 3 18 3" xfId="13319" xr:uid="{3A0F002A-D716-4A1B-B65C-B7363C817546}"/>
    <cellStyle name="Saída 3 18 4" xfId="14336" xr:uid="{6F0F557B-2C01-45E2-8B2C-A7823876A977}"/>
    <cellStyle name="Saída 3 18 5" xfId="15896" xr:uid="{6ACFE53F-13A0-4E95-9D0E-FDBC0724AF78}"/>
    <cellStyle name="Saída 3 18 6" xfId="12088" xr:uid="{D7AC112A-49B7-4022-843B-E05CE7B854EF}"/>
    <cellStyle name="Saída 3 18 7" xfId="15913" xr:uid="{E257EB49-0374-4959-9046-F5561D8576C6}"/>
    <cellStyle name="Saída 3 2" xfId="3716" xr:uid="{B8961D1B-00EF-441E-991E-CF638D18ACF6}"/>
    <cellStyle name="Saída 3 2 10" xfId="9641" xr:uid="{4065EA70-C663-452C-AA23-FC0B8E8ADE61}"/>
    <cellStyle name="Saída 3 2 10 2" xfId="11621" xr:uid="{DBFBE430-8EEC-4EBA-889B-80B25C6F0791}"/>
    <cellStyle name="Saída 3 2 10 3" xfId="13010" xr:uid="{8C335A46-3B84-4FFF-BFDD-0CF47A2E70ED}"/>
    <cellStyle name="Saída 3 2 10 4" xfId="14038" xr:uid="{E521A317-9515-4883-AEE4-37D06553400C}"/>
    <cellStyle name="Saída 3 2 10 5" xfId="4863" xr:uid="{D45ACD31-59F8-4FBF-A6C4-15510D741E83}"/>
    <cellStyle name="Saída 3 2 10 6" xfId="10060" xr:uid="{A5AD5F59-B0CD-47BC-8317-DE27E7FFAE47}"/>
    <cellStyle name="Saída 3 2 10 7" xfId="12708" xr:uid="{8C43728C-BCC0-4CA4-B4BF-E9C705ACAA61}"/>
    <cellStyle name="Saída 3 2 11" xfId="9093" xr:uid="{6AD6F94C-D8C0-45B7-8B75-A250096390AD}"/>
    <cellStyle name="Saída 3 2 11 2" xfId="11149" xr:uid="{9499C4E8-2CF2-4805-B475-63B0A8AC5061}"/>
    <cellStyle name="Saída 3 2 11 3" xfId="12565" xr:uid="{91523C2E-3CFA-40B5-92F9-2F5E6678202B}"/>
    <cellStyle name="Saída 3 2 11 4" xfId="13625" xr:uid="{536C11EB-2F05-4BE4-9E7D-C4510D485AA2}"/>
    <cellStyle name="Saída 3 2 11 5" xfId="10543" xr:uid="{EEAA8563-523A-4BEB-A7DD-C010D8852F67}"/>
    <cellStyle name="Saída 3 2 11 6" xfId="13873" xr:uid="{D74C1CD8-862C-4B2A-93AC-E05B89CB39B4}"/>
    <cellStyle name="Saída 3 2 11 7" xfId="14615" xr:uid="{619FFACF-B606-4DA3-B9FB-C29D925E376C}"/>
    <cellStyle name="Saída 3 2 12" xfId="9738" xr:uid="{BD6116A9-5893-423F-AE4E-52FE77D404A0}"/>
    <cellStyle name="Saída 3 2 12 2" xfId="11713" xr:uid="{A33D0704-EE05-4494-90B5-FB62C119F36F}"/>
    <cellStyle name="Saída 3 2 12 3" xfId="13106" xr:uid="{C3872487-9C3B-4C84-A680-F6A46542F256}"/>
    <cellStyle name="Saída 3 2 12 4" xfId="14122" xr:uid="{B52B2612-7196-4D75-8365-EA88E8C37AD4}"/>
    <cellStyle name="Saída 3 2 12 5" xfId="10993" xr:uid="{887BFB72-3AFA-4DBC-B333-8C42DB276BD8}"/>
    <cellStyle name="Saída 3 2 12 6" xfId="5288" xr:uid="{D4E88167-D8C4-46B1-BBF0-81764DE0D8EA}"/>
    <cellStyle name="Saída 3 2 12 7" xfId="16724" xr:uid="{E5004D63-DF0E-47D6-B03D-2B526059D955}"/>
    <cellStyle name="Saída 3 2 13" xfId="9042" xr:uid="{560884AD-8D43-488D-BD97-F9836000F3D0}"/>
    <cellStyle name="Saída 3 2 13 2" xfId="11101" xr:uid="{6EC4B606-5EC2-4803-88E8-81658B788115}"/>
    <cellStyle name="Saída 3 2 13 3" xfId="12519" xr:uid="{2276EA79-165E-4F2B-819F-E46BC9717A2C}"/>
    <cellStyle name="Saída 3 2 13 4" xfId="13580" xr:uid="{EE35602A-162B-4D30-8B3C-873EAB2FC8B6}"/>
    <cellStyle name="Saída 3 2 13 5" xfId="10432" xr:uid="{84579480-5525-43CB-99B9-CD65C27D251A}"/>
    <cellStyle name="Saída 3 2 13 6" xfId="16175" xr:uid="{CEABC447-4C03-402F-8CBF-D7A130724BA9}"/>
    <cellStyle name="Saída 3 2 13 7" xfId="12518" xr:uid="{C1291D0F-AE83-4D00-AFD7-16EE0B6C405F}"/>
    <cellStyle name="Saída 3 2 14" xfId="9975" xr:uid="{DB24B7C8-EFDB-420F-A7F9-FE1BFC0CE0A5}"/>
    <cellStyle name="Saída 3 2 14 2" xfId="11932" xr:uid="{4EF80AE3-4B73-41D0-BD7B-125853CD5BB7}"/>
    <cellStyle name="Saída 3 2 14 3" xfId="13320" xr:uid="{67974AF6-BF50-4E6C-B1B9-CB344B81AAE4}"/>
    <cellStyle name="Saída 3 2 14 4" xfId="14337" xr:uid="{A9F69916-7095-4F00-8F4A-07D6F132989A}"/>
    <cellStyle name="Saída 3 2 14 5" xfId="15897" xr:uid="{E8FFABC7-99CE-47C1-B106-01CCCCAABBCA}"/>
    <cellStyle name="Saída 3 2 14 6" xfId="13579" xr:uid="{44976B0A-7208-401C-8AB4-DE48E882E7A1}"/>
    <cellStyle name="Saída 3 2 14 7" xfId="15943" xr:uid="{FB6BFFAF-563B-43BD-967D-B0D91176F2C5}"/>
    <cellStyle name="Saída 3 2 2" xfId="4315" xr:uid="{55376E17-C17E-45A0-B471-A6DA312B5DCA}"/>
    <cellStyle name="Saída 3 2 2 10" xfId="12811" xr:uid="{774D4687-05FF-461A-97A4-893C76CF9FAB}"/>
    <cellStyle name="Saída 3 2 2 11" xfId="5072" xr:uid="{FB7FBD6C-AE40-4C7F-9D2E-0EFC236942F6}"/>
    <cellStyle name="Saída 3 2 2 12" xfId="10578" xr:uid="{E2EB12EA-29C0-418A-A1A8-7C155124520D}"/>
    <cellStyle name="Saída 3 2 2 13" xfId="6330" xr:uid="{CA586F6C-3BBF-491B-BB46-7FF6AF970C52}"/>
    <cellStyle name="Saída 3 2 2 2" xfId="8405" xr:uid="{C9EB340E-9133-4A90-9E50-1E889019981D}"/>
    <cellStyle name="Saída 3 2 2 2 2" xfId="6741" xr:uid="{DC1E2575-7378-46E1-A645-BECCD58AA629}"/>
    <cellStyle name="Saída 3 2 2 2 3" xfId="5874" xr:uid="{E06CAB27-0A56-4319-814E-658EB96C07FF}"/>
    <cellStyle name="Saída 3 2 2 2 4" xfId="14449" xr:uid="{417F1E78-3BBB-4504-A7CE-66BE6CA8528F}"/>
    <cellStyle name="Saída 3 2 2 2 5" xfId="5163" xr:uid="{E76B1018-DFE3-4F56-8D0F-5DF802C2BFA1}"/>
    <cellStyle name="Saída 3 2 2 2 6" xfId="5412" xr:uid="{D9961616-97AA-4D85-BDCD-81799BB589A3}"/>
    <cellStyle name="Saída 3 2 2 2 7" xfId="16133" xr:uid="{915AD3C8-9860-4DA0-90B9-3DAB2EB94CD4}"/>
    <cellStyle name="Saída 3 2 2 3" xfId="8600" xr:uid="{C0F99FB6-7E52-42E6-8107-AB0EAF037EB6}"/>
    <cellStyle name="Saída 3 2 2 3 2" xfId="6902" xr:uid="{022301C0-1F93-49C7-90B9-5FB9E71D5162}"/>
    <cellStyle name="Saída 3 2 2 3 3" xfId="10195" xr:uid="{3E9683A5-8B8C-4042-979E-E799E7B4EDDE}"/>
    <cellStyle name="Saída 3 2 2 3 4" xfId="12596" xr:uid="{0561D3F5-348F-4B6F-8DBF-CBE6029A7F96}"/>
    <cellStyle name="Saída 3 2 2 3 5" xfId="14468" xr:uid="{363204A7-50E5-455D-A09B-F4622F144F3E}"/>
    <cellStyle name="Saída 3 2 2 3 6" xfId="15094" xr:uid="{85AC9D12-EC93-422E-932E-DB1722FC8D00}"/>
    <cellStyle name="Saída 3 2 2 3 7" xfId="5799" xr:uid="{6544128B-D482-44A4-8EFE-6B0DD7B17B4A}"/>
    <cellStyle name="Saída 3 2 2 4" xfId="8520" xr:uid="{FCB3C580-127E-4BCF-9886-F4FCA042BE8D}"/>
    <cellStyle name="Saída 3 2 2 4 2" xfId="6849" xr:uid="{C0D51F9B-9CAE-4E4E-8DB9-D16609964A55}"/>
    <cellStyle name="Saída 3 2 2 4 3" xfId="11068" xr:uid="{DFBA60DD-6034-4F73-ACB1-40491E30EE9E}"/>
    <cellStyle name="Saída 3 2 2 4 4" xfId="5898" xr:uid="{D2F713B5-4035-483F-A303-A455573025FA}"/>
    <cellStyle name="Saída 3 2 2 4 5" xfId="5490" xr:uid="{D276F2F8-5DD2-4EA2-95C5-0CE94C1622BC}"/>
    <cellStyle name="Saída 3 2 2 4 6" xfId="10967" xr:uid="{7C352EEA-6556-4857-8F52-4F0ED934B451}"/>
    <cellStyle name="Saída 3 2 2 4 7" xfId="16910" xr:uid="{08C01CE6-F48F-4D28-BF0B-8EE15FBECF9B}"/>
    <cellStyle name="Saída 3 2 2 5" xfId="8646" xr:uid="{4AF93619-1C3F-40BA-9622-6CF575DA601E}"/>
    <cellStyle name="Saída 3 2 2 5 2" xfId="7630" xr:uid="{73E0EFF2-A304-4F15-BE75-893CFC8D2656}"/>
    <cellStyle name="Saída 3 2 2 5 3" xfId="10193" xr:uid="{E0E2D9DA-4DF3-41F4-9BA3-4D8A7D630AD9}"/>
    <cellStyle name="Saída 3 2 2 5 4" xfId="5926" xr:uid="{2D475DFC-EDF4-43BA-A4F1-51DE51936FBC}"/>
    <cellStyle name="Saída 3 2 2 5 5" xfId="15539" xr:uid="{AA13F05E-0E2B-4ECE-9073-E94E1ABF305A}"/>
    <cellStyle name="Saída 3 2 2 5 6" xfId="10090" xr:uid="{D58528C4-4947-415E-B6B0-65C5004AD97C}"/>
    <cellStyle name="Saída 3 2 2 5 7" xfId="11859" xr:uid="{A924C707-32BB-45F7-984A-96E6C080C87B}"/>
    <cellStyle name="Saída 3 2 2 6" xfId="8668" xr:uid="{0CD5CC47-27E6-444B-BDDD-B869F23E1A1E}"/>
    <cellStyle name="Saída 3 2 2 6 2" xfId="6953" xr:uid="{5E8BE0F5-2716-415E-BAA9-0405FCBB91F1}"/>
    <cellStyle name="Saída 3 2 2 6 3" xfId="10182" xr:uid="{CB4AD7BB-94EF-4CC9-BAED-D5F1CE910A03}"/>
    <cellStyle name="Saída 3 2 2 6 4" xfId="5940" xr:uid="{D1239626-2172-438C-A3D0-A19F7C8D403F}"/>
    <cellStyle name="Saída 3 2 2 6 5" xfId="13763" xr:uid="{9273DEEB-CC0E-4888-9B3D-698138F722BC}"/>
    <cellStyle name="Saída 3 2 2 6 6" xfId="14695" xr:uid="{E99DD5D6-DCDE-4B62-9912-C6315B969141}"/>
    <cellStyle name="Saída 3 2 2 6 7" xfId="7379" xr:uid="{26158637-2CE6-4458-90E3-96B0DD2C8CE0}"/>
    <cellStyle name="Saída 3 2 2 7" xfId="7665" xr:uid="{A447C698-B424-4B10-B24D-F344648F0265}"/>
    <cellStyle name="Saída 3 2 2 8" xfId="6208" xr:uid="{142ECD51-5D1C-44DB-B47F-329714D9F125}"/>
    <cellStyle name="Saída 3 2 2 9" xfId="12136" xr:uid="{B6EFAC00-9A1A-4D64-A897-D2CCACEF1F95}"/>
    <cellStyle name="Saída 3 2 3" xfId="4121" xr:uid="{03107277-8582-4298-B6BB-368FF4451442}"/>
    <cellStyle name="Saída 3 2 3 2" xfId="8785" xr:uid="{73AAF331-335E-435E-8613-FDC2EEE4A1DE}"/>
    <cellStyle name="Saída 3 2 3 2 2" xfId="7055" xr:uid="{02664E6F-3905-4FDF-AABC-D74F40E7F33F}"/>
    <cellStyle name="Saída 3 2 3 2 3" xfId="4563" xr:uid="{413CF864-CF54-49A4-A945-46EE56C51501}"/>
    <cellStyle name="Saída 3 2 3 2 4" xfId="11857" xr:uid="{CFCC420C-6583-48C8-BBCF-1EAA908B99B0}"/>
    <cellStyle name="Saída 3 2 3 2 5" xfId="5116" xr:uid="{8DE75FBF-64CF-4CE6-ABCD-DEB445BD6F23}"/>
    <cellStyle name="Saída 3 2 3 2 6" xfId="12602" xr:uid="{DAB13B38-C3CB-499F-B8D6-550A8AF709C3}"/>
    <cellStyle name="Saída 3 2 3 2 7" xfId="17015" xr:uid="{8E152911-2898-42C8-9132-5C694E1B24D6}"/>
    <cellStyle name="Saída 3 2 3 3" xfId="7474" xr:uid="{928E792F-3906-4660-8686-67348FAA4A34}"/>
    <cellStyle name="Saída 3 2 3 4" xfId="10603" xr:uid="{B6642EB7-E25D-4A0C-AFF6-4CFCF48AC397}"/>
    <cellStyle name="Saída 3 2 3 5" xfId="5608" xr:uid="{615EAD41-D006-442D-BA83-9FA10536E9DC}"/>
    <cellStyle name="Saída 3 2 3 6" xfId="13227" xr:uid="{3DC67F79-261D-4847-8658-62800CF6AF8B}"/>
    <cellStyle name="Saída 3 2 3 7" xfId="12888" xr:uid="{93893D9F-CC88-4B55-BD97-2D47F24D1C20}"/>
    <cellStyle name="Saída 3 2 3 8" xfId="7425" xr:uid="{90C32625-15B9-42AA-88B3-1E32B28F58E8}"/>
    <cellStyle name="Saída 3 2 3 9" xfId="15985" xr:uid="{4D84470E-F892-40F8-A8B2-C2E484EFC6B5}"/>
    <cellStyle name="Saída 3 2 4" xfId="4352" xr:uid="{B4FA8A2B-EE97-470E-94D8-FED0DBE58B9B}"/>
    <cellStyle name="Saída 3 2 4 2" xfId="8973" xr:uid="{F548FD5C-7473-49A0-93FC-D579B71C49AA}"/>
    <cellStyle name="Saída 3 2 4 2 2" xfId="7707" xr:uid="{CB4AA859-E964-4142-8342-AEA56E33D575}"/>
    <cellStyle name="Saída 3 2 4 2 3" xfId="12459" xr:uid="{6A517E49-EDF2-4A62-907A-8D81094F18D1}"/>
    <cellStyle name="Saída 3 2 4 2 4" xfId="13526" xr:uid="{03BE843C-022C-4182-8D63-676ED51F2FDB}"/>
    <cellStyle name="Saída 3 2 4 2 5" xfId="11297" xr:uid="{1A822102-9B06-4783-8B6D-3BDB50779BBD}"/>
    <cellStyle name="Saída 3 2 4 2 6" xfId="11019" xr:uid="{03C60363-93BB-492C-9E15-3DFC04BB4B8C}"/>
    <cellStyle name="Saída 3 2 4 2 7" xfId="17181" xr:uid="{70CE8CDD-DEC9-4A2C-BC45-52E2EA740FB9}"/>
    <cellStyle name="Saída 3 2 4 3" xfId="6245" xr:uid="{DC3B1650-AB04-4428-9320-1EEFA0F15DD0}"/>
    <cellStyle name="Saída 3 2 4 4" xfId="7272" xr:uid="{735E9781-EB94-440C-A9EF-C2B0BBCCC644}"/>
    <cellStyle name="Saída 3 2 4 5" xfId="13339" xr:uid="{4632EC12-E560-4E00-A5BF-EA599A4203D1}"/>
    <cellStyle name="Saída 3 2 4 6" xfId="10516" xr:uid="{7224A7F3-B46B-4A11-959C-7985A7463114}"/>
    <cellStyle name="Saída 3 2 4 7" xfId="10213" xr:uid="{EE1B91E9-4C64-42B6-B10A-4DA767E8B395}"/>
    <cellStyle name="Saída 3 2 4 8" xfId="6343" xr:uid="{C4E9E5A0-6BCD-4FAC-9E42-37FE25B41455}"/>
    <cellStyle name="Saída 3 2 5" xfId="8453" xr:uid="{D63388D6-C076-4719-B174-7C5582AD11C7}"/>
    <cellStyle name="Saída 3 2 5 2" xfId="6787" xr:uid="{933C379A-B2A0-421A-B81F-0D5EEC6B4795}"/>
    <cellStyle name="Saída 3 2 5 3" xfId="4620" xr:uid="{C041411F-EBAC-42D1-BD7D-B23FE827AD19}"/>
    <cellStyle name="Saída 3 2 5 4" xfId="12243" xr:uid="{31AAB6CC-3552-4EA6-B789-32F5BF7583AD}"/>
    <cellStyle name="Saída 3 2 5 5" xfId="4953" xr:uid="{CCBFBEAA-8FC9-434B-B2AB-625E43FD6499}"/>
    <cellStyle name="Saída 3 2 5 6" xfId="15949" xr:uid="{E46823F5-1C0D-4911-A1A4-29C92EAC7755}"/>
    <cellStyle name="Saída 3 2 5 7" xfId="10988" xr:uid="{061AA893-EE63-4950-B203-37ACE1B8FC48}"/>
    <cellStyle name="Saída 3 2 6" xfId="7949" xr:uid="{581326CB-B19B-4C4E-ACD4-E1AD10CB7B0B}"/>
    <cellStyle name="Saída 3 2 6 2" xfId="6410" xr:uid="{282B1DC6-ACC0-4070-9E90-0A661DA31165}"/>
    <cellStyle name="Saída 3 2 6 3" xfId="4421" xr:uid="{4FB7BAD5-331F-4E26-898A-5E82CB69AE87}"/>
    <cellStyle name="Saída 3 2 6 4" xfId="5733" xr:uid="{885DFE8A-24BD-491C-A70C-ABBBF491FA10}"/>
    <cellStyle name="Saída 3 2 6 5" xfId="7374" xr:uid="{DB040C36-C636-4E49-A116-DA55479F13C1}"/>
    <cellStyle name="Saída 3 2 6 6" xfId="10895" xr:uid="{79525F21-3C51-4395-810C-F3075141792F}"/>
    <cellStyle name="Saída 3 2 6 7" xfId="4944" xr:uid="{C7CE386B-43A0-411E-BDEB-B92868669AB2}"/>
    <cellStyle name="Saída 3 2 7" xfId="8110" xr:uid="{92EAFAD6-3F4C-4309-81FB-1D92434C0CD7}"/>
    <cellStyle name="Saída 3 2 7 2" xfId="10391" xr:uid="{99035F82-7508-440A-95F6-0C737C18F103}"/>
    <cellStyle name="Saída 3 2 7 3" xfId="10168" xr:uid="{8A695B1E-9D43-4607-9685-CCBD09DE98E0}"/>
    <cellStyle name="Saída 3 2 7 4" xfId="11991" xr:uid="{BB15AF62-5B86-4991-A835-9F7977DDE872}"/>
    <cellStyle name="Saída 3 2 7 5" xfId="12048" xr:uid="{753B55ED-06C3-4E34-816A-4F7BE0753EB6}"/>
    <cellStyle name="Saída 3 2 7 6" xfId="10655" xr:uid="{6668831E-8824-4E36-87BA-A56EDBD26A78}"/>
    <cellStyle name="Saída 3 2 7 7" xfId="16617" xr:uid="{472EC9F5-8EB6-430B-8FE2-02A47B872CA6}"/>
    <cellStyle name="Saída 3 2 8" xfId="8465" xr:uid="{0CB739F9-023E-45A8-B412-A2771A1DF93B}"/>
    <cellStyle name="Saída 3 2 8 2" xfId="6799" xr:uid="{6AFA3C8C-523B-420B-A5B2-4DF47D29CADB}"/>
    <cellStyle name="Saída 3 2 8 3" xfId="10647" xr:uid="{54E6E003-80E0-4663-A8E8-F96747DA4187}"/>
    <cellStyle name="Saída 3 2 8 4" xfId="12313" xr:uid="{DB254686-9440-4C50-9E8B-385B2B9897A2}"/>
    <cellStyle name="Saída 3 2 8 5" xfId="7363" xr:uid="{FE5849DC-BEB7-412E-82F3-F15303A4F9AB}"/>
    <cellStyle name="Saída 3 2 8 6" xfId="16843" xr:uid="{03843A7E-B107-408B-8775-09D39A5F5EBE}"/>
    <cellStyle name="Saída 3 2 8 7" xfId="4763" xr:uid="{4E8B88A6-A9A1-4474-A530-66CCCCC3E163}"/>
    <cellStyle name="Saída 3 2 9" xfId="9699" xr:uid="{EEB8FAC1-7DAD-41EF-BC7A-043DFB2FF6AB}"/>
    <cellStyle name="Saída 3 2 9 2" xfId="11679" xr:uid="{CCCF2527-CAF8-42EB-8AA4-AE11A41619DF}"/>
    <cellStyle name="Saída 3 2 9 3" xfId="13068" xr:uid="{326BC58A-A78F-469C-A752-2E335AF47501}"/>
    <cellStyle name="Saída 3 2 9 4" xfId="14096" xr:uid="{EDA463A4-B8F5-4C4F-BFA9-159AC834712D}"/>
    <cellStyle name="Saída 3 2 9 5" xfId="12346" xr:uid="{354749C8-44DC-4695-8335-A9CA3DF28EB9}"/>
    <cellStyle name="Saída 3 2 9 6" xfId="16357" xr:uid="{CE8531CC-34D3-4074-A60A-2A304FEEAE16}"/>
    <cellStyle name="Saída 3 2 9 7" xfId="15556" xr:uid="{FEB6BF37-348A-4C25-BF23-BC74243B1B97}"/>
    <cellStyle name="Saída 3 3" xfId="3717" xr:uid="{623DB3E2-873D-43B3-88B2-60F49DA8DB01}"/>
    <cellStyle name="Saída 3 3 10" xfId="9661" xr:uid="{0A1E910C-4A10-4C35-817B-442F7DA750B3}"/>
    <cellStyle name="Saída 3 3 10 2" xfId="11641" xr:uid="{DACC9FCF-7008-4F57-8508-E5A784F18CB1}"/>
    <cellStyle name="Saída 3 3 10 3" xfId="13030" xr:uid="{A859302C-5841-4555-B85A-6B3FDC0B9749}"/>
    <cellStyle name="Saída 3 3 10 4" xfId="14058" xr:uid="{C1E2EEEB-61B8-4B88-9755-F8418F19D5F3}"/>
    <cellStyle name="Saída 3 3 10 5" xfId="15730" xr:uid="{A88360CC-C9C1-4932-8EC9-0ED0A4656870}"/>
    <cellStyle name="Saída 3 3 10 6" xfId="5042" xr:uid="{56A3E2DD-831C-40B9-98DB-06739B83EB9A}"/>
    <cellStyle name="Saída 3 3 10 7" xfId="15499" xr:uid="{78860504-87FF-4E8D-8628-FA28D3ECED94}"/>
    <cellStyle name="Saída 3 3 11" xfId="9092" xr:uid="{1138B52A-CFFE-4FA5-9F0B-467C70EFD0F5}"/>
    <cellStyle name="Saída 3 3 11 2" xfId="11148" xr:uid="{3316BC58-9FEF-43B9-A557-87F65DCD0A33}"/>
    <cellStyle name="Saída 3 3 11 3" xfId="12564" xr:uid="{AF0D378B-7696-4140-894F-D1F391A95794}"/>
    <cellStyle name="Saída 3 3 11 4" xfId="13624" xr:uid="{83E651E7-644F-49B2-95F1-2C4BFD088BD3}"/>
    <cellStyle name="Saída 3 3 11 5" xfId="4807" xr:uid="{756A0449-F63C-44DF-86AD-05E52016EA59}"/>
    <cellStyle name="Saída 3 3 11 6" xfId="15470" xr:uid="{F18674DC-5599-4B54-896D-0C6CC2BDA031}"/>
    <cellStyle name="Saída 3 3 11 7" xfId="10773" xr:uid="{14535EF1-7F77-4BBE-98C6-7F0AE98E2763}"/>
    <cellStyle name="Saída 3 3 12" xfId="9739" xr:uid="{3F2D347C-A894-4AA9-9F12-FCFCC882AB83}"/>
    <cellStyle name="Saída 3 3 12 2" xfId="11714" xr:uid="{4D79D87E-2637-46CC-86C5-7D626597E7B8}"/>
    <cellStyle name="Saída 3 3 12 3" xfId="13107" xr:uid="{15E3F264-36E8-4D5D-AF7A-32542D75E94F}"/>
    <cellStyle name="Saída 3 3 12 4" xfId="14123" xr:uid="{33E80DA9-9A9D-4EAC-BD44-3FEE3117D202}"/>
    <cellStyle name="Saída 3 3 12 5" xfId="14857" xr:uid="{83E8BB3D-4ACC-445B-AA15-00C7FF9ECD6F}"/>
    <cellStyle name="Saída 3 3 12 6" xfId="14931" xr:uid="{F7CED3E2-B824-4DB5-B605-B40C3FC17918}"/>
    <cellStyle name="Saída 3 3 12 7" xfId="16786" xr:uid="{4F703179-547A-4308-852F-5A8AE0C2E8F2}"/>
    <cellStyle name="Saída 3 3 13" xfId="9049" xr:uid="{23372739-8C19-4146-B2F9-AE49B276BA33}"/>
    <cellStyle name="Saída 3 3 13 2" xfId="11106" xr:uid="{4D0D547E-134C-43AD-9104-52195A11CDD5}"/>
    <cellStyle name="Saída 3 3 13 3" xfId="12525" xr:uid="{8843F365-54BB-4296-8A2F-2B09488187A4}"/>
    <cellStyle name="Saída 3 3 13 4" xfId="13585" xr:uid="{728F3D40-C589-44C4-A56D-CC7A7FFF6C32}"/>
    <cellStyle name="Saída 3 3 13 5" xfId="5749" xr:uid="{13622D5F-8529-4DA3-918A-34B74036518A}"/>
    <cellStyle name="Saída 3 3 13 6" xfId="12352" xr:uid="{FFE68F6F-7219-4535-8CC8-B9233EFE3863}"/>
    <cellStyle name="Saída 3 3 13 7" xfId="11335" xr:uid="{0D132AE5-60F7-4540-8720-1476E8DA9FC2}"/>
    <cellStyle name="Saída 3 3 14" xfId="9976" xr:uid="{69DE58C8-1760-4ACA-91E2-E2283BEBE4C1}"/>
    <cellStyle name="Saída 3 3 14 2" xfId="11933" xr:uid="{E7AB001F-E5F2-4BE9-960F-49C560885A37}"/>
    <cellStyle name="Saída 3 3 14 3" xfId="13321" xr:uid="{F5717859-3117-456B-8C9F-E0B391B2A040}"/>
    <cellStyle name="Saída 3 3 14 4" xfId="14338" xr:uid="{6672CF19-DD39-420F-A194-FD4F49B8ADA7}"/>
    <cellStyle name="Saída 3 3 14 5" xfId="15898" xr:uid="{4C1A1668-7293-423B-B20C-6947DC1FD2B1}"/>
    <cellStyle name="Saída 3 3 14 6" xfId="5825" xr:uid="{3DAEAB3D-3E25-426E-A2A3-9700C576B80E}"/>
    <cellStyle name="Saída 3 3 14 7" xfId="10095" xr:uid="{E71FF4C8-1B80-4D98-BA9E-931DFE439B30}"/>
    <cellStyle name="Saída 3 3 2" xfId="4316" xr:uid="{1244FC8C-DC61-481E-BCE8-4A9C5022ADAA}"/>
    <cellStyle name="Saída 3 3 2 10" xfId="12812" xr:uid="{4BA81FB0-A31E-4355-A782-52CB512E0EF0}"/>
    <cellStyle name="Saída 3 3 2 11" xfId="15492" xr:uid="{47A8F0E2-145B-47BB-B5A9-630C4C85FE94}"/>
    <cellStyle name="Saída 3 3 2 12" xfId="7288" xr:uid="{397C1475-6F46-4146-9B01-328C8488E88F}"/>
    <cellStyle name="Saída 3 3 2 13" xfId="5082" xr:uid="{58938AC1-A0B7-409E-8C8B-DD61F7B7C752}"/>
    <cellStyle name="Saída 3 3 2 2" xfId="8406" xr:uid="{661B31ED-35E8-4F5E-AFA0-5AAA3E67D236}"/>
    <cellStyle name="Saída 3 3 2 2 2" xfId="6742" xr:uid="{8663FE2F-ADBF-4AF5-964D-3F5A35EDB12B}"/>
    <cellStyle name="Saída 3 3 2 2 3" xfId="5875" xr:uid="{017B698B-614E-4637-A0E0-5701EC0B2FC6}"/>
    <cellStyle name="Saída 3 3 2 2 4" xfId="14450" xr:uid="{22F7EE35-3CA8-4D62-9204-4951506085B7}"/>
    <cellStyle name="Saída 3 3 2 2 5" xfId="14886" xr:uid="{BFE754C9-9A96-44DF-B1C8-69E93B012C59}"/>
    <cellStyle name="Saída 3 3 2 2 6" xfId="12405" xr:uid="{64929004-9C57-4A05-B3A0-548D901016B5}"/>
    <cellStyle name="Saída 3 3 2 2 7" xfId="16304" xr:uid="{980CE6FB-5073-4D17-8E3B-C9F1D533CE0E}"/>
    <cellStyle name="Saída 3 3 2 3" xfId="8601" xr:uid="{0AE987F2-D236-41C6-873F-80FC1A190EC7}"/>
    <cellStyle name="Saída 3 3 2 3 2" xfId="6903" xr:uid="{A8E11217-03A1-4FFC-866C-2BF2F88FF2B3}"/>
    <cellStyle name="Saída 3 3 2 3 3" xfId="11072" xr:uid="{84C6088D-2ECD-4D8D-B050-EA4417362825}"/>
    <cellStyle name="Saída 3 3 2 3 4" xfId="10361" xr:uid="{6191B1DE-A411-40FD-BD28-B4F0E9FE6AAC}"/>
    <cellStyle name="Saída 3 3 2 3 5" xfId="4950" xr:uid="{9F11CA28-2C69-4C9B-8C8D-2C1115E882EC}"/>
    <cellStyle name="Saída 3 3 2 3 6" xfId="15141" xr:uid="{B1AB714A-E4F6-4A51-8D4A-660D8F1CD1C1}"/>
    <cellStyle name="Saída 3 3 2 3 7" xfId="12800" xr:uid="{CB0532A7-51E2-436E-B6EC-487CC97F2ED9}"/>
    <cellStyle name="Saída 3 3 2 4" xfId="8521" xr:uid="{B2D97677-28A9-4DBA-8566-D150AE73880D}"/>
    <cellStyle name="Saída 3 3 2 4 2" xfId="6850" xr:uid="{ABB970A0-A969-4EF9-A261-DB56E14E6829}"/>
    <cellStyle name="Saída 3 3 2 4 3" xfId="10761" xr:uid="{17711C24-6515-4FD7-AC03-F071D408B0E9}"/>
    <cellStyle name="Saída 3 3 2 4 4" xfId="12320" xr:uid="{1218CA89-9F25-42B6-8F3B-FA8F83B650B8}"/>
    <cellStyle name="Saída 3 3 2 4 5" xfId="5441" xr:uid="{08DB71A8-6508-40BB-8BFE-A11D34B8538A}"/>
    <cellStyle name="Saída 3 3 2 4 6" xfId="16566" xr:uid="{F87EFFE0-7A37-4E16-A244-48E0F4027BE3}"/>
    <cellStyle name="Saída 3 3 2 4 7" xfId="10572" xr:uid="{F835AAFA-0697-4E35-86D0-ABA1A870A6CB}"/>
    <cellStyle name="Saída 3 3 2 5" xfId="8293" xr:uid="{2469BFEC-983F-42DD-90C5-2B2E1A3D5ED5}"/>
    <cellStyle name="Saída 3 3 2 5 2" xfId="6659" xr:uid="{BC58EAC0-7CF3-4791-83D0-B57FBAAE6601}"/>
    <cellStyle name="Saída 3 3 2 5 3" xfId="4722" xr:uid="{F060DD1A-8CDF-4A5E-8C28-09525FF8FF5F}"/>
    <cellStyle name="Saída 3 3 2 5 4" xfId="5794" xr:uid="{FFF6E45A-CCEB-4354-9CCF-5CD7B4D50BB2}"/>
    <cellStyle name="Saída 3 3 2 5 5" xfId="14804" xr:uid="{52352701-EDA5-4E22-9A6A-2FD44CD96FE6}"/>
    <cellStyle name="Saída 3 3 2 5 6" xfId="16737" xr:uid="{0E0E0CC0-140B-4EC3-8960-4E71E0CC3943}"/>
    <cellStyle name="Saída 3 3 2 5 7" xfId="16363" xr:uid="{4418F7E0-8342-48E6-A828-3A449A578CB7}"/>
    <cellStyle name="Saída 3 3 2 6" xfId="8076" xr:uid="{03BD6DDA-B04F-4306-AD10-3A4B74480F7A}"/>
    <cellStyle name="Saída 3 3 2 6 2" xfId="6507" xr:uid="{F82308F9-D8F4-4F46-BE54-C9E420AF5F61}"/>
    <cellStyle name="Saída 3 3 2 6 3" xfId="10163" xr:uid="{8D4640FD-42FE-4FBE-864E-8C755EB26D7B}"/>
    <cellStyle name="Saída 3 3 2 6 4" xfId="12412" xr:uid="{38F885CC-DC67-40FE-B278-DF1C4B315610}"/>
    <cellStyle name="Saída 3 3 2 6 5" xfId="15654" xr:uid="{5B32CC40-1795-45B7-89F2-3F53E68BC659}"/>
    <cellStyle name="Saída 3 3 2 6 6" xfId="10198" xr:uid="{A36BF076-AAF6-43B1-8AFA-F5234CF8A2EC}"/>
    <cellStyle name="Saída 3 3 2 6 7" xfId="11285" xr:uid="{4CCDAAEB-1DCE-46F3-A810-F12191CA3379}"/>
    <cellStyle name="Saída 3 3 2 7" xfId="7666" xr:uid="{87D4D692-847A-4D42-B0C5-0CADDFB7BB42}"/>
    <cellStyle name="Saída 3 3 2 8" xfId="6209" xr:uid="{D6F7DE8A-AA2E-4D71-9190-499DF8A95D2A}"/>
    <cellStyle name="Saída 3 3 2 9" xfId="4755" xr:uid="{18E1C27D-E35F-4B48-AAD6-09973DD970F5}"/>
    <cellStyle name="Saída 3 3 3" xfId="4120" xr:uid="{EC5E5AE4-5170-46AC-839C-43264D2EECC6}"/>
    <cellStyle name="Saída 3 3 3 2" xfId="8784" xr:uid="{D7D2584D-CC28-443A-A317-3107D47FC167}"/>
    <cellStyle name="Saída 3 3 3 2 2" xfId="7054" xr:uid="{DC8F124B-9AC3-456C-A3A2-533D300616AF}"/>
    <cellStyle name="Saída 3 3 3 2 3" xfId="6399" xr:uid="{47B6C34F-3F8A-42F3-BAFB-5F5EA9AFC11D}"/>
    <cellStyle name="Saída 3 3 3 2 4" xfId="10559" xr:uid="{80F4F1A9-54AE-48E7-A3A7-67642AACC312}"/>
    <cellStyle name="Saída 3 3 3 2 5" xfId="15542" xr:uid="{948694F0-4999-4F80-8A0A-67DF7C1F4F74}"/>
    <cellStyle name="Saída 3 3 3 2 6" xfId="15181" xr:uid="{A5ADEF03-AE22-45E5-8AD1-2A569E40550C}"/>
    <cellStyle name="Saída 3 3 3 2 7" xfId="17014" xr:uid="{A75A75A3-B561-4136-9D1B-48D2846FF14A}"/>
    <cellStyle name="Saída 3 3 3 3" xfId="7473" xr:uid="{0119C5AA-309A-4B62-8C98-E96BCDAC5BBC}"/>
    <cellStyle name="Saída 3 3 3 4" xfId="10535" xr:uid="{AA515691-23E6-4FE0-BA62-59E0F084E8A2}"/>
    <cellStyle name="Saída 3 3 3 5" xfId="5607" xr:uid="{B131F4AF-9A07-47BB-ADB6-1D29E94C5DC8}"/>
    <cellStyle name="Saída 3 3 3 6" xfId="13228" xr:uid="{2611B3A2-9753-4F54-8FD5-646E7AF3B9FB}"/>
    <cellStyle name="Saída 3 3 3 7" xfId="5432" xr:uid="{554BD2C4-5F6F-4AB9-8E1E-B7686F0C71CF}"/>
    <cellStyle name="Saída 3 3 3 8" xfId="11066" xr:uid="{22F38FB2-3EC3-4437-BA0B-8C2CB64A0C0D}"/>
    <cellStyle name="Saída 3 3 3 9" xfId="10089" xr:uid="{1EBEA245-E49E-4734-841D-11A2293FFE28}"/>
    <cellStyle name="Saída 3 3 4" xfId="4353" xr:uid="{0390A164-52FD-4274-A67E-1970F603C89B}"/>
    <cellStyle name="Saída 3 3 4 2" xfId="8974" xr:uid="{1B1A3EE5-86B1-4265-81AE-1AB3A56B1DEF}"/>
    <cellStyle name="Saída 3 3 4 2 2" xfId="7182" xr:uid="{85A2FE46-8959-40CF-AFF7-5BF9E060E45D}"/>
    <cellStyle name="Saída 3 3 4 2 3" xfId="12460" xr:uid="{2BC0872C-0266-4258-8D0D-896D19493870}"/>
    <cellStyle name="Saída 3 3 4 2 4" xfId="13527" xr:uid="{C3F98360-8AAF-4B23-AF44-4DC56EC8909B}"/>
    <cellStyle name="Saída 3 3 4 2 5" xfId="5381" xr:uid="{A055F1C7-6EC8-4E66-A22D-B01CB31E2D45}"/>
    <cellStyle name="Saída 3 3 4 2 6" xfId="12303" xr:uid="{808D44F8-071E-47FC-A54F-A97E6CF2C0C6}"/>
    <cellStyle name="Saída 3 3 4 2 7" xfId="17182" xr:uid="{0832DB7C-C556-4EE6-9352-E0FF8A7328DC}"/>
    <cellStyle name="Saída 3 3 4 3" xfId="6246" xr:uid="{1043874D-FF73-4A58-ACC0-5CAF8BF07EBF}"/>
    <cellStyle name="Saída 3 3 4 4" xfId="12387" xr:uid="{E03718DB-968D-4501-BD7E-56761D0B7A5F}"/>
    <cellStyle name="Saída 3 3 4 5" xfId="4914" xr:uid="{B30E1310-104D-42C2-9B56-907A227670D2}"/>
    <cellStyle name="Saída 3 3 4 6" xfId="15118" xr:uid="{280F4F72-CC36-47BF-8DD4-212D6F77D448}"/>
    <cellStyle name="Saída 3 3 4 7" xfId="4759" xr:uid="{CB1CC578-89FB-48F8-BA97-CF41C445C27C}"/>
    <cellStyle name="Saída 3 3 4 8" xfId="14825" xr:uid="{CAD3D984-0A3F-4BA2-AFAF-873CBDCA74C3}"/>
    <cellStyle name="Saída 3 3 5" xfId="8454" xr:uid="{A1DE0AAF-A88F-49C6-933F-FBD58C760E43}"/>
    <cellStyle name="Saída 3 3 5 2" xfId="6788" xr:uid="{72CFCF89-C279-40E9-A51A-5A88FD9AD78A}"/>
    <cellStyle name="Saída 3 3 5 3" xfId="4619" xr:uid="{0848DFC4-E3B1-4140-ABB8-EC02483A81DB}"/>
    <cellStyle name="Saída 3 3 5 4" xfId="5889" xr:uid="{A9F967C5-6AB4-412F-BBFE-F693CFCE34BF}"/>
    <cellStyle name="Saída 3 3 5 5" xfId="15206" xr:uid="{E59319C5-2B2A-4E20-9CCA-CA454072B288}"/>
    <cellStyle name="Saída 3 3 5 6" xfId="7731" xr:uid="{D1C76959-48B5-48AE-A31B-4339478BDAB6}"/>
    <cellStyle name="Saída 3 3 5 7" xfId="14569" xr:uid="{326F177A-4A98-4E5B-B427-24B5B25004E0}"/>
    <cellStyle name="Saída 3 3 6" xfId="7947" xr:uid="{73671484-C2C7-4ED9-ADC9-427F15E38CBD}"/>
    <cellStyle name="Saída 3 3 6 2" xfId="6409" xr:uid="{D7899B3E-D104-40A5-978C-242B91254F1E}"/>
    <cellStyle name="Saída 3 3 6 3" xfId="10324" xr:uid="{92CD3ECC-440D-4ABF-BD10-189528955BC3}"/>
    <cellStyle name="Saída 3 3 6 4" xfId="7292" xr:uid="{300CA860-B862-4957-ADBA-D2CB124E23F0}"/>
    <cellStyle name="Saída 3 3 6 5" xfId="10983" xr:uid="{5F57D027-9208-4414-821C-E942B7DDA112}"/>
    <cellStyle name="Saída 3 3 6 6" xfId="16496" xr:uid="{D25F3F05-70D7-43C5-A7AE-B1D583875C22}"/>
    <cellStyle name="Saída 3 3 6 7" xfId="15512" xr:uid="{303D521F-A8BD-4ADC-A6D9-583C56C0C2DC}"/>
    <cellStyle name="Saída 3 3 7" xfId="7919" xr:uid="{5B962141-D58C-4C42-B2CE-F7D6EF18D583}"/>
    <cellStyle name="Saída 3 3 7 2" xfId="6386" xr:uid="{A29584C5-A51B-4B3A-B7F6-EE2BEE0FD149}"/>
    <cellStyle name="Saída 3 3 7 3" xfId="6443" xr:uid="{654CCA0A-D392-41C2-8B06-C7367910E0AE}"/>
    <cellStyle name="Saída 3 3 7 4" xfId="5726" xr:uid="{7B88ED73-B978-4B04-BA72-C244A4B7D2DF}"/>
    <cellStyle name="Saída 3 3 7 5" xfId="5538" xr:uid="{5DE7F81B-8FA4-4AC5-987A-6643C4710F93}"/>
    <cellStyle name="Saída 3 3 7 6" xfId="15328" xr:uid="{FEDE591B-7210-41DE-9127-6761360AB630}"/>
    <cellStyle name="Saída 3 3 7 7" xfId="16534" xr:uid="{D4023428-0216-4DD5-A7A9-49154B460644}"/>
    <cellStyle name="Saída 3 3 8" xfId="8422" xr:uid="{DB185158-4352-4EF7-B5EA-5DEBE6B25756}"/>
    <cellStyle name="Saída 3 3 8 2" xfId="6758" xr:uid="{A9F97B6F-C2B6-44DA-8956-6D5A3F687817}"/>
    <cellStyle name="Saída 3 3 8 3" xfId="4646" xr:uid="{651371A2-B993-4CDB-A0B8-C680E4FE7676}"/>
    <cellStyle name="Saída 3 3 8 4" xfId="7408" xr:uid="{3FFE030C-44F1-44AA-924E-612B45A06114}"/>
    <cellStyle name="Saída 3 3 8 5" xfId="5567" xr:uid="{C0EF9E9F-1440-4491-886E-F4F01C515F43}"/>
    <cellStyle name="Saída 3 3 8 6" xfId="15290" xr:uid="{83870243-9091-4C5D-85AE-63EF45591AA9}"/>
    <cellStyle name="Saída 3 3 8 7" xfId="14545" xr:uid="{6FF42551-299C-48D5-BDEC-7574350C2B8D}"/>
    <cellStyle name="Saída 3 3 9" xfId="9700" xr:uid="{7F967C82-BBF8-4078-BCF5-8D011DF30B92}"/>
    <cellStyle name="Saída 3 3 9 2" xfId="11680" xr:uid="{C8630294-9CC8-44F3-A744-0078D02EB434}"/>
    <cellStyle name="Saída 3 3 9 3" xfId="13069" xr:uid="{B8FC03BB-EA5E-4651-95CC-F3673B7C0A50}"/>
    <cellStyle name="Saída 3 3 9 4" xfId="14097" xr:uid="{DC016280-C44A-484F-80DF-90632B7D03DF}"/>
    <cellStyle name="Saída 3 3 9 5" xfId="6541" xr:uid="{C19D8704-7989-477B-AD88-38CD45710E34}"/>
    <cellStyle name="Saída 3 3 9 6" xfId="10508" xr:uid="{2BA4F579-A9F5-48F7-BF13-329A5D092F09}"/>
    <cellStyle name="Saída 3 3 9 7" xfId="14862" xr:uid="{9D33F4D0-3362-4476-B822-B9FC9BEE3434}"/>
    <cellStyle name="Saída 3 4" xfId="3718" xr:uid="{E425B86D-EB7E-432C-B77F-3B684B844A6E}"/>
    <cellStyle name="Saída 3 4 10" xfId="9662" xr:uid="{3DA46C05-A234-4927-840F-458FAE021F61}"/>
    <cellStyle name="Saída 3 4 10 2" xfId="11642" xr:uid="{F7CEC4D3-9ED6-4538-A5DD-B6D52FC96893}"/>
    <cellStyle name="Saída 3 4 10 3" xfId="13031" xr:uid="{BA3FE9C5-62E3-4468-B8AF-C97A92013FB2}"/>
    <cellStyle name="Saída 3 4 10 4" xfId="14059" xr:uid="{60BDF217-FEBE-43E4-A79A-287E508CBCD5}"/>
    <cellStyle name="Saída 3 4 10 5" xfId="5150" xr:uid="{A64A4802-EFEB-4D8F-BA34-75AA87AAA23F}"/>
    <cellStyle name="Saída 3 4 10 6" xfId="12773" xr:uid="{4D52936A-E993-4DE4-9882-5AB159C8389D}"/>
    <cellStyle name="Saída 3 4 10 7" xfId="14800" xr:uid="{80DDB688-2041-453D-891B-59285CFBBAB6}"/>
    <cellStyle name="Saída 3 4 11" xfId="9091" xr:uid="{42635B2A-E046-4BEA-8E94-9F369DBF51F3}"/>
    <cellStyle name="Saída 3 4 11 2" xfId="11147" xr:uid="{28E2AAE3-B66D-4EDF-BDDD-2B6CEB9FDD54}"/>
    <cellStyle name="Saída 3 4 11 3" xfId="12563" xr:uid="{AF972B88-DD57-4435-9380-597713AEB344}"/>
    <cellStyle name="Saída 3 4 11 4" xfId="13623" xr:uid="{C68162FC-0308-455C-95B0-5E25A5A5E3A0}"/>
    <cellStyle name="Saída 3 4 11 5" xfId="15431" xr:uid="{A3A27BF9-D19A-4F26-8838-995AF0F44F6F}"/>
    <cellStyle name="Saída 3 4 11 6" xfId="15471" xr:uid="{C5AE99F2-BF42-46B9-A616-103A916A5EC2}"/>
    <cellStyle name="Saída 3 4 11 7" xfId="15210" xr:uid="{6DDBB738-CD52-4EC6-8BD0-332D668C4602}"/>
    <cellStyle name="Saída 3 4 12" xfId="9740" xr:uid="{EEEF3502-0E41-4E7D-B9C4-C39549B4BBF9}"/>
    <cellStyle name="Saída 3 4 12 2" xfId="11715" xr:uid="{E92CD054-3537-43A4-82FC-4F71C17FC8EA}"/>
    <cellStyle name="Saída 3 4 12 3" xfId="13108" xr:uid="{62A1A042-90EF-4862-B23C-D04A19B7A2B4}"/>
    <cellStyle name="Saída 3 4 12 4" xfId="14124" xr:uid="{E8A78B3C-B3ED-4A04-80FF-16A1C49E71A9}"/>
    <cellStyle name="Saída 3 4 12 5" xfId="14867" xr:uid="{1F9DFA8A-1260-4D32-A3A6-9575D953B3AB}"/>
    <cellStyle name="Saída 3 4 12 6" xfId="16337" xr:uid="{B90D0EC8-CCB2-483F-AA4F-873DF850CA7A}"/>
    <cellStyle name="Saída 3 4 12 7" xfId="16895" xr:uid="{55888A35-16F8-4F61-B191-0279EF79C4F4}"/>
    <cellStyle name="Saída 3 4 13" xfId="9052" xr:uid="{D960A40B-457F-434E-B039-3262997AAADB}"/>
    <cellStyle name="Saída 3 4 13 2" xfId="11109" xr:uid="{820B0E77-B97F-4C01-9636-5A6E889C3860}"/>
    <cellStyle name="Saída 3 4 13 3" xfId="12526" xr:uid="{D954A699-67FD-4B0F-B732-42F3C08789BE}"/>
    <cellStyle name="Saída 3 4 13 4" xfId="13587" xr:uid="{019185A9-2469-4BD8-A156-DDE0B196482A}"/>
    <cellStyle name="Saída 3 4 13 5" xfId="14257" xr:uid="{45D3DE85-F684-49F7-B313-981870DE7B18}"/>
    <cellStyle name="Saída 3 4 13 6" xfId="16129" xr:uid="{4A9EA7B0-FA57-452F-A350-3C2523C96761}"/>
    <cellStyle name="Saída 3 4 13 7" xfId="16700" xr:uid="{3E682009-80C6-495A-8EF3-AD0E19FA0F60}"/>
    <cellStyle name="Saída 3 4 14" xfId="9977" xr:uid="{5648CCDA-AB3B-4531-9F73-87B578370AB2}"/>
    <cellStyle name="Saída 3 4 14 2" xfId="11934" xr:uid="{981E579F-B80C-4A91-8D45-5E79985C6628}"/>
    <cellStyle name="Saída 3 4 14 3" xfId="13322" xr:uid="{B66AC800-EA69-4BCC-BBFF-BD31F6C6BCCE}"/>
    <cellStyle name="Saída 3 4 14 4" xfId="14339" xr:uid="{337E5321-AA56-4F93-B1BB-7BDB2EB71039}"/>
    <cellStyle name="Saída 3 4 14 5" xfId="15899" xr:uid="{6F18DC7A-0029-4B30-A5A3-D232D86EE019}"/>
    <cellStyle name="Saída 3 4 14 6" xfId="5588" xr:uid="{9C1C664F-7A1D-40E7-981A-C5B6874BAA4A}"/>
    <cellStyle name="Saída 3 4 14 7" xfId="15642" xr:uid="{1AC50A3E-CE4D-40FD-9350-BEB07A17FA57}"/>
    <cellStyle name="Saída 3 4 2" xfId="4317" xr:uid="{61341236-85A8-4B8B-9F3F-61CC3CFAAB06}"/>
    <cellStyle name="Saída 3 4 2 10" xfId="12211" xr:uid="{3527DC89-FDD0-466E-A58D-54D848E30467}"/>
    <cellStyle name="Saída 3 4 2 11" xfId="12062" xr:uid="{F98ED8B6-9A25-41EF-9A55-85A9B7FA8A69}"/>
    <cellStyle name="Saída 3 4 2 12" xfId="13855" xr:uid="{A7A19BEC-835B-4C49-BAF0-E01A0CF1B49C}"/>
    <cellStyle name="Saída 3 4 2 13" xfId="4983" xr:uid="{E35730A4-DB53-4966-8968-23ACA653550D}"/>
    <cellStyle name="Saída 3 4 2 2" xfId="8407" xr:uid="{2ED3429B-9044-42B0-B7C6-2D9F41B1DA49}"/>
    <cellStyle name="Saída 3 4 2 2 2" xfId="6743" xr:uid="{A55C6529-100B-42B0-B710-E954AA88EA91}"/>
    <cellStyle name="Saída 3 4 2 2 3" xfId="10799" xr:uid="{C544A0FF-2A88-435A-9E31-373BCC2B5F5A}"/>
    <cellStyle name="Saída 3 4 2 2 4" xfId="14451" xr:uid="{15E46AE6-3392-4FC1-BCF0-263F6A8B6899}"/>
    <cellStyle name="Saída 3 4 2 2 5" xfId="5278" xr:uid="{EE6DDF88-BBB6-42FB-BF83-2972FDC0B622}"/>
    <cellStyle name="Saída 3 4 2 2 6" xfId="13576" xr:uid="{6679BC6F-EBF8-4F7B-BBFE-172B8EAC1BF8}"/>
    <cellStyle name="Saída 3 4 2 2 7" xfId="10222" xr:uid="{8F8BD4B8-F931-4B50-86BE-8210F8C66559}"/>
    <cellStyle name="Saída 3 4 2 3" xfId="8602" xr:uid="{91F9C1AD-A990-40E2-902A-00B28DDAA226}"/>
    <cellStyle name="Saída 3 4 2 3 2" xfId="6904" xr:uid="{17DD0BF6-E0AC-4E3D-BCD9-F913CE2E985C}"/>
    <cellStyle name="Saída 3 4 2 3 3" xfId="10765" xr:uid="{CF527A22-5E4D-467B-A862-418CDED8A3B5}"/>
    <cellStyle name="Saída 3 4 2 3 4" xfId="10232" xr:uid="{F3A8DDD9-A95B-4052-A3F2-1D8FD88CF923}"/>
    <cellStyle name="Saída 3 4 2 3 5" xfId="15248" xr:uid="{BCC5B837-DDC8-4DDE-8AB0-A3F0E799BD6E}"/>
    <cellStyle name="Saída 3 4 2 3 6" xfId="14573" xr:uid="{343DF935-13F3-421B-8124-ED28DAC747A4}"/>
    <cellStyle name="Saída 3 4 2 3 7" xfId="13771" xr:uid="{2AE91081-CE8E-4E64-BEFD-CA1AF62EF5EA}"/>
    <cellStyle name="Saída 3 4 2 4" xfId="8522" xr:uid="{B0A535FE-6D14-41EE-9934-3F73A7E11EF1}"/>
    <cellStyle name="Saída 3 4 2 4 2" xfId="6851" xr:uid="{EBEAE60F-7AA2-42F1-8475-7AC6BDA82A19}"/>
    <cellStyle name="Saída 3 4 2 4 3" xfId="10774" xr:uid="{D7F1809D-2A3C-4562-B381-EBF8B0DFCFA9}"/>
    <cellStyle name="Saída 3 4 2 4 4" xfId="12441" xr:uid="{2012E60D-C054-49BA-B3FD-4E766C479AF8}"/>
    <cellStyle name="Saída 3 4 2 4 5" xfId="5310" xr:uid="{49B01A85-EC81-499B-99D2-ECE707D2F483}"/>
    <cellStyle name="Saída 3 4 2 4 6" xfId="15137" xr:uid="{B7DAADF2-09A9-4CEB-B746-327B3E1F0860}"/>
    <cellStyle name="Saída 3 4 2 4 7" xfId="15444" xr:uid="{159060D0-29F9-458F-8F61-C85721300E60}"/>
    <cellStyle name="Saída 3 4 2 5" xfId="8017" xr:uid="{FEDF32D2-A9DB-45CD-90BB-5BF358F4F083}"/>
    <cellStyle name="Saída 3 4 2 5 2" xfId="6461" xr:uid="{86F89539-F6D0-4447-BB77-3EA1ACD82E21}"/>
    <cellStyle name="Saída 3 4 2 5 3" xfId="10341" xr:uid="{86393777-6C12-47CC-8BB1-C7AE45E35567}"/>
    <cellStyle name="Saída 3 4 2 5 4" xfId="7285" xr:uid="{DA424D53-7ACA-471B-BBB5-407221A7CE99}"/>
    <cellStyle name="Saída 3 4 2 5 5" xfId="7318" xr:uid="{F4175024-F570-472A-806E-9DE1499BE146}"/>
    <cellStyle name="Saída 3 4 2 5 6" xfId="16682" xr:uid="{D69B46D6-D2CC-48F3-B488-0EDAECF12709}"/>
    <cellStyle name="Saída 3 4 2 5 7" xfId="12017" xr:uid="{B50179CB-8C87-4BD8-A0EF-CFEEAA823352}"/>
    <cellStyle name="Saída 3 4 2 6" xfId="8460" xr:uid="{8C364524-3AB1-4BC7-8AAE-CF35B2C4E08B}"/>
    <cellStyle name="Saída 3 4 2 6 2" xfId="6794" xr:uid="{7BA3BA78-090D-4A5A-A06C-8264D9045C7E}"/>
    <cellStyle name="Saída 3 4 2 6 3" xfId="4615" xr:uid="{799AE5CC-C328-47F9-89E8-FE99B437952C}"/>
    <cellStyle name="Saída 3 4 2 6 4" xfId="12244" xr:uid="{DE024C12-41AE-4C05-9862-DA248EEA0C7D}"/>
    <cellStyle name="Saída 3 4 2 6 5" xfId="10650" xr:uid="{B48BA003-5353-45EC-B8DD-2DD8EDE4FDBE}"/>
    <cellStyle name="Saída 3 4 2 6 6" xfId="10689" xr:uid="{5876F28B-5417-4433-823C-19878E85DEBA}"/>
    <cellStyle name="Saída 3 4 2 6 7" xfId="16027" xr:uid="{69C9053D-5DAF-4067-855C-D01A869D8794}"/>
    <cellStyle name="Saída 3 4 2 7" xfId="7667" xr:uid="{0AE08489-55D9-4131-BED2-CE0080B4DD1F}"/>
    <cellStyle name="Saída 3 4 2 8" xfId="6210" xr:uid="{12711222-8CB5-4D41-98BB-1C88C993778D}"/>
    <cellStyle name="Saída 3 4 2 9" xfId="12112" xr:uid="{96295AC2-0126-41FE-80BE-BFEAD1568920}"/>
    <cellStyle name="Saída 3 4 3" xfId="4119" xr:uid="{B22C506F-787D-43BE-B6C8-F3E9DEF52384}"/>
    <cellStyle name="Saída 3 4 3 2" xfId="8783" xr:uid="{99D6000F-40F3-4EB3-BE07-51D4A96C9A8D}"/>
    <cellStyle name="Saída 3 4 3 2 2" xfId="7053" xr:uid="{430F34A9-FF7F-4D69-BE0F-492BB5D36640}"/>
    <cellStyle name="Saída 3 4 3 2 3" xfId="4564" xr:uid="{AF18FDF0-5A0B-4049-8E7A-0B68356102E0}"/>
    <cellStyle name="Saída 3 4 3 2 4" xfId="6014" xr:uid="{FF6BE55F-A6FC-4BC8-B5A8-09679DA795CC}"/>
    <cellStyle name="Saída 3 4 3 2 5" xfId="5532" xr:uid="{B0BD86F3-2574-4688-B581-8E56A785B666}"/>
    <cellStyle name="Saída 3 4 3 2 6" xfId="16716" xr:uid="{F1F8579D-FB74-454E-8AB5-D5C03E57758B}"/>
    <cellStyle name="Saída 3 4 3 2 7" xfId="17013" xr:uid="{52BE03B1-8C9C-45DA-A1BB-91C17EF09515}"/>
    <cellStyle name="Saída 3 4 3 3" xfId="7472" xr:uid="{65E07D9C-390F-47C8-A182-7159574648DA}"/>
    <cellStyle name="Saída 3 4 3 4" xfId="10823" xr:uid="{4AA46864-95DC-4E28-AFDD-688328B4FFD7}"/>
    <cellStyle name="Saída 3 4 3 5" xfId="5606" xr:uid="{58D3E268-F42F-4503-B42D-E6294E71CD26}"/>
    <cellStyle name="Saída 3 4 3 6" xfId="13226" xr:uid="{9531B5E0-4DF5-474A-9DBF-F65EB0BCF835}"/>
    <cellStyle name="Saída 3 4 3 7" xfId="15554" xr:uid="{FDFF4A56-E213-47A3-BEBC-0FD6DCE3BC4A}"/>
    <cellStyle name="Saída 3 4 3 8" xfId="15911" xr:uid="{674A1D5F-3793-4DB2-8E79-ED8351A84DB5}"/>
    <cellStyle name="Saída 3 4 3 9" xfId="5423" xr:uid="{D6D864B8-C979-46B7-B941-D61F1DD57D48}"/>
    <cellStyle name="Saída 3 4 4" xfId="4354" xr:uid="{64BD81A0-100C-4AB7-8CA0-E1A6269A89FA}"/>
    <cellStyle name="Saída 3 4 4 2" xfId="8975" xr:uid="{D7A50361-AF66-4464-A0CF-9A2575DB73BE}"/>
    <cellStyle name="Saída 3 4 4 2 2" xfId="7708" xr:uid="{330C8BAE-751D-4090-AD27-489665F2F6A2}"/>
    <cellStyle name="Saída 3 4 4 2 3" xfId="12461" xr:uid="{F3176CE5-E2C1-4F6F-8102-74F999C7C63F}"/>
    <cellStyle name="Saída 3 4 4 2 4" xfId="13528" xr:uid="{39F8151C-7B1F-46BB-85EF-232AC738AD0B}"/>
    <cellStyle name="Saída 3 4 4 2 5" xfId="12408" xr:uid="{19C25560-04D2-443E-8B70-62EC0EFEE772}"/>
    <cellStyle name="Saída 3 4 4 2 6" xfId="16919" xr:uid="{5AE402DD-3A5E-40BD-BF53-3A1D3F1EFF40}"/>
    <cellStyle name="Saída 3 4 4 2 7" xfId="17183" xr:uid="{EA2843AC-CE59-4C56-963F-EF1E236CC69F}"/>
    <cellStyle name="Saída 3 4 4 3" xfId="6247" xr:uid="{9B74C088-7D13-4EB6-9F8A-63AE30850389}"/>
    <cellStyle name="Saída 3 4 4 4" xfId="12140" xr:uid="{C13D4079-F683-4E27-8986-E819993DBB3F}"/>
    <cellStyle name="Saída 3 4 4 5" xfId="4774" xr:uid="{B93C94DA-9C67-4BEE-BC7B-C0C0FDA115D2}"/>
    <cellStyle name="Saída 3 4 4 6" xfId="10585" xr:uid="{56669662-FE00-493B-A29C-9FFF2682C1C2}"/>
    <cellStyle name="Saída 3 4 4 7" xfId="13704" xr:uid="{3D900065-BD07-4A76-BD7D-AB8D783B2B08}"/>
    <cellStyle name="Saída 3 4 4 8" xfId="16926" xr:uid="{7FC2B419-6D8C-44FC-BF84-53A16F2AFE7F}"/>
    <cellStyle name="Saída 3 4 5" xfId="8455" xr:uid="{35780000-8580-4C92-9830-D1A94C2E11E9}"/>
    <cellStyle name="Saída 3 4 5 2" xfId="6789" xr:uid="{4EA3B1A3-864A-4667-AE37-B1380B38D7F4}"/>
    <cellStyle name="Saída 3 4 5 3" xfId="4618" xr:uid="{E2720E92-F7ED-4EA2-BC9A-211C20685928}"/>
    <cellStyle name="Saída 3 4 5 4" xfId="12228" xr:uid="{4BA55C83-242D-4990-9F6F-C32388C9BE15}"/>
    <cellStyle name="Saída 3 4 5 5" xfId="14907" xr:uid="{CCD6F87E-9924-4C24-A3B6-B98EC5581B35}"/>
    <cellStyle name="Saída 3 4 5 6" xfId="4650" xr:uid="{D2DD9E03-A65B-4399-A80B-A4A19715374C}"/>
    <cellStyle name="Saída 3 4 5 7" xfId="16857" xr:uid="{5B8079C6-834D-49C5-A7BA-0A853D29D250}"/>
    <cellStyle name="Saída 3 4 6" xfId="7946" xr:uid="{B5E069A8-597E-4D21-8EFD-DFEE594E59D8}"/>
    <cellStyle name="Saída 3 4 6 2" xfId="6408" xr:uid="{789A99F3-24FA-4A97-A95E-BA6DA96DD4F3}"/>
    <cellStyle name="Saída 3 4 6 3" xfId="10749" xr:uid="{9691A2A5-7C09-4951-B6FE-04A2D9A8A7EE}"/>
    <cellStyle name="Saída 3 4 6 4" xfId="12127" xr:uid="{E8003E29-8CEE-491E-963C-2C6BFE86F6A5}"/>
    <cellStyle name="Saída 3 4 6 5" xfId="15650" xr:uid="{DACF4265-E56F-4000-984E-5161E5C74D53}"/>
    <cellStyle name="Saída 3 4 6 6" xfId="16281" xr:uid="{581C100A-E04C-418A-9A69-EAEA4640CF71}"/>
    <cellStyle name="Saída 3 4 6 7" xfId="5304" xr:uid="{849E58FC-215E-46F1-8E5F-D0CFFE7F3A73}"/>
    <cellStyle name="Saída 3 4 7" xfId="8108" xr:uid="{6D565989-968B-4DCD-910C-6D763BA27495}"/>
    <cellStyle name="Saída 3 4 7 2" xfId="6530" xr:uid="{82A7338C-DD2D-46A4-8310-7842CE47C1D7}"/>
    <cellStyle name="Saída 3 4 7 3" xfId="4430" xr:uid="{BB03D42E-1C95-4D90-A8ED-8053D6366878}"/>
    <cellStyle name="Saída 3 4 7 4" xfId="6368" xr:uid="{0A1E74DB-0E45-410A-8E56-BC8F99CD2E6F}"/>
    <cellStyle name="Saída 3 4 7 5" xfId="5314" xr:uid="{254E9E63-C5F9-4994-A49F-D6F33C369E1A}"/>
    <cellStyle name="Saída 3 4 7 6" xfId="10710" xr:uid="{2E9B3AD5-3D66-4DA5-A2A8-451256955E6C}"/>
    <cellStyle name="Saída 3 4 7 7" xfId="13247" xr:uid="{A95C830C-1D3D-4B23-A3BC-FEB58103874B}"/>
    <cellStyle name="Saída 3 4 8" xfId="8295" xr:uid="{96A3809E-02F9-4352-8A50-E480A013B7C7}"/>
    <cellStyle name="Saída 3 4 8 2" xfId="10384" xr:uid="{CC0621C6-BC17-4E99-B7F9-2ADB5EEAE2A5}"/>
    <cellStyle name="Saída 3 4 8 3" xfId="10900" xr:uid="{78C86BEE-8662-4CA4-A95C-AADC3E125BBF}"/>
    <cellStyle name="Saída 3 4 8 4" xfId="5796" xr:uid="{EE7B0926-4B16-4F17-9003-F0224182A3E3}"/>
    <cellStyle name="Saída 3 4 8 5" xfId="15662" xr:uid="{25B5FEE6-0A47-4E16-89A8-81FC183AB788}"/>
    <cellStyle name="Saída 3 4 8 6" xfId="15545" xr:uid="{D337E30F-4401-4129-9D74-E200AC181099}"/>
    <cellStyle name="Saída 3 4 8 7" xfId="14587" xr:uid="{96F870ED-72C7-4E17-AD6B-28AAE9536BB9}"/>
    <cellStyle name="Saída 3 4 9" xfId="9701" xr:uid="{11380025-F22E-44E3-914A-B3E142991BB2}"/>
    <cellStyle name="Saída 3 4 9 2" xfId="11681" xr:uid="{B8CD0169-AA83-46B9-A5D4-1C53E04A05E0}"/>
    <cellStyle name="Saída 3 4 9 3" xfId="13070" xr:uid="{EF843C57-8A9C-46FA-B647-1279F436C9A1}"/>
    <cellStyle name="Saída 3 4 9 4" xfId="14098" xr:uid="{65901B5C-44BB-4953-A317-7993B05EE187}"/>
    <cellStyle name="Saída 3 4 9 5" xfId="12029" xr:uid="{C3DFC6FB-0514-42A2-819D-2E68DF2BEC3E}"/>
    <cellStyle name="Saída 3 4 9 6" xfId="12045" xr:uid="{CF419A43-17F2-4F5D-BB79-5660F387187C}"/>
    <cellStyle name="Saída 3 4 9 7" xfId="14602" xr:uid="{AD79F30C-30C7-45EB-883C-A67AFB63E29D}"/>
    <cellStyle name="Saída 3 5" xfId="3719" xr:uid="{654402E8-43E6-43D0-9A57-841CA3871A5B}"/>
    <cellStyle name="Saída 3 5 10" xfId="9663" xr:uid="{7C21B4F6-5EC5-4EE3-9110-9A15ACFB0504}"/>
    <cellStyle name="Saída 3 5 10 2" xfId="11643" xr:uid="{4D0391C9-740D-4FA7-907B-2A7D6F460516}"/>
    <cellStyle name="Saída 3 5 10 3" xfId="13032" xr:uid="{38466529-DF5B-403D-BD6D-2727F66AEFAB}"/>
    <cellStyle name="Saída 3 5 10 4" xfId="14060" xr:uid="{0565B269-8B73-4605-A954-F3FE8144046A}"/>
    <cellStyle name="Saída 3 5 10 5" xfId="5205" xr:uid="{977B836E-EB75-4F0E-A2EC-E5E510CB50FB}"/>
    <cellStyle name="Saída 3 5 10 6" xfId="14832" xr:uid="{F8B5D833-80B1-4F3A-B5E9-20BD420EC6B2}"/>
    <cellStyle name="Saída 3 5 10 7" xfId="16699" xr:uid="{8B6D4605-A411-4A8C-9E2F-7A16F8465BAF}"/>
    <cellStyle name="Saída 3 5 11" xfId="9090" xr:uid="{3C5F56F6-EAFF-48C9-93E6-3979F82E45AE}"/>
    <cellStyle name="Saída 3 5 11 2" xfId="11146" xr:uid="{E860F166-9DE6-46DA-A3F6-1DB4EAA97DD3}"/>
    <cellStyle name="Saída 3 5 11 3" xfId="12562" xr:uid="{BE3CA71D-DCC9-421C-A7D3-45DC35E9BCBC}"/>
    <cellStyle name="Saída 3 5 11 4" xfId="13622" xr:uid="{CCE049DA-FD38-4C7C-8FBF-132B77E8CD02}"/>
    <cellStyle name="Saída 3 5 11 5" xfId="4961" xr:uid="{996FD963-6C35-4141-9C52-084BFB6ACE21}"/>
    <cellStyle name="Saída 3 5 11 6" xfId="16142" xr:uid="{F3637947-E1AF-4882-9005-9F25AA265750}"/>
    <cellStyle name="Saída 3 5 11 7" xfId="4960" xr:uid="{28FECEB7-1A13-4422-83FB-1A9AECB5C7FC}"/>
    <cellStyle name="Saída 3 5 12" xfId="9741" xr:uid="{80096044-0116-485F-BC1C-DBD73A3A1D94}"/>
    <cellStyle name="Saída 3 5 12 2" xfId="11716" xr:uid="{FC11B987-A5C8-4A46-8543-EB46D8824BFA}"/>
    <cellStyle name="Saída 3 5 12 3" xfId="13109" xr:uid="{BA202E64-41EC-43DD-B3DE-D3FDBA8EBDC4}"/>
    <cellStyle name="Saída 3 5 12 4" xfId="14125" xr:uid="{C9564AF5-CE09-4440-816D-62950C21A6E5}"/>
    <cellStyle name="Saída 3 5 12 5" xfId="15306" xr:uid="{1D40D1BC-B3F1-4158-8D1B-8B9A8CF400D9}"/>
    <cellStyle name="Saída 3 5 12 6" xfId="14527" xr:uid="{D1307253-683E-4B11-BC94-F4C85AED320A}"/>
    <cellStyle name="Saída 3 5 12 7" xfId="12379" xr:uid="{C1C8242E-D53E-4B26-9CFA-4AF6D98343DB}"/>
    <cellStyle name="Saída 3 5 13" xfId="9806" xr:uid="{65B7E9C5-357F-47CC-B4D5-F525E708E352}"/>
    <cellStyle name="Saída 3 5 13 2" xfId="11780" xr:uid="{00C69EF7-255F-4F27-8AB8-179EEA26781E}"/>
    <cellStyle name="Saída 3 5 13 3" xfId="13173" xr:uid="{B3E52F18-A394-42B7-8C22-120D6A9EBFFB}"/>
    <cellStyle name="Saída 3 5 13 4" xfId="14189" xr:uid="{A4AEF405-4CE9-44E4-98A8-180D3561C04A}"/>
    <cellStyle name="Saída 3 5 13 5" xfId="12031" xr:uid="{4677C98B-87A0-43B6-B9A8-AC794BF49AB4}"/>
    <cellStyle name="Saída 3 5 13 6" xfId="6350" xr:uid="{7E85E73F-F178-41DA-81CE-A5F347C1650E}"/>
    <cellStyle name="Saída 3 5 13 7" xfId="15114" xr:uid="{FFCA22A2-0C9A-47F1-B5BC-F583429A468D}"/>
    <cellStyle name="Saída 3 5 14" xfId="9978" xr:uid="{5690EBD1-508F-4D65-A82B-A1514F5DDFF8}"/>
    <cellStyle name="Saída 3 5 14 2" xfId="11935" xr:uid="{57EBF32B-9CC7-45AE-9DAB-279F05DBE3DB}"/>
    <cellStyle name="Saída 3 5 14 3" xfId="13323" xr:uid="{06539937-DEDE-4AEF-B656-9F84CF766D7B}"/>
    <cellStyle name="Saída 3 5 14 4" xfId="14340" xr:uid="{D8798942-8A64-4331-A65F-57F1261F7C07}"/>
    <cellStyle name="Saída 3 5 14 5" xfId="15900" xr:uid="{B9AF4A92-3770-42DC-B823-B835883DD63F}"/>
    <cellStyle name="Saída 3 5 14 6" xfId="7316" xr:uid="{B2CE52C9-C7B5-428C-AACF-36B2D83620F2}"/>
    <cellStyle name="Saída 3 5 14 7" xfId="14464" xr:uid="{ED4D797E-6794-43E9-94F4-7EAA127119A9}"/>
    <cellStyle name="Saída 3 5 2" xfId="4318" xr:uid="{97BC442E-516D-40E3-99E1-06D526532AF3}"/>
    <cellStyle name="Saída 3 5 2 10" xfId="12813" xr:uid="{2691A539-0B61-4E57-A5BA-E2424A0EA93C}"/>
    <cellStyle name="Saída 3 5 2 11" xfId="12022" xr:uid="{F262B8B9-778F-4711-BD99-03B3BB1DE9DA}"/>
    <cellStyle name="Saída 3 5 2 12" xfId="6308" xr:uid="{CDF4B6AD-C900-4D98-A245-23D154768A3F}"/>
    <cellStyle name="Saída 3 5 2 13" xfId="6549" xr:uid="{97C4B13E-8BF2-4368-B079-CC9BF2216D7E}"/>
    <cellStyle name="Saída 3 5 2 2" xfId="8408" xr:uid="{6A8E7ACC-504A-44A5-8829-E3E6A9770FB3}"/>
    <cellStyle name="Saída 3 5 2 2 2" xfId="6744" xr:uid="{98C6EBFE-8955-4427-9962-D6124D846206}"/>
    <cellStyle name="Saída 3 5 2 2 3" xfId="5876" xr:uid="{FBA1AF51-F357-4CAE-B896-E1C7B8F4608E}"/>
    <cellStyle name="Saída 3 5 2 2 4" xfId="14452" xr:uid="{924ED9B8-829D-4700-9838-00E1B212FBD5}"/>
    <cellStyle name="Saída 3 5 2 2 5" xfId="13940" xr:uid="{EEF01C1F-1341-4989-AAE1-27A15C7B1739}"/>
    <cellStyle name="Saída 3 5 2 2 6" xfId="12726" xr:uid="{A1F70BD2-A10A-4E00-9105-C12075AB594B}"/>
    <cellStyle name="Saída 3 5 2 2 7" xfId="15281" xr:uid="{2CAFF171-F039-4C03-AAD0-84DB70220967}"/>
    <cellStyle name="Saída 3 5 2 3" xfId="8603" xr:uid="{85981736-01AB-414E-8357-A6D4CE0B2AE9}"/>
    <cellStyle name="Saída 3 5 2 3 2" xfId="7628" xr:uid="{79A619E7-6A12-4D4C-BE14-17C14395B79F}"/>
    <cellStyle name="Saída 3 5 2 3 3" xfId="10776" xr:uid="{B621A0CC-5CFF-42F6-8741-0DFBBE17BBDE}"/>
    <cellStyle name="Saída 3 5 2 3 4" xfId="6370" xr:uid="{D8298643-C496-4844-9EB7-44A86A6C4B3A}"/>
    <cellStyle name="Saída 3 5 2 3 5" xfId="14876" xr:uid="{C60FAA59-2072-43D6-A53A-DC2AE05F208F}"/>
    <cellStyle name="Saída 3 5 2 3 6" xfId="12367" xr:uid="{B9C93874-70E3-49E0-AD39-33D0793C0440}"/>
    <cellStyle name="Saída 3 5 2 3 7" xfId="12362" xr:uid="{0E0BA51A-8E51-4121-8982-CFF5E828E556}"/>
    <cellStyle name="Saída 3 5 2 4" xfId="8523" xr:uid="{21452185-578D-4191-A3AF-23CCE7A4729D}"/>
    <cellStyle name="Saída 3 5 2 4 2" xfId="7606" xr:uid="{2952E0A1-607D-441A-9F31-728FF4C79FAC}"/>
    <cellStyle name="Saída 3 5 2 4 3" xfId="10694" xr:uid="{AD757BA2-1397-4703-8131-F827D4F65F6E}"/>
    <cellStyle name="Saída 3 5 2 4 4" xfId="12253" xr:uid="{B8E44F52-ED32-4943-8155-075C907A2B7B}"/>
    <cellStyle name="Saída 3 5 2 4 5" xfId="11328" xr:uid="{E1EEF6D4-BF6C-4AF0-B17D-AA06CE11185F}"/>
    <cellStyle name="Saída 3 5 2 4 6" xfId="7399" xr:uid="{74471B09-0146-4028-B425-7AF03ACF26F4}"/>
    <cellStyle name="Saída 3 5 2 4 7" xfId="5135" xr:uid="{EE973EA8-C833-4F42-99E2-2A25D2EE1593}"/>
    <cellStyle name="Saída 3 5 2 5" xfId="8437" xr:uid="{428AE7BE-66DD-4639-BF0F-4D781F83ED4B}"/>
    <cellStyle name="Saída 3 5 2 5 2" xfId="6772" xr:uid="{B1440526-A65E-4623-8C6D-EDBBF17C0219}"/>
    <cellStyle name="Saída 3 5 2 5 3" xfId="4632" xr:uid="{3A82E0D8-CEB2-4B8C-B895-539B3D565C07}"/>
    <cellStyle name="Saída 3 5 2 5 4" xfId="12263" xr:uid="{26A4701D-0C62-4228-AD02-B0E0FD9411D7}"/>
    <cellStyle name="Saída 3 5 2 5 5" xfId="4765" xr:uid="{111A501F-10B9-46DA-A5B8-DB27B877271E}"/>
    <cellStyle name="Saída 3 5 2 5 6" xfId="15963" xr:uid="{3231A308-C529-4E36-BCC6-D454802E7C1B}"/>
    <cellStyle name="Saída 3 5 2 5 7" xfId="16095" xr:uid="{F428FEEB-BB4E-4034-A346-D2E5762BE646}"/>
    <cellStyle name="Saída 3 5 2 6" xfId="8673" xr:uid="{753D9E0E-789B-45FD-BA76-9DF274101492}"/>
    <cellStyle name="Saída 3 5 2 6 2" xfId="6956" xr:uid="{47E06B28-F760-4E1C-817D-9F17467781AC}"/>
    <cellStyle name="Saída 3 5 2 6 3" xfId="11076" xr:uid="{32A35E15-74BE-466B-9BB7-D2466F3C00B7}"/>
    <cellStyle name="Saída 3 5 2 6 4" xfId="5942" xr:uid="{3E42861B-4927-4EFE-8FF2-DD8481F18BAB}"/>
    <cellStyle name="Saída 3 5 2 6 5" xfId="5989" xr:uid="{C2A925FD-A4E5-46DC-8055-0F3FB7CA7558}"/>
    <cellStyle name="Saída 3 5 2 6 6" xfId="15672" xr:uid="{A37C8433-0BBB-4CB3-BD31-492A3CAA337B}"/>
    <cellStyle name="Saída 3 5 2 6 7" xfId="15640" xr:uid="{AD68099E-3275-4AB0-820B-F0CD97729881}"/>
    <cellStyle name="Saída 3 5 2 7" xfId="7668" xr:uid="{37A00BE1-E26E-4AB6-8522-812D803777C6}"/>
    <cellStyle name="Saída 3 5 2 8" xfId="6211" xr:uid="{D6454644-DE45-42AC-B7B6-0A0C696A34DF}"/>
    <cellStyle name="Saída 3 5 2 9" xfId="7305" xr:uid="{EE81D80F-0000-4EF7-9B48-904F035CE68F}"/>
    <cellStyle name="Saída 3 5 3" xfId="4118" xr:uid="{D938D9B9-6ABF-451D-AFA7-15234E421B1F}"/>
    <cellStyle name="Saída 3 5 3 2" xfId="8782" xr:uid="{2BA2B0D7-AA27-4F9F-AB2F-6EB3914C20BD}"/>
    <cellStyle name="Saída 3 5 3 2 2" xfId="7052" xr:uid="{53A2E476-3BD4-4E96-94AC-9D7F44315305}"/>
    <cellStyle name="Saída 3 5 3 2 3" xfId="4565" xr:uid="{E2D4E4DE-9117-4CA1-B6C0-5171E45AB491}"/>
    <cellStyle name="Saída 3 5 3 2 4" xfId="10701" xr:uid="{A507832B-FB1D-430D-90CD-3A5B95FE62C5}"/>
    <cellStyle name="Saída 3 5 3 2 5" xfId="15496" xr:uid="{8006B896-5237-409F-936B-3E9993D1C9D9}"/>
    <cellStyle name="Saída 3 5 3 2 6" xfId="16037" xr:uid="{C122F712-B55A-4D9C-B196-C0F28DA131B7}"/>
    <cellStyle name="Saída 3 5 3 2 7" xfId="17012" xr:uid="{56A2E92F-69B0-4B64-8A8A-E97EDDF68A1B}"/>
    <cellStyle name="Saída 3 5 3 3" xfId="7471" xr:uid="{3ED3CD93-3160-4D25-A4BA-E71303A7F777}"/>
    <cellStyle name="Saída 3 5 3 4" xfId="10538" xr:uid="{1B5417F9-543D-48ED-99AA-E3F96E3E7218}"/>
    <cellStyle name="Saída 3 5 3 5" xfId="5605" xr:uid="{5A5FD744-CFDC-4307-B518-10E41BBB98B8}"/>
    <cellStyle name="Saída 3 5 3 6" xfId="12523" xr:uid="{A415E354-1D82-468E-B8F4-DA0ED3D124A5}"/>
    <cellStyle name="Saída 3 5 3 7" xfId="5716" xr:uid="{F008CA1A-1D3A-4A6D-9B3B-E623032EEF83}"/>
    <cellStyle name="Saída 3 5 3 8" xfId="10714" xr:uid="{C9B1DE6E-7B31-413E-A74D-FE1A300CC6AD}"/>
    <cellStyle name="Saída 3 5 3 9" xfId="5509" xr:uid="{0E19905F-F0D8-4FFD-A1F9-65CACC5C5977}"/>
    <cellStyle name="Saída 3 5 4" xfId="4355" xr:uid="{B8939DA2-AD52-4B72-8BCD-15F3A6AC74D0}"/>
    <cellStyle name="Saída 3 5 4 2" xfId="8976" xr:uid="{199AE83D-9D39-4F9C-B31E-D82CDDA49FF3}"/>
    <cellStyle name="Saída 3 5 4 2 2" xfId="7183" xr:uid="{282238FF-9CEC-4EB4-8830-32C112D10021}"/>
    <cellStyle name="Saída 3 5 4 2 3" xfId="12462" xr:uid="{1D343D8C-8F1C-4D93-A502-BD38B144C1F8}"/>
    <cellStyle name="Saída 3 5 4 2 4" xfId="13529" xr:uid="{5CFA290E-625F-49CA-B4F4-57D0FA8F8928}"/>
    <cellStyle name="Saída 3 5 4 2 5" xfId="15531" xr:uid="{98BE370C-64B4-473E-B288-35FE3246E169}"/>
    <cellStyle name="Saída 3 5 4 2 6" xfId="5103" xr:uid="{18FAC6B6-9DF5-4274-BD83-40886445057E}"/>
    <cellStyle name="Saída 3 5 4 2 7" xfId="17184" xr:uid="{BC31FB67-D40B-41D7-9141-6D62EA3A03BB}"/>
    <cellStyle name="Saída 3 5 4 3" xfId="6248" xr:uid="{F57F2AF9-7733-4A3F-8F0C-927D8E6E1429}"/>
    <cellStyle name="Saída 3 5 4 4" xfId="5692" xr:uid="{1D375C14-D891-485E-AC01-AE46F584EC82}"/>
    <cellStyle name="Saída 3 5 4 5" xfId="4726" xr:uid="{0D216254-B9DB-4187-B24A-BD4E6B749A0D}"/>
    <cellStyle name="Saída 3 5 4 6" xfId="10732" xr:uid="{8C243156-3F1C-4A3A-8C22-910E8D6DEFD5}"/>
    <cellStyle name="Saída 3 5 4 7" xfId="11410" xr:uid="{41366230-0421-44A7-BB81-39F3F24BEB93}"/>
    <cellStyle name="Saída 3 5 4 8" xfId="15620" xr:uid="{425CBE6E-97CC-4703-B7B6-C2AACF1DF77F}"/>
    <cellStyle name="Saída 3 5 5" xfId="8456" xr:uid="{F6145D79-F52E-4AD4-A4D3-88EF7B0E7CFA}"/>
    <cellStyle name="Saída 3 5 5 2" xfId="6790" xr:uid="{F023192A-5BC8-4595-991B-39C2C62A22DE}"/>
    <cellStyle name="Saída 3 5 5 3" xfId="4617" xr:uid="{65C70F73-EE0B-43DA-A340-35C7A1503AB8}"/>
    <cellStyle name="Saída 3 5 5 4" xfId="12290" xr:uid="{C548BB6A-6EE0-4F79-9CA1-2AF46F574419}"/>
    <cellStyle name="Saída 3 5 5 5" xfId="15243" xr:uid="{B4799259-2BFD-47DE-BA44-D2C5969F2E5D}"/>
    <cellStyle name="Saída 3 5 5 6" xfId="16544" xr:uid="{356EAB5F-418F-4FDC-9D48-F40667C53496}"/>
    <cellStyle name="Saída 3 5 5 7" xfId="16136" xr:uid="{F2A630B4-E98B-4217-AD07-F96CF7730DE5}"/>
    <cellStyle name="Saída 3 5 6" xfId="7945" xr:uid="{6C048EBD-1CB0-4666-8EEB-D99034DE693C}"/>
    <cellStyle name="Saída 3 5 6 2" xfId="6407" xr:uid="{77EA5C61-FD4A-4C3E-91F3-E9330CA67F81}"/>
    <cellStyle name="Saída 3 5 6 3" xfId="10798" xr:uid="{44DBAF4E-8618-45C9-AAB6-BDE4396A603E}"/>
    <cellStyle name="Saída 3 5 6 4" xfId="12174" xr:uid="{B35E6052-19C1-4F95-BA45-6725778F251E}"/>
    <cellStyle name="Saída 3 5 6 5" xfId="6356" xr:uid="{8E7E975E-2D5F-4F76-BEF3-AEBDAD7E7E96}"/>
    <cellStyle name="Saída 3 5 6 6" xfId="14910" xr:uid="{8C7DFABE-86F0-42AC-BF3C-A0D9D6A09EC7}"/>
    <cellStyle name="Saída 3 5 6 7" xfId="10884" xr:uid="{F63214CB-4C63-4949-9DDF-B0B96A728C92}"/>
    <cellStyle name="Saída 3 5 7" xfId="8635" xr:uid="{34AC7AB8-8F08-4E43-8D58-C2FDAAACCEBB}"/>
    <cellStyle name="Saída 3 5 7 2" xfId="6928" xr:uid="{D7E14FCB-DCED-454B-918A-1563427F23C0}"/>
    <cellStyle name="Saída 3 5 7 3" xfId="10436" xr:uid="{EC2E1642-34F2-4BCC-B7A9-F09F9F303153}"/>
    <cellStyle name="Saída 3 5 7 4" xfId="5919" xr:uid="{6FB8E9C0-E674-49E0-A97E-76B5DCF451D4}"/>
    <cellStyle name="Saída 3 5 7 5" xfId="12039" xr:uid="{9B138835-AEC9-44B8-883E-2FF0D67E418B}"/>
    <cellStyle name="Saída 3 5 7 6" xfId="16299" xr:uid="{27D2EDEE-FBA4-46E1-8D00-E96FC94845BC}"/>
    <cellStyle name="Saída 3 5 7 7" xfId="10951" xr:uid="{EE8EF323-907E-44BE-B49D-837F7423C205}"/>
    <cellStyle name="Saída 3 5 8" xfId="8654" xr:uid="{B9A12564-A1D9-4BEA-89E5-0DCC2F38C80F}"/>
    <cellStyle name="Saída 3 5 8 2" xfId="6941" xr:uid="{359DA220-ACF6-48E8-9BD6-2B873BB04D0F}"/>
    <cellStyle name="Saída 3 5 8 3" xfId="10914" xr:uid="{B3696440-35D7-4259-BA5E-F8908531BF0B}"/>
    <cellStyle name="Saída 3 5 8 4" xfId="5931" xr:uid="{858C8C0E-1B22-4738-A0F1-BA9E2EA0DE8A}"/>
    <cellStyle name="Saída 3 5 8 5" xfId="10237" xr:uid="{67F0D492-60A0-46A5-BF03-FB95F1A47DC7}"/>
    <cellStyle name="Saída 3 5 8 6" xfId="15215" xr:uid="{F9D36727-5039-467C-8E18-98FC4B64DD3D}"/>
    <cellStyle name="Saída 3 5 8 7" xfId="14511" xr:uid="{55C25DF8-6610-4D14-9BED-132B9E090BDF}"/>
    <cellStyle name="Saída 3 5 9" xfId="9702" xr:uid="{3307FE3E-BA4E-4C79-AF10-90E1EDBD024D}"/>
    <cellStyle name="Saída 3 5 9 2" xfId="11682" xr:uid="{7A26E26E-908E-4FE0-A6B3-09A1E47D0BC8}"/>
    <cellStyle name="Saída 3 5 9 3" xfId="13071" xr:uid="{88C7E877-B9C7-41B7-AABC-EA51A1142BE1}"/>
    <cellStyle name="Saída 3 5 9 4" xfId="14099" xr:uid="{ADE24D01-A571-49B3-923F-957767B97F5D}"/>
    <cellStyle name="Saída 3 5 9 5" xfId="5389" xr:uid="{2567A2F8-21BA-4D7A-BDEA-24E35127D69F}"/>
    <cellStyle name="Saída 3 5 9 6" xfId="16421" xr:uid="{73CC904A-0F0B-41DC-8BBE-07FFDCEB3546}"/>
    <cellStyle name="Saída 3 5 9 7" xfId="13871" xr:uid="{781A01D6-F4D1-4564-93EC-8E98385B230B}"/>
    <cellStyle name="Saída 3 6" xfId="4314" xr:uid="{A3420E5B-D5C8-4FA5-A595-178266D36BCC}"/>
    <cellStyle name="Saída 3 6 10" xfId="12810" xr:uid="{65667F5F-D172-484E-9AB0-924CB34F0609}"/>
    <cellStyle name="Saída 3 6 11" xfId="5261" xr:uid="{A094CAD2-E3D1-4107-B264-F9417EFF7DB2}"/>
    <cellStyle name="Saída 3 6 12" xfId="15190" xr:uid="{47760B26-A237-4F0D-8D3A-846B6A22505A}"/>
    <cellStyle name="Saída 3 6 13" xfId="5242" xr:uid="{35B1B1AC-1754-48A1-9C1F-7B9A9DB19C94}"/>
    <cellStyle name="Saída 3 6 2" xfId="8404" xr:uid="{3BE1B962-32EC-40E2-9A5A-7F61FA0DAEB9}"/>
    <cellStyle name="Saída 3 6 2 2" xfId="6740" xr:uid="{44EA2B4D-CD7F-45E4-875A-484B31FF5119}"/>
    <cellStyle name="Saída 3 6 2 3" xfId="5873" xr:uid="{A2202EEC-E525-403D-9E4F-42647BE6AE03}"/>
    <cellStyle name="Saída 3 6 2 4" xfId="14448" xr:uid="{16A326BD-F18B-4A2F-95EA-083CCAD802B7}"/>
    <cellStyle name="Saída 3 6 2 5" xfId="11452" xr:uid="{A95D6CA5-1E11-44B0-8177-16281AF142B5}"/>
    <cellStyle name="Saída 3 6 2 6" xfId="10922" xr:uid="{2AC3E954-93E5-46B2-B2E3-A957AA3DAB1A}"/>
    <cellStyle name="Saída 3 6 2 7" xfId="15254" xr:uid="{542E9127-B941-4C24-987B-3F3A15AFEDEF}"/>
    <cellStyle name="Saída 3 6 3" xfId="8599" xr:uid="{6075CD27-1C4C-40A8-890D-E731AF38FB6B}"/>
    <cellStyle name="Saída 3 6 3 2" xfId="6901" xr:uid="{BEC21236-0C98-4D63-8FC7-B8E63F89AA31}"/>
    <cellStyle name="Saída 3 6 3 3" xfId="10917" xr:uid="{7AE66594-6550-4511-9EA3-D27C947813C0}"/>
    <cellStyle name="Saída 3 6 3 4" xfId="13233" xr:uid="{4DB40740-F8CE-4AFF-B62A-FAD5BA78153B}"/>
    <cellStyle name="Saída 3 6 3 5" xfId="14802" xr:uid="{E9EDF251-F798-4C2F-ABE5-C024764B2846}"/>
    <cellStyle name="Saída 3 6 3 6" xfId="11981" xr:uid="{652F61FC-3C5D-4551-BBD1-41DEA50FB3A4}"/>
    <cellStyle name="Saída 3 6 3 7" xfId="4897" xr:uid="{F059F029-5F39-44CC-86DD-F5D9885C2B76}"/>
    <cellStyle name="Saída 3 6 4" xfId="8519" xr:uid="{AC3AA0DE-79FE-41B0-8BAD-ACE5CE79AAB7}"/>
    <cellStyle name="Saída 3 6 4 2" xfId="6848" xr:uid="{36F29C1E-2F48-4E84-BBDC-FB7263D18D7F}"/>
    <cellStyle name="Saída 3 6 4 3" xfId="10190" xr:uid="{F18AA1DF-0339-4E87-AAC4-5D00061E0838}"/>
    <cellStyle name="Saída 3 6 4 4" xfId="10359" xr:uid="{09495321-692D-46D0-94FF-ABE44F1B8C8C}"/>
    <cellStyle name="Saída 3 6 4 5" xfId="10283" xr:uid="{2CB2D127-3E93-4597-8EAF-419F6CA5FEE5}"/>
    <cellStyle name="Saída 3 6 4 6" xfId="16341" xr:uid="{BCE07A53-2377-4940-B92A-489470BEE5CE}"/>
    <cellStyle name="Saída 3 6 4 7" xfId="16094" xr:uid="{0DF5DE57-D214-4149-BE3A-E8916358F337}"/>
    <cellStyle name="Saída 3 6 5" xfId="8628" xr:uid="{C5D6EDA1-7E66-446B-B6BE-2B9B2BBAC04E}"/>
    <cellStyle name="Saída 3 6 5 2" xfId="10241" xr:uid="{789E6A33-0F69-4CAB-8A48-F2E7640FEAEF}"/>
    <cellStyle name="Saída 3 6 5 3" xfId="10866" xr:uid="{F9C35BF2-0F90-4BBD-81C9-75CDE43455AC}"/>
    <cellStyle name="Saída 3 6 5 4" xfId="5914" xr:uid="{B3A9573E-A0F2-4300-A3FF-5BD5962BDD65}"/>
    <cellStyle name="Saída 3 6 5 5" xfId="14982" xr:uid="{BFBC1939-6774-4A2B-A2CA-FE758D89E51A}"/>
    <cellStyle name="Saída 3 6 5 6" xfId="14546" xr:uid="{C5F3DB0D-3B60-4EE8-BFF6-84795B54C5AB}"/>
    <cellStyle name="Saída 3 6 5 7" xfId="15493" xr:uid="{291589ED-3F2A-4CCF-A3AE-B87466BE72EA}"/>
    <cellStyle name="Saída 3 6 6" xfId="8634" xr:uid="{95E00B99-2A78-4DCC-8E53-59C2031ADEB7}"/>
    <cellStyle name="Saída 3 6 6 2" xfId="6927" xr:uid="{DA46B44B-D8FD-4177-8608-CD6B97ACF148}"/>
    <cellStyle name="Saída 3 6 6 3" xfId="10607" xr:uid="{8319FE85-5086-4B0B-9D8D-9EC15E680829}"/>
    <cellStyle name="Saída 3 6 6 4" xfId="10473" xr:uid="{CF7D90E3-3BBC-4D85-A1FF-D438944E60E7}"/>
    <cellStyle name="Saída 3 6 6 5" xfId="10420" xr:uid="{22415E00-0796-4BCB-85B4-BEFD452D1F7A}"/>
    <cellStyle name="Saída 3 6 6 6" xfId="16455" xr:uid="{E46C5264-C614-424B-BB2A-126DDA509535}"/>
    <cellStyle name="Saída 3 6 6 7" xfId="14531" xr:uid="{3FFA1FF6-56C5-4764-BE04-35E9ABAEDB15}"/>
    <cellStyle name="Saída 3 6 7" xfId="7664" xr:uid="{99D009B9-F4A3-4ACB-9C68-071DFE7C459E}"/>
    <cellStyle name="Saída 3 6 8" xfId="6207" xr:uid="{5DB5877C-FC36-44AF-8BA3-E8A414F0E65A}"/>
    <cellStyle name="Saída 3 6 9" xfId="12383" xr:uid="{BDFDE754-768D-45F3-BF5F-F5887C1FAFCC}"/>
    <cellStyle name="Saída 3 7" xfId="4122" xr:uid="{69C6F05E-82AD-4FC3-A500-728DC34D1E9E}"/>
    <cellStyle name="Saída 3 7 2" xfId="8786" xr:uid="{D6C705C7-4CB5-4DCD-9879-D8A620016A2D}"/>
    <cellStyle name="Saída 3 7 2 2" xfId="7056" xr:uid="{92480875-D133-4935-B1AE-9C6A926762DD}"/>
    <cellStyle name="Saída 3 7 2 3" xfId="6398" xr:uid="{15553A3B-BA6B-41EE-A3D7-3BE43CBCDC0C}"/>
    <cellStyle name="Saída 3 7 2 4" xfId="11434" xr:uid="{3B4A40B4-2AC2-4E4A-A2A2-F6250AA5A1D4}"/>
    <cellStyle name="Saída 3 7 2 5" xfId="15573" xr:uid="{360D28A1-7C41-446D-BA5C-10B8219E024E}"/>
    <cellStyle name="Saída 3 7 2 6" xfId="16195" xr:uid="{7F158D61-BE51-4650-9896-271C2FAA05F1}"/>
    <cellStyle name="Saída 3 7 2 7" xfId="17016" xr:uid="{3BECBE9B-046D-4414-8776-0378839AEA9A}"/>
    <cellStyle name="Saída 3 7 3" xfId="7475" xr:uid="{4EF05302-0DDB-4918-B402-ED078564108B}"/>
    <cellStyle name="Saída 3 7 4" xfId="10528" xr:uid="{9682034D-0CB9-4103-B8EA-D637BAA7E5A0}"/>
    <cellStyle name="Saída 3 7 5" xfId="5609" xr:uid="{859DF4DD-9B17-45B5-8820-716C7E39C489}"/>
    <cellStyle name="Saída 3 7 6" xfId="13229" xr:uid="{928F5862-CA62-4C87-9148-53BD5650C09D}"/>
    <cellStyle name="Saída 3 7 7" xfId="14993" xr:uid="{083C60A4-C1B0-4B8D-BDEF-7E753EEC3679}"/>
    <cellStyle name="Saída 3 7 8" xfId="16311" xr:uid="{FD4738CC-0257-440D-8CF3-7635B46BBC45}"/>
    <cellStyle name="Saída 3 7 9" xfId="5027" xr:uid="{07AF593E-4571-4B31-AF3E-F20B99F7661C}"/>
    <cellStyle name="Saída 3 8" xfId="4351" xr:uid="{0EC7CD27-B533-4193-860E-F00D8264ADFA}"/>
    <cellStyle name="Saída 3 8 2" xfId="8972" xr:uid="{95DF8F68-18E5-4663-AAF0-B911D3912017}"/>
    <cellStyle name="Saída 3 8 2 2" xfId="7181" xr:uid="{13AED889-B1C7-457B-8E14-6DE674E2BCE0}"/>
    <cellStyle name="Saída 3 8 2 3" xfId="12458" xr:uid="{0623FAC5-7363-4AB9-B6EB-ED8CD5954228}"/>
    <cellStyle name="Saída 3 8 2 4" xfId="13525" xr:uid="{BF60B62E-7326-4FC7-BE52-2DF22AD65FD1}"/>
    <cellStyle name="Saída 3 8 2 5" xfId="15680" xr:uid="{91872C3B-2695-47F8-A3FF-C4EBD3CB128F}"/>
    <cellStyle name="Saída 3 8 2 6" xfId="5738" xr:uid="{F74F8A25-C7BB-4D53-8725-2E03A051450E}"/>
    <cellStyle name="Saída 3 8 2 7" xfId="17180" xr:uid="{8A035B9B-FE8E-4F3C-A079-CCDB1A4A3713}"/>
    <cellStyle name="Saída 3 8 3" xfId="6244" xr:uid="{824CF369-0403-4A6A-B2CE-537A2C2B138D}"/>
    <cellStyle name="Saída 3 8 4" xfId="12165" xr:uid="{F5DCD330-BED4-4F6E-A6EE-86B6C4F03F5E}"/>
    <cellStyle name="Saída 3 8 5" xfId="13086" xr:uid="{003D9337-19C9-4416-A088-316BE58D90B9}"/>
    <cellStyle name="Saída 3 8 6" xfId="15788" xr:uid="{7FB8E81B-60B1-403B-B195-3E8F8F2539B3}"/>
    <cellStyle name="Saída 3 8 7" xfId="16394" xr:uid="{F3CBC047-A332-4047-84FB-738C9ED3E040}"/>
    <cellStyle name="Saída 3 8 8" xfId="5297" xr:uid="{EFB757A3-3298-42F4-851C-59D063816368}"/>
    <cellStyle name="Saída 3 9" xfId="8452" xr:uid="{A7ECEA41-2451-46B4-A272-01D815FA301A}"/>
    <cellStyle name="Saída 3 9 2" xfId="6786" xr:uid="{69951846-326C-432A-9431-8812B8DB8D7D}"/>
    <cellStyle name="Saída 3 9 3" xfId="4621" xr:uid="{1F7AA821-FFCA-4D3E-A9F1-E4A4D5394426}"/>
    <cellStyle name="Saída 3 9 4" xfId="4757" xr:uid="{B8555323-DF61-4061-8E99-D061343DAA32}"/>
    <cellStyle name="Saída 3 9 5" xfId="14585" xr:uid="{5D3503D5-E195-48BB-AB2B-F971FF986FAC}"/>
    <cellStyle name="Saída 3 9 6" xfId="13703" xr:uid="{5F61FF79-8F86-4233-800D-B74E495A87D7}"/>
    <cellStyle name="Saída 3 9 7" xfId="15448" xr:uid="{3AF0C617-266C-428A-8006-7A1A9C5EC2F8}"/>
    <cellStyle name="Saída 3_Dividas Modelo" xfId="3720" xr:uid="{65692815-BFF5-4903-BE24-081796E42B2E}"/>
    <cellStyle name="Saída 4" xfId="3721" xr:uid="{358AA8FB-0580-4353-91F0-F894A3695F71}"/>
    <cellStyle name="Saída 4 10" xfId="9807" xr:uid="{8D08580C-4A5A-4E95-9D41-392F3AE0CFA9}"/>
    <cellStyle name="Saída 4 10 2" xfId="11781" xr:uid="{26F304A8-6322-4C70-BBDF-FF8CABFED2F7}"/>
    <cellStyle name="Saída 4 10 3" xfId="13174" xr:uid="{146F3AEF-25D9-434A-ABD6-9240079576F8}"/>
    <cellStyle name="Saída 4 10 4" xfId="14190" xr:uid="{A9A35EEC-BD94-4428-8CFE-F6007DA7ACE8}"/>
    <cellStyle name="Saída 4 10 5" xfId="10959" xr:uid="{B2977F4A-ACD7-4001-B0D2-A8B130316DF7}"/>
    <cellStyle name="Saída 4 10 6" xfId="7365" xr:uid="{96D8991D-5CC0-4B0C-89C3-299143B8FDC3}"/>
    <cellStyle name="Saída 4 10 7" xfId="16674" xr:uid="{162EFB55-A674-4572-89FB-61D35252A241}"/>
    <cellStyle name="Saída 4 11" xfId="9979" xr:uid="{4014D6D1-B560-43EF-95C4-28CD0EAB585D}"/>
    <cellStyle name="Saída 4 11 2" xfId="11936" xr:uid="{D300A8AA-1181-46D8-9DDC-3420A8950DE9}"/>
    <cellStyle name="Saída 4 11 3" xfId="13324" xr:uid="{3C413206-8739-4E83-B93B-B961175E16F0}"/>
    <cellStyle name="Saída 4 11 4" xfId="14341" xr:uid="{55EF9514-B736-47BF-95F0-0906BE1D312B}"/>
    <cellStyle name="Saída 4 11 5" xfId="15901" xr:uid="{7FAC5C15-014F-473A-9390-CD9D4B5DD56C}"/>
    <cellStyle name="Saída 4 11 6" xfId="14853" xr:uid="{5D3052FE-68C0-42C8-A6BE-668A1181E882}"/>
    <cellStyle name="Saída 4 11 7" xfId="15363" xr:uid="{59AA8817-71D8-420E-B431-992B66273278}"/>
    <cellStyle name="Saída 4 2" xfId="4319" xr:uid="{489090AE-3706-4790-AE44-4866518B09FC}"/>
    <cellStyle name="Saída 4 2 2" xfId="8940" xr:uid="{7DF79B6C-F01D-43E8-A8B6-82E915EE873C}"/>
    <cellStyle name="Saída 4 2 2 2" xfId="7165" xr:uid="{77CCF2C1-B3D0-4340-BEB1-7A611675CC2D}"/>
    <cellStyle name="Saída 4 2 2 3" xfId="10634" xr:uid="{91F9EF23-4F62-4511-9097-4A00F8603BF7}"/>
    <cellStyle name="Saída 4 2 2 4" xfId="13493" xr:uid="{1AA68782-912F-48A8-AF04-9EA193CDFF2C}"/>
    <cellStyle name="Saída 4 2 2 5" xfId="15526" xr:uid="{7BE34B73-D2FF-4874-B42F-68CE78557E97}"/>
    <cellStyle name="Saída 4 2 2 6" xfId="6516" xr:uid="{7A30B581-326C-44E2-941A-0D8044FA7166}"/>
    <cellStyle name="Saída 4 2 2 7" xfId="17149" xr:uid="{E412C8F1-3311-44F1-8895-9334D30994F0}"/>
    <cellStyle name="Saída 4 2 3" xfId="7669" xr:uid="{CB3B1EDE-B108-47B9-BFB7-5C8629B8D6A5}"/>
    <cellStyle name="Saída 4 2 4" xfId="6212" xr:uid="{D7D2E5F7-20BD-4F15-8CE2-303106DE9512}"/>
    <cellStyle name="Saída 4 2 5" xfId="12161" xr:uid="{318B8F73-E179-41F0-AEEB-706C47F20258}"/>
    <cellStyle name="Saída 4 2 6" xfId="4919" xr:uid="{9FFEF7B9-4D35-4C84-9E89-50813CF8B52F}"/>
    <cellStyle name="Saída 4 2 7" xfId="5248" xr:uid="{775FD382-B2D6-4D96-B086-E263FA32362B}"/>
    <cellStyle name="Saída 4 2 8" xfId="15955" xr:uid="{79EC9830-FD8C-48A5-82E0-B27854EB53A1}"/>
    <cellStyle name="Saída 4 2 9" xfId="15261" xr:uid="{3CCF2452-F14E-4E7D-90DD-7D1B6B501FA8}"/>
    <cellStyle name="Saída 4 3" xfId="4117" xr:uid="{CBE39ED0-C812-49BB-B03D-ABE0668C9AE9}"/>
    <cellStyle name="Saída 4 3 2" xfId="8781" xr:uid="{A5CAE47A-9D2E-4769-B8D0-353C5C5D032D}"/>
    <cellStyle name="Saída 4 3 2 2" xfId="7051" xr:uid="{408D7E6A-2F8E-4757-8B66-97364F1E43BC}"/>
    <cellStyle name="Saída 4 3 2 3" xfId="4566" xr:uid="{C172071D-6B8E-4D05-9CD4-78D63EAEDCBA}"/>
    <cellStyle name="Saída 4 3 2 4" xfId="6013" xr:uid="{545EFED2-4A35-46EE-A493-C89D69D2E2DB}"/>
    <cellStyle name="Saída 4 3 2 5" xfId="15517" xr:uid="{6BC0B4FD-3568-4D4B-BE68-DD6A26185820}"/>
    <cellStyle name="Saída 4 3 2 6" xfId="4805" xr:uid="{A9EF6F69-ACE1-41C9-892E-9CFF76A1706A}"/>
    <cellStyle name="Saída 4 3 2 7" xfId="17011" xr:uid="{2C1C94EA-37FA-49D0-860D-FEACCF65B5B0}"/>
    <cellStyle name="Saída 4 3 3" xfId="7470" xr:uid="{49298983-DEBF-49CE-9388-C69E841388A1}"/>
    <cellStyle name="Saída 4 3 4" xfId="10488" xr:uid="{D7DC942B-0AEB-4391-94FA-EF179CB45D7F}"/>
    <cellStyle name="Saída 4 3 5" xfId="10343" xr:uid="{856391BC-B2EE-41D6-860A-BA2D9D75E124}"/>
    <cellStyle name="Saída 4 3 6" xfId="12520" xr:uid="{E49EFABE-7ED5-4A2A-B74F-8B39EF1AE718}"/>
    <cellStyle name="Saída 4 3 7" xfId="5498" xr:uid="{D179889D-1B90-422C-B06B-E63AC4CADEF7}"/>
    <cellStyle name="Saída 4 3 8" xfId="15287" xr:uid="{6F390E72-2E26-490D-B7D5-F7539C1B15FB}"/>
    <cellStyle name="Saída 4 3 9" xfId="4649" xr:uid="{0C050158-ADBF-4526-9967-65C6B4D3D5A4}"/>
    <cellStyle name="Saída 4 4" xfId="4356" xr:uid="{7EC03C09-DAF8-4217-82B1-AE1A62454C23}"/>
    <cellStyle name="Saída 4 4 2" xfId="8977" xr:uid="{360F153A-7412-4BD1-8173-A1BABF81D87C}"/>
    <cellStyle name="Saída 4 4 2 2" xfId="7709" xr:uid="{B09460D6-B6E6-43F5-8067-86EDB1B5AECA}"/>
    <cellStyle name="Saída 4 4 2 3" xfId="12463" xr:uid="{FCE57E2F-C22B-4C98-8CAA-895A46DF4DB4}"/>
    <cellStyle name="Saída 4 4 2 4" xfId="13530" xr:uid="{F5DC0A46-BBC7-461A-836A-2F8DDE8828EB}"/>
    <cellStyle name="Saída 4 4 2 5" xfId="7422" xr:uid="{800C720B-A675-448B-9A93-5E6C19281852}"/>
    <cellStyle name="Saída 4 4 2 6" xfId="16024" xr:uid="{A0D462B0-9B72-4E6C-9D19-98B594831954}"/>
    <cellStyle name="Saída 4 4 2 7" xfId="17185" xr:uid="{462C2EB4-43A8-449C-B1B7-A2C7874C2EDC}"/>
    <cellStyle name="Saída 4 4 3" xfId="6249" xr:uid="{188718A8-FC9F-4074-B8AB-070DA1A62BBF}"/>
    <cellStyle name="Saída 4 4 4" xfId="12117" xr:uid="{20757347-3524-4294-A1D8-1E24EBB85DC5}"/>
    <cellStyle name="Saída 4 4 5" xfId="13087" xr:uid="{6A564515-F161-4BD9-B45E-971604193797}"/>
    <cellStyle name="Saída 4 4 6" xfId="6435" xr:uid="{523B1588-A00E-47CF-9E57-31F747C0BDCF}"/>
    <cellStyle name="Saída 4 4 7" xfId="12790" xr:uid="{137FF8D9-712F-4426-9E77-A472577DC825}"/>
    <cellStyle name="Saída 4 4 8" xfId="16888" xr:uid="{60003E98-E132-4B8B-8AB8-0FCE858FAF84}"/>
    <cellStyle name="Saída 4 5" xfId="8741" xr:uid="{5A6EACAE-692D-46FB-AA16-14304F0B31AC}"/>
    <cellStyle name="Saída 4 5 2" xfId="7019" xr:uid="{C7E7ABE9-C650-4FD2-987F-0A05EDA0537F}"/>
    <cellStyle name="Saída 4 5 3" xfId="4582" xr:uid="{0D08C695-AC7F-4A97-ADD7-8D41DE12FDAB}"/>
    <cellStyle name="Saída 4 5 4" xfId="6689" xr:uid="{37E08ACC-D33E-427B-AAD9-268C07DD2E7B}"/>
    <cellStyle name="Saída 4 5 5" xfId="12652" xr:uid="{F3929173-4052-419D-9AB3-D1C4E2D31819}"/>
    <cellStyle name="Saída 4 5 6" xfId="10746" xr:uid="{2E2CAAA2-6CCA-4E40-ABDF-099F896B2632}"/>
    <cellStyle name="Saída 4 5 7" xfId="16974" xr:uid="{1449BEDD-F27C-4274-9618-A67C6F406BEB}"/>
    <cellStyle name="Saída 4 6" xfId="9703" xr:uid="{B82E4E98-51FD-4C34-90AA-F0B6C7DEE972}"/>
    <cellStyle name="Saída 4 6 2" xfId="11683" xr:uid="{E737DB6C-DB34-4D62-B022-08FE7A6A04C6}"/>
    <cellStyle name="Saída 4 6 3" xfId="13072" xr:uid="{E8941C27-0B9E-49DF-989F-28BFF7B02CCE}"/>
    <cellStyle name="Saída 4 6 4" xfId="14100" xr:uid="{F1C380F7-2F63-40B3-B8CD-74704AB6DF20}"/>
    <cellStyle name="Saída 4 6 5" xfId="15085" xr:uid="{004C8C97-3FBD-4F53-8DF7-5C20CF1F10F8}"/>
    <cellStyle name="Saída 4 6 6" xfId="10063" xr:uid="{7C6E9147-AF0B-4AFF-AC1F-B02653CEA50F}"/>
    <cellStyle name="Saída 4 6 7" xfId="16948" xr:uid="{AB04B12B-9FCA-4D4D-BCD6-50312202E010}"/>
    <cellStyle name="Saída 4 7" xfId="9664" xr:uid="{A1BEA898-00B5-4D67-A263-4BA3F0CF66AA}"/>
    <cellStyle name="Saída 4 7 2" xfId="11644" xr:uid="{0E005565-18E6-4BE6-A244-580483A1AA4F}"/>
    <cellStyle name="Saída 4 7 3" xfId="13033" xr:uid="{FAB7C16A-ECD7-4362-81A0-0DE6842216A7}"/>
    <cellStyle name="Saída 4 7 4" xfId="14061" xr:uid="{0A80247C-AB68-4739-9624-454DE92CD80C}"/>
    <cellStyle name="Saída 4 7 5" xfId="15081" xr:uid="{944AD26A-CCB1-4286-AD57-F17D162117B9}"/>
    <cellStyle name="Saída 4 7 6" xfId="10338" xr:uid="{1C1A8795-AF66-45DF-AC07-78173C53C269}"/>
    <cellStyle name="Saída 4 7 7" xfId="16795" xr:uid="{D3A00B0B-1C29-4061-9B92-F711E631AA4B}"/>
    <cellStyle name="Saída 4 8" xfId="9089" xr:uid="{41E137E3-D5BB-42D5-9261-72342B00D157}"/>
    <cellStyle name="Saída 4 8 2" xfId="11145" xr:uid="{019806FD-62FF-4C27-BE9D-8A9E8EC091E1}"/>
    <cellStyle name="Saída 4 8 3" xfId="12561" xr:uid="{DEB9F14B-0851-4A70-B552-C710195D5379}"/>
    <cellStyle name="Saída 4 8 4" xfId="13621" xr:uid="{B834AEB0-49F4-47B0-9425-41C7A2FC6110}"/>
    <cellStyle name="Saída 4 8 5" xfId="4549" xr:uid="{86E8E37C-C752-4446-BFA5-AC758C564CCD}"/>
    <cellStyle name="Saída 4 8 6" xfId="13821" xr:uid="{BEFEF102-5A32-44E8-88E8-40E64B4C5CDD}"/>
    <cellStyle name="Saída 4 8 7" xfId="11110" xr:uid="{E028F7BF-CBFD-4A23-A8DE-69D4A78F8196}"/>
    <cellStyle name="Saída 4 9" xfId="9742" xr:uid="{E5E3D4A4-0128-45BA-AF71-161BD7A34443}"/>
    <cellStyle name="Saída 4 9 2" xfId="11717" xr:uid="{78A5FA88-58FA-42F2-BD26-813CD5C6E9B7}"/>
    <cellStyle name="Saída 4 9 3" xfId="13110" xr:uid="{D7A3525E-CD0A-44FF-979E-BBA213349454}"/>
    <cellStyle name="Saída 4 9 4" xfId="14126" xr:uid="{E2842770-1958-4817-BC3B-581FF51749E9}"/>
    <cellStyle name="Saída 4 9 5" xfId="15321" xr:uid="{F017B9A4-10FC-46B2-8AC5-099D4AEC0540}"/>
    <cellStyle name="Saída 4 9 6" xfId="12026" xr:uid="{B60D92B2-3E19-4B60-894A-80BE7553ADFA}"/>
    <cellStyle name="Saída 4 9 7" xfId="14242" xr:uid="{FB8F6602-76F8-4EE2-89AE-536D709CFB45}"/>
    <cellStyle name="Saída 5" xfId="3722" xr:uid="{7E36B2AB-073E-46B8-A3CD-E468093234A8}"/>
    <cellStyle name="Saída 5 10" xfId="9808" xr:uid="{3A716703-E64A-42F2-91C4-AA89F96854C8}"/>
    <cellStyle name="Saída 5 10 2" xfId="11782" xr:uid="{2CBBA27D-CA75-4B0D-BDC3-098D211D6D72}"/>
    <cellStyle name="Saída 5 10 3" xfId="13175" xr:uid="{4FBE4DA5-EE8C-437D-9B37-EAC963B6B7FA}"/>
    <cellStyle name="Saída 5 10 4" xfId="14191" xr:uid="{2138BE86-C067-4EEA-8243-22C840D10D0B}"/>
    <cellStyle name="Saída 5 10 5" xfId="12284" xr:uid="{F3AE2E4D-7B2A-4101-A8FE-11407AE3FE27}"/>
    <cellStyle name="Saída 5 10 6" xfId="12788" xr:uid="{AF09B56B-BF96-4390-8F2B-BA1142F5C85D}"/>
    <cellStyle name="Saída 5 10 7" xfId="10872" xr:uid="{A7E0A7B2-E73B-4AFB-A430-05321F84D64B}"/>
    <cellStyle name="Saída 5 11" xfId="9980" xr:uid="{07983C0F-63C5-4F89-A005-018EE3C95F02}"/>
    <cellStyle name="Saída 5 11 2" xfId="11937" xr:uid="{70BCE1FF-2CA1-4C2C-A1B7-B7B25E26D64F}"/>
    <cellStyle name="Saída 5 11 3" xfId="13325" xr:uid="{CAD1B49C-69E6-40A7-9569-22BB2F63ED34}"/>
    <cellStyle name="Saída 5 11 4" xfId="14342" xr:uid="{023EB022-BDFC-461C-800F-43F7F0573378}"/>
    <cellStyle name="Saída 5 11 5" xfId="15902" xr:uid="{D736BF13-EAEE-424E-8F03-B1786D73C6EE}"/>
    <cellStyle name="Saída 5 11 6" xfId="5593" xr:uid="{65383924-1536-4DF9-8E0A-B4CCBD0453D2}"/>
    <cellStyle name="Saída 5 11 7" xfId="12032" xr:uid="{8FFDE311-C092-4505-885D-9A1CF2C1F493}"/>
    <cellStyle name="Saída 5 2" xfId="4320" xr:uid="{63A47535-051D-49E2-8E93-8CD5FE43B163}"/>
    <cellStyle name="Saída 5 2 2" xfId="8941" xr:uid="{22B905F5-83CF-415D-8CDE-80F6D7708BBA}"/>
    <cellStyle name="Saída 5 2 2 2" xfId="7166" xr:uid="{640A095F-67B4-4506-9A07-1376F42BEA9F}"/>
    <cellStyle name="Saída 5 2 2 3" xfId="4460" xr:uid="{AD26C4DE-EFAF-495B-B66F-F1CE712D57BA}"/>
    <cellStyle name="Saída 5 2 2 4" xfId="13494" xr:uid="{B733EDEC-AFDC-4085-BF79-3572A639441D}"/>
    <cellStyle name="Saída 5 2 2 5" xfId="15676" xr:uid="{065D1CEF-7DE5-4B4C-B02A-DDB5E011BB8C}"/>
    <cellStyle name="Saída 5 2 2 6" xfId="7397" xr:uid="{905130A2-3C54-40BA-8465-51FB4611CD82}"/>
    <cellStyle name="Saída 5 2 2 7" xfId="17150" xr:uid="{B291620F-F8C0-4BF9-B484-0E5D21DFC042}"/>
    <cellStyle name="Saída 5 2 3" xfId="7670" xr:uid="{82E85CA6-7E48-4214-8754-D8C73813180A}"/>
    <cellStyle name="Saída 5 2 4" xfId="6213" xr:uid="{C6316115-DFA9-4F93-A6B3-C07085DFDBB5}"/>
    <cellStyle name="Saída 5 2 5" xfId="5688" xr:uid="{82B4367D-BE1C-42BA-ACC8-F730391410E1}"/>
    <cellStyle name="Saída 5 2 6" xfId="10223" xr:uid="{6DF766E3-4ABC-4E56-B721-E062B037403B}"/>
    <cellStyle name="Saída 5 2 7" xfId="5233" xr:uid="{B5588C28-95CC-4C66-8BF4-C6E92B80B362}"/>
    <cellStyle name="Saída 5 2 8" xfId="5734" xr:uid="{38F2F957-0243-4702-A789-BD3D53457CD0}"/>
    <cellStyle name="Saída 5 2 9" xfId="14108" xr:uid="{000A6ACE-A0B6-4D01-919F-FD2567EEC657}"/>
    <cellStyle name="Saída 5 3" xfId="4116" xr:uid="{74A2F302-AE2D-4365-9F1C-4DB934F9FD27}"/>
    <cellStyle name="Saída 5 3 2" xfId="8780" xr:uid="{D56B6262-F094-423E-9187-270CC46242DC}"/>
    <cellStyle name="Saída 5 3 2 2" xfId="7050" xr:uid="{58BE9D32-F330-48DD-AD88-125C301FDE05}"/>
    <cellStyle name="Saída 5 3 2 3" xfId="4567" xr:uid="{ACF3AFAA-A9EB-4150-B861-41F1CA926F3F}"/>
    <cellStyle name="Saída 5 3 2 4" xfId="10557" xr:uid="{512D14F1-0D66-452C-A969-C9F787BD2888}"/>
    <cellStyle name="Saída 5 3 2 5" xfId="10927" xr:uid="{AA67C245-3479-44BD-953C-D16EC7CDD0D8}"/>
    <cellStyle name="Saída 5 3 2 6" xfId="13248" xr:uid="{C8E1B50D-3BD3-4F3B-855B-EADEA7837591}"/>
    <cellStyle name="Saída 5 3 2 7" xfId="17010" xr:uid="{5A3BE73B-0189-4557-97AC-535E83F624AC}"/>
    <cellStyle name="Saída 5 3 3" xfId="7469" xr:uid="{E0924B01-18AC-488A-A5F4-0C55B675FE63}"/>
    <cellStyle name="Saída 5 3 4" xfId="10533" xr:uid="{EE09006C-FF27-460A-A3E8-AD89A5F2308E}"/>
    <cellStyle name="Saída 5 3 5" xfId="12109" xr:uid="{BCD72E6E-2D8A-4644-BD67-7381E29FC7A4}"/>
    <cellStyle name="Saída 5 3 6" xfId="12517" xr:uid="{2D6017B1-B097-4A2E-A6DB-32723E91800A}"/>
    <cellStyle name="Saída 5 3 7" xfId="15100" xr:uid="{FFA97A59-1F03-4D9E-80A9-59BCE4BBAAAC}"/>
    <cellStyle name="Saída 5 3 8" xfId="16331" xr:uid="{B9A6AD7F-1620-46E6-A39B-175517F6C572}"/>
    <cellStyle name="Saída 5 3 9" xfId="15641" xr:uid="{106BB16A-CA63-465F-9B94-ED33A84EACA1}"/>
    <cellStyle name="Saída 5 4" xfId="4357" xr:uid="{0BD67C61-A9E2-4EA3-8A0E-43ED52E04430}"/>
    <cellStyle name="Saída 5 4 2" xfId="8978" xr:uid="{2CD4AA6E-16CD-4200-A90A-3A6E40896D80}"/>
    <cellStyle name="Saída 5 4 2 2" xfId="7184" xr:uid="{09D76F47-A642-44E2-8C4B-E4331FAD6383}"/>
    <cellStyle name="Saída 5 4 2 3" xfId="12464" xr:uid="{EEF78A97-DAD1-4D21-903D-342C17AAA5FB}"/>
    <cellStyle name="Saída 5 4 2 4" xfId="13531" xr:uid="{BA48A51B-271E-48FF-8CB1-977A443188D3}"/>
    <cellStyle name="Saída 5 4 2 5" xfId="15681" xr:uid="{7325085F-06A0-4217-8766-30F84DF59725}"/>
    <cellStyle name="Saída 5 4 2 6" xfId="12292" xr:uid="{EC8FB54A-71C2-434A-8259-8624A0277302}"/>
    <cellStyle name="Saída 5 4 2 7" xfId="17186" xr:uid="{74A1F912-637F-45BC-8AB8-940B3B17A05E}"/>
    <cellStyle name="Saída 5 4 3" xfId="6250" xr:uid="{3B130454-ED0E-4AF7-9843-297F7E68FAB1}"/>
    <cellStyle name="Saída 5 4 4" xfId="7300" xr:uid="{B713FFDD-006C-42A8-9AF7-9CC1C0404AF5}"/>
    <cellStyle name="Saída 5 4 5" xfId="13340" xr:uid="{121DB636-8CA1-49E8-A168-4596968BD5DA}"/>
    <cellStyle name="Saída 5 4 6" xfId="15668" xr:uid="{02E9318C-45D4-4F26-929B-DBFDE5DE9E42}"/>
    <cellStyle name="Saída 5 4 7" xfId="13153" xr:uid="{E1FF21CE-B40A-43A6-93D0-F5771EB27C1C}"/>
    <cellStyle name="Saída 5 4 8" xfId="15678" xr:uid="{5AE66226-93EE-4347-BCB5-3A14744AE4FF}"/>
    <cellStyle name="Saída 5 5" xfId="8742" xr:uid="{CB2CA3A5-121E-4C78-AA1D-D855B2AD8E06}"/>
    <cellStyle name="Saída 5 5 2" xfId="7020" xr:uid="{26720F25-3EAA-4B2E-9208-B817DB6B956B}"/>
    <cellStyle name="Saída 5 5 3" xfId="12336" xr:uid="{162AD59A-CE53-42DC-B1CC-B77C75A3D6F8}"/>
    <cellStyle name="Saída 5 5 4" xfId="5986" xr:uid="{2BD2A99C-B729-4A99-A408-F6D35C4BBC6D}"/>
    <cellStyle name="Saída 5 5 5" xfId="15516" xr:uid="{7B1A8E8D-8932-4842-AD6B-570DCD89C972}"/>
    <cellStyle name="Saída 5 5 6" xfId="14974" xr:uid="{A9230070-9C58-43C2-8EB8-75F06040614F}"/>
    <cellStyle name="Saída 5 5 7" xfId="16975" xr:uid="{1C9C23C8-CE26-4B8E-BBCA-8B55B3DF83BE}"/>
    <cellStyle name="Saída 5 6" xfId="9704" xr:uid="{31DE2A2D-A4A3-453A-AD50-DE59DAAD813C}"/>
    <cellStyle name="Saída 5 6 2" xfId="11684" xr:uid="{79118F44-1935-477C-9D1F-A5FD9F5E8CB8}"/>
    <cellStyle name="Saída 5 6 3" xfId="13073" xr:uid="{D6C8C556-EDED-41F8-9793-A54A3FB33731}"/>
    <cellStyle name="Saída 5 6 4" xfId="14101" xr:uid="{E5FB76CF-9D1A-4215-A51B-8FFE21BE565C}"/>
    <cellStyle name="Saída 5 6 5" xfId="15707" xr:uid="{E0F9B018-A6EB-4C13-9028-28B00CC603BD}"/>
    <cellStyle name="Saída 5 6 6" xfId="10744" xr:uid="{C24BDF58-4826-4250-8F3F-012888652B54}"/>
    <cellStyle name="Saída 5 6 7" xfId="16817" xr:uid="{E99DEFBB-8693-4F7A-9066-14BAD4FE2B4D}"/>
    <cellStyle name="Saída 5 7" xfId="9665" xr:uid="{0B2A6A82-C8FE-4941-85B5-0EE4E0F6942D}"/>
    <cellStyle name="Saída 5 7 2" xfId="11645" xr:uid="{BF9D996D-15FA-4503-84A0-615AB0167741}"/>
    <cellStyle name="Saída 5 7 3" xfId="13034" xr:uid="{07FA3050-954E-4615-BA07-6FCBA8EB2336}"/>
    <cellStyle name="Saída 5 7 4" xfId="14062" xr:uid="{6A78DD1E-0BE2-48D3-B5AD-1F9691C282C5}"/>
    <cellStyle name="Saída 5 7 5" xfId="12404" xr:uid="{86333193-4B1D-4789-985F-A23F48E62A00}"/>
    <cellStyle name="Saída 5 7 6" xfId="16089" xr:uid="{39D3B33C-8DBF-46FE-A6C7-1666A9A01663}"/>
    <cellStyle name="Saída 5 7 7" xfId="15127" xr:uid="{C0053FE9-CDDC-48C9-A828-34DB6BEEC7DA}"/>
    <cellStyle name="Saída 5 8" xfId="9088" xr:uid="{CAC96081-88E9-45DD-94EB-62AF7787F22A}"/>
    <cellStyle name="Saída 5 8 2" xfId="11144" xr:uid="{DFF69B6D-7299-45E8-B76C-08E4A037F4E5}"/>
    <cellStyle name="Saída 5 8 3" xfId="12560" xr:uid="{AE2921C0-3AF1-44CD-9029-46638132F7FF}"/>
    <cellStyle name="Saída 5 8 4" xfId="13620" xr:uid="{5C978C3A-45F1-4F12-9002-69FB7D1EEB26}"/>
    <cellStyle name="Saída 5 8 5" xfId="12829" xr:uid="{C0928807-7DC9-4DCF-839C-6112A4B294EA}"/>
    <cellStyle name="Saída 5 8 6" xfId="5311" xr:uid="{5266E6FF-5F30-4E94-AFF2-A1D6DA9FF051}"/>
    <cellStyle name="Saída 5 8 7" xfId="16769" xr:uid="{68FD26EF-31CA-45EB-A3C5-1D54B7E607A2}"/>
    <cellStyle name="Saída 5 9" xfId="9743" xr:uid="{5CD7CBFE-BA93-4D0B-86E4-7850ED4C231D}"/>
    <cellStyle name="Saída 5 9 2" xfId="11718" xr:uid="{8591EAB2-04B5-4661-A2F0-E7136C18333E}"/>
    <cellStyle name="Saída 5 9 3" xfId="13111" xr:uid="{FAD1A702-1FC0-40E3-A083-FD958B20354A}"/>
    <cellStyle name="Saída 5 9 4" xfId="14127" xr:uid="{97367CC0-DCFD-4A95-9E1E-BF442F2E4D8E}"/>
    <cellStyle name="Saída 5 9 5" xfId="15322" xr:uid="{73E237F7-44F9-44E6-A227-8DF4CE0B149A}"/>
    <cellStyle name="Saída 5 9 6" xfId="10120" xr:uid="{4D3CE8B6-3531-4BD5-8E53-DE0C9D83195E}"/>
    <cellStyle name="Saída 5 9 7" xfId="15816" xr:uid="{8F105560-A949-4957-BFBE-9FC634203350}"/>
    <cellStyle name="Saída 6" xfId="3723" xr:uid="{AEF9A7AC-7466-4790-A23D-51DAC1989954}"/>
    <cellStyle name="Saída 6 10" xfId="9809" xr:uid="{6814C4D6-CED3-46EE-90E8-5E1E7527D556}"/>
    <cellStyle name="Saída 6 10 2" xfId="11783" xr:uid="{4EFE181A-6EAF-4089-BD17-EEAEF6F460FA}"/>
    <cellStyle name="Saída 6 10 3" xfId="13176" xr:uid="{445BA7B4-D622-48C8-9D89-D76613EF3095}"/>
    <cellStyle name="Saída 6 10 4" xfId="14192" xr:uid="{0E57725B-3597-453E-800E-C802E16762A4}"/>
    <cellStyle name="Saída 6 10 5" xfId="4834" xr:uid="{CD01CBCE-846F-435B-931D-EFDD5F32D5B8}"/>
    <cellStyle name="Saída 6 10 6" xfId="4804" xr:uid="{5927BAEC-94A2-473C-AD11-FA929BB055BF}"/>
    <cellStyle name="Saída 6 10 7" xfId="16439" xr:uid="{2D0A40AB-5F84-4375-AE10-0CC67C24A1A4}"/>
    <cellStyle name="Saída 6 11" xfId="9981" xr:uid="{AA800349-FFCE-4E95-8417-178C7B925647}"/>
    <cellStyle name="Saída 6 11 2" xfId="11938" xr:uid="{90B863BE-12DC-40CB-92F5-D8D18991781D}"/>
    <cellStyle name="Saída 6 11 3" xfId="13326" xr:uid="{4F120D09-E88E-4B64-8859-179F86EA1F61}"/>
    <cellStyle name="Saída 6 11 4" xfId="14343" xr:uid="{92794795-44C1-4120-948B-3B1DDC906850}"/>
    <cellStyle name="Saída 6 11 5" xfId="15903" xr:uid="{FCD1BDB2-22B1-4B0E-9C05-C29128FA590E}"/>
    <cellStyle name="Saída 6 11 6" xfId="15426" xr:uid="{3F8E4F27-BD75-44ED-8032-650D79A93279}"/>
    <cellStyle name="Saída 6 11 7" xfId="14779" xr:uid="{67532DA5-8197-45EC-B1B7-DC9E3764DA83}"/>
    <cellStyle name="Saída 6 2" xfId="4321" xr:uid="{6B690990-6AF2-4693-9D4F-1FBE5B151AA8}"/>
    <cellStyle name="Saída 6 2 2" xfId="8942" xr:uid="{AC174DE7-E67B-4B69-B8E2-FD6F36680731}"/>
    <cellStyle name="Saída 6 2 2 2" xfId="7167" xr:uid="{133FDC80-2346-49A5-A99B-282A098985CA}"/>
    <cellStyle name="Saída 6 2 2 3" xfId="10635" xr:uid="{D4B886F6-1445-4B26-8AC8-CDF7BA3883EE}"/>
    <cellStyle name="Saída 6 2 2 4" xfId="13495" xr:uid="{96786E15-0DE0-4B5C-9729-7B5D0BF210E9}"/>
    <cellStyle name="Saída 6 2 2 5" xfId="5125" xr:uid="{C18D9EA6-B5DF-4D9E-BA7E-025598139196}"/>
    <cellStyle name="Saída 6 2 2 6" xfId="16824" xr:uid="{62E8E2D4-D398-43A3-BE07-69A84484493C}"/>
    <cellStyle name="Saída 6 2 2 7" xfId="17151" xr:uid="{B8F4D5A3-0B71-417F-88BB-F641111AD50C}"/>
    <cellStyle name="Saída 6 2 3" xfId="7671" xr:uid="{759A6687-0732-4D69-ADDF-84C2044E224A}"/>
    <cellStyle name="Saída 6 2 4" xfId="6214" xr:uid="{2271E2A7-0D9B-406B-8F0B-4F3E48D75C2B}"/>
    <cellStyle name="Saída 6 2 5" xfId="12137" xr:uid="{BAABA0AF-C4AD-4320-BADB-A4D96ECAE31A}"/>
    <cellStyle name="Saída 6 2 6" xfId="4727" xr:uid="{66A2A7E9-50FA-43ED-A03C-1FC5C6288CE5}"/>
    <cellStyle name="Saída 6 2 7" xfId="5177" xr:uid="{C126E3C8-153C-4E43-9B32-96DA84D10EFD}"/>
    <cellStyle name="Saída 6 2 8" xfId="16409" xr:uid="{E511FE35-2108-421E-9B0A-1D6C10833049}"/>
    <cellStyle name="Saída 6 2 9" xfId="15956" xr:uid="{36FB34E7-635E-4202-A536-C03BEE32B24D}"/>
    <cellStyle name="Saída 6 3" xfId="4115" xr:uid="{7E31AEB8-7F4E-4505-8A70-A2F1523C1D5B}"/>
    <cellStyle name="Saída 6 3 2" xfId="8779" xr:uid="{9110555F-2174-4DBC-871A-0D634B20B6AB}"/>
    <cellStyle name="Saída 6 3 2 2" xfId="7049" xr:uid="{481E0462-F42B-47FB-AEC2-EF6D25F57CBE}"/>
    <cellStyle name="Saída 6 3 2 3" xfId="4568" xr:uid="{A3BBD03F-0732-45C1-8CF9-4137939BBFDC}"/>
    <cellStyle name="Saída 6 3 2 4" xfId="6012" xr:uid="{ADEB954E-8692-4F52-A6D5-1BD8DBE7A0C1}"/>
    <cellStyle name="Saída 6 3 2 5" xfId="14350" xr:uid="{D3DC593D-1C95-481D-ADD7-494482806D92}"/>
    <cellStyle name="Saída 6 3 2 6" xfId="14668" xr:uid="{BC5815CF-654D-4618-837C-306271032A07}"/>
    <cellStyle name="Saída 6 3 2 7" xfId="17009" xr:uid="{B896F141-7008-4DFA-8E48-FBE7E3DC1F1B}"/>
    <cellStyle name="Saída 6 3 3" xfId="7468" xr:uid="{0B811396-5CC1-4F6A-B485-B47D28F60B92}"/>
    <cellStyle name="Saída 6 3 4" xfId="6055" xr:uid="{DFA23137-C2CA-4D2B-BF89-AF9BC15D79DE}"/>
    <cellStyle name="Saída 6 3 5" xfId="7314" xr:uid="{0143E029-C0E0-4CB6-949E-5D318B1CDD44}"/>
    <cellStyle name="Saída 6 3 6" xfId="12515" xr:uid="{C0C64690-B5F5-414D-9023-4EF27C67D8F4}"/>
    <cellStyle name="Saída 6 3 7" xfId="12720" xr:uid="{AD6E42D9-85F6-48E0-9439-7101B30F1F00}"/>
    <cellStyle name="Saída 6 3 8" xfId="15200" xr:uid="{83E00BB8-291A-4216-9F81-D251F7146B94}"/>
    <cellStyle name="Saída 6 3 9" xfId="16925" xr:uid="{9D3BA763-EBDE-4FF5-81D1-66AB4516B49E}"/>
    <cellStyle name="Saída 6 4" xfId="4358" xr:uid="{F776BCA9-0D97-4292-B551-B564C0425F64}"/>
    <cellStyle name="Saída 6 4 2" xfId="8979" xr:uid="{E298D511-4861-459A-A7C5-FCA547F6BCA8}"/>
    <cellStyle name="Saída 6 4 2 2" xfId="7710" xr:uid="{4AD59FD7-D47F-4074-9EBE-528803AEEA1A}"/>
    <cellStyle name="Saída 6 4 2 3" xfId="12465" xr:uid="{F42C9202-CC9B-4698-904B-66D5601497B6}"/>
    <cellStyle name="Saída 6 4 2 4" xfId="13532" xr:uid="{C1A8C416-5D2D-40CD-A9F6-DADF6177F2F6}"/>
    <cellStyle name="Saída 6 4 2 5" xfId="10287" xr:uid="{4997DB4F-097A-4CCE-86B6-189C5857E141}"/>
    <cellStyle name="Saída 6 4 2 6" xfId="4855" xr:uid="{0D2FACAE-2C33-475B-B5C6-0CD7E183434A}"/>
    <cellStyle name="Saída 6 4 2 7" xfId="17187" xr:uid="{B36F1E12-3515-48FC-BE44-4B8214E8B407}"/>
    <cellStyle name="Saída 6 4 3" xfId="6251" xr:uid="{17F8DC54-5A0B-4BE6-B97D-147AD2B27DE9}"/>
    <cellStyle name="Saída 6 4 4" xfId="12166" xr:uid="{BF5D3574-EDD4-4988-98D1-B13AD36B9E85}"/>
    <cellStyle name="Saída 6 4 5" xfId="4913" xr:uid="{42649450-6734-404C-95CC-A3FBE4AE129C}"/>
    <cellStyle name="Saída 6 4 6" xfId="12089" xr:uid="{DDD00B70-736C-4863-A998-56CB0DF68AA6}"/>
    <cellStyle name="Saída 6 4 7" xfId="16435" xr:uid="{441816CB-FA24-4B93-9996-984C28436D88}"/>
    <cellStyle name="Saída 6 4 8" xfId="16010" xr:uid="{0B47959A-EC58-430F-8C13-D0720F1FD75B}"/>
    <cellStyle name="Saída 6 5" xfId="8743" xr:uid="{4710DFA3-B908-4C08-A127-301EC86BD758}"/>
    <cellStyle name="Saída 6 5 2" xfId="7021" xr:uid="{FEF936F9-FDAC-474E-84E2-22FF6CF84825}"/>
    <cellStyle name="Saída 6 5 3" xfId="7309" xr:uid="{DABED21D-196F-4CDC-9EB8-920C181F247D}"/>
    <cellStyle name="Saída 6 5 4" xfId="6690" xr:uid="{C50EECE0-3D4A-4E67-AE38-6F7C9DCACC59}"/>
    <cellStyle name="Saída 6 5 5" xfId="15495" xr:uid="{7FCBB2EC-5B50-4F8A-9D91-49E48AE202F0}"/>
    <cellStyle name="Saída 6 5 6" xfId="6442" xr:uid="{C19A2A47-C662-4122-9073-9E7BFFEED6DC}"/>
    <cellStyle name="Saída 6 5 7" xfId="16976" xr:uid="{111A1482-473D-41D1-9A54-21A41FE8D374}"/>
    <cellStyle name="Saída 6 6" xfId="9705" xr:uid="{D65404C8-79A6-495E-81B5-B04322133198}"/>
    <cellStyle name="Saída 6 6 2" xfId="11685" xr:uid="{F038BB29-255D-4E00-8263-97CC02E7C6F3}"/>
    <cellStyle name="Saída 6 6 3" xfId="13074" xr:uid="{1BBCEF0F-8352-4B7B-A0A5-D0F427DD3277}"/>
    <cellStyle name="Saída 6 6 4" xfId="14102" xr:uid="{78224008-DFB9-4261-B3C7-8837C8832DF7}"/>
    <cellStyle name="Saída 6 6 5" xfId="14842" xr:uid="{797AA4F1-05C6-4EEC-94F0-3A28ECDAD605}"/>
    <cellStyle name="Saída 6 6 6" xfId="5039" xr:uid="{8C95DAE5-DC6D-41A1-93B1-DE67D115BEA1}"/>
    <cellStyle name="Saída 6 6 7" xfId="10422" xr:uid="{96ED0C18-DD56-4CBA-B36F-C21FA7F32B7B}"/>
    <cellStyle name="Saída 6 7" xfId="9666" xr:uid="{FFE4FE82-D9A2-4074-A7CA-CA0C15FC2314}"/>
    <cellStyle name="Saída 6 7 2" xfId="11646" xr:uid="{A3A6CC00-207F-487C-A2FA-058F156A337E}"/>
    <cellStyle name="Saída 6 7 3" xfId="13035" xr:uid="{89E64E0C-A39C-4D96-AA31-656D1832A4C7}"/>
    <cellStyle name="Saída 6 7 4" xfId="14063" xr:uid="{F5368F96-8A77-42BB-A376-765DA591E788}"/>
    <cellStyle name="Saída 6 7 5" xfId="5527" xr:uid="{FFB799A7-ECB4-4476-80CB-A30C320FA305}"/>
    <cellStyle name="Saída 6 7 6" xfId="10037" xr:uid="{9ED3F9A9-8615-4F89-98D5-B5CFF65FA34F}"/>
    <cellStyle name="Saída 6 7 7" xfId="16561" xr:uid="{B433061C-1431-46D1-A534-001B0E50859B}"/>
    <cellStyle name="Saída 6 8" xfId="9087" xr:uid="{172F2C48-1482-4EF0-9A9B-DF4177E686B9}"/>
    <cellStyle name="Saída 6 8 2" xfId="11143" xr:uid="{6C5245C3-587E-4ACD-904C-1A1855238B17}"/>
    <cellStyle name="Saída 6 8 3" xfId="12559" xr:uid="{3BAC3068-DB34-4ED1-AF22-F47D59CB4B11}"/>
    <cellStyle name="Saída 6 8 4" xfId="13619" xr:uid="{EDA779FF-FF1B-48D8-B343-94B0FEFF8AC5}"/>
    <cellStyle name="Saída 6 8 5" xfId="14959" xr:uid="{D46ACE37-445F-4F09-B1AD-A67897D770B5}"/>
    <cellStyle name="Saída 6 8 6" xfId="7240" xr:uid="{EFB1EC82-818B-4378-A388-D610C5E52DCB}"/>
    <cellStyle name="Saída 6 8 7" xfId="4965" xr:uid="{65FB34A4-9D67-4314-8D83-BBE53C4D6889}"/>
    <cellStyle name="Saída 6 9" xfId="9744" xr:uid="{F31C39DB-0F8D-4C55-9548-25B49F37B713}"/>
    <cellStyle name="Saída 6 9 2" xfId="11719" xr:uid="{73FAA0E2-EDBD-4075-B07B-0883A5D76BA8}"/>
    <cellStyle name="Saída 6 9 3" xfId="13112" xr:uid="{9DB28810-E308-4DA2-A355-F6127D1999D9}"/>
    <cellStyle name="Saída 6 9 4" xfId="14128" xr:uid="{91777684-4C9D-4217-A00D-62C4DD9AC466}"/>
    <cellStyle name="Saída 6 9 5" xfId="15337" xr:uid="{561968AB-9C97-48A3-9CD1-2578B279103B}"/>
    <cellStyle name="Saída 6 9 6" xfId="4677" xr:uid="{69A93836-F593-4BC6-8E77-7FAFA3731732}"/>
    <cellStyle name="Saída 6 9 7" xfId="16781" xr:uid="{C386A715-E084-4F76-B4CA-6284B5ACAA7B}"/>
    <cellStyle name="Saída 7" xfId="3724" xr:uid="{EE2C1882-2B83-424D-AD8A-16F8CB31AC1B}"/>
    <cellStyle name="Saída 7 10" xfId="9810" xr:uid="{3E9A938D-9A24-49B2-A0E2-3A67C38DC3BD}"/>
    <cellStyle name="Saída 7 10 2" xfId="11784" xr:uid="{87800305-A9BF-4667-9389-4DDE0C60F530}"/>
    <cellStyle name="Saída 7 10 3" xfId="13177" xr:uid="{F89284A9-A87E-47B9-8598-5FA0290D9DAC}"/>
    <cellStyle name="Saída 7 10 4" xfId="14193" xr:uid="{AB806F30-C216-4BED-A9A3-8D1913ED13DF}"/>
    <cellStyle name="Saída 7 10 5" xfId="15000" xr:uid="{B7ABEC6F-BEF5-4AF8-9BD8-7697B3D35DBF}"/>
    <cellStyle name="Saída 7 10 6" xfId="7385" xr:uid="{B3326F8E-3336-4EAF-8714-01989344B567}"/>
    <cellStyle name="Saída 7 10 7" xfId="11697" xr:uid="{794F8489-3713-471A-8B23-476337949EFB}"/>
    <cellStyle name="Saída 7 11" xfId="9982" xr:uid="{F0DBA197-A117-48B1-A4D5-1272E5B67E10}"/>
    <cellStyle name="Saída 7 11 2" xfId="11939" xr:uid="{EDD7F40D-AAC3-46FF-A320-2CB585447335}"/>
    <cellStyle name="Saída 7 11 3" xfId="13327" xr:uid="{D713E3B3-326F-48F6-A274-4F5D2131A2CC}"/>
    <cellStyle name="Saída 7 11 4" xfId="14344" xr:uid="{2BBBC696-3CCC-4441-912E-378DF062B2EC}"/>
    <cellStyle name="Saída 7 11 5" xfId="15904" xr:uid="{E9F973CD-8509-44C3-A93C-0D5837D554CF}"/>
    <cellStyle name="Saída 7 11 6" xfId="5037" xr:uid="{5B3AE178-C286-4A85-9E05-8BE6D9B7CEBA}"/>
    <cellStyle name="Saída 7 11 7" xfId="4698" xr:uid="{B748DE25-54D7-4293-B4ED-DD23C9515690}"/>
    <cellStyle name="Saída 7 2" xfId="4322" xr:uid="{842B5625-CB08-44DE-BE37-B7BD361B05D4}"/>
    <cellStyle name="Saída 7 2 2" xfId="8943" xr:uid="{25C90E95-CE7B-4D4D-9C13-EB412DFFAFAF}"/>
    <cellStyle name="Saída 7 2 2 2" xfId="7168" xr:uid="{91471891-68FF-4D6B-B655-9DB401F5F75C}"/>
    <cellStyle name="Saída 7 2 2 3" xfId="4459" xr:uid="{A48CEA36-AC22-412E-AABB-034360F6F349}"/>
    <cellStyle name="Saída 7 2 2 4" xfId="13496" xr:uid="{BE0E3BF5-AB9C-4044-990E-7462BB03ADA2}"/>
    <cellStyle name="Saída 7 2 2 5" xfId="12365" xr:uid="{F4F7C71D-450F-4C37-885E-85A9AFD18BE3}"/>
    <cellStyle name="Saída 7 2 2 6" xfId="16513" xr:uid="{14E5CFE4-0798-44DF-BE44-6E8504A6DC9F}"/>
    <cellStyle name="Saída 7 2 2 7" xfId="17152" xr:uid="{018D3515-3055-4B20-9DE7-CFD74E9250C6}"/>
    <cellStyle name="Saída 7 2 3" xfId="7672" xr:uid="{E6EEBCD7-CA0E-40C4-BA5B-7B7D1430E690}"/>
    <cellStyle name="Saída 7 2 4" xfId="6215" xr:uid="{C22D21C4-A473-4054-8374-E2D070284F68}"/>
    <cellStyle name="Saída 7 2 5" xfId="13241" xr:uid="{914DD595-2C10-4940-8FE3-39603224DE52}"/>
    <cellStyle name="Saída 7 2 6" xfId="13082" xr:uid="{65E77F83-5EEA-4A59-ADE2-97E4B17481F1}"/>
    <cellStyle name="Saída 7 2 7" xfId="14562" xr:uid="{CD8132F1-F4F8-45C7-86F4-FEEDBFAF317E}"/>
    <cellStyle name="Saída 7 2 8" xfId="5417" xr:uid="{D6CFC91D-4174-4A82-A7B1-658AB798ADC4}"/>
    <cellStyle name="Saída 7 2 9" xfId="5241" xr:uid="{949A4C07-4D71-490E-93F2-BA33225B891D}"/>
    <cellStyle name="Saída 7 3" xfId="4114" xr:uid="{B3DF74FF-3F3E-463E-A62D-1A5E4A83AEC8}"/>
    <cellStyle name="Saída 7 3 2" xfId="8778" xr:uid="{74DEF806-17A6-4D88-9999-D28C5B15FF83}"/>
    <cellStyle name="Saída 7 3 2 2" xfId="4420" xr:uid="{F43FC08C-228B-411A-9F62-7B69602B9314}"/>
    <cellStyle name="Saída 7 3 2 3" xfId="4569" xr:uid="{E6C9A76A-2221-42D6-80CF-4F033429CA03}"/>
    <cellStyle name="Saída 7 3 2 4" xfId="6011" xr:uid="{DF2CD514-3AE9-4C20-A274-454EBE241636}"/>
    <cellStyle name="Saída 7 3 2 5" xfId="6868" xr:uid="{958D724C-463D-4220-A4F9-8230AEA30D16}"/>
    <cellStyle name="Saída 7 3 2 6" xfId="15420" xr:uid="{E34AFFBB-E5CB-472F-ABC6-92EA21937453}"/>
    <cellStyle name="Saída 7 3 2 7" xfId="17008" xr:uid="{3CEE26A0-AAB0-4097-A39D-62E59F7FE836}"/>
    <cellStyle name="Saída 7 3 3" xfId="7467" xr:uid="{35868D3F-581A-4B24-B459-7CD42FF0961C}"/>
    <cellStyle name="Saída 7 3 4" xfId="10456" xr:uid="{8B8759FF-29CA-4068-99FE-F783C08D261C}"/>
    <cellStyle name="Saída 7 3 5" xfId="12106" xr:uid="{0796957A-5196-4E79-8DFB-F24CB5D64601}"/>
    <cellStyle name="Saída 7 3 6" xfId="12512" xr:uid="{5C8FED3C-BD31-4997-858C-1A083CF7C05D}"/>
    <cellStyle name="Saída 7 3 7" xfId="5303" xr:uid="{4A20B9AE-D112-4123-88E5-A9682CADC0CC}"/>
    <cellStyle name="Saída 7 3 8" xfId="10403" xr:uid="{061A8BEB-01D7-4942-9F96-B1ED26F5976C}"/>
    <cellStyle name="Saída 7 3 9" xfId="14776" xr:uid="{B1B645EF-D2B3-4495-BA46-258DA4EA760C}"/>
    <cellStyle name="Saída 7 4" xfId="4359" xr:uid="{9CAAD39B-F94D-4088-9222-9512CD4A45D8}"/>
    <cellStyle name="Saída 7 4 2" xfId="8980" xr:uid="{104A7C00-9CB3-4907-92B7-C0FDC60A48AD}"/>
    <cellStyle name="Saída 7 4 2 2" xfId="7185" xr:uid="{E721EB50-F9B1-4C8D-ACEA-7A90F588FBF4}"/>
    <cellStyle name="Saída 7 4 2 3" xfId="12466" xr:uid="{2C4B7F8C-540F-4B67-8984-80733D7276AB}"/>
    <cellStyle name="Saída 7 4 2 4" xfId="13533" xr:uid="{B1C146C8-0F8B-425A-B23E-8F3D40D11770}"/>
    <cellStyle name="Saída 7 4 2 5" xfId="10109" xr:uid="{04A2C831-470D-4163-B6E5-2C7A924FD5A2}"/>
    <cellStyle name="Saída 7 4 2 6" xfId="12024" xr:uid="{BB3C2C16-6372-4FD0-AFFF-E3AF9A1ADE72}"/>
    <cellStyle name="Saída 7 4 2 7" xfId="17188" xr:uid="{0FE255EF-8F31-4C49-82F2-93F39967AA6D}"/>
    <cellStyle name="Saída 7 4 3" xfId="6252" xr:uid="{35AAB17D-BFE6-4E33-BBF3-A9686977F5FB}"/>
    <cellStyle name="Saída 7 4 4" xfId="7271" xr:uid="{23EB463F-A1E4-4F5D-8785-A3F004C47351}"/>
    <cellStyle name="Saída 7 4 5" xfId="11341" xr:uid="{C367B4DC-ED16-4AC5-9666-2A306D698E43}"/>
    <cellStyle name="Saída 7 4 6" xfId="15519" xr:uid="{0A4A5F29-375F-4F64-8950-707FAA2DD04C}"/>
    <cellStyle name="Saída 7 4 7" xfId="16340" xr:uid="{91D0780D-004D-48AB-936E-02E8C65BD4F6}"/>
    <cellStyle name="Saída 7 4 8" xfId="13777" xr:uid="{3581BD41-02EF-4E30-8862-41AD1167871F}"/>
    <cellStyle name="Saída 7 5" xfId="8744" xr:uid="{531823E2-B747-4C98-99D1-667C6A8FC77B}"/>
    <cellStyle name="Saída 7 5 2" xfId="7022" xr:uid="{022FED2A-090D-4307-9C82-C28DC07D36AE}"/>
    <cellStyle name="Saída 7 5 3" xfId="6403" xr:uid="{0AFAEEA0-F639-4876-BA09-82965AC1BA7E}"/>
    <cellStyle name="Saída 7 5 4" xfId="5987" xr:uid="{AA91C930-9AAB-469A-832F-BDB33997AE05}"/>
    <cellStyle name="Saída 7 5 5" xfId="5533" xr:uid="{463FDE20-19A7-4AB7-8305-EA874C8E718C}"/>
    <cellStyle name="Saída 7 5 6" xfId="10670" xr:uid="{57BF2888-20A6-49CC-9726-8BB63E905A49}"/>
    <cellStyle name="Saída 7 5 7" xfId="16977" xr:uid="{EAF99D12-C430-439D-B1ED-F48A235B62D7}"/>
    <cellStyle name="Saída 7 6" xfId="9706" xr:uid="{EB51D303-0E17-4CEB-82E1-F2684DCC8E3B}"/>
    <cellStyle name="Saída 7 6 2" xfId="11686" xr:uid="{C8061D82-F9F6-46BA-824A-F8DC20947690}"/>
    <cellStyle name="Saída 7 6 3" xfId="13075" xr:uid="{082489C4-8123-4316-9784-79B9E81515F0}"/>
    <cellStyle name="Saída 7 6 4" xfId="14103" xr:uid="{A9D692EB-0E94-4D21-B2D9-F42AD38DBC29}"/>
    <cellStyle name="Saída 7 6 5" xfId="15098" xr:uid="{58F02B3D-ED96-44E4-99B8-7DFD337205AB}"/>
    <cellStyle name="Saída 7 6 6" xfId="15537" xr:uid="{E95A4D68-27A7-4A12-8937-FC3DBDD7E144}"/>
    <cellStyle name="Saída 7 6 7" xfId="15690" xr:uid="{B48B27B4-2F17-4E24-810D-70E8DDD9E020}"/>
    <cellStyle name="Saída 7 7" xfId="9667" xr:uid="{0C3A4741-8E8F-4167-9DC0-DCE66906D1A0}"/>
    <cellStyle name="Saída 7 7 2" xfId="11647" xr:uid="{AE26C1B6-30CF-478E-A311-B406B182F3DF}"/>
    <cellStyle name="Saída 7 7 3" xfId="13036" xr:uid="{731AF849-F198-46E3-9A46-C388C623A8A1}"/>
    <cellStyle name="Saída 7 7 4" xfId="14064" xr:uid="{3D6F843D-0054-45D7-A701-362F4760F040}"/>
    <cellStyle name="Saída 7 7 5" xfId="10633" xr:uid="{3622AEB0-53F9-4A59-87E5-572454461CB5}"/>
    <cellStyle name="Saída 7 7 6" xfId="6528" xr:uid="{482BD4D8-4D35-4723-BE07-0805E22EF5FB}"/>
    <cellStyle name="Saída 7 7 7" xfId="16818" xr:uid="{6427CE5F-182A-453A-A064-263A33AFA779}"/>
    <cellStyle name="Saída 7 8" xfId="9086" xr:uid="{1CA3A3CA-2879-458F-96AB-D51EAEBE799A}"/>
    <cellStyle name="Saída 7 8 2" xfId="11142" xr:uid="{C261F12D-C1F1-439E-AD35-ED7396B57CF9}"/>
    <cellStyle name="Saída 7 8 3" xfId="12558" xr:uid="{2C494EF3-3501-48BC-A884-3A5891FBB537}"/>
    <cellStyle name="Saída 7 8 4" xfId="13618" xr:uid="{CE42EE65-8E00-41CF-8EA9-78A8832F5A98}"/>
    <cellStyle name="Saída 7 8 5" xfId="11292" xr:uid="{35849981-68DC-4FC1-B92C-50700864ADF6}"/>
    <cellStyle name="Saída 7 8 6" xfId="5267" xr:uid="{5699C95A-9E0A-4CA8-9BBE-D64941CCE3E2}"/>
    <cellStyle name="Saída 7 8 7" xfId="16504" xr:uid="{1056FE18-D415-40BC-96BA-4E375C7EAE85}"/>
    <cellStyle name="Saída 7 9" xfId="9745" xr:uid="{FC8FC789-206D-4E0E-B941-BAEACB2B6368}"/>
    <cellStyle name="Saída 7 9 2" xfId="11720" xr:uid="{D54544E0-3F14-4E2E-AA14-91EF425F7296}"/>
    <cellStyle name="Saída 7 9 3" xfId="13113" xr:uid="{7BA1B76A-2C8B-4531-87C7-3BF9494EBD61}"/>
    <cellStyle name="Saída 7 9 4" xfId="14129" xr:uid="{9CBCF3CE-E5BF-41A3-8419-07069489B03A}"/>
    <cellStyle name="Saída 7 9 5" xfId="5826" xr:uid="{C314944E-650C-4E32-8145-159885857B78}"/>
    <cellStyle name="Saída 7 9 6" xfId="10184" xr:uid="{243A9333-C436-4BA0-A0E8-DEF75E06A35A}"/>
    <cellStyle name="Saída 7 9 7" xfId="15428" xr:uid="{829B955A-DEC5-4EF5-86A5-B92ED6828A8D}"/>
    <cellStyle name="Saída 8" xfId="3725" xr:uid="{E0F5A673-E1A0-48A1-9D91-55EE6713F2B0}"/>
    <cellStyle name="Saída 8 10" xfId="9811" xr:uid="{9B9BC709-CCAC-4DD3-8119-C4F198102E83}"/>
    <cellStyle name="Saída 8 10 2" xfId="11785" xr:uid="{0658212C-1510-47DF-A25B-E000BAB4976C}"/>
    <cellStyle name="Saída 8 10 3" xfId="13178" xr:uid="{A9CD42B2-7F45-4879-863A-3D0859A65DF9}"/>
    <cellStyle name="Saída 8 10 4" xfId="14194" xr:uid="{089B3440-58AE-4ABA-BA3C-E170C8DC3B30}"/>
    <cellStyle name="Saída 8 10 5" xfId="5528" xr:uid="{6164D6C6-E432-4D75-9C98-327DFA955AA8}"/>
    <cellStyle name="Saída 8 10 6" xfId="14351" xr:uid="{2A655847-7242-4EC3-BA52-1E7AB9097BEF}"/>
    <cellStyle name="Saída 8 10 7" xfId="12735" xr:uid="{E2CCE23A-009A-4BCA-BD15-40BBE44F1201}"/>
    <cellStyle name="Saída 8 11" xfId="9983" xr:uid="{E2D4E242-38E1-4628-9B5A-92FB8AD85402}"/>
    <cellStyle name="Saída 8 11 2" xfId="11940" xr:uid="{9FD4FB01-D352-4C85-BDD1-5C4372513648}"/>
    <cellStyle name="Saída 8 11 3" xfId="13328" xr:uid="{203F7941-279D-425E-838C-53EB10809BA2}"/>
    <cellStyle name="Saída 8 11 4" xfId="14345" xr:uid="{598868A6-766D-49FE-B0F7-020D42ACD022}"/>
    <cellStyle name="Saída 8 11 5" xfId="15905" xr:uid="{A8930B12-FC88-4A58-BA8B-B2BAB6F0779B}"/>
    <cellStyle name="Saída 8 11 6" xfId="4881" xr:uid="{A27CEAE1-B851-4744-9FC4-7FDCC5D71352}"/>
    <cellStyle name="Saída 8 11 7" xfId="5580" xr:uid="{031512FB-0E8C-4BF3-B287-6608D250FEDE}"/>
    <cellStyle name="Saída 8 2" xfId="4323" xr:uid="{60F806E8-EA06-4038-94B7-1B85CBCFD8A8}"/>
    <cellStyle name="Saída 8 2 2" xfId="8944" xr:uid="{AD27657E-5952-42BA-B3D7-9CF1A4C469E4}"/>
    <cellStyle name="Saída 8 2 2 2" xfId="7694" xr:uid="{C44A14A4-2CEF-4521-9D9F-C8DD31B51132}"/>
    <cellStyle name="Saída 8 2 2 3" xfId="10636" xr:uid="{C3F99D00-2233-481A-BE23-048C71174118}"/>
    <cellStyle name="Saída 8 2 2 4" xfId="13497" xr:uid="{A1BA2F1B-221F-4A42-8059-1599119E8A66}"/>
    <cellStyle name="Saída 8 2 2 5" xfId="4745" xr:uid="{FD425527-B307-4166-A38E-7A70EC5ED33A}"/>
    <cellStyle name="Saída 8 2 2 6" xfId="16709" xr:uid="{C7EBA3A5-ED94-4071-986C-388FFD02BD0D}"/>
    <cellStyle name="Saída 8 2 2 7" xfId="17153" xr:uid="{3B110AAF-BE1D-4733-80F3-2FF19BDB0431}"/>
    <cellStyle name="Saída 8 2 3" xfId="7673" xr:uid="{3BD9DEE4-CC65-4147-A83F-10A31E59A15D}"/>
    <cellStyle name="Saída 8 2 4" xfId="6216" xr:uid="{650EA1AA-63AC-4DD8-B31D-84DE0CD72161}"/>
    <cellStyle name="Saída 8 2 5" xfId="12707" xr:uid="{8342DD3F-345A-4E23-9CC7-B8BD797AECDC}"/>
    <cellStyle name="Saída 8 2 6" xfId="12814" xr:uid="{D04172EF-B3E3-4CAB-A944-1E25D821CA9A}"/>
    <cellStyle name="Saída 8 2 7" xfId="5160" xr:uid="{B6C9A29A-2CA2-4CED-B63B-A72E1810443B}"/>
    <cellStyle name="Saída 8 2 8" xfId="15646" xr:uid="{8BF5B8CE-723D-432A-A160-5F47184BD044}"/>
    <cellStyle name="Saída 8 2 9" xfId="16385" xr:uid="{550753BB-49A9-4438-8635-72C308871B61}"/>
    <cellStyle name="Saída 8 3" xfId="4113" xr:uid="{FD03E4E6-D25D-4991-9692-AD21E0592CCA}"/>
    <cellStyle name="Saída 8 3 2" xfId="8777" xr:uid="{70415406-CCB6-4F5B-845E-8345756565D0}"/>
    <cellStyle name="Saída 8 3 2 2" xfId="7048" xr:uid="{C7E810DC-9CF5-4AB5-93C0-8A3105DB8693}"/>
    <cellStyle name="Saída 8 3 2 3" xfId="4570" xr:uid="{BA94FA85-F3E9-42C6-8878-CBA1A46BDFE5}"/>
    <cellStyle name="Saída 8 3 2 4" xfId="6010" xr:uid="{0C42104E-C71B-4CD6-9B1D-9D1D7B981970}"/>
    <cellStyle name="Saída 8 3 2 5" xfId="4732" xr:uid="{63B3B1E2-CCEC-42D0-ACC6-CC02B2C840EB}"/>
    <cellStyle name="Saída 8 3 2 6" xfId="16780" xr:uid="{7FFFB7A8-CB9F-4BA9-B206-FD76A983E183}"/>
    <cellStyle name="Saída 8 3 2 7" xfId="17007" xr:uid="{F983128C-1C21-40A9-913B-E82DC7ED4C9F}"/>
    <cellStyle name="Saída 8 3 3" xfId="7466" xr:uid="{5B884B6E-2BB5-4E62-B4C4-9831C74B54EE}"/>
    <cellStyle name="Saída 8 3 4" xfId="6054" xr:uid="{D7FF17DA-0D60-478C-92B5-55E738936DAB}"/>
    <cellStyle name="Saída 8 3 5" xfId="7149" xr:uid="{28AB8BCC-C058-4705-9A3A-6DD1FF7909E4}"/>
    <cellStyle name="Saída 8 3 6" xfId="12509" xr:uid="{6C30A053-AB25-45C8-82AC-C0AD4E2D9E30}"/>
    <cellStyle name="Saída 8 3 7" xfId="10970" xr:uid="{03A282C7-931E-4FD9-B6A5-39897C56A31E}"/>
    <cellStyle name="Saída 8 3 8" xfId="16309" xr:uid="{4958DCEC-D097-4962-9CEB-5F4B998FD7E8}"/>
    <cellStyle name="Saída 8 3 9" xfId="16866" xr:uid="{F066F7CA-18BF-480C-B130-B02AD1ED246B}"/>
    <cellStyle name="Saída 8 4" xfId="4360" xr:uid="{0C6BCB7A-72A6-4A45-9CAF-857CD8517FB1}"/>
    <cellStyle name="Saída 8 4 2" xfId="8981" xr:uid="{109DD8D9-485F-4718-A481-D4D94A037FD8}"/>
    <cellStyle name="Saída 8 4 2 2" xfId="7711" xr:uid="{7B7585AC-34F3-4F44-BC9D-EA99BDF95A35}"/>
    <cellStyle name="Saída 8 4 2 3" xfId="12467" xr:uid="{A6768EDF-736C-4A05-B024-063B0B1F8B29}"/>
    <cellStyle name="Saída 8 4 2 4" xfId="13534" xr:uid="{71F85606-6ECC-4EC3-A34E-5306802F748F}"/>
    <cellStyle name="Saída 8 4 2 5" xfId="7734" xr:uid="{BB9DE4ED-17DC-467E-B0D8-845E2E74F14A}"/>
    <cellStyle name="Saída 8 4 2 6" xfId="5212" xr:uid="{CA8C1731-365F-44E1-8F62-84C52CB505CE}"/>
    <cellStyle name="Saída 8 4 2 7" xfId="17189" xr:uid="{66A83493-5B19-4BCD-A65B-894EEA152E2E}"/>
    <cellStyle name="Saída 8 4 3" xfId="6253" xr:uid="{66FED2F0-E451-407C-91D7-FF6D0BB8AB51}"/>
    <cellStyle name="Saída 8 4 4" xfId="12388" xr:uid="{D0288348-6B14-4DD3-B34C-91124083BE85}"/>
    <cellStyle name="Saída 8 4 5" xfId="4725" xr:uid="{F66D4BCF-C814-4BC4-9331-F6F2E8338297}"/>
    <cellStyle name="Saída 8 4 6" xfId="7371" xr:uid="{C9FE3736-B78C-457C-A969-44B76C796683}"/>
    <cellStyle name="Saída 8 4 7" xfId="16559" xr:uid="{EA3BBD35-D9E8-4A3C-9EA1-9C1AE9212186}"/>
    <cellStyle name="Saída 8 4 8" xfId="14874" xr:uid="{5F8981D9-F00A-4F46-90AA-757A3FC56EFA}"/>
    <cellStyle name="Saída 8 5" xfId="8745" xr:uid="{DE003C6B-4C0E-4815-AEAA-4AD140D18BC7}"/>
    <cellStyle name="Saída 8 5 2" xfId="7023" xr:uid="{CDAAFB96-C703-414E-BFFE-D5DF3856D4DD}"/>
    <cellStyle name="Saída 8 5 3" xfId="6324" xr:uid="{D593D3D6-7C18-407D-8C06-A546488C35F3}"/>
    <cellStyle name="Saída 8 5 4" xfId="6691" xr:uid="{59BB70EF-547F-47AE-BFA1-532A939EB414}"/>
    <cellStyle name="Saída 8 5 5" xfId="15541" xr:uid="{955D0C77-AB2F-46E1-8FA2-1F72CB722FDF}"/>
    <cellStyle name="Saída 8 5 6" xfId="6611" xr:uid="{7DE6FF9D-B58C-4208-B7B5-56CAFEBFE22B}"/>
    <cellStyle name="Saída 8 5 7" xfId="16978" xr:uid="{E7102CFE-9EAD-4655-9657-32535424B5DC}"/>
    <cellStyle name="Saída 8 6" xfId="9707" xr:uid="{5CA53EBF-02BE-498A-BE9E-6D4ABD97EE22}"/>
    <cellStyle name="Saída 8 6 2" xfId="11687" xr:uid="{2CB4F0DD-E568-4736-A66A-06788C5D3F8E}"/>
    <cellStyle name="Saída 8 6 3" xfId="13076" xr:uid="{E6AC584D-415A-4AC0-8999-CF710FAB148E}"/>
    <cellStyle name="Saída 8 6 4" xfId="14104" xr:uid="{468526C0-A088-43DA-8771-B28F9E1D9EFB}"/>
    <cellStyle name="Saída 8 6 5" xfId="5902" xr:uid="{7C34CEA0-5128-43AD-80BA-8AE5AED810BC}"/>
    <cellStyle name="Saída 8 6 6" xfId="16257" xr:uid="{DF2D3837-F024-4FE3-9E64-940AA290E4D1}"/>
    <cellStyle name="Saída 8 6 7" xfId="16783" xr:uid="{5F890037-F7FC-40D3-B535-901C253354A2}"/>
    <cellStyle name="Saída 8 7" xfId="9668" xr:uid="{1705E24E-8567-40C2-A53E-0CAE434A0644}"/>
    <cellStyle name="Saída 8 7 2" xfId="11648" xr:uid="{2191E53D-9CF1-476B-A614-141B79687B0F}"/>
    <cellStyle name="Saída 8 7 3" xfId="13037" xr:uid="{16502883-8B52-4912-8087-D9C1ECF725A4}"/>
    <cellStyle name="Saída 8 7 4" xfId="14065" xr:uid="{23D4CE16-B584-4274-A294-7A74D9CC1E5A}"/>
    <cellStyle name="Saída 8 7 5" xfId="15501" xr:uid="{135CCDDF-2A52-4486-ADAD-E91AC18ED57D}"/>
    <cellStyle name="Saída 8 7 6" xfId="15498" xr:uid="{D742A209-FCEB-437F-9913-96EE19392B26}"/>
    <cellStyle name="Saída 8 7 7" xfId="14928" xr:uid="{252FE48C-A99B-4D27-BF41-D23701471A67}"/>
    <cellStyle name="Saída 8 8" xfId="9085" xr:uid="{022DBFDF-ECF2-43D1-A00A-50265975BCAE}"/>
    <cellStyle name="Saída 8 8 2" xfId="11141" xr:uid="{8AA12DF1-BD1C-4184-AF77-F9D355FDFCB1}"/>
    <cellStyle name="Saída 8 8 3" xfId="12557" xr:uid="{3A9048E6-18B8-425E-97E3-95732243972E}"/>
    <cellStyle name="Saída 8 8 4" xfId="13617" xr:uid="{EC91D28E-F2CA-45F5-928C-3FD4752ACECA}"/>
    <cellStyle name="Saída 8 8 5" xfId="14396" xr:uid="{281A91C3-8FEA-471B-A016-ED07BC613539}"/>
    <cellStyle name="Saída 8 8 6" xfId="10147" xr:uid="{50E1A3C6-41CB-4B8D-A491-15E4446237BE}"/>
    <cellStyle name="Saída 8 8 7" xfId="4803" xr:uid="{514955AC-69A1-4FAD-9CE2-273C5F985FF4}"/>
    <cellStyle name="Saída 8 9" xfId="9746" xr:uid="{69E450B2-E26C-4F56-A6BD-0A43359B8700}"/>
    <cellStyle name="Saída 8 9 2" xfId="11721" xr:uid="{E315E3CE-2AAC-4840-818E-B9ACCE69D04A}"/>
    <cellStyle name="Saída 8 9 3" xfId="13114" xr:uid="{8C75D80B-0CA1-4C58-8093-A4F3744D84A2}"/>
    <cellStyle name="Saída 8 9 4" xfId="14130" xr:uid="{D330AB50-F233-440D-B105-3FD3BF271607}"/>
    <cellStyle name="Saída 8 9 5" xfId="14864" xr:uid="{DC96468C-CCBE-47CB-9D66-C09E04B0D4FB}"/>
    <cellStyle name="Saída 8 9 6" xfId="10943" xr:uid="{4865D681-8553-477D-83A5-0F989DCC875A}"/>
    <cellStyle name="Saída 8 9 7" xfId="12094" xr:uid="{79E09D7C-6E5D-4990-992F-6F723FD234A5}"/>
    <cellStyle name="Saída 9" xfId="3726" xr:uid="{5CE39E42-507F-4AC6-AB0D-F063A40E77C0}"/>
    <cellStyle name="Saída 9 10" xfId="9812" xr:uid="{507A8A6F-8150-47A7-AC40-78E00071CD6E}"/>
    <cellStyle name="Saída 9 10 2" xfId="11786" xr:uid="{95F9CFE8-1B97-43A0-A02F-D4C7A9AF6463}"/>
    <cellStyle name="Saída 9 10 3" xfId="13179" xr:uid="{14B52574-74A5-417E-BF06-3E4C2ADDC820}"/>
    <cellStyle name="Saída 9 10 4" xfId="14195" xr:uid="{F4152152-9B07-4540-B5A3-43CE738EE9CE}"/>
    <cellStyle name="Saída 9 10 5" xfId="10667" xr:uid="{8E253E91-AE78-484D-9F78-B9F2CEB187B4}"/>
    <cellStyle name="Saída 9 10 6" xfId="10231" xr:uid="{2D189ECA-E617-4E3C-ACB6-796539741D5C}"/>
    <cellStyle name="Saída 9 10 7" xfId="16114" xr:uid="{ABD12040-34E0-4F62-9EBB-B569887CFDF9}"/>
    <cellStyle name="Saída 9 11" xfId="9984" xr:uid="{CD7090AB-3097-4B34-AB8B-395F9E1FCC12}"/>
    <cellStyle name="Saída 9 11 2" xfId="11941" xr:uid="{92EB9E67-C64C-4C28-8DCD-EC13F4350AB5}"/>
    <cellStyle name="Saída 9 11 3" xfId="13329" xr:uid="{88A871E1-E3F4-46DA-A99A-E75887616312}"/>
    <cellStyle name="Saída 9 11 4" xfId="14346" xr:uid="{843A9BA4-AC1F-4711-B6F6-C0AE0B294BD6}"/>
    <cellStyle name="Saída 9 11 5" xfId="15906" xr:uid="{7C6D42AA-ACE3-4429-A3A2-5A559F9EB6E9}"/>
    <cellStyle name="Saída 9 11 6" xfId="5184" xr:uid="{E32FFCE9-2949-46AD-A03A-38D8765AAD50}"/>
    <cellStyle name="Saída 9 11 7" xfId="11837" xr:uid="{F6ADD2FB-AECF-459A-B7CE-0C6A6E818186}"/>
    <cellStyle name="Saída 9 2" xfId="4324" xr:uid="{596860F2-9CEE-436F-9C5E-A8322297DB7F}"/>
    <cellStyle name="Saída 9 2 2" xfId="8945" xr:uid="{21BCE389-6120-490E-AD5C-BA3B63625E09}"/>
    <cellStyle name="Saída 9 2 2 2" xfId="7169" xr:uid="{1135A22F-6E47-4E9D-AA53-697D1476D00F}"/>
    <cellStyle name="Saída 9 2 2 3" xfId="4458" xr:uid="{63269FD4-13B8-47DC-A287-8938CDFB014F}"/>
    <cellStyle name="Saída 9 2 2 4" xfId="13498" xr:uid="{95BA833C-210D-4AD3-83EB-3EC2FECDAFFA}"/>
    <cellStyle name="Saída 9 2 2 5" xfId="15527" xr:uid="{6D106008-7BCA-4944-AB7F-A18C0C770EAE}"/>
    <cellStyle name="Saída 9 2 2 6" xfId="15208" xr:uid="{F238F148-64E8-47FD-921C-8FCEC8B1E4D2}"/>
    <cellStyle name="Saída 9 2 2 7" xfId="17154" xr:uid="{E662B44F-46FA-4C68-88BE-63ADE1C47BC3}"/>
    <cellStyle name="Saída 9 2 3" xfId="7674" xr:uid="{C3847CDC-E93A-48E0-B4F7-A94C599DA16C}"/>
    <cellStyle name="Saída 9 2 4" xfId="6217" xr:uid="{2B57CE4C-46F8-4E7D-AB7B-E8BB67C36D23}"/>
    <cellStyle name="Saída 9 2 5" xfId="6450" xr:uid="{FE09B05F-47ED-4B1E-A7E3-591F04E35117}"/>
    <cellStyle name="Saída 9 2 6" xfId="13335" xr:uid="{0D396C6C-5C40-4EA5-B1A2-1E2AA8487906}"/>
    <cellStyle name="Saída 9 2 7" xfId="15786" xr:uid="{47EFD62F-5746-498C-A491-F226CE8F488B}"/>
    <cellStyle name="Saída 9 2 8" xfId="5819" xr:uid="{77FB6DF0-F206-4FED-8ABE-99BE577AE09C}"/>
    <cellStyle name="Saída 9 2 9" xfId="11033" xr:uid="{C522DD99-5413-40CC-9B49-2DF22CC24645}"/>
    <cellStyle name="Saída 9 3" xfId="4112" xr:uid="{AD7159D8-3B90-4ADB-9714-B77A05B1A883}"/>
    <cellStyle name="Saída 9 3 2" xfId="8776" xr:uid="{A0AFE598-3A39-4C33-BD9A-AE0EBBD93D38}"/>
    <cellStyle name="Saída 9 3 2 2" xfId="7753" xr:uid="{17A9BACD-6741-4671-8426-61783C7C589D}"/>
    <cellStyle name="Saída 9 3 2 3" xfId="4571" xr:uid="{9B6A5A18-9872-497D-BA84-C492063E92B6}"/>
    <cellStyle name="Saída 9 3 2 4" xfId="10458" xr:uid="{A477266A-C7F0-4F74-A0FC-71D4731262E9}"/>
    <cellStyle name="Saída 9 3 2 5" xfId="10938" xr:uid="{E2847585-E5B6-4745-96EE-D4FD0FE614E5}"/>
    <cellStyle name="Saída 9 3 2 6" xfId="15479" xr:uid="{D95100FE-3AE8-4957-9934-65345C4E42D1}"/>
    <cellStyle name="Saída 9 3 2 7" xfId="17006" xr:uid="{619DAA33-CFA1-4325-9C05-87BD37141A4A}"/>
    <cellStyle name="Saída 9 3 3" xfId="7465" xr:uid="{27F25238-B4A9-4D02-B107-C90748F825BD}"/>
    <cellStyle name="Saída 9 3 4" xfId="6053" xr:uid="{EF51EDA2-CA71-4C18-AA12-E1DB2F6D8CD6}"/>
    <cellStyle name="Saída 9 3 5" xfId="10357" xr:uid="{89FCD595-C430-4963-820C-2E19C2CA7E3D}"/>
    <cellStyle name="Saída 9 3 6" xfId="4790" xr:uid="{748E716E-3647-4D1C-BFBA-42504CCC05A1}"/>
    <cellStyle name="Saída 9 3 7" xfId="5566" xr:uid="{3936D75C-69A5-4C34-BA20-2770A821EE11}"/>
    <cellStyle name="Saída 9 3 8" xfId="15271" xr:uid="{77B51C15-5C3F-48CC-9BD5-F4607E8CB091}"/>
    <cellStyle name="Saída 9 3 9" xfId="16877" xr:uid="{43432160-A638-4A12-AB97-FBEDDA051D46}"/>
    <cellStyle name="Saída 9 4" xfId="4361" xr:uid="{CC2B9E1E-13E7-48D6-A985-4E1B08FBEDA8}"/>
    <cellStyle name="Saída 9 4 2" xfId="8982" xr:uid="{A05572B1-6B4F-4127-8398-11518012B6D6}"/>
    <cellStyle name="Saída 9 4 2 2" xfId="7186" xr:uid="{BCB4B33A-92ED-483B-8CAF-E2B75D6A49B9}"/>
    <cellStyle name="Saída 9 4 2 3" xfId="12468" xr:uid="{265DD335-8810-461C-BAD4-CB5627027C4B}"/>
    <cellStyle name="Saída 9 4 2 4" xfId="13535" xr:uid="{8D0281DE-9890-49C5-AE01-9825990038B3}"/>
    <cellStyle name="Saída 9 4 2 5" xfId="14239" xr:uid="{EF64CA0C-3582-4A21-8FC5-7531DB9A8525}"/>
    <cellStyle name="Saída 9 4 2 6" xfId="11367" xr:uid="{75A73C6F-D526-49D3-93C2-DA5D98273DF0}"/>
    <cellStyle name="Saída 9 4 2 7" xfId="17190" xr:uid="{F8186A05-582E-4B14-A49E-AD5A181033C3}"/>
    <cellStyle name="Saída 9 4 3" xfId="6254" xr:uid="{E52911B8-F55C-4A37-97FD-5AE76E16C3D9}"/>
    <cellStyle name="Saída 9 4 4" xfId="12141" xr:uid="{5F43519A-AC8B-40EB-878E-3A39E2BBA699}"/>
    <cellStyle name="Saída 9 4 5" xfId="12131" xr:uid="{BBB9671F-56ED-4AF2-8879-905E8B06708C}"/>
    <cellStyle name="Saída 9 4 6" xfId="5448" xr:uid="{7D80FB07-9EA8-41F6-954F-EC691FA00284}"/>
    <cellStyle name="Saída 9 4 7" xfId="15469" xr:uid="{231716CE-24C6-4095-8DBC-D4A360FE9BE2}"/>
    <cellStyle name="Saída 9 4 8" xfId="10043" xr:uid="{A310E1A5-3206-4242-A627-0F6207A13510}"/>
    <cellStyle name="Saída 9 5" xfId="8746" xr:uid="{DD5D4F56-5092-458B-B36C-D24410231397}"/>
    <cellStyle name="Saída 9 5 2" xfId="7024" xr:uid="{F8C3C1BF-0822-4461-86E6-071B31C7C3A5}"/>
    <cellStyle name="Saída 9 5 3" xfId="10278" xr:uid="{D71614C4-AC05-4CE9-B7BB-22DBFBB22BD6}"/>
    <cellStyle name="Saída 9 5 4" xfId="5988" xr:uid="{D2C559D8-8F2F-4488-8A16-B82107981900}"/>
    <cellStyle name="Saída 9 5 5" xfId="5115" xr:uid="{704BA6A6-3633-43E7-898C-7A0FD6618E13}"/>
    <cellStyle name="Saída 9 5 6" xfId="16329" xr:uid="{996BA826-9E0A-49EB-A961-56F3F16FB697}"/>
    <cellStyle name="Saída 9 5 7" xfId="16979" xr:uid="{BA7D30E2-AF6B-4E7D-8D3F-C533417AF53D}"/>
    <cellStyle name="Saída 9 6" xfId="9708" xr:uid="{6252FA8A-9D4F-4652-A114-757E2EE28950}"/>
    <cellStyle name="Saída 9 6 2" xfId="11688" xr:uid="{B4F2D575-4042-47E6-9489-E5B5CF053A90}"/>
    <cellStyle name="Saída 9 6 3" xfId="13077" xr:uid="{D4228C11-0ABC-4CAA-9089-4FB9A8EAD107}"/>
    <cellStyle name="Saída 9 6 4" xfId="14105" xr:uid="{CA4BD1B8-5420-4D49-8A4C-3746F6479C9D}"/>
    <cellStyle name="Saída 9 6 5" xfId="11391" xr:uid="{D009018C-AE95-4614-AAD3-295E30D8C3D1}"/>
    <cellStyle name="Saída 9 6 6" xfId="16013" xr:uid="{CCA17E5A-2111-46A7-8DA3-A6CCC6E11E6B}"/>
    <cellStyle name="Saída 9 6 7" xfId="16254" xr:uid="{EBCA732C-F2CB-4BBF-B4C3-BCE943F90D5C}"/>
    <cellStyle name="Saída 9 7" xfId="9669" xr:uid="{B7C47AB9-09B1-4FE2-8BA3-612CA7E0356D}"/>
    <cellStyle name="Saída 9 7 2" xfId="11649" xr:uid="{5621CA2A-C4EE-4711-B8AB-4776DF7AD848}"/>
    <cellStyle name="Saída 9 7 3" xfId="13038" xr:uid="{30546D85-A72A-4DD4-A7A9-ECB3D70C28E0}"/>
    <cellStyle name="Saída 9 7 4" xfId="14066" xr:uid="{48F0CCB2-DC21-414F-9289-81D4712E34A1}"/>
    <cellStyle name="Saída 9 7 5" xfId="11014" xr:uid="{147BC45A-C5B7-4E58-BDC6-8F2591899144}"/>
    <cellStyle name="Saída 9 7 6" xfId="15685" xr:uid="{C9F29EB8-27AF-47CD-AB40-6FEC7C86867C}"/>
    <cellStyle name="Saída 9 7 7" xfId="10766" xr:uid="{CC17F3A0-6B2C-4C55-ABA9-F5F640BB371A}"/>
    <cellStyle name="Saída 9 8" xfId="9084" xr:uid="{CD0EA86F-1C45-435F-871E-88E24C2D9D50}"/>
    <cellStyle name="Saída 9 8 2" xfId="11140" xr:uid="{D187A98F-D4E4-47B9-A6E0-70AFD770F1F5}"/>
    <cellStyle name="Saída 9 8 3" xfId="12556" xr:uid="{C2C22F54-4850-4B3D-A36A-2617145F68FD}"/>
    <cellStyle name="Saída 9 8 4" xfId="13616" xr:uid="{B249673D-0C02-4709-9305-4123A5A4B25B}"/>
    <cellStyle name="Saída 9 8 5" xfId="15335" xr:uid="{C91DF028-556D-4795-AB73-9BC497089C70}"/>
    <cellStyle name="Saída 9 8 6" xfId="5224" xr:uid="{EB75C640-9129-44E6-8A0E-1D8856090E6F}"/>
    <cellStyle name="Saída 9 8 7" xfId="4808" xr:uid="{3BC067D7-34DE-447E-B4E7-CF629D58CFC3}"/>
    <cellStyle name="Saída 9 9" xfId="9747" xr:uid="{F10E411E-53DF-4C71-A6A9-44A4BB917D24}"/>
    <cellStyle name="Saída 9 9 2" xfId="11722" xr:uid="{E669A0A6-45C4-4931-A17C-A1790039EEFC}"/>
    <cellStyle name="Saída 9 9 3" xfId="13115" xr:uid="{062BF2FE-34E6-44D9-972A-A64E7A44FD55}"/>
    <cellStyle name="Saída 9 9 4" xfId="14131" xr:uid="{F1855417-C731-4C7F-97BD-B5714DB7E41D}"/>
    <cellStyle name="Saída 9 9 5" xfId="15338" xr:uid="{11A720E9-53A4-4190-86E0-0F04527596B5}"/>
    <cellStyle name="Saída 9 9 6" xfId="15957" xr:uid="{522B47CB-AD41-4A8C-8010-8B26A9EC1BB4}"/>
    <cellStyle name="Saída 9 9 7" xfId="16950" xr:uid="{761F407F-00BA-4461-A415-4AEB675A0805}"/>
    <cellStyle name="Salomon Logo" xfId="3727" xr:uid="{48DE6079-F846-4FD6-9DB7-4D8D1584FA37}"/>
    <cellStyle name="SAPBEXstdItem" xfId="9333" xr:uid="{687BB1B2-C8A5-4061-88B1-84C790125016}"/>
    <cellStyle name="SAPBEXstdItem 2" xfId="11346" xr:uid="{7FF08A51-F396-4A64-AFD7-A13E3F60E9F2}"/>
    <cellStyle name="SAPBEXstdItem 3" xfId="12766" xr:uid="{9722F829-6599-4E65-A938-C6C3261793AB}"/>
    <cellStyle name="SAPBEXstdItem 4" xfId="13803" xr:uid="{77C98CD7-4CD4-4B8C-8B57-16BCE91A0E1C}"/>
    <cellStyle name="SAPBEXstdItem 5" xfId="14934" xr:uid="{9073B31E-A003-4BB0-AEB0-C83934BF4FE8}"/>
    <cellStyle name="SAPBEXstdItem 6" xfId="10966" xr:uid="{AA2E7BEA-082D-48F9-9898-D474D7BEE670}"/>
    <cellStyle name="SAPBEXstdItem 7" xfId="11943" xr:uid="{90C04BFC-D7AC-4E9C-B894-EC304975A4B0}"/>
    <cellStyle name="SectionHeading" xfId="3728" xr:uid="{1361CFE3-5090-4803-9279-DF242206C8DA}"/>
    <cellStyle name="SectionHeading 2" xfId="4326" xr:uid="{016D99B3-30A3-413A-BB14-FC5CF3077307}"/>
    <cellStyle name="SectionHeading 2 10" xfId="7304" xr:uid="{1F903915-8B0F-4430-8872-0592E42ACF0E}"/>
    <cellStyle name="SectionHeading 2 11" xfId="10217" xr:uid="{32F4EBDB-2E0F-44B2-B84D-E262EAE171C6}"/>
    <cellStyle name="SectionHeading 2 12" xfId="5234" xr:uid="{4C9E483B-69CD-420C-AA59-8846F087FD4A}"/>
    <cellStyle name="SectionHeading 2 13" xfId="14589" xr:uid="{557E98CC-FAE3-46AB-84EC-68815A006D53}"/>
    <cellStyle name="SectionHeading 2 14" xfId="16658" xr:uid="{56C415AC-7791-4AB5-8BBD-01AD965B8233}"/>
    <cellStyle name="SectionHeading 2 2" xfId="8409" xr:uid="{AD634E34-7DF3-434F-B397-708FCB6431C4}"/>
    <cellStyle name="SectionHeading 2 2 2" xfId="10678" xr:uid="{575AA417-1EB8-4416-BACD-E2C9646FE3DF}"/>
    <cellStyle name="SectionHeading 2 2 3" xfId="4655" xr:uid="{8D9BE1E0-901F-49C9-B547-13E4A5EA0750}"/>
    <cellStyle name="SectionHeading 2 2 4" xfId="5877" xr:uid="{13D50924-619F-4151-9BD0-156B104CF593}"/>
    <cellStyle name="SectionHeading 2 2 5" xfId="14453" xr:uid="{94FD9076-EC59-4C83-BF09-F838886443B7}"/>
    <cellStyle name="SectionHeading 2 2 6" xfId="14465" xr:uid="{D141C418-2F72-435D-93D5-1EF9853812D3}"/>
    <cellStyle name="SectionHeading 2 2 7" xfId="5472" xr:uid="{8E3C945A-3FF8-437A-BF2A-E02B7C8B126B}"/>
    <cellStyle name="SectionHeading 2 2 8" xfId="16018" xr:uid="{6E191387-1F04-4789-9115-EC9E58EF092A}"/>
    <cellStyle name="SectionHeading 2 2 9" xfId="5152" xr:uid="{ED0A73D4-B192-4D7D-BE99-BFDEDF642590}"/>
    <cellStyle name="SectionHeading 2 3" xfId="8604" xr:uid="{B69AF56B-72B2-47DF-A8A8-4D9B80F66254}"/>
    <cellStyle name="SectionHeading 2 3 2" xfId="6905" xr:uid="{9A5DD56B-A141-4259-8833-43F40F1923C2}"/>
    <cellStyle name="SectionHeading 2 3 3" xfId="15398" xr:uid="{BDA0854F-C0E9-4530-908B-F4D4C8FE1D3A}"/>
    <cellStyle name="SectionHeading 2 3 4" xfId="7144" xr:uid="{CFBCBD5E-DE44-4FBB-B64C-375ABC17C9A1}"/>
    <cellStyle name="SectionHeading 2 4" xfId="8524" xr:uid="{E005F7B5-6A90-4E06-86F4-520DEBBC83DC}"/>
    <cellStyle name="SectionHeading 2 4 2" xfId="6852" xr:uid="{655706D9-CF44-4440-A279-413621B0BC03}"/>
    <cellStyle name="SectionHeading 2 4 3" xfId="5378" xr:uid="{E4C1E1F0-B3BD-44B8-B38A-9692656EBB0D}"/>
    <cellStyle name="SectionHeading 2 4 4" xfId="17244" xr:uid="{2C233AE5-8A2D-4277-8270-8D7E754CD81D}"/>
    <cellStyle name="SectionHeading 2 5" xfId="8014" xr:uid="{191113C9-4328-406E-9A76-744F7D5BE60A}"/>
    <cellStyle name="SectionHeading 2 5 2" xfId="6460" xr:uid="{1E69DD54-212F-4CC3-B180-988413DA2D16}"/>
    <cellStyle name="SectionHeading 2 5 3" xfId="15149" xr:uid="{17B326BB-FE14-4BB1-8209-B2C196A186BA}"/>
    <cellStyle name="SectionHeading 2 5 4" xfId="17227" xr:uid="{DF2BE626-CD76-400C-ABB6-77A50B0465BE}"/>
    <cellStyle name="SectionHeading 2 6" xfId="8644" xr:uid="{F932C588-F27D-4781-8D92-6A34E7298820}"/>
    <cellStyle name="SectionHeading 2 6 2" xfId="6936" xr:uid="{A9D9B13D-6889-4E6E-AECD-FF0096BBAD61}"/>
    <cellStyle name="SectionHeading 2 6 3" xfId="5285" xr:uid="{0DD2559C-8261-4693-9780-BE0651255077}"/>
    <cellStyle name="SectionHeading 2 6 4" xfId="17249" xr:uid="{47A31158-C8CB-49FC-B783-97924F7E4FC4}"/>
    <cellStyle name="SectionHeading 2 7" xfId="8947" xr:uid="{DE3AE2FC-06D3-4656-B94C-CD291B9ADE5F}"/>
    <cellStyle name="SectionHeading 2 7 2" xfId="11028" xr:uid="{13362859-1062-4C04-8572-6AE94F84705A}"/>
    <cellStyle name="SectionHeading 2 7 3" xfId="4457" xr:uid="{457F8224-E0F4-490C-9295-415323714575}"/>
    <cellStyle name="SectionHeading 2 7 4" xfId="13500" xr:uid="{457B18EF-A388-403E-86E1-EA58B58ABA08}"/>
    <cellStyle name="SectionHeading 2 7 5" xfId="14798" xr:uid="{DF4E275D-98F6-4A69-95E3-928CBC163DB7}"/>
    <cellStyle name="SectionHeading 2 7 6" xfId="15237" xr:uid="{ECA9FFD6-4F35-4C76-8063-24F696DC661F}"/>
    <cellStyle name="SectionHeading 2 7 7" xfId="5491" xr:uid="{E2A2A870-EC3C-4EE9-876A-992338CA5936}"/>
    <cellStyle name="SectionHeading 2 7 8" xfId="5229" xr:uid="{1B38C913-03EC-4BEF-BC46-12A3A8246D39}"/>
    <cellStyle name="SectionHeading 2 7 9" xfId="16169" xr:uid="{BA3F88A5-E509-4E8A-9500-CBAA8CD541BA}"/>
    <cellStyle name="SectionHeading 2 8" xfId="7676" xr:uid="{CAC8BD83-BFBB-4028-AED0-75E7EA0571AA}"/>
    <cellStyle name="SectionHeading 2 9" xfId="6219" xr:uid="{1443E599-2AD5-45DB-AA98-05A9A3F1B195}"/>
    <cellStyle name="SectionHeading 3" xfId="4111" xr:uid="{7C126701-A1EA-484B-BB84-B82044684F88}"/>
    <cellStyle name="SectionHeading 3 2" xfId="8775" xr:uid="{79A817AF-90CD-42CE-A9B4-C6F517AEE263}"/>
    <cellStyle name="SectionHeading 3 2 2" xfId="10926" xr:uid="{21E78895-2D42-45FB-8760-E50947BEEBBE}"/>
    <cellStyle name="SectionHeading 3 2 3" xfId="4572" xr:uid="{C397F05B-A022-40B9-9BF8-C25C719977A1}"/>
    <cellStyle name="SectionHeading 3 2 4" xfId="6009" xr:uid="{0684F491-CE28-4510-97F3-741F6B4B38CA}"/>
    <cellStyle name="SectionHeading 3 2 5" xfId="14685" xr:uid="{0FC44DE5-DE69-4252-82DA-E44163B5D252}"/>
    <cellStyle name="SectionHeading 3 2 6" xfId="14688" xr:uid="{D944A4B4-ABD9-48AD-BD67-3477806168E3}"/>
    <cellStyle name="SectionHeading 3 2 7" xfId="16038" xr:uid="{73BAA94E-5928-48D7-BA0A-1E6CCE4838FD}"/>
    <cellStyle name="SectionHeading 3 2 8" xfId="12653" xr:uid="{36F6758C-CD85-4EE2-ACD3-4511D1E5D32A}"/>
    <cellStyle name="SectionHeading 3 2 9" xfId="16775" xr:uid="{4701B148-5DAB-4794-8BD0-79F2872A5857}"/>
    <cellStyle name="SectionHeading 3 3" xfId="7464" xr:uid="{840C0A6A-036C-4DA2-89F3-3BC8363BB754}"/>
    <cellStyle name="SectionHeading 3 4" xfId="6052" xr:uid="{226835FF-4925-463D-9F5C-C20223003931}"/>
    <cellStyle name="SectionHeading 3 5" xfId="7147" xr:uid="{3DDC402F-F710-42BC-8550-173F0AFEBEF6}"/>
    <cellStyle name="SectionHeading 3 6" xfId="12507" xr:uid="{05ED71B0-70E4-46A1-8597-A0417C451E8E}"/>
    <cellStyle name="SectionHeading 3 7" xfId="5519" xr:uid="{1E7AD9CC-0D5D-4355-A263-9CAFAA7BDBBA}"/>
    <cellStyle name="SectionHeading 3 8" xfId="4948" xr:uid="{67A72F6A-8CBA-4834-BCF0-679A0E401774}"/>
    <cellStyle name="SectionHeading 3 9" xfId="15948" xr:uid="{FA353D8B-465A-4C6B-84AA-AC29CFBF294F}"/>
    <cellStyle name="SectionHeading 4" xfId="4362" xr:uid="{F6768C07-EFE0-49A6-AC7B-AE7A21526F8B}"/>
    <cellStyle name="SectionHeading 4 2" xfId="8983" xr:uid="{353BEBB8-AAD9-4CC3-91AC-FB56B4A30912}"/>
    <cellStyle name="SectionHeading 4 2 2" xfId="11057" xr:uid="{8AC4D4EB-AA4B-4365-AAFC-907203A80AA0}"/>
    <cellStyle name="SectionHeading 4 2 3" xfId="12469" xr:uid="{90D56C22-7DF6-4CB1-B365-CA065D9348B0}"/>
    <cellStyle name="SectionHeading 4 2 4" xfId="13536" xr:uid="{D8274F15-5C1A-4CA3-84AC-55938D002A17}"/>
    <cellStyle name="SectionHeading 4 2 5" xfId="14823" xr:uid="{B021FF46-B8E1-4DD5-990B-B4A8EFC8E3AD}"/>
    <cellStyle name="SectionHeading 4 2 6" xfId="10051" xr:uid="{05F6B4E0-D2F9-42DA-8FE0-4979DD0AD4B7}"/>
    <cellStyle name="SectionHeading 4 2 7" xfId="4425" xr:uid="{A9867356-ED9E-4609-AA27-AA1448E5B0ED}"/>
    <cellStyle name="SectionHeading 4 2 8" xfId="16130" xr:uid="{BCAE9FBA-CF0A-41F2-B5C4-B8F9F131F1B0}"/>
    <cellStyle name="SectionHeading 4 2 9" xfId="5449" xr:uid="{5974F60B-0C88-4F20-95CC-3A72AE10D4F6}"/>
    <cellStyle name="SectionHeading 4 3" xfId="6255" xr:uid="{904476D7-5A9C-4127-8D8E-B21C22BC22F6}"/>
    <cellStyle name="SectionHeading 4 4" xfId="5693" xr:uid="{2726D294-5119-457C-9410-4EBF451B612A}"/>
    <cellStyle name="SectionHeading 4 5" xfId="13088" xr:uid="{DEC3E066-A3BF-41AB-AB15-871DF0AA64DC}"/>
    <cellStyle name="SectionHeading 4 6" xfId="5444" xr:uid="{3354561E-C085-4D1B-A3AA-7D4049C2DB54}"/>
    <cellStyle name="SectionHeading 4 7" xfId="10688" xr:uid="{8FDE6089-F1ED-45E3-AEE5-D9416AA57B0F}"/>
    <cellStyle name="SectionHeading 4 8" xfId="16796" xr:uid="{A7F17E8A-453E-4006-A121-5C1E1BB2DDA1}"/>
    <cellStyle name="SectionHeading 5" xfId="9671" xr:uid="{BBAA76F3-5FF6-431E-BED3-2407619C4BDD}"/>
    <cellStyle name="SectionHeading 5 2" xfId="11651" xr:uid="{263AF96C-F204-463B-831F-9A0CB117B898}"/>
    <cellStyle name="SectionHeading 5 3" xfId="13040" xr:uid="{BE2E797D-E61C-48A2-BC85-99695EE89B04}"/>
    <cellStyle name="SectionHeading 5 4" xfId="14068" xr:uid="{1BA00D33-7901-4DBA-B746-1659F15C02D1}"/>
    <cellStyle name="SectionHeading 5 5" xfId="5181" xr:uid="{474C4764-422C-4705-A93E-6275D1D39031}"/>
    <cellStyle name="SectionHeading 5 6" xfId="5359" xr:uid="{70AF264D-237B-4906-835A-C30410093FF5}"/>
    <cellStyle name="SectionHeading 5 7" xfId="14379" xr:uid="{3AAB4180-556C-423C-9345-9C1FCB6CEEE7}"/>
    <cellStyle name="SectionHeading 6" xfId="9083" xr:uid="{EB3E3D0D-35CC-4310-9DAF-5D7B6EC0F5EA}"/>
    <cellStyle name="SectionHeading 6 2" xfId="11139" xr:uid="{FB783DD6-F177-400F-9A1C-50BF1A3B897D}"/>
    <cellStyle name="SectionHeading 6 3" xfId="12555" xr:uid="{A8C8279A-1AA5-41A8-8534-D1C0037230CD}"/>
    <cellStyle name="SectionHeading 6 4" xfId="13615" xr:uid="{A1EE8F7A-2612-4DB8-8673-5B563FD9160F}"/>
    <cellStyle name="SectionHeading 6 5" xfId="15050" xr:uid="{300C778B-F166-49F5-93D7-69B155EF0038}"/>
    <cellStyle name="SectionHeading 6 6" xfId="12349" xr:uid="{6B1E3013-A0C0-4516-8E0B-9608EB107C5D}"/>
    <cellStyle name="SectionHeading 6 7" xfId="15019" xr:uid="{54C32D4F-F054-4472-A359-A8DDD332C3FB}"/>
    <cellStyle name="SectionHeading 7" xfId="9748" xr:uid="{BADBECB4-36B7-493F-832F-A56E7A616212}"/>
    <cellStyle name="SectionHeading 7 2" xfId="11723" xr:uid="{6BC6F78E-BCE9-4A34-8155-077958A4C58B}"/>
    <cellStyle name="SectionHeading 7 3" xfId="13116" xr:uid="{C8FE6CF2-CAA6-4FEB-A354-4D011ED1F5F9}"/>
    <cellStyle name="SectionHeading 7 4" xfId="14132" xr:uid="{EA9C5796-9C35-4BD1-BAC6-9E7E53A71D01}"/>
    <cellStyle name="SectionHeading 7 5" xfId="15344" xr:uid="{6943B419-3BCF-4878-9049-99AF5602D8D8}"/>
    <cellStyle name="SectionHeading 7 6" xfId="5335" xr:uid="{E4E12469-8FE2-477D-9801-FD5B804199A4}"/>
    <cellStyle name="SectionHeading 7 7" xfId="12508" xr:uid="{49339742-A347-4725-BDC7-4B3BAA2AE752}"/>
    <cellStyle name="SectionHeading 8" xfId="9813" xr:uid="{C642E587-9237-4DD1-AE01-BA2F6FBD3FD8}"/>
    <cellStyle name="SectionHeading 8 2" xfId="11787" xr:uid="{1367C907-04A9-4FE5-8928-2C6FA55FC1FB}"/>
    <cellStyle name="SectionHeading 8 3" xfId="13180" xr:uid="{0E81E5EC-72C7-42E1-843A-BAFAB44C528A}"/>
    <cellStyle name="SectionHeading 8 4" xfId="14196" xr:uid="{165558FE-04FE-4E40-BFCA-FDEA0613719E}"/>
    <cellStyle name="SectionHeading 8 5" xfId="4833" xr:uid="{10F985E4-3A3A-450B-9B5C-70F4BD4673B6}"/>
    <cellStyle name="SectionHeading 8 6" xfId="5133" xr:uid="{F1BE368E-D202-4D44-AF98-4FBC56505FE4}"/>
    <cellStyle name="SectionHeading 8 7" xfId="15205" xr:uid="{565B6F52-820E-459A-9B53-18616FE2A351}"/>
    <cellStyle name="SectionHeading 9" xfId="9985" xr:uid="{3BF74FA4-185A-4227-B71E-80B4296DA658}"/>
    <cellStyle name="SectionHeading 9 2" xfId="11942" xr:uid="{E8174154-1806-4C32-8D81-760A15E02EDC}"/>
    <cellStyle name="SectionHeading 9 3" xfId="13330" xr:uid="{5A7060EC-0F96-4543-B0ED-DE586FB719F1}"/>
    <cellStyle name="SectionHeading 9 4" xfId="14347" xr:uid="{54BFED7F-B30B-458B-8A43-FD849D6C2430}"/>
    <cellStyle name="SectionHeading 9 5" xfId="15907" xr:uid="{999F19A0-6693-4815-AC53-F30C1AE60697}"/>
    <cellStyle name="SectionHeading 9 6" xfId="7319" xr:uid="{73FF450A-4D9F-4776-9D71-7F38AF47CFEA}"/>
    <cellStyle name="SectionHeading 9 7" xfId="4858" xr:uid="{62AF45A1-62EF-400D-B0B4-44D1A49B8752}"/>
    <cellStyle name="Sep. milhar [0]" xfId="3729" xr:uid="{63F9C613-A1C8-45DD-89D8-AD95BA9CAEAC}"/>
    <cellStyle name="Separador de eilhares [0]" xfId="9334" xr:uid="{A2097729-7214-4E19-8464-A0E3C79BF1AF}"/>
    <cellStyle name="Separador de milhares 10" xfId="8268" xr:uid="{4B239A1F-B680-4A04-A16C-B98F5BE9C81F}"/>
    <cellStyle name="Separador de milhares 13" xfId="3730" xr:uid="{F59EDD53-563F-4EC9-81E4-1F8E750A6FE1}"/>
    <cellStyle name="Separador de milhares 13 2" xfId="7823" xr:uid="{7AA7F315-6B34-4B47-8566-FDCA7620C315}"/>
    <cellStyle name="Separador de milhares 13 3" xfId="9709" xr:uid="{C800ED8C-AE13-4919-8267-1EC4AA4E3423}"/>
    <cellStyle name="Separador de milhares 13 4" xfId="9986" xr:uid="{07F93DB0-6026-42CF-9CAB-48CB893C410F}"/>
    <cellStyle name="Separador de milhares 13 5" xfId="7188" xr:uid="{F4F29074-604A-46CE-86BA-ED3CEBA4B0ED}"/>
    <cellStyle name="Separador de milhares 2" xfId="3731" xr:uid="{02DD6C28-CE25-4FC2-94D4-34BA792AB51A}"/>
    <cellStyle name="Separador de milhares 2 10" xfId="9396" xr:uid="{F22A3E83-C7F6-4335-AA14-20E8BF891E0D}"/>
    <cellStyle name="Separador de milhares 2 11" xfId="9987" xr:uid="{FF0E2EB7-1C60-47CD-827F-549364F61454}"/>
    <cellStyle name="Separador de milhares 2 12" xfId="7189" xr:uid="{FE47A838-61C0-4345-B441-716CC19CEF2C}"/>
    <cellStyle name="Separador de milhares 2 2" xfId="3732" xr:uid="{6E812C01-822C-4A14-932E-A52092CED646}"/>
    <cellStyle name="Separador de milhares 2 2 10" xfId="9988" xr:uid="{DF5E04C5-3DA5-4075-9A1F-C0E1FBB289D2}"/>
    <cellStyle name="Separador de milhares 2 2 11" xfId="7190" xr:uid="{A31846E1-90D9-400F-ACEF-EDCE623ADC25}"/>
    <cellStyle name="Separador de milhares 2 2 2" xfId="3733" xr:uid="{22F07C76-0B7F-4436-8E4F-AA2E8CB98506}"/>
    <cellStyle name="Separador de milhares 2 2 2 2" xfId="7826" xr:uid="{F32E1CB3-F345-4EE5-A127-FC29720950A1}"/>
    <cellStyle name="Separador de milhares 2 2 2 3" xfId="7900" xr:uid="{CF704A07-483C-45C2-9058-9117F637DA5F}"/>
    <cellStyle name="Separador de milhares 2 2 2 4" xfId="9712" xr:uid="{49811BE5-8E02-4D80-B93B-1FB639837BFA}"/>
    <cellStyle name="Separador de milhares 2 2 2 5" xfId="9397" xr:uid="{9F43873B-1653-4FD0-90F1-FBB653F762F3}"/>
    <cellStyle name="Separador de milhares 2 2 2 6" xfId="9989" xr:uid="{14E46711-25A5-4529-922B-E063FC15759D}"/>
    <cellStyle name="Separador de milhares 2 2 2 7" xfId="7191" xr:uid="{AA4E2E26-BCB0-46ED-B53E-7BA97F7FAA99}"/>
    <cellStyle name="Separador de milhares 2 2 3" xfId="7825" xr:uid="{550458C4-3FE8-411A-AE65-C5058C2E0893}"/>
    <cellStyle name="Separador de milhares 2 2 3 2" xfId="9398" xr:uid="{D5D35820-02B3-452B-B716-FE3F42D363DC}"/>
    <cellStyle name="Separador de milhares 2 2 4" xfId="8270" xr:uid="{046AE857-C885-40BE-855C-AEAACDF3720B}"/>
    <cellStyle name="Separador de milhares 2 2 4 2" xfId="9399" xr:uid="{924125DF-08C7-4884-B3B1-7387CD549C66}"/>
    <cellStyle name="Separador de milhares 2 2 5" xfId="9711" xr:uid="{26ED68E1-D2BA-4145-81A7-7538756B7F21}"/>
    <cellStyle name="Separador de milhares 2 2 5 2" xfId="9400" xr:uid="{2B6147FF-D687-4F6F-9C79-99FCE0CD2856}"/>
    <cellStyle name="Separador de milhares 2 2 6" xfId="9401" xr:uid="{EB9C388E-2CB7-45AF-B6BF-8E2279C72AAC}"/>
    <cellStyle name="Separador de milhares 2 2 7" xfId="9402" xr:uid="{E8AF0195-B143-42A8-8778-D24648837A1D}"/>
    <cellStyle name="Separador de milhares 2 2 8" xfId="9403" xr:uid="{4488D0BB-47FC-4CFE-BFBE-BEAF993BE29A}"/>
    <cellStyle name="Separador de milhares 2 2 9" xfId="9404" xr:uid="{E8A5EC5E-6CDA-4D63-8960-B55DD8702D00}"/>
    <cellStyle name="Separador de milhares 2 3" xfId="3734" xr:uid="{04ADEC95-CD21-461C-A9D0-DB7DC33E71A1}"/>
    <cellStyle name="Separador de milhares 2 3 2" xfId="7827" xr:uid="{62E9CD04-C573-4B47-BC5B-3B79377A4F78}"/>
    <cellStyle name="Separador de milhares 2 3 3" xfId="8271" xr:uid="{6483F94E-C5A4-4DE7-B88F-203AE900AE44}"/>
    <cellStyle name="Separador de milhares 2 3 4" xfId="9713" xr:uid="{302776B3-F16D-4E00-B4D3-4CBB5D06D5B6}"/>
    <cellStyle name="Separador de milhares 2 3 5" xfId="9405" xr:uid="{C4DE556A-DCC4-4B85-BECC-E5C97FD5ACFF}"/>
    <cellStyle name="Separador de milhares 2 3 6" xfId="9990" xr:uid="{626BF975-7BE0-4274-BC32-6F4358D1C8E1}"/>
    <cellStyle name="Separador de milhares 2 3 7" xfId="7192" xr:uid="{6F28645A-6DA4-49F4-9F86-951F52E3F4E4}"/>
    <cellStyle name="Separador de milhares 2 4" xfId="3735" xr:uid="{DE1C95BD-CCC4-481D-A206-8C70F99E0AB9}"/>
    <cellStyle name="Separador de milhares 2 4 2" xfId="7828" xr:uid="{BB1F9E89-BF4F-4598-A144-B93ECF519CEC}"/>
    <cellStyle name="Separador de milhares 2 4 3" xfId="8272" xr:uid="{FC11047E-AE2C-4123-84A8-CDB952771B1C}"/>
    <cellStyle name="Separador de milhares 2 4 4" xfId="9714" xr:uid="{25ABCCF3-5CAD-4793-8CBF-28ED1613A74B}"/>
    <cellStyle name="Separador de milhares 2 4 5" xfId="9991" xr:uid="{462D4562-BF22-4174-A297-35A7216222A5}"/>
    <cellStyle name="Separador de milhares 2 4 6" xfId="7193" xr:uid="{56A759F7-FAED-416F-8985-87DD8BBDE08A}"/>
    <cellStyle name="Separador de milhares 2 5" xfId="7824" xr:uid="{04032D6D-EE34-4886-A3B3-DFB30E510D64}"/>
    <cellStyle name="Separador de milhares 2 6" xfId="7851" xr:uid="{45C91999-A189-4DBA-8068-761973641389}"/>
    <cellStyle name="Separador de milhares 2 6 2" xfId="9406" xr:uid="{42FCA3DE-8442-46B7-BEF4-C0A645CE1986}"/>
    <cellStyle name="Separador de milhares 2 7" xfId="9710" xr:uid="{81DDAAB4-B951-47A4-A92B-D24C9BC43739}"/>
    <cellStyle name="Separador de milhares 2 7 2" xfId="9407" xr:uid="{A07E30EA-C7CB-412A-B9F4-B0FA098ADCF9}"/>
    <cellStyle name="Separador de milhares 2 8" xfId="9408" xr:uid="{C62C1F9A-FDD1-4F24-B21A-5E139C30A487}"/>
    <cellStyle name="Separador de milhares 2 9" xfId="9409" xr:uid="{44CB2B69-4F32-4E4D-B866-F6F1EC9E10BB}"/>
    <cellStyle name="Separador de milhares 3" xfId="3736" xr:uid="{F5F75858-B34B-4350-AFE9-5C0B14C38B88}"/>
    <cellStyle name="Separador de milhares 3 10" xfId="8273" xr:uid="{97CE098B-198F-4781-BA86-A0AB79678405}"/>
    <cellStyle name="Separador de milhares 3 11" xfId="9715" xr:uid="{87FB1CB2-9B21-499D-BC74-C204527074A3}"/>
    <cellStyle name="Separador de milhares 3 12" xfId="9992" xr:uid="{9D107AA4-6947-48F8-8FCD-A47DFF970745}"/>
    <cellStyle name="Separador de milhares 3 13" xfId="7194" xr:uid="{00CC9FC3-F211-4CDE-970E-BDF02E6F6F81}"/>
    <cellStyle name="Separador de milhares 3 2" xfId="3737" xr:uid="{9C7682FD-E8AE-44E7-B255-438809F94D46}"/>
    <cellStyle name="Separador de milhares 3 2 2" xfId="7830" xr:uid="{862A7E88-F85C-4DB6-98A2-CB1363ACE697}"/>
    <cellStyle name="Separador de milhares 3 2 3" xfId="8274" xr:uid="{54790A48-FEB3-4FEC-92E1-692F94E099BD}"/>
    <cellStyle name="Separador de milhares 3 2 4" xfId="9716" xr:uid="{53E9D1B7-8B1D-4914-BD92-A73D0C4A0877}"/>
    <cellStyle name="Separador de milhares 3 2 5" xfId="9355" xr:uid="{FA6252A9-5547-4666-83D8-DC639489CC6E}"/>
    <cellStyle name="Separador de milhares 3 2 6" xfId="9993" xr:uid="{6783002D-B3C9-43D4-A79C-438F2AEF0E16}"/>
    <cellStyle name="Separador de milhares 3 2 7" xfId="7195" xr:uid="{9173A0FA-BF59-4587-AC52-E3F121100C0C}"/>
    <cellStyle name="Separador de milhares 3 3" xfId="3738" xr:uid="{94C57D45-A962-4852-91BB-DEB6A395395E}"/>
    <cellStyle name="Separador de milhares 3 3 2" xfId="7831" xr:uid="{526656B3-9A5C-40E0-BE9F-BBD93135C8D2}"/>
    <cellStyle name="Separador de milhares 3 3 3" xfId="8275" xr:uid="{A514D5B4-9B40-4658-8DE2-1BE0B8457462}"/>
    <cellStyle name="Separador de milhares 3 3 4" xfId="9717" xr:uid="{7D31DFF4-E201-44D6-BB1B-68482D9FF148}"/>
    <cellStyle name="Separador de milhares 3 3 5" xfId="9994" xr:uid="{F3DB290B-C002-4217-8F1E-1082DB12777D}"/>
    <cellStyle name="Separador de milhares 3 3 6" xfId="7196" xr:uid="{DB591D0D-0C9B-4E5C-9F6D-D01569F86C97}"/>
    <cellStyle name="Separador de milhares 3 4" xfId="3739" xr:uid="{A69C4424-CA62-49A9-842D-D4DC3F80E709}"/>
    <cellStyle name="Separador de milhares 3 4 2" xfId="7832" xr:uid="{C615E655-4D7B-419D-8B13-1BD9F2FB021E}"/>
    <cellStyle name="Separador de milhares 3 4 3" xfId="8276" xr:uid="{CDF6A780-224C-4707-9475-843560DC80DE}"/>
    <cellStyle name="Separador de milhares 3 4 4" xfId="9718" xr:uid="{A93B4379-1BE0-4ED1-BD13-1D71DE5EA6F4}"/>
    <cellStyle name="Separador de milhares 3 4 5" xfId="9995" xr:uid="{1CE617A1-BFE8-4D9B-A15A-91ABEEA6AD80}"/>
    <cellStyle name="Separador de milhares 3 4 6" xfId="7197" xr:uid="{8DFFE2F0-BAA5-4FC2-9750-08DB42193181}"/>
    <cellStyle name="Separador de milhares 3 5" xfId="3740" xr:uid="{88BDF4BD-F8ED-49C7-BDE6-5848E70DBEFF}"/>
    <cellStyle name="Separador de milhares 3 5 2" xfId="7833" xr:uid="{3D55A944-43FD-403D-A4B5-298EA8B95CCD}"/>
    <cellStyle name="Separador de milhares 3 5 3" xfId="8277" xr:uid="{BF418151-EFE4-47D4-908C-6DA295B8B21C}"/>
    <cellStyle name="Separador de milhares 3 5 4" xfId="9719" xr:uid="{1516054C-B589-451C-AA8F-A715A092A907}"/>
    <cellStyle name="Separador de milhares 3 5 5" xfId="9996" xr:uid="{1A56C032-26D9-4840-9279-69847AC01F05}"/>
    <cellStyle name="Separador de milhares 3 5 6" xfId="7198" xr:uid="{0FECE263-74D8-4B0B-B3E6-78BF955591F3}"/>
    <cellStyle name="Separador de milhares 3 6" xfId="3741" xr:uid="{064F5A81-A767-45A7-A8BA-3588BBBF79A6}"/>
    <cellStyle name="Separador de milhares 3 6 2" xfId="7834" xr:uid="{B8184BD7-C596-4024-89B1-0DD8B537974A}"/>
    <cellStyle name="Separador de milhares 3 6 3" xfId="8278" xr:uid="{8D723C3E-316F-4F8D-A121-37333274F999}"/>
    <cellStyle name="Separador de milhares 3 6 4" xfId="9720" xr:uid="{8A699FB1-CBE8-41B0-A5EA-210A254383C4}"/>
    <cellStyle name="Separador de milhares 3 6 5" xfId="9997" xr:uid="{60A034DB-2A81-4489-8D3E-20E077F3BAB0}"/>
    <cellStyle name="Separador de milhares 3 6 6" xfId="7199" xr:uid="{3303803E-BE7C-4262-8059-45AC0A89FA93}"/>
    <cellStyle name="Separador de milhares 3 7" xfId="3742" xr:uid="{34B735BB-DEF5-4FDC-8587-211A4B72A586}"/>
    <cellStyle name="Separador de milhares 3 7 2" xfId="7835" xr:uid="{3F8D5B46-D403-4FC2-96F0-D175447F309B}"/>
    <cellStyle name="Separador de milhares 3 7 3" xfId="8279" xr:uid="{F1C33F3C-E738-43D3-AB9C-7CCE3055EB94}"/>
    <cellStyle name="Separador de milhares 3 7 4" xfId="9721" xr:uid="{45D03A86-CD8A-46E5-93E7-04C94297F821}"/>
    <cellStyle name="Separador de milhares 3 7 5" xfId="9998" xr:uid="{99D8E53C-6283-492C-AF0F-B18A74D0BE31}"/>
    <cellStyle name="Separador de milhares 3 7 6" xfId="7200" xr:uid="{94FFCD89-54EA-439C-BCF8-A3C9AE868E6B}"/>
    <cellStyle name="Separador de milhares 3 8" xfId="3743" xr:uid="{CE5EB490-99A2-464E-A392-D43CDBEF25F3}"/>
    <cellStyle name="Separador de milhares 3 8 2" xfId="7836" xr:uid="{9BF5DDB2-D723-4596-8276-B03B8B2A8777}"/>
    <cellStyle name="Separador de milhares 3 8 3" xfId="8280" xr:uid="{265B4EDD-D100-42AF-9F6B-97EA6B43989C}"/>
    <cellStyle name="Separador de milhares 3 8 4" xfId="9722" xr:uid="{4008BFA3-A1EA-4A72-B0C0-E357A68BAB31}"/>
    <cellStyle name="Separador de milhares 3 8 5" xfId="9999" xr:uid="{C5D353E9-754A-48A0-92A9-805C76B9A46F}"/>
    <cellStyle name="Separador de milhares 3 8 6" xfId="7201" xr:uid="{0288FE46-3136-4787-84DE-DF50D68F0448}"/>
    <cellStyle name="Separador de milhares 3 9" xfId="7829" xr:uid="{F660834E-E080-414C-B594-65A86A2379FB}"/>
    <cellStyle name="Separador de milhares 4" xfId="3744" xr:uid="{C3F69A76-DE2A-4783-B228-2501628F0906}"/>
    <cellStyle name="Separador de milhares 4 2" xfId="7837" xr:uid="{78252F0E-011B-4246-BEE4-07A1C0F6CBF8}"/>
    <cellStyle name="Separador de milhares 4 2 2" xfId="9411" xr:uid="{56F873D0-4CCD-4328-B612-E4BB5E78CAE0}"/>
    <cellStyle name="Separador de milhares 4 3" xfId="8281" xr:uid="{61BE43FE-0131-4A7F-9F1F-D72840A3746C}"/>
    <cellStyle name="Separador de milhares 4 4" xfId="9723" xr:uid="{118B7BD5-3E80-47DC-92F8-E2DE0B08A1FB}"/>
    <cellStyle name="Separador de milhares 4 5" xfId="9410" xr:uid="{9C76B368-F61C-452A-ACF2-9FECCA94125D}"/>
    <cellStyle name="Separador de milhares 4 6" xfId="10000" xr:uid="{32F2D891-4C27-4225-8C81-9CD7BCFEFB00}"/>
    <cellStyle name="Separador de milhares 4 7" xfId="7202" xr:uid="{29F426DA-A08A-4E81-ABC4-2FC8808E6E0E}"/>
    <cellStyle name="Separador de milhares 5" xfId="3745" xr:uid="{7AECFFB5-047A-4B96-9FBF-A6EB71ADA87B}"/>
    <cellStyle name="Separador de milhares 5 2" xfId="7838" xr:uid="{1913ED0F-8514-4E48-86B6-3709F7ED9606}"/>
    <cellStyle name="Separador de milhares 5 3" xfId="8282" xr:uid="{C2BF99B1-AFD8-434D-9274-77F1F7D12AF7}"/>
    <cellStyle name="Separador de milhares 5 4" xfId="9724" xr:uid="{B44106E5-A94A-4B31-A409-A84A774DD070}"/>
    <cellStyle name="Separador de milhares 5 5" xfId="9412" xr:uid="{FB95189D-7D8B-4465-8299-52DE11B1F060}"/>
    <cellStyle name="Separador de milhares 5 6" xfId="10001" xr:uid="{534E5030-F0C6-4360-8E37-9E8409BE89BC}"/>
    <cellStyle name="Separador de milhares 5 7" xfId="7203" xr:uid="{99598934-35CF-4192-9F89-6854B4022C64}"/>
    <cellStyle name="Separador de milhares 6" xfId="3746" xr:uid="{06CF8A9A-1379-4F17-BE96-2CE37BBDEF48}"/>
    <cellStyle name="Separador de milhares 6 2" xfId="7839" xr:uid="{3830230F-DF1F-4F98-8491-87D2FFF6D9DB}"/>
    <cellStyle name="Separador de milhares 6 3" xfId="8283" xr:uid="{52693F24-509B-439C-91CA-8F28860B0E9F}"/>
    <cellStyle name="Separador de milhares 6 4" xfId="9725" xr:uid="{1EC272D3-F9E4-4C6A-979F-334D4C5D5EAD}"/>
    <cellStyle name="Separador de milhares 6 5" xfId="9413" xr:uid="{A473CA93-EDE4-4228-91FD-459DB2FE5D5E}"/>
    <cellStyle name="Separador de milhares 6 6" xfId="10002" xr:uid="{D4DEC639-C546-45F9-8963-88FD6F554DE9}"/>
    <cellStyle name="Separador de milhares 6 7" xfId="7204" xr:uid="{A50171D6-BA7D-4C7F-9E13-C9A8B15397AC}"/>
    <cellStyle name="Separador de milhares 7" xfId="3747" xr:uid="{366D00F1-BC07-4F5F-92A1-E9D9AE70449A}"/>
    <cellStyle name="Separador de milhares 7 2" xfId="7840" xr:uid="{F98DE81A-49AB-49EC-9CA6-A4751E744DB2}"/>
    <cellStyle name="Separador de milhares 7 3" xfId="8284" xr:uid="{710F11C1-2CAC-487D-B67C-F3C02857866B}"/>
    <cellStyle name="Separador de milhares 7 4" xfId="9726" xr:uid="{FF0AE8DB-70CA-47F8-B99C-05C98CC31ACC}"/>
    <cellStyle name="Separador de milhares 7 5" xfId="9414" xr:uid="{54B0B72D-F617-4CBB-9B2C-EF2141207715}"/>
    <cellStyle name="Separador de milhares 7 6" xfId="10003" xr:uid="{3DEBE66A-F234-4505-A9CB-40445D00BE4A}"/>
    <cellStyle name="Separador de milhares 7 7" xfId="7205" xr:uid="{BDEFF0F7-A139-4F4E-937D-DE3FDFB91C44}"/>
    <cellStyle name="Separador de milhares 8" xfId="3748" xr:uid="{AA15AC73-0C27-4534-87DB-4EFC812562C2}"/>
    <cellStyle name="Separador de milhares 8 2" xfId="7841" xr:uid="{AB6F797B-9FC7-4632-9830-4CC324DB90A1}"/>
    <cellStyle name="Separador de milhares 8 2 2" xfId="7908" xr:uid="{AEFDEC5B-F4C3-4669-884D-DFC1CE45F7CD}"/>
    <cellStyle name="Separador de milhares 8 3" xfId="7905" xr:uid="{67813A18-917E-42C3-AC30-C7C8F1A27776}"/>
    <cellStyle name="Separador de milhares 8 4" xfId="9727" xr:uid="{2E37B7C6-A7D9-46AE-97C9-74781F0E51CA}"/>
    <cellStyle name="Separador de milhares 8 5" xfId="9415" xr:uid="{B119001B-915D-49EC-A76D-9B2820D7AE89}"/>
    <cellStyle name="Separador de milhares 8 6" xfId="10004" xr:uid="{08FC0BE0-BD8F-4965-BB23-0AB4A104A7EE}"/>
    <cellStyle name="Separador de milhares 8 7" xfId="7206" xr:uid="{50F12B23-0D1B-4271-A5E8-517FDB4B2278}"/>
    <cellStyle name="Separador de milhares 9" xfId="3749" xr:uid="{3E5E5D6F-D538-4E12-9F7D-6F73475810FB}"/>
    <cellStyle name="Separador de milhares 9 2" xfId="7842" xr:uid="{AB8C6192-EC45-4373-B523-E268E414E6F9}"/>
    <cellStyle name="Separador de milhares 9 3" xfId="8286" xr:uid="{4E07C84E-FC09-4026-A6AC-67FEA67534CC}"/>
    <cellStyle name="Separador de milhares 9 4" xfId="9728" xr:uid="{A9F61531-8359-4EA9-B5C0-5F3750905784}"/>
    <cellStyle name="Separador de milhares 9 5" xfId="10005" xr:uid="{1728CC82-3828-4907-AD24-EE14E3658B91}"/>
    <cellStyle name="Separador de milhares 9 6" xfId="7207" xr:uid="{BD18DE4C-4692-4D2B-A8F9-F016F6029246}"/>
    <cellStyle name="Sepavador de milhares [0]_Pasta2" xfId="3750" xr:uid="{4338B891-FCD6-4554-AC98-20FF687DFB09}"/>
    <cellStyle name="Single Accounting" xfId="3751" xr:uid="{FF803019-2922-4018-A5A4-2DE940DC988D}"/>
    <cellStyle name="Single Accounting 2" xfId="7843" xr:uid="{9A216019-A49C-4CEE-8C13-041C91FFE59A}"/>
    <cellStyle name="Single Accounting 3" xfId="8287" xr:uid="{BE37C7A3-2C3A-483F-9CFC-0FA76355C9C5}"/>
    <cellStyle name="Single Accounting 4" xfId="9729" xr:uid="{447913E2-E280-4BDB-8C78-13E4A99A0F8D}"/>
    <cellStyle name="Single Accounting 5" xfId="10006" xr:uid="{1B866B15-C185-496D-9B50-5D836B9FC37D}"/>
    <cellStyle name="Single Accounting 6" xfId="7208" xr:uid="{808FAA2C-866E-4280-BEFD-97B1CAD16320}"/>
    <cellStyle name="Source" xfId="3752" xr:uid="{F0943F1C-C318-4CDB-9D9F-64D6698A105F}"/>
    <cellStyle name="Standaard_Map3" xfId="9336" xr:uid="{2A1465C6-1EF0-4548-B5B3-4086969B399B}"/>
    <cellStyle name="Standard_Aging1408-0014" xfId="9337" xr:uid="{E032C138-824E-433F-9018-F2C72A783C97}"/>
    <cellStyle name="Strange" xfId="3753" xr:uid="{724E6791-CC0C-44CA-BF2E-5DA27606DB01}"/>
    <cellStyle name="Strange 2" xfId="3754" xr:uid="{5E46CA03-BCD1-4332-A452-ADEF02FAC248}"/>
    <cellStyle name="subhead" xfId="3755" xr:uid="{20E30534-1F33-48ED-832D-7994AD46560D}"/>
    <cellStyle name="Table Col Head" xfId="3756" xr:uid="{0C816EFF-84E2-4D6D-BAC7-D37884A9BDAC}"/>
    <cellStyle name="Table Head" xfId="3757" xr:uid="{59F1B738-BA8E-4EFF-907C-91A3C0DB0E84}"/>
    <cellStyle name="Table Head Aligned" xfId="3758" xr:uid="{12E48390-625A-407A-B05B-80CEF2577C37}"/>
    <cellStyle name="Table Head Aligned 2" xfId="8470" xr:uid="{6C17D3CC-2A5C-467E-B901-D8958AD0F216}"/>
    <cellStyle name="Table Head Aligned 2 2" xfId="10718" xr:uid="{8BA1CBC9-BEFF-4148-9F04-67327C4168AF}"/>
    <cellStyle name="Table Head Aligned 2 2 2" xfId="17263" xr:uid="{12EF81F1-609F-4A4F-A2CC-2456EDF8F024}"/>
    <cellStyle name="Table Head Aligned 3" xfId="8747" xr:uid="{1423748A-9AD1-458E-8F8E-3F547D05449C}"/>
    <cellStyle name="Table Head Aligned 3 2" xfId="17258" xr:uid="{09E25719-79A9-4DE4-866D-83D575B6ECD8}"/>
    <cellStyle name="Table Head Aligned 4" xfId="17225" xr:uid="{D343E91B-5D1D-4646-857A-7F5FE39CD2A8}"/>
    <cellStyle name="Table Head Blue" xfId="3759" xr:uid="{15ACB037-F142-4696-9F68-EF88F772AAFB}"/>
    <cellStyle name="Table Head Green" xfId="3760" xr:uid="{E3A89712-52EF-4925-BE70-E65B4D3ABF6D}"/>
    <cellStyle name="Table Head Green 2" xfId="8471" xr:uid="{019BEE9C-91CD-4B87-9B55-E3184B7779F4}"/>
    <cellStyle name="Table Head Green 2 2" xfId="10719" xr:uid="{84CEB4EA-AE4B-4D27-93BC-423308F4BBA4}"/>
    <cellStyle name="Table Head Green 2 2 2" xfId="17264" xr:uid="{0859159D-2FAA-4C84-905B-DFC5306365D1}"/>
    <cellStyle name="Table Head Green 3" xfId="8748" xr:uid="{5AA68CE5-374D-426D-A709-2C71591CA16E}"/>
    <cellStyle name="Table Head Green 3 2" xfId="17259" xr:uid="{D3696367-4089-4CDB-91AD-D641C4DCE095}"/>
    <cellStyle name="Table Head Green 4" xfId="17226" xr:uid="{30260F72-A064-4594-93B1-79EFF4EA8DDE}"/>
    <cellStyle name="Table Head_IPQ Comps" xfId="3761" xr:uid="{367F7147-7C9A-4861-9635-ED56F49EE1F6}"/>
    <cellStyle name="Table Text" xfId="3762" xr:uid="{6C5D160D-9079-452F-B0EA-7A187C8B9E7D}"/>
    <cellStyle name="Table Title" xfId="3763" xr:uid="{7B67A29C-4B7D-4AD9-BF7C-F40CE225F894}"/>
    <cellStyle name="Table Title 2" xfId="9356" xr:uid="{15D83395-15FF-41C0-B5EF-4DAADB64D4B1}"/>
    <cellStyle name="Table Units" xfId="3764" xr:uid="{ECD589FE-1F75-477A-9140-C2F3C0194E29}"/>
    <cellStyle name="Table_Header" xfId="3765" xr:uid="{121EBBA9-0539-4FFA-A0F7-50C570ED92DF}"/>
    <cellStyle name="Test" xfId="9338" xr:uid="{F2ED3170-2CFC-4ACB-9762-B482A1BE4E1D}"/>
    <cellStyle name="Test [green]" xfId="3766" xr:uid="{8A50C37D-B010-48D4-A9B5-3736ED1B2C55}"/>
    <cellStyle name="Test 10" xfId="10092" xr:uid="{B94C9EF2-0780-4FBA-8FC9-ED6B7E3CCF53}"/>
    <cellStyle name="Test 11" xfId="4733" xr:uid="{441A19F8-481F-4D11-83CC-3945816C6626}"/>
    <cellStyle name="Test 12" xfId="4555" xr:uid="{68FEF39E-6F9E-4C3D-9E0B-C5AAFEE8EA45}"/>
    <cellStyle name="Test 13" xfId="5556" xr:uid="{C382B3D2-3EC5-4F53-BFE7-182482263869}"/>
    <cellStyle name="Test 14" xfId="15866" xr:uid="{1B64C5E7-EA34-4721-BCE1-C404C7D99D6A}"/>
    <cellStyle name="Test 15" xfId="5511" xr:uid="{86DCADA8-13A1-4D18-8601-A4A085AF38DC}"/>
    <cellStyle name="Test 16" xfId="12830" xr:uid="{D02E933C-5AC0-4101-A0DA-DF17C882D304}"/>
    <cellStyle name="Test 17" xfId="15812" xr:uid="{0DE2FE29-9D14-4678-BFF9-E061B975168F}"/>
    <cellStyle name="Test 18" xfId="10973" xr:uid="{D2A9976A-E939-4A3F-90F7-3B15B57C2974}"/>
    <cellStyle name="Test 19" xfId="4785" xr:uid="{7992BCF1-8429-42BA-B69B-8611EAC6A68A}"/>
    <cellStyle name="Test 2" xfId="11350" xr:uid="{6B223083-9E21-42D0-9D71-C816CBBDFFC1}"/>
    <cellStyle name="Test 20" xfId="5110" xr:uid="{43E69D6F-7C5A-4B56-AB46-47D025723531}"/>
    <cellStyle name="Test 21" xfId="17217" xr:uid="{8C2F0985-0AD8-4DB5-B16E-439663CF3878}"/>
    <cellStyle name="Test 22" xfId="17261" xr:uid="{E7EDD6DC-F605-4D7B-A292-F0DC15177090}"/>
    <cellStyle name="Test 3" xfId="7406" xr:uid="{6EF2935C-E354-464F-9B8D-EE7D50457440}"/>
    <cellStyle name="Test 4" xfId="12770" xr:uid="{73D1EE92-86BA-48D7-A290-CD08B4592207}"/>
    <cellStyle name="Test 5" xfId="13806" xr:uid="{ED4BC838-4A73-4749-BE4A-2297611FED1E}"/>
    <cellStyle name="Test 6" xfId="15038" xr:uid="{1DFD9015-627A-4092-9DBD-E2B72363E091}"/>
    <cellStyle name="Test 7" xfId="14911" xr:uid="{B2F59504-6BC4-4C4E-A790-E9FA95FCAE96}"/>
    <cellStyle name="Test 8" xfId="10401" xr:uid="{0C8B8E77-6CA2-435D-A97D-1A183DDF8EA3}"/>
    <cellStyle name="Test 9" xfId="5495" xr:uid="{B39A5D50-8256-487C-AD29-1FDE70D73765}"/>
    <cellStyle name="Text 1" xfId="3767" xr:uid="{418D0F29-9E5F-4895-BA82-C27C4C2CF036}"/>
    <cellStyle name="Text Head 1" xfId="3768" xr:uid="{A6EA1B35-D7CA-40BD-8E63-E074A571CA50}"/>
    <cellStyle name="Texto de Aviso 10" xfId="3769" xr:uid="{67095433-0DC5-4A3E-A6C4-883DD648F20F}"/>
    <cellStyle name="Texto de Aviso 11" xfId="3770" xr:uid="{E3EA076A-BA3E-4A00-B658-C22867DC7275}"/>
    <cellStyle name="Texto de Aviso 2" xfId="3771" xr:uid="{B3484915-396B-4334-A77B-F746C2E24FF6}"/>
    <cellStyle name="Texto de Aviso 2 2" xfId="3772" xr:uid="{5569B158-359D-4B97-B117-36429C9AB297}"/>
    <cellStyle name="Texto de Aviso 2 3" xfId="3773" xr:uid="{A02A625A-7735-4772-AD54-D58B1605A833}"/>
    <cellStyle name="Texto de Aviso 2 4" xfId="3774" xr:uid="{BBECAA74-2E75-475F-8016-AF224BB9BCAF}"/>
    <cellStyle name="Texto de Aviso 2 5" xfId="3775" xr:uid="{2A0AB22D-33F8-4B96-A208-4F488CF16AD1}"/>
    <cellStyle name="Texto de Aviso 2_desc" xfId="3776" xr:uid="{49993814-07D2-49A4-97AC-71A28518AECA}"/>
    <cellStyle name="Texto de Aviso 3" xfId="3777" xr:uid="{A483DD0A-55CE-4AFE-8711-E924AD54D304}"/>
    <cellStyle name="Texto de Aviso 3 2" xfId="3778" xr:uid="{56FA287B-768A-45F8-9B96-E129067667D6}"/>
    <cellStyle name="Texto de Aviso 3 3" xfId="3779" xr:uid="{B876D78E-DC40-4BB7-B145-DA0EAC738E8E}"/>
    <cellStyle name="Texto de Aviso 3 4" xfId="3780" xr:uid="{7A237BC1-6FFA-417D-9A2F-B1F2D515E381}"/>
    <cellStyle name="Texto de Aviso 3 5" xfId="3781" xr:uid="{4DCA4A30-D310-4BF2-8AE2-098C16AFBE25}"/>
    <cellStyle name="Texto de Aviso 3_Modelo Orçamento" xfId="3782" xr:uid="{A66A8877-6D4D-4C5A-A634-E9937E5D8C3A}"/>
    <cellStyle name="Texto de Aviso 4" xfId="3783" xr:uid="{FF107250-B7B8-4897-B8E4-AC5C3A07C71D}"/>
    <cellStyle name="Texto de Aviso 5" xfId="3784" xr:uid="{D6AD8CDE-5F0B-44AE-847B-61366CC20755}"/>
    <cellStyle name="Texto de Aviso 6" xfId="3785" xr:uid="{78EEC8D3-D7E6-4E96-B1F5-E6952E88210A}"/>
    <cellStyle name="Texto de Aviso 7" xfId="3786" xr:uid="{C45275C8-92E7-4CB5-80A6-7891E16572BE}"/>
    <cellStyle name="Texto de Aviso 8" xfId="3787" xr:uid="{B736B18D-936D-412D-B5A8-494494A44414}"/>
    <cellStyle name="Texto de Aviso 9" xfId="3788" xr:uid="{4E7EE452-D44B-4AB8-A3D6-CB3A8E8B7980}"/>
    <cellStyle name="Texto Explicativo 10" xfId="3789" xr:uid="{F766C698-D90F-4EE1-80E5-13CB5669C398}"/>
    <cellStyle name="Texto Explicativo 11" xfId="3790" xr:uid="{D0789127-E155-4F68-BF77-4B2BABDE7FFA}"/>
    <cellStyle name="Texto Explicativo 2" xfId="3791" xr:uid="{3F57E496-E49D-4376-8B05-183DBC006B6D}"/>
    <cellStyle name="Texto Explicativo 2 2" xfId="3792" xr:uid="{12F964E5-8F0A-4676-930A-B07D77F938BF}"/>
    <cellStyle name="Texto Explicativo 2 3" xfId="3793" xr:uid="{0D8C5937-E2CA-48F3-87B3-95B06965B688}"/>
    <cellStyle name="Texto Explicativo 2 4" xfId="3794" xr:uid="{879B7FEC-FE87-42C8-AE91-038AB69B9125}"/>
    <cellStyle name="Texto Explicativo 2 5" xfId="3795" xr:uid="{6E8A579D-EE6E-4ED7-A33E-C4CE1D173D8D}"/>
    <cellStyle name="Texto Explicativo 2_desc" xfId="3796" xr:uid="{3BBDF2E0-192B-4E54-AC33-5220CCCE400C}"/>
    <cellStyle name="Texto Explicativo 3" xfId="3797" xr:uid="{11D5FD6E-DD2A-4A48-8CFE-D53CF27B350E}"/>
    <cellStyle name="Texto Explicativo 3 2" xfId="3798" xr:uid="{3E522AF0-49F0-487F-93F8-A82B8FAA88A3}"/>
    <cellStyle name="Texto Explicativo 3 3" xfId="3799" xr:uid="{608020ED-E21B-4A81-A1BE-DC7A2DD659B8}"/>
    <cellStyle name="Texto Explicativo 3 4" xfId="3800" xr:uid="{361DC124-4A11-4801-9FDF-E26C37A42C94}"/>
    <cellStyle name="Texto Explicativo 3 5" xfId="3801" xr:uid="{D9E1CA0F-6D66-4191-A30A-B5BA70A3E8AC}"/>
    <cellStyle name="Texto Explicativo 3_Modelo Orçamento" xfId="3802" xr:uid="{0630E846-01AF-4604-BA71-90483A6AF978}"/>
    <cellStyle name="Texto Explicativo 4" xfId="3803" xr:uid="{FDE42956-F02F-46AF-9D8A-EC71E46AE041}"/>
    <cellStyle name="Texto Explicativo 5" xfId="3804" xr:uid="{9A37D793-1154-4B45-BE1E-0BE98739EA38}"/>
    <cellStyle name="Texto Explicativo 6" xfId="3805" xr:uid="{19424F4B-41FB-4F7F-B82D-8383BE397EC5}"/>
    <cellStyle name="Texto Explicativo 7" xfId="3806" xr:uid="{C83AB4D4-CADE-46DE-A6B6-37C07B55F21A}"/>
    <cellStyle name="Texto Explicativo 8" xfId="3807" xr:uid="{26FDD2F9-899E-4C63-BD8A-3C0511BF4842}"/>
    <cellStyle name="Texto Explicativo 9" xfId="3808" xr:uid="{A4BC244D-8E83-446B-8F3B-38C650550774}"/>
    <cellStyle name="TFCF" xfId="3809" xr:uid="{03CAA557-D305-4C8D-940C-5DB4071C84AF}"/>
    <cellStyle name="Times 10" xfId="3810" xr:uid="{C4B16B8A-61DC-41F7-A591-B83D59595442}"/>
    <cellStyle name="Times 12" xfId="3811" xr:uid="{CB679AED-69C1-4D8C-8300-A860C8E59B11}"/>
    <cellStyle name="Title 2" xfId="3812" xr:uid="{AD77F8E0-6D32-4846-940D-10D16FB224F6}"/>
    <cellStyle name="Title 3" xfId="7853" xr:uid="{80424DBF-CE7B-48A3-845E-741F561EC909}"/>
    <cellStyle name="Titles" xfId="3813" xr:uid="{9E835859-4225-4F2F-BF52-90679BFFE58F}"/>
    <cellStyle name="Título 1 1" xfId="3814" xr:uid="{063CD963-E8B3-4F87-BBD8-4A2420D01193}"/>
    <cellStyle name="Título 1 1 1" xfId="9416" xr:uid="{840B10A6-D12C-4ED9-81C2-70D95CB9DAA1}"/>
    <cellStyle name="Título 1 10" xfId="3815" xr:uid="{C0186CA0-985B-4F9E-B7B1-72863F17E5C6}"/>
    <cellStyle name="Título 1 11" xfId="3816" xr:uid="{8B5D1144-1BA0-4E24-8BBB-429F08C022C8}"/>
    <cellStyle name="Título 1 2" xfId="3817" xr:uid="{FC8B784B-1C13-487E-A5CF-9048CA074F19}"/>
    <cellStyle name="Título 1 2 2" xfId="3818" xr:uid="{C947448F-D409-45CE-A50F-21116704A516}"/>
    <cellStyle name="Título 1 2 3" xfId="3819" xr:uid="{268AC4A0-1306-466B-BBB7-8ED1EF50478F}"/>
    <cellStyle name="Título 1 2 4" xfId="3820" xr:uid="{F4697F2D-FC78-407F-9FDA-EE6E03568785}"/>
    <cellStyle name="Título 1 2 5" xfId="3821" xr:uid="{6A6153CB-2255-49FF-B010-594D8B125B67}"/>
    <cellStyle name="Título 1 2_desc" xfId="3822" xr:uid="{6CF27FD6-6145-4D8C-BE08-479D4D0F0535}"/>
    <cellStyle name="Título 1 3" xfId="3823" xr:uid="{B91D3965-42C8-400B-921F-2181E11FEB0F}"/>
    <cellStyle name="Título 1 3 2" xfId="3824" xr:uid="{C0281CEB-C892-4A6B-9124-096E33F1AA37}"/>
    <cellStyle name="Título 1 3 3" xfId="3825" xr:uid="{74F5E060-EE5E-4FD7-B201-4B7F6BE0D293}"/>
    <cellStyle name="Título 1 3 4" xfId="3826" xr:uid="{3925ED08-A6A9-467E-8CAB-59D868E12821}"/>
    <cellStyle name="Título 1 3 5" xfId="3827" xr:uid="{3384C208-6FAB-4AB1-B098-D7E3E50F79A7}"/>
    <cellStyle name="Título 1 3_Dividas Modelo" xfId="3828" xr:uid="{E25C47DA-BF87-473A-A298-B92BC3B0C70C}"/>
    <cellStyle name="Título 1 4" xfId="3829" xr:uid="{598B2F97-14B5-4CFD-A9DD-B628FD323B1E}"/>
    <cellStyle name="Título 1 5" xfId="3830" xr:uid="{8617B678-219E-457F-A8A0-29DDA7FAFE93}"/>
    <cellStyle name="Título 1 6" xfId="3831" xr:uid="{B565A86D-8D40-4C69-8C66-F4B0D87322CE}"/>
    <cellStyle name="Título 1 7" xfId="3832" xr:uid="{583A7A88-5937-4580-920A-488A42AB305E}"/>
    <cellStyle name="Título 1 8" xfId="3833" xr:uid="{4678603E-FD4B-427F-9668-F5E99077859C}"/>
    <cellStyle name="Título 1 9" xfId="3834" xr:uid="{4DE3D9EF-14A0-4E02-93B4-8E95A87DD087}"/>
    <cellStyle name="Título 10" xfId="3835" xr:uid="{9912E60D-4A2F-49FF-B73A-8C47BA42BB18}"/>
    <cellStyle name="Título 11" xfId="3836" xr:uid="{B7C4B09D-1782-4E08-B6D7-C73CD604C135}"/>
    <cellStyle name="Título 12" xfId="3837" xr:uid="{10B41C53-22E0-426D-8407-E78A7C1839EA}"/>
    <cellStyle name="Título 13" xfId="3838" xr:uid="{28B316C1-699B-4654-88CD-888DE7C4C4B3}"/>
    <cellStyle name="Título 14" xfId="3839" xr:uid="{9AAA65AB-D8C3-4C42-8ED8-0AC906053AEE}"/>
    <cellStyle name="Título 2 10" xfId="3840" xr:uid="{681619A9-13F0-4387-A06F-9A16C2A1D67D}"/>
    <cellStyle name="Título 2 11" xfId="3841" xr:uid="{06E4DF23-CFB0-4A29-B372-3C3056AE7F67}"/>
    <cellStyle name="Título 2 2" xfId="3842" xr:uid="{D575ECBA-57DE-408B-BF13-299CF5FAA125}"/>
    <cellStyle name="Título 2 2 2" xfId="3843" xr:uid="{37F54711-25D9-43CE-9737-6363A33F7458}"/>
    <cellStyle name="Título 2 2 3" xfId="3844" xr:uid="{D7F79003-04B9-44ED-A419-70A1A2823CF7}"/>
    <cellStyle name="Título 2 2 4" xfId="3845" xr:uid="{A5EEBFA4-2AC8-4554-B189-D75583FF1345}"/>
    <cellStyle name="Título 2 2 5" xfId="3846" xr:uid="{88FCA9A7-62BC-42A5-9648-3FA7515218DD}"/>
    <cellStyle name="Título 2 2_desc" xfId="3847" xr:uid="{9C0D03EA-7F01-475E-9CB6-3BA3779E864F}"/>
    <cellStyle name="Título 2 3" xfId="3848" xr:uid="{844F9F16-46EC-4F15-9D16-67123F4737D2}"/>
    <cellStyle name="Título 2 3 2" xfId="3849" xr:uid="{F6C64A0E-B0E4-46BB-A2B7-98128CCFC604}"/>
    <cellStyle name="Título 2 3 3" xfId="3850" xr:uid="{842D20A9-6040-49D6-BAA4-120042CCCE80}"/>
    <cellStyle name="Título 2 3 4" xfId="3851" xr:uid="{B8D8C1B5-5E92-44C0-8DC6-914AC460A9D9}"/>
    <cellStyle name="Título 2 3 5" xfId="3852" xr:uid="{FD589273-38C9-4D42-9894-1B996BD4F516}"/>
    <cellStyle name="Título 2 3_Dividas Modelo" xfId="3853" xr:uid="{46784D71-DE18-4BFF-B733-B89CE0C0E9CA}"/>
    <cellStyle name="Título 2 4" xfId="3854" xr:uid="{7FB4459C-43B0-40FF-A88C-02D4EB2B3719}"/>
    <cellStyle name="Título 2 5" xfId="3855" xr:uid="{05B4A899-23F9-4091-9386-EC4020B5077D}"/>
    <cellStyle name="Título 2 6" xfId="3856" xr:uid="{294D2971-12AC-4E6C-B40F-0332EA0EB5B9}"/>
    <cellStyle name="Título 2 7" xfId="3857" xr:uid="{9C704DDF-13E0-4B1E-BC05-20D1F9735988}"/>
    <cellStyle name="Título 2 8" xfId="3858" xr:uid="{A2EBFE46-62A5-488F-870F-269F13E8219B}"/>
    <cellStyle name="Título 2 9" xfId="3859" xr:uid="{549AC11F-BBAA-4CE0-908C-26BF91911CA4}"/>
    <cellStyle name="Título 3 10" xfId="3860" xr:uid="{468890AD-9591-4D7D-902A-6A27F440A213}"/>
    <cellStyle name="Título 3 11" xfId="3861" xr:uid="{45B590BE-2136-43E4-BEE4-D2EDAE645CCA}"/>
    <cellStyle name="Título 3 2" xfId="3862" xr:uid="{64427285-F44A-4DD5-A515-6B230333281F}"/>
    <cellStyle name="Título 3 2 2" xfId="3863" xr:uid="{05E481A7-8C51-4772-9CFC-1C440152027C}"/>
    <cellStyle name="Título 3 2 3" xfId="3864" xr:uid="{493C73D2-AF3B-4BDC-B12A-531B97CA69B1}"/>
    <cellStyle name="Título 3 2 4" xfId="3865" xr:uid="{94534DB9-921F-437A-A8BC-E72EFB9CC52F}"/>
    <cellStyle name="Título 3 2 5" xfId="3866" xr:uid="{4DD04358-22ED-4189-AAE8-E4EED192E24D}"/>
    <cellStyle name="Título 3 2_desc" xfId="3867" xr:uid="{116AFF81-CD6F-46E1-9BF6-5C56741B750C}"/>
    <cellStyle name="Título 3 3" xfId="3868" xr:uid="{EC2C438B-AF91-4551-827A-3765289EDEFB}"/>
    <cellStyle name="Título 3 3 2" xfId="3869" xr:uid="{AF31B301-B33B-4AE0-8DFA-BF9FEE7A2F4D}"/>
    <cellStyle name="Título 3 3 3" xfId="3870" xr:uid="{7EADF316-F1EF-4060-99C7-4351911AAC2B}"/>
    <cellStyle name="Título 3 3 4" xfId="3871" xr:uid="{DA320F40-AF9C-4036-979F-0F3B427D852E}"/>
    <cellStyle name="Título 3 3 5" xfId="3872" xr:uid="{02B4382E-C5CE-45D3-8E34-85938C47DC93}"/>
    <cellStyle name="Título 3 3_Dividas Modelo" xfId="3873" xr:uid="{B7CFE18E-7FBB-4E8D-B35D-6698B6AC8844}"/>
    <cellStyle name="Título 3 4" xfId="3874" xr:uid="{065F429A-983B-4D1C-A677-76A407B792EE}"/>
    <cellStyle name="Título 3 5" xfId="3875" xr:uid="{C30B128B-29EC-4A8E-B6D7-B1982DF6921A}"/>
    <cellStyle name="Título 3 6" xfId="3876" xr:uid="{352B96CA-D28C-46F8-857F-A45A604BB12D}"/>
    <cellStyle name="Título 3 7" xfId="3877" xr:uid="{2638CEFB-72B2-42AC-9692-BE5320D8E737}"/>
    <cellStyle name="Título 3 8" xfId="3878" xr:uid="{582365B7-1DF4-47A1-8ED7-0BC4A56195D0}"/>
    <cellStyle name="Título 3 9" xfId="3879" xr:uid="{B47E445D-72A6-42BD-9C5B-0FFA34C7BAE6}"/>
    <cellStyle name="Título 4 10" xfId="3880" xr:uid="{5C7F460C-8CFB-46B5-A44C-25EC52F1A566}"/>
    <cellStyle name="Título 4 11" xfId="3881" xr:uid="{8FFDD67B-5E5F-4CF0-9D62-7384AC572AFF}"/>
    <cellStyle name="Título 4 2" xfId="3882" xr:uid="{3B134ECF-93C3-4100-A71F-EEF3F0AF8332}"/>
    <cellStyle name="Título 4 2 2" xfId="3883" xr:uid="{F43B7F90-C8BD-42C3-8EDD-BE91B0D358B8}"/>
    <cellStyle name="Título 4 2 3" xfId="3884" xr:uid="{56129346-1F0E-4F7A-A1B8-1664C5EA2F81}"/>
    <cellStyle name="Título 4 2 4" xfId="3885" xr:uid="{BFFADB77-2EFA-472A-9CC5-DB5DBADE8742}"/>
    <cellStyle name="Título 4 2 5" xfId="3886" xr:uid="{7C13D501-7A5E-4CA4-9389-70AC5B7D364C}"/>
    <cellStyle name="Título 4 2_desc" xfId="3887" xr:uid="{A3F2FFCF-A528-4A73-8133-E8C7CE4A7C78}"/>
    <cellStyle name="Título 4 3" xfId="3888" xr:uid="{E5E74514-90DD-4FA7-9B5B-6F418A4CE752}"/>
    <cellStyle name="Título 4 3 2" xfId="3889" xr:uid="{9E6F9D0E-E2D0-40D0-AAF5-257EEF158D67}"/>
    <cellStyle name="Título 4 3 3" xfId="3890" xr:uid="{0E4CDA5F-B705-4908-B70A-A8C0B8FDBF95}"/>
    <cellStyle name="Título 4 3 4" xfId="3891" xr:uid="{C1ADCE83-5EB3-4495-A9FD-076E98DBCD24}"/>
    <cellStyle name="Título 4 3 5" xfId="3892" xr:uid="{EDFA27FC-1DCC-4EB1-A4E4-87259FC0BD37}"/>
    <cellStyle name="Título 4 3_Modelo Orçamento" xfId="3893" xr:uid="{23F26810-5F99-4A9C-9C19-0593D2EDBE4A}"/>
    <cellStyle name="Título 4 4" xfId="3894" xr:uid="{59C7176A-F81C-4216-BCFE-B54A1D3D589A}"/>
    <cellStyle name="Título 4 5" xfId="3895" xr:uid="{7788CE20-C09A-44F3-9497-D3EFA3921184}"/>
    <cellStyle name="Título 4 6" xfId="3896" xr:uid="{4194DF45-1614-4759-840A-7884CB2B04BC}"/>
    <cellStyle name="Título 4 7" xfId="3897" xr:uid="{EC80C0D6-DCFF-44F5-9873-4CFC0C4353CA}"/>
    <cellStyle name="Título 4 8" xfId="3898" xr:uid="{F7A24A3E-CB9A-4FA5-BE4C-0080290CB5B2}"/>
    <cellStyle name="Título 4 9" xfId="3899" xr:uid="{8DFC2595-CFB9-401E-8A0F-1E2671D2000E}"/>
    <cellStyle name="Título 5" xfId="3900" xr:uid="{FD0BE4A3-F8D4-4371-86BB-E33D38B19264}"/>
    <cellStyle name="Título 5 2" xfId="3901" xr:uid="{7104A514-E6E2-4C02-9B3E-09DAB3D562EA}"/>
    <cellStyle name="Título 5 3" xfId="3902" xr:uid="{33FEDE87-FD68-4724-8D56-616D1F4EF205}"/>
    <cellStyle name="Título 5 4" xfId="3903" xr:uid="{EBDAC93F-C339-4D27-AE1A-FEE7011446F9}"/>
    <cellStyle name="Título 5 5" xfId="3904" xr:uid="{D59DAD43-4A90-4B17-95EB-A29C5184291E}"/>
    <cellStyle name="Título 5_Participações Percentuais Goiania" xfId="3905" xr:uid="{E23DB73B-F4AD-433C-B8D4-EFF55E24A41E}"/>
    <cellStyle name="Título 6" xfId="3906" xr:uid="{2A25BCFE-38C4-4E58-8D05-2D17EDACE9BD}"/>
    <cellStyle name="Título 6 2" xfId="3907" xr:uid="{A53E4955-9DB9-45F0-A33E-C16CED1FCD3C}"/>
    <cellStyle name="Título 6 3" xfId="3908" xr:uid="{96F87C94-9569-4E50-9F03-6E9A79F06CFB}"/>
    <cellStyle name="Título 6 4" xfId="3909" xr:uid="{4542DA29-0395-4652-A55C-C01E09E411BC}"/>
    <cellStyle name="Título 6 5" xfId="3910" xr:uid="{FD74B176-5DC1-4398-A7C9-2AB4C1CCDF3A}"/>
    <cellStyle name="Título 6_Participações Percentuais Goiania" xfId="3911" xr:uid="{72D63EA0-ABC6-4600-898A-0C69095C5823}"/>
    <cellStyle name="Título 7" xfId="3912" xr:uid="{3093BE15-1AB3-4898-9208-212C64D3CC32}"/>
    <cellStyle name="Título 7 2" xfId="8358" xr:uid="{27DDCBA5-1616-4FAF-B9C7-41F0A555E38D}"/>
    <cellStyle name="Título 8" xfId="3913" xr:uid="{2C488AAB-4FAA-44A4-84DB-B8B77BDDF8BD}"/>
    <cellStyle name="Título 8 2" xfId="8359" xr:uid="{597B615F-707A-4C26-ACD4-05F350678661}"/>
    <cellStyle name="Título 9" xfId="3914" xr:uid="{478EF404-D845-436D-9C33-5675F08DAF6B}"/>
    <cellStyle name="Título 9 2" xfId="8360" xr:uid="{ED146CFE-AB3A-4C0A-BA5B-1F9CC7B095BB}"/>
    <cellStyle name="Titulo1" xfId="9339" xr:uid="{B1CF03CA-C1A6-4971-A782-F4432AE8F96F}"/>
    <cellStyle name="Titulo1 2" xfId="11351" xr:uid="{7353C3D3-18C3-40E0-AA49-78CD2FA20BE7}"/>
    <cellStyle name="Titulo1 3" xfId="12771" xr:uid="{35424295-C9A3-40F9-98BB-3B020AF6A376}"/>
    <cellStyle name="Titulo1 4" xfId="13807" xr:uid="{41F15477-1490-4279-8EA0-0FCC8BA64F06}"/>
    <cellStyle name="Titulo1 5" xfId="15032" xr:uid="{4513EF1D-C419-4B8B-803B-B88E8AAE3355}"/>
    <cellStyle name="Titulo1 6" xfId="15449" xr:uid="{A8D5F94E-48BF-42CC-B407-560D81BA33D3}"/>
    <cellStyle name="Titulo1 7" xfId="5047" xr:uid="{35E3942E-6558-4EB1-8F0C-FBD8D520BCAE}"/>
    <cellStyle name="Titulo2" xfId="9340" xr:uid="{FC5C915B-C32A-445E-A57B-80028B4B437C}"/>
    <cellStyle name="TopGrey" xfId="3915" xr:uid="{67ECFFE4-2B82-47F0-9B6A-9C02112D2795}"/>
    <cellStyle name="TopGrey 2" xfId="9341" xr:uid="{04CA9B25-C4DC-449C-9D6F-C09CA7CF3183}"/>
    <cellStyle name="Total 10" xfId="3916" xr:uid="{46B77E35-8C65-4733-B2E0-AFD339959D16}"/>
    <cellStyle name="Total 10 10" xfId="9839" xr:uid="{6EC371CC-8EFE-4C1F-A1E1-022188750AA9}"/>
    <cellStyle name="Total 10 10 2" xfId="11811" xr:uid="{F08CA374-E0E5-423C-972F-01D505DEB45D}"/>
    <cellStyle name="Total 10 10 3" xfId="13201" xr:uid="{4C4D73C4-FCB3-424E-96C5-D65A9196E4FC}"/>
    <cellStyle name="Total 10 10 4" xfId="14221" xr:uid="{0CCBBD8C-1080-4FF6-AFED-1812D6108AC9}"/>
    <cellStyle name="Total 10 10 5" xfId="14963" xr:uid="{5A953368-DD55-41B5-8B76-44D734607078}"/>
    <cellStyle name="Total 10 10 6" xfId="11179" xr:uid="{36913A7C-6503-443B-A7ED-78A90AC1051D}"/>
    <cellStyle name="Total 10 10 7" xfId="11060" xr:uid="{3AEE7F72-559C-4619-BB78-0698384A4E14}"/>
    <cellStyle name="Total 10 11" xfId="10007" xr:uid="{8A6A3F97-CC46-4D2E-9ECF-896A1D8BC22F}"/>
    <cellStyle name="Total 10 11 2" xfId="11959" xr:uid="{3EC8B6CF-F696-4C7D-B8FB-CEAB70F70B94}"/>
    <cellStyle name="Total 10 11 3" xfId="13352" xr:uid="{6CB1284C-34B3-47EC-A0EE-F7C65D25695B}"/>
    <cellStyle name="Total 10 11 4" xfId="14358" xr:uid="{99249B9D-3E44-4DA7-BD8A-3D20F99ADF1E}"/>
    <cellStyle name="Total 10 11 5" xfId="15918" xr:uid="{B99A4FDB-DC50-4216-A6F2-0233583C4CBC}"/>
    <cellStyle name="Total 10 11 6" xfId="16584" xr:uid="{FD5A416C-76E1-4537-BD53-E3EF74B61111}"/>
    <cellStyle name="Total 10 11 7" xfId="12103" xr:uid="{FF385461-B750-4A22-BC53-7D2ACAC1DF6B}"/>
    <cellStyle name="Total 10 2" xfId="4363" xr:uid="{A40672FD-40DA-4273-9F75-EB7E08131129}"/>
    <cellStyle name="Total 10 2 2" xfId="8984" xr:uid="{05A9318A-0A75-4BE9-AD59-5C0CA74F6BBE}"/>
    <cellStyle name="Total 10 2 2 2" xfId="7712" xr:uid="{26F9EAB0-DE81-4A0B-93C0-FAC10863AE6C}"/>
    <cellStyle name="Total 10 2 2 3" xfId="12470" xr:uid="{AA5CD25A-7DB1-4DDA-8007-962177CE7774}"/>
    <cellStyle name="Total 10 2 2 4" xfId="13537" xr:uid="{B18D3A1E-8BBC-4B54-A004-AFB683DC56EF}"/>
    <cellStyle name="Total 10 2 2 5" xfId="16207" xr:uid="{8D01C48B-F594-4C38-9EAE-98CE307CF60F}"/>
    <cellStyle name="Total 10 2 2 6" xfId="17191" xr:uid="{E426EACF-85C4-4B49-BEFA-4BB384AF1210}"/>
    <cellStyle name="Total 10 2 3" xfId="7713" xr:uid="{C0EFA739-03ED-43FE-8FC8-04234441B4D0}"/>
    <cellStyle name="Total 10 2 4" xfId="6256" xr:uid="{30526103-B58D-49A3-91D8-B2841F8EBF50}"/>
    <cellStyle name="Total 10 2 5" xfId="12142" xr:uid="{52864DF0-1C9A-47C2-80DA-9A624ACA6BA8}"/>
    <cellStyle name="Total 10 2 6" xfId="13341" xr:uid="{D3864A7D-F01B-425D-8A70-59FF913029C6}"/>
    <cellStyle name="Total 10 2 7" xfId="15508" xr:uid="{088DF948-6C15-495A-B6EB-972EC13B5A38}"/>
    <cellStyle name="Total 10 2 8" xfId="16263" xr:uid="{A85B09BD-6583-486D-937B-5EE75173526E}"/>
    <cellStyle name="Total 10 2 9" xfId="15440" xr:uid="{2A710C54-E708-4280-B4BC-899A136E90E8}"/>
    <cellStyle name="Total 10 3" xfId="4110" xr:uid="{9E5DFCF4-AA21-41DE-B344-E572E9FE5A36}"/>
    <cellStyle name="Total 10 3 2" xfId="8774" xr:uid="{C88499BD-FFD2-4E46-BAE6-A094DEDECCA6}"/>
    <cellStyle name="Total 10 3 2 2" xfId="10362" xr:uid="{C95A4812-BDDB-40B8-8C9D-3DC65CE364AD}"/>
    <cellStyle name="Total 10 3 2 3" xfId="4573" xr:uid="{7FD8E8DB-F413-4938-A0E0-6A89917C4C0E}"/>
    <cellStyle name="Total 10 3 2 4" xfId="6008" xr:uid="{78DDFC9C-1BEB-45A9-A068-AA928C038037}"/>
    <cellStyle name="Total 10 3 2 5" xfId="16643" xr:uid="{98A4AB67-E65B-4A4A-B01C-85E0CFBB1A0C}"/>
    <cellStyle name="Total 10 3 2 6" xfId="17005" xr:uid="{077A0762-3447-40D4-9CF3-A5DED93667D3}"/>
    <cellStyle name="Total 10 3 3" xfId="7463" xr:uid="{09D3F9A7-C81E-4E24-BDB0-72B2F80D6EB4}"/>
    <cellStyle name="Total 10 3 4" xfId="6051" xr:uid="{9C63277B-2F3E-445C-80E2-1136130D5185}"/>
    <cellStyle name="Total 10 3 5" xfId="6719" xr:uid="{DBAEC6F6-FA93-436A-A279-982FB688B93A}"/>
    <cellStyle name="Total 10 3 6" xfId="12506" xr:uid="{10E6588F-E6A6-44BF-A006-F0DAFEB206CF}"/>
    <cellStyle name="Total 10 3 7" xfId="14404" xr:uid="{CB2F8363-C6BB-4669-B849-4D127EBB317B}"/>
    <cellStyle name="Total 10 3 8" xfId="4796" xr:uid="{CA69913E-4118-4507-900E-53179A6022D7}"/>
    <cellStyle name="Total 10 3 9" xfId="16870" xr:uid="{FF3BC76C-A3B7-458C-A7AC-8F3A140FD8B5}"/>
    <cellStyle name="Total 10 4" xfId="4381" xr:uid="{91EE472D-8A50-4832-9264-A1B4B4FEC45B}"/>
    <cellStyle name="Total 10 4 2" xfId="8992" xr:uid="{B1F38311-F185-4030-893C-1D00EAD04E2E}"/>
    <cellStyle name="Total 10 4 2 2" xfId="7215" xr:uid="{ECA5E359-0C7C-4663-9CE1-B7F9F0E0BE4B}"/>
    <cellStyle name="Total 10 4 2 3" xfId="12478" xr:uid="{BC8F65CD-50D0-4D1E-887E-861555FD319C}"/>
    <cellStyle name="Total 10 4 2 4" xfId="13545" xr:uid="{C35B57DC-4B3F-4142-89BC-58D7FB704E17}"/>
    <cellStyle name="Total 10 4 2 5" xfId="14382" xr:uid="{59CEB217-E610-4C0A-BAEC-29C5D4CBBB17}"/>
    <cellStyle name="Total 10 4 2 6" xfId="17199" xr:uid="{36C64F63-0249-4ABD-81CB-63242F764751}"/>
    <cellStyle name="Total 10 4 3" xfId="6274" xr:uid="{FBF28D28-E6B2-409C-A183-1BE4E850FCD2}"/>
    <cellStyle name="Total 10 4 4" xfId="7268" xr:uid="{6918728D-F517-43A6-8A4B-9A7705635A6A}"/>
    <cellStyle name="Total 10 4 5" xfId="11388" xr:uid="{2ED9580B-3DF3-4868-84EB-56EEB4EDA7A4}"/>
    <cellStyle name="Total 10 4 6" xfId="12108" xr:uid="{1C911181-16BB-4451-8F7C-4045D89AF767}"/>
    <cellStyle name="Total 10 4 7" xfId="10945" xr:uid="{93929B2F-1880-4A97-91C2-313095324178}"/>
    <cellStyle name="Total 10 4 8" xfId="15550" xr:uid="{E3F07A0D-76EA-48C8-A88E-BC5D78BC3E07}"/>
    <cellStyle name="Total 10 5" xfId="8749" xr:uid="{A68BF3DD-B50E-402A-960F-97B492A84A5C}"/>
    <cellStyle name="Total 10 5 2" xfId="7633" xr:uid="{7A43E860-1E3A-48C9-B599-1DBEA2D6D947}"/>
    <cellStyle name="Total 10 5 3" xfId="12335" xr:uid="{98C29874-50A1-4589-A26E-8826DDE6EE2F}"/>
    <cellStyle name="Total 10 5 4" xfId="10464" xr:uid="{D67E8FE3-3723-4780-A0FF-A4021E153621}"/>
    <cellStyle name="Total 10 5 5" xfId="15736" xr:uid="{EE3A47C7-0943-4036-8BB5-6761AEE9FB4C}"/>
    <cellStyle name="Total 10 5 6" xfId="16980" xr:uid="{6B80BAA6-ADE5-4263-A07F-D2C186A2B21E}"/>
    <cellStyle name="Total 10 6" xfId="9765" xr:uid="{7CA9EADE-DB7C-4904-9225-EF9E23CEE6A2}"/>
    <cellStyle name="Total 10 6 2" xfId="11740" xr:uid="{D76FE532-EFBC-4D55-84CD-F807DF4B08CF}"/>
    <cellStyle name="Total 10 6 3" xfId="13133" xr:uid="{0FFE3B04-E3B4-4EF9-B524-4ACDBA135C24}"/>
    <cellStyle name="Total 10 6 4" xfId="14149" xr:uid="{CD7C5F57-F8D2-483D-B084-A56C0C887749}"/>
    <cellStyle name="Total 10 6 5" xfId="13347" xr:uid="{76FEF18E-B2EC-4497-826C-D109D5A91953}"/>
    <cellStyle name="Total 10 6 6" xfId="15755" xr:uid="{7E3E2BDB-01ED-4498-B9B4-178040BD9319}"/>
    <cellStyle name="Total 10 6 7" xfId="5257" xr:uid="{1105CEE2-0A9E-46BE-B4CD-DEA230D311AA}"/>
    <cellStyle name="Total 10 7" xfId="9749" xr:uid="{5CA4AD82-E712-45A6-BE86-30F2EE58F59C}"/>
    <cellStyle name="Total 10 7 2" xfId="11724" xr:uid="{A84CEB45-B580-4A16-B504-7700933F0FEC}"/>
    <cellStyle name="Total 10 7 3" xfId="13117" xr:uid="{A14D716E-78D2-4697-9967-DDFCABFC994D}"/>
    <cellStyle name="Total 10 7 4" xfId="14133" xr:uid="{0F9AA0C1-9609-457E-B72E-4C5979A1A46A}"/>
    <cellStyle name="Total 10 7 5" xfId="15345" xr:uid="{4B38C3EE-29F7-4616-AAD7-B588F3816FE1}"/>
    <cellStyle name="Total 10 7 6" xfId="15959" xr:uid="{F8BB2767-7BA8-4B29-A36D-F59B1E3FEB59}"/>
    <cellStyle name="Total 10 7 7" xfId="16723" xr:uid="{2E8CF3A7-8F2B-46C6-8961-F660A69A0E7A}"/>
    <cellStyle name="Total 10 8" xfId="9814" xr:uid="{94172334-3E2A-49C5-B803-09695568E8E6}"/>
    <cellStyle name="Total 10 8 2" xfId="11788" xr:uid="{A25F4CE1-D781-4ED7-A767-A88110B9AD2A}"/>
    <cellStyle name="Total 10 8 3" xfId="13181" xr:uid="{F6BF564F-4554-4747-8490-825C95ACD1B7}"/>
    <cellStyle name="Total 10 8 4" xfId="14197" xr:uid="{27DAC4D1-6CCE-4601-B4D4-9EC84E91AA3A}"/>
    <cellStyle name="Total 10 8 5" xfId="15001" xr:uid="{C04C322C-0923-44BF-9722-027D75532739}"/>
    <cellStyle name="Total 10 8 6" xfId="11020" xr:uid="{AC3A2FCE-8D1D-4845-BA72-7F072941C79F}"/>
    <cellStyle name="Total 10 8 7" xfId="5554" xr:uid="{C5BD2BA8-6DFA-4F99-8353-5C4D1661DAC2}"/>
    <cellStyle name="Total 10 9" xfId="9787" xr:uid="{B833F545-3518-4D8F-9F06-4A7B963EBAED}"/>
    <cellStyle name="Total 10 9 2" xfId="11761" xr:uid="{B52E7473-C631-4730-BC59-6E912BE13A89}"/>
    <cellStyle name="Total 10 9 3" xfId="13155" xr:uid="{E403EED6-A6CC-41BD-B63D-E9E5B5C0128D}"/>
    <cellStyle name="Total 10 9 4" xfId="14170" xr:uid="{1DEC64D5-300A-411A-AF7E-DFE0F9F1C778}"/>
    <cellStyle name="Total 10 9 5" xfId="10330" xr:uid="{7FD012A3-EA0C-474A-A44F-C10E11D7530C}"/>
    <cellStyle name="Total 10 9 6" xfId="16520" xr:uid="{6F6E082B-CC6E-4DD5-9CCF-A63B4F9640AE}"/>
    <cellStyle name="Total 10 9 7" xfId="10727" xr:uid="{25820E6C-85F9-44B6-938B-953DDE441D17}"/>
    <cellStyle name="Total 11" xfId="3917" xr:uid="{1DC383F0-3EAC-4C45-87CE-439B423E7C99}"/>
    <cellStyle name="Total 11 10" xfId="9840" xr:uid="{EDA69324-3B73-4AEB-998B-AF23AFBBA706}"/>
    <cellStyle name="Total 11 10 2" xfId="11812" xr:uid="{9C17D4AE-C4E0-488D-9114-3790FBC7F5D8}"/>
    <cellStyle name="Total 11 10 3" xfId="13202" xr:uid="{E525695B-1ED6-4300-8DBD-23309382C399}"/>
    <cellStyle name="Total 11 10 4" xfId="14222" xr:uid="{9A35B037-23FF-4C58-9756-E6D288B0E168}"/>
    <cellStyle name="Total 11 10 5" xfId="14640" xr:uid="{870F06CA-2E73-48E6-9750-A04813F04863}"/>
    <cellStyle name="Total 11 10 6" xfId="6302" xr:uid="{827F4B48-B508-428E-807C-A4CA7B8BBE71}"/>
    <cellStyle name="Total 11 10 7" xfId="4609" xr:uid="{E372E72C-0ADF-45D1-BC7A-D2CCF4680D0C}"/>
    <cellStyle name="Total 11 11" xfId="10008" xr:uid="{C51F5BB4-5636-4C7B-85FA-ACF0FE44D564}"/>
    <cellStyle name="Total 11 11 2" xfId="11960" xr:uid="{BBB82C75-7DAF-4FB0-8B39-6154F434FE87}"/>
    <cellStyle name="Total 11 11 3" xfId="13353" xr:uid="{91075E4C-AB13-4B0C-83F5-06A99869B642}"/>
    <cellStyle name="Total 11 11 4" xfId="14359" xr:uid="{9E5E29E7-588E-4FBE-BEBA-5DEBCE7811BD}"/>
    <cellStyle name="Total 11 11 5" xfId="15919" xr:uid="{647A2554-06A3-49FC-BDA0-04E5584DFB33}"/>
    <cellStyle name="Total 11 11 6" xfId="16585" xr:uid="{FB3E891A-AFF9-4F07-9DF7-DB16BA6BB20D}"/>
    <cellStyle name="Total 11 11 7" xfId="15089" xr:uid="{97E12E84-21C8-4E42-A08C-8959033E8593}"/>
    <cellStyle name="Total 11 2" xfId="4364" xr:uid="{63C08CDD-034F-49D9-83E1-98BE2EA7CECD}"/>
    <cellStyle name="Total 11 2 2" xfId="8985" xr:uid="{24BDCC43-703D-43CB-AA27-6A5B53FC22CC}"/>
    <cellStyle name="Total 11 2 2 2" xfId="7187" xr:uid="{B0D3FB03-51CB-4556-8B67-06718A8B3F67}"/>
    <cellStyle name="Total 11 2 2 3" xfId="12471" xr:uid="{601962EB-3B8E-419F-B4E7-5681468D4094}"/>
    <cellStyle name="Total 11 2 2 4" xfId="13538" xr:uid="{086451BB-A6FD-46F5-9362-9FA70FA04977}"/>
    <cellStyle name="Total 11 2 2 5" xfId="10733" xr:uid="{25924B22-9D73-431C-868D-B1CC73A27E3E}"/>
    <cellStyle name="Total 11 2 2 6" xfId="17192" xr:uid="{87CDB979-9E90-4842-892F-7036A53AC8C2}"/>
    <cellStyle name="Total 11 2 3" xfId="7714" xr:uid="{D39C2574-1990-419E-BB98-D4B54935DD0F}"/>
    <cellStyle name="Total 11 2 4" xfId="6257" xr:uid="{8A87DDC1-C756-4032-B354-7039CBDC5051}"/>
    <cellStyle name="Total 11 2 5" xfId="12118" xr:uid="{EC5DD49B-8B40-4219-856C-DACF9CF90121}"/>
    <cellStyle name="Total 11 2 6" xfId="4912" xr:uid="{C9674AD8-D85A-4886-AF56-41E8ED0BB406}"/>
    <cellStyle name="Total 11 2 7" xfId="10269" xr:uid="{B301495B-5E24-4C16-B04F-A3F00B5E718D}"/>
    <cellStyle name="Total 11 2 8" xfId="12191" xr:uid="{3E572205-A26A-4FC2-9ACA-7A0438E25B8B}"/>
    <cellStyle name="Total 11 2 9" xfId="16271" xr:uid="{1303224D-4CEE-4777-B57F-230C19A33371}"/>
    <cellStyle name="Total 11 3" xfId="4109" xr:uid="{EF84FF8E-F0FA-476D-A25E-498D60CC9CC7}"/>
    <cellStyle name="Total 11 3 2" xfId="8773" xr:uid="{A4C36124-7D32-4FE5-8CF7-D3E51F4B84DB}"/>
    <cellStyle name="Total 11 3 2 2" xfId="7047" xr:uid="{EEB11B65-4483-4F96-9B9D-E712C3CD9AD1}"/>
    <cellStyle name="Total 11 3 2 3" xfId="4574" xr:uid="{73AA7330-FF20-450C-A7AC-EC97FBDD39F2}"/>
    <cellStyle name="Total 11 3 2 4" xfId="6007" xr:uid="{7470B58E-6A7B-439C-ACEF-8D5C14DAC346}"/>
    <cellStyle name="Total 11 3 2 5" xfId="16749" xr:uid="{E8695D4F-5EAD-469A-97F9-5C99551CC5E7}"/>
    <cellStyle name="Total 11 3 2 6" xfId="17004" xr:uid="{7A72EF43-1C56-417F-8430-012888CDB1E5}"/>
    <cellStyle name="Total 11 3 3" xfId="7462" xr:uid="{D13D9004-4E6B-4DF1-9EE1-277AA17C2FC2}"/>
    <cellStyle name="Total 11 3 4" xfId="6050" xr:uid="{70D58D6C-3EE1-405B-A65B-B84080B2A099}"/>
    <cellStyle name="Total 11 3 5" xfId="7150" xr:uid="{628A8F85-21A2-4D3D-B98A-2B5E54C42E1C}"/>
    <cellStyle name="Total 11 3 6" xfId="12503" xr:uid="{FCE713FF-919E-4E9B-8B8B-1E23C3D7F6BC}"/>
    <cellStyle name="Total 11 3 7" xfId="12721" xr:uid="{2431DAF4-8C86-40E7-8950-40913F9D8822}"/>
    <cellStyle name="Total 11 3 8" xfId="10493" xr:uid="{CAEC0279-667E-4E3D-9948-FC1D7B6DBA15}"/>
    <cellStyle name="Total 11 3 9" xfId="15990" xr:uid="{0ABB7429-B3BB-433B-8D49-2BE17E7E02B9}"/>
    <cellStyle name="Total 11 4" xfId="4382" xr:uid="{088AC274-D6FE-4872-97D3-AEA43E4E4A44}"/>
    <cellStyle name="Total 11 4 2" xfId="8993" xr:uid="{F339F7AE-5668-4116-83C5-406B0A82FC09}"/>
    <cellStyle name="Total 11 4 2 2" xfId="7216" xr:uid="{F5256F51-F7C5-484C-A5A4-5025946DFD0C}"/>
    <cellStyle name="Total 11 4 2 3" xfId="12479" xr:uid="{B5EE5EE2-06F8-4967-8B12-A6A25C4F4C46}"/>
    <cellStyle name="Total 11 4 2 4" xfId="13546" xr:uid="{629ACEF3-5D8E-48F9-8E0B-111C8D6B5AD7}"/>
    <cellStyle name="Total 11 4 2 5" xfId="5350" xr:uid="{B214B574-79D8-4C3A-97E4-229489DA2AB3}"/>
    <cellStyle name="Total 11 4 2 6" xfId="17200" xr:uid="{53059C44-785F-4DA6-A653-9CB79A875DF9}"/>
    <cellStyle name="Total 11 4 3" xfId="6275" xr:uid="{03AF55E4-BF35-4CFA-9E9C-CD53BDFC9711}"/>
    <cellStyle name="Total 11 4 4" xfId="12391" xr:uid="{133CFA13-EC7F-4A9A-A215-29B53D60433F}"/>
    <cellStyle name="Total 11 4 5" xfId="12820" xr:uid="{64CC1320-0D58-47E4-8EB9-C8DAA47C0E4B}"/>
    <cellStyle name="Total 11 4 6" xfId="15528" xr:uid="{12BADB7D-7876-40A2-8FBF-A7EC4EC0F242}"/>
    <cellStyle name="Total 11 4 7" xfId="10785" xr:uid="{4A2DD7AD-7B99-4C6B-9BDB-F0C54A68A2B8}"/>
    <cellStyle name="Total 11 4 8" xfId="5770" xr:uid="{A140D062-502D-4D21-B99D-9A0D97F75309}"/>
    <cellStyle name="Total 11 5" xfId="8750" xr:uid="{5F54D5DE-F1DE-471D-A6A2-E0339E200307}"/>
    <cellStyle name="Total 11 5 2" xfId="7025" xr:uid="{F1CAB50E-0213-4ADD-8168-32C87ED061D6}"/>
    <cellStyle name="Total 11 5 3" xfId="7308" xr:uid="{4FF8672E-F2C9-4EDE-991A-7E803DD1CEAD}"/>
    <cellStyle name="Total 11 5 4" xfId="6692" xr:uid="{B5AA5DA3-5105-4FA6-8974-508955CB2AA3}"/>
    <cellStyle name="Total 11 5 5" xfId="14476" xr:uid="{5696D91C-A01D-4082-BFFB-EAB631A217E9}"/>
    <cellStyle name="Total 11 5 6" xfId="16981" xr:uid="{9DFFFB91-3DE0-41A9-A30E-199F34B18F63}"/>
    <cellStyle name="Total 11 6" xfId="9766" xr:uid="{0B1E0B66-24BB-4723-9DC5-439FAE218D15}"/>
    <cellStyle name="Total 11 6 2" xfId="11741" xr:uid="{07D4382B-2188-484C-A726-A6A425B2EB70}"/>
    <cellStyle name="Total 11 6 3" xfId="13134" xr:uid="{B8C4BD50-A471-4A50-B6A8-E12EA6D26437}"/>
    <cellStyle name="Total 11 6 4" xfId="14150" xr:uid="{B37A4CCF-FFD3-471D-9D11-C72A9F0F2ABA}"/>
    <cellStyle name="Total 11 6 5" xfId="10570" xr:uid="{42D8F5CA-21C2-491F-B0D2-2DC955BE8FCC}"/>
    <cellStyle name="Total 11 6 6" xfId="5076" xr:uid="{40FB060D-A933-40C4-B78D-1A9BCF7B86AF}"/>
    <cellStyle name="Total 11 6 7" xfId="14106" xr:uid="{FC4B9238-9FB3-4270-B5FE-9F33E6B7B6DB}"/>
    <cellStyle name="Total 11 7" xfId="9750" xr:uid="{038E5C3F-8314-4517-9F01-335BCCD06CCB}"/>
    <cellStyle name="Total 11 7 2" xfId="11725" xr:uid="{4756537E-1FB6-400B-A097-2D0E2CFF0606}"/>
    <cellStyle name="Total 11 7 3" xfId="13118" xr:uid="{A3700C81-61A7-479B-A9C1-3FBD905A1A3F}"/>
    <cellStyle name="Total 11 7 4" xfId="14134" xr:uid="{A5455434-719B-40E8-80C4-2D00600390D2}"/>
    <cellStyle name="Total 11 7 5" xfId="5780" xr:uid="{6C6A1DD4-687C-44B2-BC0A-44F7373553E4}"/>
    <cellStyle name="Total 11 7 6" xfId="15958" xr:uid="{E1CC93DC-196D-4E1D-912C-91496FBD4899}"/>
    <cellStyle name="Total 11 7 7" xfId="6496" xr:uid="{E02F7ED0-8A40-43FC-9E44-E1B9F5BE6F6A}"/>
    <cellStyle name="Total 11 8" xfId="9815" xr:uid="{07873B41-BF70-46E1-9981-69DEF7E24687}"/>
    <cellStyle name="Total 11 8 2" xfId="11789" xr:uid="{55ACDF3B-43EA-43D9-AB35-D069B9C740C7}"/>
    <cellStyle name="Total 11 8 3" xfId="13182" xr:uid="{A4781561-DE6F-49D9-AB03-29201C35A39B}"/>
    <cellStyle name="Total 11 8 4" xfId="14198" xr:uid="{C817894F-D056-4B69-BD49-8B56CE31D22A}"/>
    <cellStyle name="Total 11 8 5" xfId="15002" xr:uid="{86C44A60-3392-4993-BC46-C1418B565517}"/>
    <cellStyle name="Total 11 8 6" xfId="5132" xr:uid="{0F558969-BE15-4133-A45E-33783EE7232D}"/>
    <cellStyle name="Total 11 8 7" xfId="16057" xr:uid="{1BEE2EBF-5349-4502-ABB5-51E8B7B9FBE1}"/>
    <cellStyle name="Total 11 9" xfId="9788" xr:uid="{CE232467-7F2C-4455-B846-A7936F576176}"/>
    <cellStyle name="Total 11 9 2" xfId="11762" xr:uid="{BE9A1704-AF41-478C-838F-19B99B3655A8}"/>
    <cellStyle name="Total 11 9 3" xfId="13156" xr:uid="{727F254C-2AA6-4B25-932E-3EB9FB984604}"/>
    <cellStyle name="Total 11 9 4" xfId="14171" xr:uid="{0DD91CF2-3038-49F9-B725-628E77C91B66}"/>
    <cellStyle name="Total 11 9 5" xfId="14918" xr:uid="{6C554B97-917F-479E-BB1E-1AD53DEAF189}"/>
    <cellStyle name="Total 11 9 6" xfId="11834" xr:uid="{143D9369-87E3-4E8E-B54D-9330F24CFFFD}"/>
    <cellStyle name="Total 11 9 7" xfId="16687" xr:uid="{113C7465-6FCB-4007-AC89-C3139447237B}"/>
    <cellStyle name="Total 12" xfId="7862" xr:uid="{F1D3D36A-607F-4AA7-BD22-0AF08807A0CF}"/>
    <cellStyle name="Total 2" xfId="3918" xr:uid="{3288739D-EFDF-4691-85A3-6DB80F64596F}"/>
    <cellStyle name="Total 2 10" xfId="8439" xr:uid="{E3482DD7-848C-43F3-AAC1-F122413DC006}"/>
    <cellStyle name="Total 2 10 2" xfId="6774" xr:uid="{0139F4F8-EB46-4190-A478-5CFD45DCC1D5}"/>
    <cellStyle name="Total 2 10 3" xfId="4631" xr:uid="{67BD820F-7C76-46F5-975F-B4E6919A8E68}"/>
    <cellStyle name="Total 2 10 4" xfId="5887" xr:uid="{0CE11225-9D86-4026-A0D3-9B315AD5A2B2}"/>
    <cellStyle name="Total 2 10 5" xfId="15796" xr:uid="{BB0A956A-A1C8-47EB-ABB3-243A3DBAB295}"/>
    <cellStyle name="Total 2 10 6" xfId="10337" xr:uid="{E5281ED1-59C4-4AF6-AEBE-520E4EBB26A1}"/>
    <cellStyle name="Total 2 11" xfId="8086" xr:uid="{D7D91B07-3885-4EE5-B30E-7BCE07485F4B}"/>
    <cellStyle name="Total 2 11 2" xfId="6515" xr:uid="{C804C1A0-04D4-4A5A-AFBB-70DC6BE80EBA}"/>
    <cellStyle name="Total 2 11 3" xfId="11051" xr:uid="{04252A22-F783-4353-B768-DE4621E0426C}"/>
    <cellStyle name="Total 2 11 4" xfId="7750" xr:uid="{3D889F2E-34D7-4006-859A-D9647C85086C}"/>
    <cellStyle name="Total 2 11 5" xfId="14529" xr:uid="{2B937784-06AD-4816-AE32-04061DE935A0}"/>
    <cellStyle name="Total 2 11 6" xfId="16039" xr:uid="{13E2F8E2-0C36-4C43-AEB5-97739BE515C4}"/>
    <cellStyle name="Total 2 12" xfId="8172" xr:uid="{DDD07FFC-AF41-4600-BA84-CE9816E70EBB}"/>
    <cellStyle name="Total 2 12 2" xfId="6585" xr:uid="{4D1CCEF8-3376-4600-8350-98598CF6E911}"/>
    <cellStyle name="Total 2 12 3" xfId="11693" xr:uid="{84E64D73-93EE-48BE-B781-8DB38615AE28}"/>
    <cellStyle name="Total 2 12 4" xfId="12422" xr:uid="{D2231734-7FA8-40E1-98C6-B16E110EBCEA}"/>
    <cellStyle name="Total 2 12 5" xfId="15740" xr:uid="{096D1AD8-39D0-4F85-9A58-E644CCB9CFEF}"/>
    <cellStyle name="Total 2 12 6" xfId="16031" xr:uid="{52BDF4EF-6823-4778-818C-80C80F5F1A25}"/>
    <cellStyle name="Total 2 13" xfId="9767" xr:uid="{478EB12A-699E-413E-8361-BAC86BE2696E}"/>
    <cellStyle name="Total 2 13 2" xfId="11742" xr:uid="{09E5CDA1-0644-4A69-B6C3-3BFD8A66DA43}"/>
    <cellStyle name="Total 2 13 3" xfId="13135" xr:uid="{8670F700-FCC2-4177-A8E2-5FB0E2C47261}"/>
    <cellStyle name="Total 2 13 4" xfId="14151" xr:uid="{5BA9F7E6-0E29-4FC5-89CB-B45EA9D96F81}"/>
    <cellStyle name="Total 2 13 5" xfId="15341" xr:uid="{C7ED4C9B-CA77-4A40-B20A-83917E08D7B3}"/>
    <cellStyle name="Total 2 13 6" xfId="13154" xr:uid="{AF85E99F-B661-4F01-B79D-AB7B76001FD6}"/>
    <cellStyle name="Total 2 13 7" xfId="7386" xr:uid="{38D16791-DE1D-4180-B98A-B67CC62F6936}"/>
    <cellStyle name="Total 2 14" xfId="9751" xr:uid="{858E1CB5-3F9B-4A2A-82FB-7E8F22530823}"/>
    <cellStyle name="Total 2 14 2" xfId="11726" xr:uid="{C88E80D8-0736-4077-970E-D9785DCCE6C0}"/>
    <cellStyle name="Total 2 14 3" xfId="13119" xr:uid="{096518AD-94BF-4A8F-A2EC-6D5AFF3A9AF8}"/>
    <cellStyle name="Total 2 14 4" xfId="14135" xr:uid="{77B748DF-B3BC-436F-80B3-942907B7D0C2}"/>
    <cellStyle name="Total 2 14 5" xfId="15340" xr:uid="{8D609285-20E5-4C50-8F32-E4901006B7EF}"/>
    <cellStyle name="Total 2 14 6" xfId="10084" xr:uid="{D21AFC01-5907-468F-B934-06A5153CE1BD}"/>
    <cellStyle name="Total 2 14 7" xfId="5550" xr:uid="{3327156C-20F4-4C34-97E0-D10B1753D85F}"/>
    <cellStyle name="Total 2 15" xfId="9816" xr:uid="{652B5776-9E16-4179-B50D-F6627CFE2CD9}"/>
    <cellStyle name="Total 2 15 2" xfId="11790" xr:uid="{CC850346-EC78-4F50-B7D4-0F625928348C}"/>
    <cellStyle name="Total 2 15 3" xfId="13183" xr:uid="{AF8D4ED8-EB46-4C18-863D-7A9B6E38C45B}"/>
    <cellStyle name="Total 2 15 4" xfId="14199" xr:uid="{7A13A322-65B6-4192-8FEC-9254BE07B391}"/>
    <cellStyle name="Total 2 15 5" xfId="15003" xr:uid="{7CE8D035-95F4-4DD3-9881-6FE4C2C86E67}"/>
    <cellStyle name="Total 2 15 6" xfId="12049" xr:uid="{0E69637E-4BED-4473-900F-2706C562C726}"/>
    <cellStyle name="Total 2 15 7" xfId="12095" xr:uid="{62E140A3-FE60-486E-9F9F-1731137C6E75}"/>
    <cellStyle name="Total 2 16" xfId="9789" xr:uid="{E9652678-01BB-4267-95D8-8801156D7D96}"/>
    <cellStyle name="Total 2 16 2" xfId="11763" xr:uid="{8015E59C-EFF4-41F0-B723-DF3627C1302A}"/>
    <cellStyle name="Total 2 16 3" xfId="13157" xr:uid="{99DCE6F5-AB96-4E53-A7E3-FC9D3BA22194}"/>
    <cellStyle name="Total 2 16 4" xfId="14172" xr:uid="{2995F8F3-7C87-47B1-A8B7-DA673E49E4A7}"/>
    <cellStyle name="Total 2 16 5" xfId="6458" xr:uid="{58B643DB-D6D0-4816-98E4-F68531655057}"/>
    <cellStyle name="Total 2 16 6" xfId="16390" xr:uid="{5594CDB9-CEB2-4756-BEB7-ECC361D15BC0}"/>
    <cellStyle name="Total 2 16 7" xfId="16008" xr:uid="{5AD647FD-5365-40EA-9D7F-1934DD902322}"/>
    <cellStyle name="Total 2 17" xfId="9841" xr:uid="{E936B4F0-51CA-434B-BB84-221EC62D6AA6}"/>
    <cellStyle name="Total 2 17 2" xfId="11813" xr:uid="{3B509A4B-7CD5-46FC-AB7C-1285A66185E0}"/>
    <cellStyle name="Total 2 17 3" xfId="13203" xr:uid="{DD278164-94D6-45AC-ABC6-A80969B78873}"/>
    <cellStyle name="Total 2 17 4" xfId="14223" xr:uid="{089E439E-D975-4512-92F5-90B40D5C5282}"/>
    <cellStyle name="Total 2 17 5" xfId="14979" xr:uid="{1DD04DC8-9FE0-47C9-8431-8D4207113A76}"/>
    <cellStyle name="Total 2 17 6" xfId="5824" xr:uid="{A47CBCCB-7DD9-4DD2-A4AD-A956B765D497}"/>
    <cellStyle name="Total 2 17 7" xfId="15318" xr:uid="{EA3C0922-AC45-43E9-ABAA-0F05A5AE3AF1}"/>
    <cellStyle name="Total 2 18" xfId="10009" xr:uid="{611F15AB-9575-498D-ACF0-E7AF391E5CAB}"/>
    <cellStyle name="Total 2 18 2" xfId="11961" xr:uid="{307F07FE-F7B4-4E7C-9C2D-506C360923F9}"/>
    <cellStyle name="Total 2 18 3" xfId="13354" xr:uid="{DCC747A0-EDED-453B-BC30-5C23202A9571}"/>
    <cellStyle name="Total 2 18 4" xfId="14360" xr:uid="{C48D1B71-8F85-46BF-BBED-6E879CBECCD4}"/>
    <cellStyle name="Total 2 18 5" xfId="15920" xr:uid="{C9E5BD23-AFA4-4C6B-A9C3-A2F4E9CA66DF}"/>
    <cellStyle name="Total 2 18 6" xfId="16586" xr:uid="{F5C46399-0CDB-46A5-87D3-89466C78B84D}"/>
    <cellStyle name="Total 2 18 7" xfId="12213" xr:uid="{138CE5DD-A400-40D4-91BF-9CEB5C6D9113}"/>
    <cellStyle name="Total 2 2" xfId="3919" xr:uid="{A2179E12-09A9-4FE0-BAD0-1F656E9ECE23}"/>
    <cellStyle name="Total 2 2 10" xfId="9752" xr:uid="{36A8684D-8A39-433F-B5EE-A8D48A2137A5}"/>
    <cellStyle name="Total 2 2 10 2" xfId="11727" xr:uid="{76543CD6-9B5D-4A35-A757-2D0A9C3697C6}"/>
    <cellStyle name="Total 2 2 10 3" xfId="13120" xr:uid="{88C69071-B98D-4BDA-BE65-1F2BEE3E8A2B}"/>
    <cellStyle name="Total 2 2 10 4" xfId="14136" xr:uid="{8E4EEBB8-996B-4795-BC45-9C31DFB117C3}"/>
    <cellStyle name="Total 2 2 10 5" xfId="15324" xr:uid="{AB70322E-433E-4CEE-B9F1-2A283B8C9DFD}"/>
    <cellStyle name="Total 2 2 10 6" xfId="15964" xr:uid="{E8765A80-CB51-4EFF-BE4D-83BDEFD23E07}"/>
    <cellStyle name="Total 2 2 10 7" xfId="16319" xr:uid="{75FC9F41-EDFA-404D-9976-701ADEAA2C3C}"/>
    <cellStyle name="Total 2 2 11" xfId="9817" xr:uid="{5470C7A3-0FD8-4632-A83A-23540C26ECF8}"/>
    <cellStyle name="Total 2 2 11 2" xfId="11791" xr:uid="{E47C2E4F-66B1-4F28-8B2E-5B9DB2364DAE}"/>
    <cellStyle name="Total 2 2 11 3" xfId="13184" xr:uid="{C76E5DE3-62D4-40B6-AEB4-1513046220EC}"/>
    <cellStyle name="Total 2 2 11 4" xfId="14200" xr:uid="{9AA8CF98-06FD-4A74-97FF-1E4F62469FA3}"/>
    <cellStyle name="Total 2 2 11 5" xfId="15004" xr:uid="{83867B66-3BBB-4967-976D-8221CD74FEA4}"/>
    <cellStyle name="Total 2 2 11 6" xfId="5364" xr:uid="{33A05756-901C-4777-B6EC-865F1C344E19}"/>
    <cellStyle name="Total 2 2 11 7" xfId="7382" xr:uid="{E91D664A-870F-47FE-AD8C-55F3E40463D7}"/>
    <cellStyle name="Total 2 2 12" xfId="9790" xr:uid="{FEB59FED-CE72-46F3-ACDD-5D246F7DB4F5}"/>
    <cellStyle name="Total 2 2 12 2" xfId="11764" xr:uid="{C3215C59-5884-412D-99D3-397BD85BFD39}"/>
    <cellStyle name="Total 2 2 12 3" xfId="13158" xr:uid="{0431C91E-B6C1-497A-B8ED-26A30088D094}"/>
    <cellStyle name="Total 2 2 12 4" xfId="14173" xr:uid="{077BB83D-F4D6-4B52-98DA-CDAC8FF19F0A}"/>
    <cellStyle name="Total 2 2 12 5" xfId="4957" xr:uid="{AA83B951-D3C6-402B-900F-D58CF2AAA26A}"/>
    <cellStyle name="Total 2 2 12 6" xfId="16252" xr:uid="{46A1DBD4-9F37-4447-BAE7-962ADAE7A8F0}"/>
    <cellStyle name="Total 2 2 12 7" xfId="4548" xr:uid="{9BC398C1-7425-4422-8D7C-178EB19CA426}"/>
    <cellStyle name="Total 2 2 13" xfId="9842" xr:uid="{9710B025-D9B8-4D5C-A1D1-18B9B4988299}"/>
    <cellStyle name="Total 2 2 13 2" xfId="11814" xr:uid="{CC659187-0B37-4868-AFFE-2C6DF57308BE}"/>
    <cellStyle name="Total 2 2 13 3" xfId="13204" xr:uid="{F9536BD9-32CD-46A4-BB59-7AB59FC2D06B}"/>
    <cellStyle name="Total 2 2 13 4" xfId="14224" xr:uid="{C00A8EA9-8705-48AE-BB7F-69CE888DA5F0}"/>
    <cellStyle name="Total 2 2 13 5" xfId="10310" xr:uid="{F62C723E-892E-4EFD-A529-986708F2DE05}"/>
    <cellStyle name="Total 2 2 13 6" xfId="10469" xr:uid="{6C4E33B3-4751-4E5F-AC1C-E44EA6F97150}"/>
    <cellStyle name="Total 2 2 13 7" xfId="11838" xr:uid="{84654B23-5333-4B95-8DC6-79259C413A4A}"/>
    <cellStyle name="Total 2 2 14" xfId="10010" xr:uid="{E88FE461-52A3-4765-9B42-1C3161DDA0AD}"/>
    <cellStyle name="Total 2 2 14 2" xfId="11962" xr:uid="{5ADB3637-D14B-4A73-AF70-231DECD4DE69}"/>
    <cellStyle name="Total 2 2 14 3" xfId="13355" xr:uid="{7E642D28-D9FC-4982-97FE-C3357681EF7D}"/>
    <cellStyle name="Total 2 2 14 4" xfId="14361" xr:uid="{8143539A-2AD6-45BA-80D5-2F9B965BC0C1}"/>
    <cellStyle name="Total 2 2 14 5" xfId="15921" xr:uid="{8105573D-9050-447E-973B-8AC7E5E30D0E}"/>
    <cellStyle name="Total 2 2 14 6" xfId="16587" xr:uid="{1E09D177-0E3E-4A6F-BC8C-13486730AC60}"/>
    <cellStyle name="Total 2 2 14 7" xfId="15555" xr:uid="{5AC488A1-9EDF-4604-A2D9-D4EE7ABBDFD8}"/>
    <cellStyle name="Total 2 2 2" xfId="4366" xr:uid="{BE1D8009-DF9C-45B8-A7CC-327FECDD50F6}"/>
    <cellStyle name="Total 2 2 2 10" xfId="10276" xr:uid="{A812A4B3-3280-4B23-8200-8455F7B01DA3}"/>
    <cellStyle name="Total 2 2 2 11" xfId="5250" xr:uid="{D5FF009C-793F-4A2B-9ABE-E2A155B48E4A}"/>
    <cellStyle name="Total 2 2 2 12" xfId="15472" xr:uid="{DAFE6E9E-DD1C-4BB8-91D1-0B0250ABE7CC}"/>
    <cellStyle name="Total 2 2 2 13" xfId="4994" xr:uid="{DC198EF9-D451-4938-838D-B7BC0ACD7F12}"/>
    <cellStyle name="Total 2 2 2 2" xfId="8411" xr:uid="{FB83B81D-06E5-4904-8867-A75AA598B9EA}"/>
    <cellStyle name="Total 2 2 2 2 2" xfId="6747" xr:uid="{81A0AF42-C3F8-4C8E-95B8-75F304125F70}"/>
    <cellStyle name="Total 2 2 2 2 3" xfId="5879" xr:uid="{14D961E4-5D39-4584-87B6-D1B35156B02F}"/>
    <cellStyle name="Total 2 2 2 2 4" xfId="14455" xr:uid="{90120915-A77A-43FF-B746-1A3F90CCA455}"/>
    <cellStyle name="Total 2 2 2 2 5" xfId="10157" xr:uid="{0F18D0A3-96F4-4A53-A27C-3F255D079FB8}"/>
    <cellStyle name="Total 2 2 2 2 6" xfId="16313" xr:uid="{C8E81D1C-BF3D-4F9B-BAAB-3C897DF36FF5}"/>
    <cellStyle name="Total 2 2 2 2 7" xfId="16956" xr:uid="{49DC3062-DC51-455D-A1B8-FA30EED8C6CE}"/>
    <cellStyle name="Total 2 2 2 3" xfId="8606" xr:uid="{8462126A-9949-41D4-8432-6F8DC0655704}"/>
    <cellStyle name="Total 2 2 2 3 2" xfId="10370" xr:uid="{5F9D5924-DE99-4247-B432-DF0A823FC328}"/>
    <cellStyle name="Total 2 2 2 3 3" xfId="4599" xr:uid="{645763EA-1DA2-4978-9D6A-B99260024D2B}"/>
    <cellStyle name="Total 2 2 2 3 4" xfId="13232" xr:uid="{4779C311-3AD2-4A90-AE1E-3D11FD6188AF}"/>
    <cellStyle name="Total 2 2 2 3 5" xfId="14699" xr:uid="{84C13895-AA66-42D6-B793-D81BA7A26DB2}"/>
    <cellStyle name="Total 2 2 2 3 6" xfId="16500" xr:uid="{4EFE6873-1DE4-43CF-8A44-D45110159D47}"/>
    <cellStyle name="Total 2 2 2 3 7" xfId="7376" xr:uid="{45C20EB1-B702-4CAE-8164-97C2E22953EF}"/>
    <cellStyle name="Total 2 2 2 4" xfId="8526" xr:uid="{3A9DB586-ADDA-4A8A-BEC8-D48602838F14}"/>
    <cellStyle name="Total 2 2 2 4 2" xfId="6853" xr:uid="{34F0EB97-EDA2-4EF6-9D5D-A4E68FAD25DB}"/>
    <cellStyle name="Total 2 2 2 4 3" xfId="10399" xr:uid="{32339E24-D029-40EB-B832-F1AE3F52FF7E}"/>
    <cellStyle name="Total 2 2 2 4 4" xfId="12274" xr:uid="{E3C5AD5D-0427-4511-BB1C-9A9F21100DE0}"/>
    <cellStyle name="Total 2 2 2 4 5" xfId="15260" xr:uid="{E1F36072-528A-489F-A329-0FA74B6635E5}"/>
    <cellStyle name="Total 2 2 2 4 6" xfId="5385" xr:uid="{DE1AD617-3A1D-4A82-8D80-646DE609B872}"/>
    <cellStyle name="Total 2 2 2 5" xfId="8010" xr:uid="{81EDF394-E8B7-44E5-9EF6-E83120EE3585}"/>
    <cellStyle name="Total 2 2 2 5 2" xfId="6457" xr:uid="{13DC15F9-51D0-4073-92DD-5820D9CEF4B0}"/>
    <cellStyle name="Total 2 2 2 5 3" xfId="10840" xr:uid="{7F738500-90A0-47F6-AD9A-35305245B135}"/>
    <cellStyle name="Total 2 2 2 5 4" xfId="7286" xr:uid="{9172D48B-6F26-49A8-A11C-A11FEF4C53AA}"/>
    <cellStyle name="Total 2 2 2 5 5" xfId="14388" xr:uid="{84C9C2B0-8DA9-4035-B03A-35523B523013}"/>
    <cellStyle name="Total 2 2 2 5 6" xfId="16533" xr:uid="{C1FC52CE-ED95-40EF-BD6D-33DBDC34A169}"/>
    <cellStyle name="Total 2 2 2 6" xfId="8063" xr:uid="{0D795A0D-2642-4E3B-A8AF-CF56B83A7D8C}"/>
    <cellStyle name="Total 2 2 2 6 2" xfId="6499" xr:uid="{B5EF3372-993E-41D4-AC1A-365F371530FD}"/>
    <cellStyle name="Total 2 2 2 6 3" xfId="10708" xr:uid="{A7B646CF-6D2D-4FE3-8905-0EC631CE172E}"/>
    <cellStyle name="Total 2 2 2 6 4" xfId="12683" xr:uid="{F684C404-78D4-4F5B-87EF-C7AE68131B17}"/>
    <cellStyle name="Total 2 2 2 6 5" xfId="5508" xr:uid="{9A9C9385-6E06-4312-B562-2AB07E8CED82}"/>
    <cellStyle name="Total 2 2 2 6 6" xfId="10954" xr:uid="{238CD3E0-561A-47B4-8B65-5E172CE5739A}"/>
    <cellStyle name="Total 2 2 2 7" xfId="7716" xr:uid="{9E386CF4-7B49-4131-A12F-0499D81C8C06}"/>
    <cellStyle name="Total 2 2 2 8" xfId="6259" xr:uid="{A8B6813B-9F24-44DE-9567-0D3CC07CD7ED}"/>
    <cellStyle name="Total 2 2 2 9" xfId="7260" xr:uid="{E6F9F22E-E008-477C-8141-62B2B90688BF}"/>
    <cellStyle name="Total 2 2 3" xfId="4107" xr:uid="{67E3ED17-499F-4DFD-B257-13538CE5E75E}"/>
    <cellStyle name="Total 2 2 3 2" xfId="8771" xr:uid="{6BEB113E-CF6C-447F-8ABB-E72B32D34C3E}"/>
    <cellStyle name="Total 2 2 3 2 2" xfId="7045" xr:uid="{7BD62278-AFB5-45E3-92CC-E79309FF23F4}"/>
    <cellStyle name="Total 2 2 3 2 3" xfId="4576" xr:uid="{144ABF60-F131-4261-99C2-6E17A488094C}"/>
    <cellStyle name="Total 2 2 3 2 4" xfId="6005" xr:uid="{5AA335CE-27EE-4253-A307-EC746CB1CB3C}"/>
    <cellStyle name="Total 2 2 3 2 5" xfId="14757" xr:uid="{E46E6C58-5CDD-4660-88BD-C5944585BBD2}"/>
    <cellStyle name="Total 2 2 3 2 6" xfId="17002" xr:uid="{6F48FFB5-D051-48AF-94E2-C5FF5B8C5FBE}"/>
    <cellStyle name="Total 2 2 3 3" xfId="7460" xr:uid="{1136E6D5-77B5-4433-BA27-40BE4DEC4B39}"/>
    <cellStyle name="Total 2 2 3 4" xfId="6048" xr:uid="{3B83E050-0E2E-4041-A543-2EC2F86CAA03}"/>
    <cellStyle name="Total 2 2 3 5" xfId="7148" xr:uid="{0A9DD723-A3F7-4DBA-8D19-51FF0192041B}"/>
    <cellStyle name="Total 2 2 3 6" xfId="12501" xr:uid="{B714491E-465B-430E-ADF3-1F2F5A2782FF}"/>
    <cellStyle name="Total 2 2 3 7" xfId="4974" xr:uid="{8AD62B48-B8FC-4EEA-BB9C-33C61E0F6CA0}"/>
    <cellStyle name="Total 2 2 3 8" xfId="15704" xr:uid="{095F378B-857F-4E6D-96D4-37DB85E64705}"/>
    <cellStyle name="Total 2 2 3 9" xfId="15742" xr:uid="{18CF8AC9-0B25-4127-B696-6ACA3890EBDF}"/>
    <cellStyle name="Total 2 2 4" xfId="4384" xr:uid="{25711D9F-2479-4ED2-8826-D95B798A2EB8}"/>
    <cellStyle name="Total 2 2 4 2" xfId="8995" xr:uid="{D88BF82C-605C-40E4-A83A-EB5DFC4E224D}"/>
    <cellStyle name="Total 2 2 4 2 2" xfId="7217" xr:uid="{4CCBD4C1-48FD-45B8-80A8-E8CB5A539740}"/>
    <cellStyle name="Total 2 2 4 2 3" xfId="12481" xr:uid="{91DE1354-4879-4ECF-B1AA-162C542D8415}"/>
    <cellStyle name="Total 2 2 4 2 4" xfId="13548" xr:uid="{688D6DCD-FBF2-411D-A4F0-461AF2015964}"/>
    <cellStyle name="Total 2 2 4 2 5" xfId="10609" xr:uid="{D41C7BD9-8257-4F74-912D-3F6DE5AAE516}"/>
    <cellStyle name="Total 2 2 4 2 6" xfId="17202" xr:uid="{3ABD42D5-F512-4ACF-B150-3651DECFF373}"/>
    <cellStyle name="Total 2 2 4 3" xfId="6277" xr:uid="{39B59469-E656-4260-8F13-29F5282B6B41}"/>
    <cellStyle name="Total 2 2 4 4" xfId="5696" xr:uid="{633310D9-960B-456A-A42D-EB95374E3A80}"/>
    <cellStyle name="Total 2 2 4 5" xfId="12176" xr:uid="{5CB866C6-5F06-4728-AD18-4695BCD8E0C2}"/>
    <cellStyle name="Total 2 2 4 6" xfId="6315" xr:uid="{AF3948F1-5875-47AB-BAEC-CDFA228D2534}"/>
    <cellStyle name="Total 2 2 4 7" xfId="5015" xr:uid="{6CC56307-3A1A-4EAA-A6DB-C3A63E893CE0}"/>
    <cellStyle name="Total 2 2 4 8" xfId="7359" xr:uid="{D1B1B3A5-7FAA-4016-807C-15CCE9DF9281}"/>
    <cellStyle name="Total 2 2 5" xfId="8531" xr:uid="{97CE329F-5D6D-4B0B-8B74-72D7559EE5AF}"/>
    <cellStyle name="Total 2 2 5 2" xfId="6856" xr:uid="{EEC2A299-AE02-4A88-9F94-E3E5B13C7E79}"/>
    <cellStyle name="Total 2 2 5 3" xfId="10833" xr:uid="{8CDD065B-5038-4592-BD74-57138AF1D595}"/>
    <cellStyle name="Total 2 2 5 4" xfId="12238" xr:uid="{7ECA0B3E-539E-4465-A7C6-88F5E0386793}"/>
    <cellStyle name="Total 2 2 5 5" xfId="15244" xr:uid="{5812AAA2-13A5-4B79-B7C8-D800815AAA5D}"/>
    <cellStyle name="Total 2 2 5 6" xfId="12734" xr:uid="{539837AC-8A0D-40B0-9655-65ED5DA7A4C4}"/>
    <cellStyle name="Total 2 2 5 7" xfId="16855" xr:uid="{97D0865C-D62F-4B98-A25A-B47742C7E147}"/>
    <cellStyle name="Total 2 2 6" xfId="8440" xr:uid="{949D94C5-6CBC-4A1F-9F78-13F7DFB9C371}"/>
    <cellStyle name="Total 2 2 6 2" xfId="6775" xr:uid="{9334B20B-CF13-420F-ADCA-E1ADC8023575}"/>
    <cellStyle name="Total 2 2 6 3" xfId="4630" xr:uid="{FF50DFC9-1A1F-42EA-971F-56DA4DE6D280}"/>
    <cellStyle name="Total 2 2 6 4" xfId="12242" xr:uid="{BC678332-6C90-49B0-BD73-A5FDDCF727A6}"/>
    <cellStyle name="Total 2 2 6 5" xfId="12826" xr:uid="{EEB6250B-E409-4B98-A7E1-0A38FB2C1ADE}"/>
    <cellStyle name="Total 2 2 6 6" xfId="12731" xr:uid="{70E8EB52-21E8-409B-9107-C750A0399E59}"/>
    <cellStyle name="Total 2 2 7" xfId="8085" xr:uid="{AB4D597E-1C67-46C8-93BB-58B1F8250C94}"/>
    <cellStyle name="Total 2 2 7 2" xfId="10392" xr:uid="{3A8B1816-24CD-4C26-B8B6-8A2E8E809465}"/>
    <cellStyle name="Total 2 2 7 3" xfId="10167" xr:uid="{6F24779D-3FBC-42F0-A8D4-0E3369C09690}"/>
    <cellStyle name="Total 2 2 7 4" xfId="10352" xr:uid="{50004906-D3B5-423E-9DFD-96219A528226}"/>
    <cellStyle name="Total 2 2 7 5" xfId="12841" xr:uid="{39C68030-E6B6-49C8-8A06-8F490256B027}"/>
    <cellStyle name="Total 2 2 7 6" xfId="16162" xr:uid="{9A5D8DBA-D208-471B-A578-23FB14FDCBF7}"/>
    <cellStyle name="Total 2 2 8" xfId="8171" xr:uid="{32B1C320-D5AF-44CD-AC85-D45F9C5C0FAF}"/>
    <cellStyle name="Total 2 2 8 2" xfId="6584" xr:uid="{1C98621E-4194-46F1-A6F8-268DCFD51BDB}"/>
    <cellStyle name="Total 2 2 8 3" xfId="10574" xr:uid="{6610B828-7BD0-4D99-841F-A5872AB8597C}"/>
    <cellStyle name="Total 2 2 8 4" xfId="12199" xr:uid="{26856010-172A-4450-B4C0-76FC205C249F}"/>
    <cellStyle name="Total 2 2 8 5" xfId="10224" xr:uid="{F0A5AB80-0516-47EE-A083-7855DDC237F2}"/>
    <cellStyle name="Total 2 2 8 6" xfId="15776" xr:uid="{E9F80462-4F03-4602-B0A5-87328A49F97F}"/>
    <cellStyle name="Total 2 2 9" xfId="9768" xr:uid="{812797ED-FFB1-4F68-8D65-1CA64164E6C5}"/>
    <cellStyle name="Total 2 2 9 2" xfId="11743" xr:uid="{C43BF6C5-5D20-4DF1-BE3D-8E5C0C11282A}"/>
    <cellStyle name="Total 2 2 9 3" xfId="13136" xr:uid="{381045E2-86F5-49BC-8CA4-A94E01FF9377}"/>
    <cellStyle name="Total 2 2 9 4" xfId="14152" xr:uid="{47B3004A-6F31-4269-BDDB-8209D1A07033}"/>
    <cellStyle name="Total 2 2 9 5" xfId="6522" xr:uid="{84F04BBA-27E7-4BFE-8C85-328900D3749C}"/>
    <cellStyle name="Total 2 2 9 6" xfId="16506" xr:uid="{1D16C391-AFF8-459F-9913-A456B4AD5891}"/>
    <cellStyle name="Total 2 2 9 7" xfId="11994" xr:uid="{E6CEE9EF-A837-4B4B-BD0D-8AA25001AC0A}"/>
    <cellStyle name="Total 2 3" xfId="3920" xr:uid="{F7C590F1-2685-4917-A8FF-F1EE3BC5A7D1}"/>
    <cellStyle name="Total 2 3 10" xfId="9753" xr:uid="{508A614E-1C18-44D4-965C-017C578BF6A3}"/>
    <cellStyle name="Total 2 3 10 2" xfId="11728" xr:uid="{E400785B-61A3-4178-A10F-CE527F5AC4BB}"/>
    <cellStyle name="Total 2 3 10 3" xfId="13121" xr:uid="{8F3BE531-2D19-4749-9243-9437B8B6B2E3}"/>
    <cellStyle name="Total 2 3 10 4" xfId="14137" xr:uid="{EA4449B9-D228-4377-9446-C1C17069188D}"/>
    <cellStyle name="Total 2 3 10 5" xfId="14870" xr:uid="{6D0E60AA-6EC5-4C16-9388-C1C8FE810E1B}"/>
    <cellStyle name="Total 2 3 10 6" xfId="4668" xr:uid="{9F015F43-A1ED-4F07-97EB-88344DE9A760}"/>
    <cellStyle name="Total 2 3 10 7" xfId="10068" xr:uid="{C932DA69-6DBD-48D4-9C1F-1F26E7B90749}"/>
    <cellStyle name="Total 2 3 11" xfId="9818" xr:uid="{8F20408E-CD76-4571-A64C-F463A3027331}"/>
    <cellStyle name="Total 2 3 11 2" xfId="11792" xr:uid="{0E671630-C7F5-478E-A4E6-30E12FCE63B3}"/>
    <cellStyle name="Total 2 3 11 3" xfId="13185" xr:uid="{EC6FBB7F-0595-44D2-965F-708645E6BA26}"/>
    <cellStyle name="Total 2 3 11 4" xfId="14201" xr:uid="{AB8EB272-E55F-400D-A1D2-6439449B6B29}"/>
    <cellStyle name="Total 2 3 11 5" xfId="4880" xr:uid="{38C11CB1-515F-4A4A-85A6-DC405B92A6E9}"/>
    <cellStyle name="Total 2 3 11 6" xfId="10328" xr:uid="{02B9BE3C-A9A6-4567-854A-D17AEE757040}"/>
    <cellStyle name="Total 2 3 11 7" xfId="11901" xr:uid="{0127F8F0-91C6-4F81-A2BE-8D1E138235DC}"/>
    <cellStyle name="Total 2 3 12" xfId="9791" xr:uid="{3A78A320-BF87-47C5-B8B0-3C77D2F42B53}"/>
    <cellStyle name="Total 2 3 12 2" xfId="11765" xr:uid="{D5C6CD79-5585-4D84-A7EA-014454BA7AC5}"/>
    <cellStyle name="Total 2 3 12 3" xfId="13159" xr:uid="{CE29E756-298D-436A-9AC1-61CC23915B35}"/>
    <cellStyle name="Total 2 3 12 4" xfId="14174" xr:uid="{EDFF6C23-3135-4908-9F2F-1056BDA45931}"/>
    <cellStyle name="Total 2 3 12 5" xfId="10483" xr:uid="{E8E94B96-9BB7-44EE-B865-07DFA46E1283}"/>
    <cellStyle name="Total 2 3 12 6" xfId="13861" xr:uid="{48CF4065-0883-4C49-BC04-23DEE2B07C70}"/>
    <cellStyle name="Total 2 3 12 7" xfId="15020" xr:uid="{DC183192-6AA8-461C-9967-1A778024C241}"/>
    <cellStyle name="Total 2 3 13" xfId="9843" xr:uid="{C8E5A1F4-B989-46E8-8303-47FFB5F23470}"/>
    <cellStyle name="Total 2 3 13 2" xfId="11815" xr:uid="{30C82FB7-2154-46F7-9997-4E1EA2C1F1B1}"/>
    <cellStyle name="Total 2 3 13 3" xfId="13205" xr:uid="{6C1D4E26-C3C6-4110-BCA0-783A09B72B05}"/>
    <cellStyle name="Total 2 3 13 4" xfId="14225" xr:uid="{CD151042-3663-41D9-B3BD-23143153FAF4}"/>
    <cellStyle name="Total 2 3 13 5" xfId="10041" xr:uid="{A5C45B67-7CC4-45F3-AFAE-223D07C8010D}"/>
    <cellStyle name="Total 2 3 13 6" xfId="12701" xr:uid="{FA3FB1EE-7B39-480A-94F7-A36601395BA8}"/>
    <cellStyle name="Total 2 3 13 7" xfId="12782" xr:uid="{248D6722-3AF6-4803-929A-36BF40CD59A3}"/>
    <cellStyle name="Total 2 3 14" xfId="10011" xr:uid="{C875397A-082D-4A98-A6E6-B57B2ABD8787}"/>
    <cellStyle name="Total 2 3 14 2" xfId="11963" xr:uid="{D6306681-8DDE-4C5C-84D3-B8A64391C5AE}"/>
    <cellStyle name="Total 2 3 14 3" xfId="13356" xr:uid="{5A940329-8A31-4665-98F9-61DFE5B2F066}"/>
    <cellStyle name="Total 2 3 14 4" xfId="14362" xr:uid="{50AD2D88-7CB4-41E8-A516-A4FACCE4D6EE}"/>
    <cellStyle name="Total 2 3 14 5" xfId="15922" xr:uid="{5D0ABD59-F99E-40B6-85DD-49E69CF45536}"/>
    <cellStyle name="Total 2 3 14 6" xfId="16588" xr:uid="{E01BBCE1-3F2D-4A8D-9A46-9FF5635967D8}"/>
    <cellStyle name="Total 2 3 14 7" xfId="16537" xr:uid="{BE553B02-B9D4-4F84-9C94-961406DB3956}"/>
    <cellStyle name="Total 2 3 2" xfId="4367" xr:uid="{B3445FB1-3129-4ECD-98A0-5FCEAFF3C51D}"/>
    <cellStyle name="Total 2 3 2 10" xfId="13089" xr:uid="{96F88B19-C4E4-4317-9469-2F6306D04248}"/>
    <cellStyle name="Total 2 3 2 11" xfId="14950" xr:uid="{A57D046D-9937-48D5-BEA2-B6B30C469850}"/>
    <cellStyle name="Total 2 3 2 12" xfId="5019" xr:uid="{66246DD2-D68A-4471-B11A-F5DE49B882DF}"/>
    <cellStyle name="Total 2 3 2 13" xfId="15059" xr:uid="{44CDBF9D-BD44-4617-BD9A-A55E64A872A7}"/>
    <cellStyle name="Total 2 3 2 2" xfId="8412" xr:uid="{8E7D002F-3660-4FA8-8269-8ED2D8797E24}"/>
    <cellStyle name="Total 2 3 2 2 2" xfId="6748" xr:uid="{BA5D0855-1361-4918-8C74-52CD478FBC65}"/>
    <cellStyle name="Total 2 3 2 2 3" xfId="5880" xr:uid="{4C9CBFC5-21CF-46AB-81A1-6AE0649FEE51}"/>
    <cellStyle name="Total 2 3 2 2 4" xfId="14456" xr:uid="{A2CADF40-DEC8-48EB-8BCD-B948DFA21A0C}"/>
    <cellStyle name="Total 2 3 2 2 5" xfId="5093" xr:uid="{EE2337D9-226D-4E43-A93D-001A8AFE1859}"/>
    <cellStyle name="Total 2 3 2 2 6" xfId="16468" xr:uid="{697CE7C6-53E9-406E-B7D1-D99E40A9586A}"/>
    <cellStyle name="Total 2 3 2 2 7" xfId="12014" xr:uid="{997FAB4F-9228-4846-8105-646827AA4A04}"/>
    <cellStyle name="Total 2 3 2 3" xfId="8607" xr:uid="{02798191-363E-4ACB-A887-FBBA9FC4F704}"/>
    <cellStyle name="Total 2 3 2 3 2" xfId="6907" xr:uid="{BC5F8003-6AF9-47DE-846E-29CA5DEDC15C}"/>
    <cellStyle name="Total 2 3 2 3 3" xfId="10180" xr:uid="{4CE6BD2B-4CD7-41B1-9105-D5ADB7227775}"/>
    <cellStyle name="Total 2 3 2 3 4" xfId="12595" xr:uid="{3426CD39-7CDD-4D2B-93B3-3CAFD6C07120}"/>
    <cellStyle name="Total 2 3 2 3 5" xfId="14807" xr:uid="{6067892A-C43F-4A52-A6F4-EE1361957300}"/>
    <cellStyle name="Total 2 3 2 3 6" xfId="16725" xr:uid="{B3010AFE-2127-4F93-8B79-DE4934C28D72}"/>
    <cellStyle name="Total 2 3 2 3 7" xfId="10279" xr:uid="{C187C389-98AA-442F-9E60-83056A3D701C}"/>
    <cellStyle name="Total 2 3 2 4" xfId="8527" xr:uid="{B65FB160-D247-4C7A-9A5D-AADDE2A5B8C8}"/>
    <cellStyle name="Total 2 3 2 4 2" xfId="6854" xr:uid="{E3393F53-B0BE-4BCF-8A53-9828165B8E02}"/>
    <cellStyle name="Total 2 3 2 4 3" xfId="10176" xr:uid="{BED278D2-C364-496A-A695-E56921CDD3B1}"/>
    <cellStyle name="Total 2 3 2 4 4" xfId="5899" xr:uid="{6B038635-E898-45C3-88C1-CD6E3F2BCA5A}"/>
    <cellStyle name="Total 2 3 2 4 5" xfId="16323" xr:uid="{781991D1-FA91-47B0-BE96-204039CE8E74}"/>
    <cellStyle name="Total 2 3 2 4 6" xfId="10211" xr:uid="{689ED670-B8A2-4181-B240-0307A5061674}"/>
    <cellStyle name="Total 2 3 2 5" xfId="8658" xr:uid="{827B418C-4DD5-4934-90FB-180DF9AF9527}"/>
    <cellStyle name="Total 2 3 2 5 2" xfId="6945" xr:uid="{9E609123-ABF5-4DB6-8928-E1156C80C622}"/>
    <cellStyle name="Total 2 3 2 5 3" xfId="4597" xr:uid="{41A98FA9-EB8A-4086-A1F3-D85AE8883DC9}"/>
    <cellStyle name="Total 2 3 2 5 4" xfId="5933" xr:uid="{008F9B70-01AF-49E4-8E59-129840A3AF09}"/>
    <cellStyle name="Total 2 3 2 5 5" xfId="12020" xr:uid="{E94B96A0-571B-43B6-807F-DD23FAE0F834}"/>
    <cellStyle name="Total 2 3 2 5 6" xfId="5766" xr:uid="{2C0A8142-0006-407B-95FB-C376FA63E85E}"/>
    <cellStyle name="Total 2 3 2 6" xfId="8675" xr:uid="{1CFAB1FA-A2A6-45BC-B83C-A25D1C38F633}"/>
    <cellStyle name="Total 2 3 2 6 2" xfId="6958" xr:uid="{7D75246A-5AD3-4F84-93B2-BCDBCC711AC1}"/>
    <cellStyle name="Total 2 3 2 6 3" xfId="4595" xr:uid="{07EB2AF6-BC7E-4D4F-BC0B-03D9B23F6160}"/>
    <cellStyle name="Total 2 3 2 6 4" xfId="5943" xr:uid="{6719B47C-67E9-418F-BD4E-521656DB2405}"/>
    <cellStyle name="Total 2 3 2 6 5" xfId="10430" xr:uid="{FCCB35D8-5D46-4398-BEE5-BBDB321DFF3A}"/>
    <cellStyle name="Total 2 3 2 6 6" xfId="5215" xr:uid="{4A288046-C0B9-4298-B474-358A36C0B167}"/>
    <cellStyle name="Total 2 3 2 7" xfId="7717" xr:uid="{DDCC2D7F-7087-4851-B4EE-6881B0905D14}"/>
    <cellStyle name="Total 2 3 2 8" xfId="6260" xr:uid="{568660DB-303F-4923-B6AF-7BE0DB449EA5}"/>
    <cellStyle name="Total 2 3 2 9" xfId="11042" xr:uid="{B2C72203-AD15-4BB2-B257-A1F266CB1A8B}"/>
    <cellStyle name="Total 2 3 3" xfId="4106" xr:uid="{B058141A-5B51-41CA-823B-CA841BAC63C8}"/>
    <cellStyle name="Total 2 3 3 2" xfId="8770" xr:uid="{BAC7E3E5-A0DE-4728-871E-4B1FEFAD0D3F}"/>
    <cellStyle name="Total 2 3 3 2 2" xfId="7044" xr:uid="{0C355D98-08F1-4792-A72E-054E07BE6EAA}"/>
    <cellStyle name="Total 2 3 3 2 3" xfId="4577" xr:uid="{CD11F631-ADA5-4B3A-87FD-9C65CBB67A05}"/>
    <cellStyle name="Total 2 3 3 2 4" xfId="10386" xr:uid="{E3E1F856-FC8F-456B-A7A9-AA68E0B98208}"/>
    <cellStyle name="Total 2 3 3 2 5" xfId="15459" xr:uid="{10033AB8-AAEF-49D4-B102-1D12C31EF048}"/>
    <cellStyle name="Total 2 3 3 2 6" xfId="17001" xr:uid="{D7AD288C-249C-4F3C-8B92-06CC07506546}"/>
    <cellStyle name="Total 2 3 3 3" xfId="7459" xr:uid="{68FB0D84-FB88-4BC4-A73E-B58624AF2E34}"/>
    <cellStyle name="Total 2 3 3 4" xfId="6047" xr:uid="{0DF155EB-0BE0-4B67-9BA5-8393EFBCA851}"/>
    <cellStyle name="Total 2 3 3 5" xfId="12381" xr:uid="{09B3C815-55D2-4F31-BB79-5A89AAEC5554}"/>
    <cellStyle name="Total 2 3 3 6" xfId="11339" xr:uid="{51FBFBF2-02D9-474A-BE89-65A8F86FFC71}"/>
    <cellStyle name="Total 2 3 3 7" xfId="5049" xr:uid="{02CC4521-6247-4221-A675-2CA2A7F40C01}"/>
    <cellStyle name="Total 2 3 3 8" xfId="15084" xr:uid="{5BA7F53E-0540-42BF-9CD8-EDD2D070A6E1}"/>
    <cellStyle name="Total 2 3 3 9" xfId="16890" xr:uid="{7548879D-DBEF-47DA-AAE9-0A404B761E90}"/>
    <cellStyle name="Total 2 3 4" xfId="4385" xr:uid="{93CB6839-F6EF-45DA-BA8D-2643F958E4D4}"/>
    <cellStyle name="Total 2 3 4 2" xfId="8996" xr:uid="{E526C4B3-EF87-44D1-AE3B-3AC1BFF2C073}"/>
    <cellStyle name="Total 2 3 4 2 2" xfId="7218" xr:uid="{2F8D0BC5-DE06-4C9D-95B5-1939A1318B87}"/>
    <cellStyle name="Total 2 3 4 2 3" xfId="12482" xr:uid="{5FA99401-A5E5-4219-AE84-CFF1488DFDB0}"/>
    <cellStyle name="Total 2 3 4 2 4" xfId="13549" xr:uid="{BA9F3BDB-26B2-4410-A104-8523AE599C2A}"/>
    <cellStyle name="Total 2 3 4 2 5" xfId="15462" xr:uid="{839F828B-529C-4042-946C-A6B57E1BF6C4}"/>
    <cellStyle name="Total 2 3 4 2 6" xfId="17203" xr:uid="{DC8E9F59-5F35-47DB-B66F-916E16BB852E}"/>
    <cellStyle name="Total 2 3 4 3" xfId="6278" xr:uid="{8F7823CE-9AF8-4C7D-B762-D1F0DD661240}"/>
    <cellStyle name="Total 2 3 4 4" xfId="12121" xr:uid="{50E77AA1-46B2-4FCF-A4A3-E0D0B33FB799}"/>
    <cellStyle name="Total 2 3 4 5" xfId="13092" xr:uid="{05B72460-2624-4B98-BDC4-F2512BFE8524}"/>
    <cellStyle name="Total 2 3 4 6" xfId="5312" xr:uid="{9E3C19ED-7FDB-45BF-9E4D-7EBC86CA7B27}"/>
    <cellStyle name="Total 2 3 4 7" xfId="10284" xr:uid="{594719DB-F8E0-4881-92E2-4142A3239066}"/>
    <cellStyle name="Total 2 3 4 8" xfId="11833" xr:uid="{3438CDEF-EA68-4854-AB6F-AF03C27BA7C9}"/>
    <cellStyle name="Total 2 3 5" xfId="8532" xr:uid="{44CA34EF-5BE9-4541-AABC-A3F6FFC407AA}"/>
    <cellStyle name="Total 2 3 5 2" xfId="7611" xr:uid="{C2A606B5-C81C-477E-A082-217A8CEAF0F8}"/>
    <cellStyle name="Total 2 3 5 3" xfId="10848" xr:uid="{B3C4CE40-EA12-4A46-9E0D-97EB0D56EC08}"/>
    <cellStyle name="Total 2 3 5 4" xfId="12299" xr:uid="{ACC2089C-864D-45AE-B38F-19B349A6E362}"/>
    <cellStyle name="Total 2 3 5 5" xfId="14880" xr:uid="{8BC62FF2-2F1C-4511-B2DF-791F7A81823C}"/>
    <cellStyle name="Total 2 3 5 6" xfId="16822" xr:uid="{1E84AFB5-0251-475A-B174-7B98F1E0BD4B}"/>
    <cellStyle name="Total 2 3 5 7" xfId="10126" xr:uid="{FB9E8C0D-8273-443C-925B-6765E2AB07DF}"/>
    <cellStyle name="Total 2 3 6" xfId="8552" xr:uid="{2526AC2E-68DD-4128-9C87-9F319950553E}"/>
    <cellStyle name="Total 2 3 6 2" xfId="7621" xr:uid="{7C7164D8-3F68-4A65-B345-FF852679126C}"/>
    <cellStyle name="Total 2 3 6 3" xfId="10192" xr:uid="{A0F99C18-59B9-48E6-BC9B-52B9704C6749}"/>
    <cellStyle name="Total 2 3 6 4" xfId="12257" xr:uid="{24F71526-1A66-4C67-A034-F46DAD4ED3C5}"/>
    <cellStyle name="Total 2 3 6 5" xfId="16640" xr:uid="{3A5923CA-C9FA-4948-8A34-EE185EDBDC21}"/>
    <cellStyle name="Total 2 3 6 6" xfId="11108" xr:uid="{2C5CD079-FCCE-4928-AAD1-E607AD0B0AA6}"/>
    <cellStyle name="Total 2 3 7" xfId="8435" xr:uid="{11BFE766-82CE-4092-AC1A-3600DD0CD7CE}"/>
    <cellStyle name="Total 2 3 7 2" xfId="6770" xr:uid="{7D7D7A74-653A-4AA0-8B1A-3D609C631109}"/>
    <cellStyle name="Total 2 3 7 3" xfId="4634" xr:uid="{AB98FF36-9C7D-45FF-92B6-622E792BB0B7}"/>
    <cellStyle name="Total 2 3 7 4" xfId="12225" xr:uid="{D4598E0D-9106-41E0-934E-B3A4615C4731}"/>
    <cellStyle name="Total 2 3 7 5" xfId="14737" xr:uid="{E106C95E-E74B-49CB-8301-9104DA2E03A5}"/>
    <cellStyle name="Total 2 3 7 6" xfId="16602" xr:uid="{488F676A-EE97-48E2-A7AB-DBC44CBB2145}"/>
    <cellStyle name="Total 2 3 8" xfId="8433" xr:uid="{FA1EA19E-1A7E-4248-A32D-9E51E60C5F62}"/>
    <cellStyle name="Total 2 3 8 2" xfId="6768" xr:uid="{283BCC06-0206-4129-A643-33430D02D024}"/>
    <cellStyle name="Total 2 3 8 3" xfId="4636" xr:uid="{11424AE9-6095-4624-9946-3508188D292F}"/>
    <cellStyle name="Total 2 3 8 4" xfId="12430" xr:uid="{5384C04C-6E55-45A5-A400-17773DD6D6A8}"/>
    <cellStyle name="Total 2 3 8 5" xfId="10871" xr:uid="{BF7FCC7B-FDD5-4266-AB99-0D0F0143377E}"/>
    <cellStyle name="Total 2 3 8 6" xfId="15123" xr:uid="{E9C5C12F-E92F-481F-9BDE-B22D0607F17A}"/>
    <cellStyle name="Total 2 3 9" xfId="9769" xr:uid="{FA370912-269F-4582-8767-046D522DD928}"/>
    <cellStyle name="Total 2 3 9 2" xfId="11744" xr:uid="{76A11DDB-644A-4C7A-8A11-E13BBF64A60E}"/>
    <cellStyle name="Total 2 3 9 3" xfId="13137" xr:uid="{6B97EFA3-EF0B-4BB5-B7EC-890A66095C44}"/>
    <cellStyle name="Total 2 3 9 4" xfId="14153" xr:uid="{0BE6AB9F-52B3-47C4-BC1B-D570E96A1383}"/>
    <cellStyle name="Total 2 3 9 5" xfId="15323" xr:uid="{5419A005-AEF3-45DD-8D4D-0F748FCC1BFD}"/>
    <cellStyle name="Total 2 3 9 6" xfId="4666" xr:uid="{42A05233-9759-4957-89F4-D0D0AB9B409D}"/>
    <cellStyle name="Total 2 3 9 7" xfId="15568" xr:uid="{185C0695-DEC4-44F6-9882-6AFCFB070674}"/>
    <cellStyle name="Total 2 4" xfId="3921" xr:uid="{62588F67-7FDF-4F62-BE6B-3E159348AF35}"/>
    <cellStyle name="Total 2 4 10" xfId="9754" xr:uid="{92F24B01-E84C-4E41-8D0F-52D17C266312}"/>
    <cellStyle name="Total 2 4 10 2" xfId="11729" xr:uid="{7329A91C-3A51-403D-98DC-46D47AB0C8EE}"/>
    <cellStyle name="Total 2 4 10 3" xfId="13122" xr:uid="{35D9B210-5A91-4E56-85D1-EB85EC03E23B}"/>
    <cellStyle name="Total 2 4 10 4" xfId="14138" xr:uid="{778CC6A5-1568-486E-8BEF-C24BE2536806}"/>
    <cellStyle name="Total 2 4 10 5" xfId="14916" xr:uid="{1BA60883-CB5B-4A62-845F-EF29F1423647}"/>
    <cellStyle name="Total 2 4 10 6" xfId="10722" xr:uid="{E70D8688-B0C7-4581-A585-20E6317AEE09}"/>
    <cellStyle name="Total 2 4 10 7" xfId="15090" xr:uid="{89B5BF83-125D-48BC-AA40-FBCE68D2D600}"/>
    <cellStyle name="Total 2 4 11" xfId="9819" xr:uid="{B1ABA2C7-328F-4C94-ACAC-17BB50C51BFC}"/>
    <cellStyle name="Total 2 4 11 2" xfId="11793" xr:uid="{964FBFA4-269F-4C3B-8AF3-0B59B8580C69}"/>
    <cellStyle name="Total 2 4 11 3" xfId="13186" xr:uid="{40B4378E-3FDF-401F-A83A-D2727C76B964}"/>
    <cellStyle name="Total 2 4 11 4" xfId="14202" xr:uid="{B26AAE01-E692-4F35-B1B1-BC1C0784AA73}"/>
    <cellStyle name="Total 2 4 11 5" xfId="15005" xr:uid="{DD43827C-6828-4346-9629-307D8667D12A}"/>
    <cellStyle name="Total 2 4 11 6" xfId="6880" xr:uid="{62969AC3-FA47-472A-AD64-61D86EE73095}"/>
    <cellStyle name="Total 2 4 11 7" xfId="16952" xr:uid="{DFDBBD27-41E5-4C80-A4EB-2BDF5B59A031}"/>
    <cellStyle name="Total 2 4 12" xfId="9792" xr:uid="{37360052-FBE9-4DBF-9E72-A2C231006210}"/>
    <cellStyle name="Total 2 4 12 2" xfId="11766" xr:uid="{F996187F-E48C-4E5B-94A6-5917F2F9CBC6}"/>
    <cellStyle name="Total 2 4 12 3" xfId="13160" xr:uid="{6A2060D3-CB3B-49CD-A27B-5E478E921788}"/>
    <cellStyle name="Total 2 4 12 4" xfId="14175" xr:uid="{D3453AB0-7DC6-4EAE-BEA0-9ABB02769B36}"/>
    <cellStyle name="Total 2 4 12 5" xfId="10125" xr:uid="{B9950A96-3204-49DD-93CF-5C7254531365}"/>
    <cellStyle name="Total 2 4 12 6" xfId="10646" xr:uid="{BA4575FF-78DF-4023-A851-81AA96CBB4F7}"/>
    <cellStyle name="Total 2 4 12 7" xfId="5595" xr:uid="{E537346C-B29E-4779-9BAC-60FCDC05DA89}"/>
    <cellStyle name="Total 2 4 13" xfId="9844" xr:uid="{E7D5CCB1-85CF-4386-AA1C-6447DEA37AF0}"/>
    <cellStyle name="Total 2 4 13 2" xfId="11816" xr:uid="{DBB730B7-6623-488B-9345-1E7A3404CC58}"/>
    <cellStyle name="Total 2 4 13 3" xfId="13206" xr:uid="{570D9A48-E3EF-490E-99B2-6818CD5F09E4}"/>
    <cellStyle name="Total 2 4 13 4" xfId="14226" xr:uid="{A2D5EB88-D8D2-40E2-80ED-BA032DCF665D}"/>
    <cellStyle name="Total 2 4 13 5" xfId="15153" xr:uid="{D0A5E3D6-F911-4B0A-8B14-9E429AE9CFA7}"/>
    <cellStyle name="Total 2 4 13 6" xfId="5586" xr:uid="{AEC36828-1582-4DB3-9EC3-EA5C5385EA9B}"/>
    <cellStyle name="Total 2 4 13 7" xfId="16239" xr:uid="{2FD6A904-B1BE-4D22-9DF6-243725E1A15E}"/>
    <cellStyle name="Total 2 4 14" xfId="10012" xr:uid="{E86F96B2-38B9-4EC3-AF31-645E34F1939F}"/>
    <cellStyle name="Total 2 4 14 2" xfId="11964" xr:uid="{802C87BF-861C-40D8-A34A-2F4D2FB7D8D1}"/>
    <cellStyle name="Total 2 4 14 3" xfId="13357" xr:uid="{E801D390-617F-4EBD-96F3-19EAFEA58A92}"/>
    <cellStyle name="Total 2 4 14 4" xfId="14363" xr:uid="{28A42BF7-F841-457E-84DA-594C4A8F8963}"/>
    <cellStyle name="Total 2 4 14 5" xfId="15923" xr:uid="{658BE8FB-4437-4A2A-9F19-0374F4EF7941}"/>
    <cellStyle name="Total 2 4 14 6" xfId="16589" xr:uid="{9F1FDD91-2B6E-49E0-A7DA-DD717F8BC2BE}"/>
    <cellStyle name="Total 2 4 14 7" xfId="16514" xr:uid="{4672987A-02C2-4B69-81D1-4FB54B76096E}"/>
    <cellStyle name="Total 2 4 2" xfId="4368" xr:uid="{7F54C88E-550F-4D45-A38A-80391BD0BE57}"/>
    <cellStyle name="Total 2 4 2 10" xfId="13342" xr:uid="{678DA7A6-C447-4212-B26A-563CAC81FF8A}"/>
    <cellStyle name="Total 2 4 2 11" xfId="5236" xr:uid="{36A5F562-51BC-4216-81C9-82EB859B8105}"/>
    <cellStyle name="Total 2 4 2 12" xfId="10638" xr:uid="{BC0C6621-B906-4C96-BE2D-D77BFE4EA629}"/>
    <cellStyle name="Total 2 4 2 13" xfId="16543" xr:uid="{A3714DF5-6740-45D0-A8DC-25E6F29412AD}"/>
    <cellStyle name="Total 2 4 2 2" xfId="8413" xr:uid="{9D90D996-DC2D-468F-9AE2-44232D3AE7CB}"/>
    <cellStyle name="Total 2 4 2 2 2" xfId="6749" xr:uid="{B1377BA0-F734-4AC8-A601-E27475D37437}"/>
    <cellStyle name="Total 2 4 2 2 3" xfId="5881" xr:uid="{C886DEA1-3FB4-4CCD-B0BD-FBB5DCBA978B}"/>
    <cellStyle name="Total 2 4 2 2 4" xfId="14457" xr:uid="{A276AB0C-F1A3-4847-B3DE-FC8B2A2D02BB}"/>
    <cellStyle name="Total 2 4 2 2 5" xfId="5320" xr:uid="{965707BB-D109-48DB-931A-0A430B7ADF93}"/>
    <cellStyle name="Total 2 4 2 2 6" xfId="13573" xr:uid="{FF7E8EFD-F393-46C6-9C0F-A375B3683EF5}"/>
    <cellStyle name="Total 2 4 2 2 7" xfId="14792" xr:uid="{E2282EE6-ED0F-4C11-B67B-FBEC0198FD51}"/>
    <cellStyle name="Total 2 4 2 3" xfId="8608" xr:uid="{915E8A76-0BF3-4ED2-8097-1B17FDFF20B6}"/>
    <cellStyle name="Total 2 4 2 3 2" xfId="6908" xr:uid="{963ACCE8-C293-4603-A7C3-A7F5E9E3DCC6}"/>
    <cellStyle name="Total 2 4 2 3 3" xfId="10686" xr:uid="{7C6BBCEA-E97C-4EC3-90CA-998CB15A32EE}"/>
    <cellStyle name="Total 2 4 2 3 4" xfId="6509" xr:uid="{39D27BBD-F3E4-44DB-A39E-471906385C14}"/>
    <cellStyle name="Total 2 4 2 3 5" xfId="6922" xr:uid="{44DCD716-C345-4257-8171-9CA5F4C81634}"/>
    <cellStyle name="Total 2 4 2 3 6" xfId="10941" xr:uid="{BFC2CEF4-29D2-4ED0-8197-1F64F380FB56}"/>
    <cellStyle name="Total 2 4 2 3 7" xfId="12052" xr:uid="{D04E65C1-455E-4AEB-9EB3-BFA44EC2919F}"/>
    <cellStyle name="Total 2 4 2 4" xfId="8637" xr:uid="{FBA0A726-DC83-4DEC-A690-D4CC07449FF8}"/>
    <cellStyle name="Total 2 4 2 4 2" xfId="10368" xr:uid="{2DBD7E09-2BA2-4166-9F52-6A8A6ED8E37C}"/>
    <cellStyle name="Total 2 4 2 4 3" xfId="10177" xr:uid="{0735377E-C85D-4227-B7E1-AF7B82A39F43}"/>
    <cellStyle name="Total 2 4 2 4 4" xfId="5921" xr:uid="{3EC4BF48-3F25-4066-9D39-48FE07F6FA1E}"/>
    <cellStyle name="Total 2 4 2 4 5" xfId="6328" xr:uid="{1F34301E-6660-44AD-8040-EEAA8A9EE7C8}"/>
    <cellStyle name="Total 2 4 2 4 6" xfId="16920" xr:uid="{7A1D32AC-202F-46E0-A19F-96BC6C97EEDC}"/>
    <cellStyle name="Total 2 4 2 5" xfId="8661" xr:uid="{F79535C5-9F3F-45C4-8E42-C4F85C181592}"/>
    <cellStyle name="Total 2 4 2 5 2" xfId="6947" xr:uid="{EF9F7AFE-A28A-4749-AF43-16AC7EACA0E0}"/>
    <cellStyle name="Total 2 4 2 5 3" xfId="4445" xr:uid="{D1C5C309-D78A-47B5-87EF-CDF156713C64}"/>
    <cellStyle name="Total 2 4 2 5 4" xfId="5935" xr:uid="{CC6D92A8-F2E9-4EF8-B74A-61FF6D8014AC}"/>
    <cellStyle name="Total 2 4 2 5 5" xfId="5075" xr:uid="{0F84F83E-A3F7-4EBE-8CB7-2209A0ABF0ED}"/>
    <cellStyle name="Total 2 4 2 5 6" xfId="10148" xr:uid="{F4BD290F-D46E-45A1-BB1B-48426C13FEAA}"/>
    <cellStyle name="Total 2 4 2 6" xfId="8676" xr:uid="{5DE79BC8-8B93-4BB2-B235-FBA6F4D9B931}"/>
    <cellStyle name="Total 2 4 2 6 2" xfId="6959" xr:uid="{6B888068-429D-444F-9768-39309AF0019F}"/>
    <cellStyle name="Total 2 4 2 6 3" xfId="10183" xr:uid="{4B0A7871-FD9C-435B-A2E2-3049041A0475}"/>
    <cellStyle name="Total 2 4 2 6 4" xfId="5944" xr:uid="{6EB7E720-4E6A-4511-A2AA-666415E60547}"/>
    <cellStyle name="Total 2 4 2 6 5" xfId="5009" xr:uid="{217EB090-ED44-4B96-8B9E-038ADAA5AE86}"/>
    <cellStyle name="Total 2 4 2 6 6" xfId="14873" xr:uid="{FFAB8B5A-DE7C-4C3C-8055-E267C57276C5}"/>
    <cellStyle name="Total 2 4 2 7" xfId="7718" xr:uid="{FD57EA48-D673-4615-A5B2-815786455FBF}"/>
    <cellStyle name="Total 2 4 2 8" xfId="6261" xr:uid="{48BF4D5C-E3C3-429C-8B1D-1A45DA4D4448}"/>
    <cellStyle name="Total 2 4 2 9" xfId="7270" xr:uid="{F7BC2C88-7F84-4371-84C2-B7C60D1537BD}"/>
    <cellStyle name="Total 2 4 3" xfId="4105" xr:uid="{A4C3190C-3619-4452-8680-31C1368A96A8}"/>
    <cellStyle name="Total 2 4 3 2" xfId="8769" xr:uid="{47613423-6604-48A5-944F-86A826FFA3CE}"/>
    <cellStyle name="Total 2 4 3 2 2" xfId="7043" xr:uid="{3E3E8FE0-FD5A-489B-9393-8B0C178B7D1A}"/>
    <cellStyle name="Total 2 4 3 2 3" xfId="4578" xr:uid="{37FACD2B-C280-4E11-870B-8B74C2682C74}"/>
    <cellStyle name="Total 2 4 3 2 4" xfId="6004" xr:uid="{D1804AC8-6C56-4928-8B88-2CB58F9B4727}"/>
    <cellStyle name="Total 2 4 3 2 5" xfId="14218" xr:uid="{61B8A03D-5F00-480D-8C42-C51ADD7E1B3C}"/>
    <cellStyle name="Total 2 4 3 2 6" xfId="17000" xr:uid="{195C8647-9244-48B2-AA34-A6A022037FFC}"/>
    <cellStyle name="Total 2 4 3 3" xfId="7458" xr:uid="{86225017-6A3F-48B8-9800-FD5E605CFE2B}"/>
    <cellStyle name="Total 2 4 3 4" xfId="6046" xr:uid="{C7D0C842-294E-4A5B-8F4F-160C7AA69A67}"/>
    <cellStyle name="Total 2 4 3 5" xfId="7311" xr:uid="{06945E43-DC05-4C70-A839-67FA2BC48780}"/>
    <cellStyle name="Total 2 4 3 6" xfId="4778" xr:uid="{A546F398-888C-4FF6-A3D4-B38D2AF23AAA}"/>
    <cellStyle name="Total 2 4 3 7" xfId="15111" xr:uid="{1E83400C-F60A-4C97-B68C-C8B8D0E117A1}"/>
    <cellStyle name="Total 2 4 3 8" xfId="15384" xr:uid="{DE3CE102-556A-49B0-86D4-3CDF69FD72DC}"/>
    <cellStyle name="Total 2 4 3 9" xfId="5416" xr:uid="{C79D160B-7488-4FDF-B197-FB0043EE7FC0}"/>
    <cellStyle name="Total 2 4 4" xfId="4386" xr:uid="{F19CE0DF-7BE1-46B7-85B9-86BB40554DAC}"/>
    <cellStyle name="Total 2 4 4 2" xfId="8997" xr:uid="{B7D2D502-5061-40CA-95B8-52F2EB187A1E}"/>
    <cellStyle name="Total 2 4 4 2 2" xfId="7219" xr:uid="{859D2928-35CC-49FA-8B8F-A99D3056E690}"/>
    <cellStyle name="Total 2 4 4 2 3" xfId="12483" xr:uid="{246984F8-5580-435E-B5AC-4A7CBBE6A883}"/>
    <cellStyle name="Total 2 4 4 2 4" xfId="13550" xr:uid="{C55C6108-BE65-4497-BBD7-399338D18776}"/>
    <cellStyle name="Total 2 4 4 2 5" xfId="5243" xr:uid="{216C2D5D-6174-4C93-BEBE-FDE1CFACCCA9}"/>
    <cellStyle name="Total 2 4 4 2 6" xfId="17204" xr:uid="{D5250867-B109-4F86-BF92-D28DD393F403}"/>
    <cellStyle name="Total 2 4 4 3" xfId="6279" xr:uid="{894E11B5-8EA1-4BA3-97F2-505A5F5173E4}"/>
    <cellStyle name="Total 2 4 4 4" xfId="7296" xr:uid="{0C24339F-4DCA-4409-9C17-7A34EC2F400B}"/>
    <cellStyle name="Total 2 4 4 5" xfId="12819" xr:uid="{CEA1ECBE-2E73-4631-8462-D08F70F38A7E}"/>
    <cellStyle name="Total 2 4 4 6" xfId="15667" xr:uid="{3D2A414D-D7B0-4C11-B6FC-28226D78AAB4}"/>
    <cellStyle name="Total 2 4 4 7" xfId="14534" xr:uid="{71D8085E-8182-4CD4-9314-6EE8431DE9B7}"/>
    <cellStyle name="Total 2 4 4 8" xfId="15635" xr:uid="{92C7973C-DA5A-45BA-9897-3084DBEBD4E4}"/>
    <cellStyle name="Total 2 4 5" xfId="8533" xr:uid="{E3005AB2-DF21-402B-92D1-D04DAAE3DDBE}"/>
    <cellStyle name="Total 2 4 5 2" xfId="6857" xr:uid="{4C347698-60ED-41BC-A877-AB509517CE91}"/>
    <cellStyle name="Total 2 4 5 3" xfId="10860" xr:uid="{41379298-A48B-4581-8B40-88E7D7700F58}"/>
    <cellStyle name="Total 2 4 5 4" xfId="12275" xr:uid="{47BBD6A3-D610-4589-A332-42A4AF20EAD4}"/>
    <cellStyle name="Total 2 4 5 5" xfId="15395" xr:uid="{4995A9AB-F7CF-49BB-8436-A7370BD274AF}"/>
    <cellStyle name="Total 2 4 5 6" xfId="16718" xr:uid="{224C0DF5-9839-4C3E-92E5-6C8D37610CAE}"/>
    <cellStyle name="Total 2 4 5 7" xfId="16259" xr:uid="{F80B5396-74B3-43A9-A581-503340CE0B1B}"/>
    <cellStyle name="Total 2 4 6" xfId="8310" xr:uid="{D9E44781-ED59-4653-BCE2-38CA2D3808BE}"/>
    <cellStyle name="Total 2 4 6 2" xfId="6670" xr:uid="{9D6DAD42-D13A-4CC6-B681-BDBE668F2FAC}"/>
    <cellStyle name="Total 2 4 6 3" xfId="4709" xr:uid="{EA722241-6397-426C-B220-50D247311C48}"/>
    <cellStyle name="Total 2 4 6 4" xfId="5808" xr:uid="{8C639545-75C6-4833-82B0-5F1172084E3C}"/>
    <cellStyle name="Total 2 4 6 5" xfId="16279" xr:uid="{D1106ECA-9100-449E-AEAB-2E1C0153469E}"/>
    <cellStyle name="Total 2 4 6 6" xfId="14348" xr:uid="{791FCCF0-9780-42A9-8025-01150C8F2502}"/>
    <cellStyle name="Total 2 4 7" xfId="8084" xr:uid="{3ABD7FDF-1A2A-4F98-9E2C-B14D73089964}"/>
    <cellStyle name="Total 2 4 7 2" xfId="6514" xr:uid="{A5595FDF-0A7B-483F-B582-90D4D547327F}"/>
    <cellStyle name="Total 2 4 7 3" xfId="10928" xr:uid="{7540EB8C-0817-41BC-8AD6-F728CADABAC6}"/>
    <cellStyle name="Total 2 4 7 4" xfId="6745" xr:uid="{28D911D8-90E0-4B8E-974D-1BA9D72E2D25}"/>
    <cellStyle name="Total 2 4 7 5" xfId="12080" xr:uid="{A28B627E-C362-4364-BF66-73A0649F199F}"/>
    <cellStyle name="Total 2 4 7 6" xfId="4734" xr:uid="{39C7CFC3-7FBB-49ED-AF73-6ED63D1F2BC3}"/>
    <cellStyle name="Total 2 4 8" xfId="8170" xr:uid="{8CBE1EA0-E6B0-429D-914E-8FD8E066FC39}"/>
    <cellStyle name="Total 2 4 8 2" xfId="6583" xr:uid="{9EDCECD2-1B2B-44F2-BEAE-E0410A9665CA}"/>
    <cellStyle name="Total 2 4 8 3" xfId="10264" xr:uid="{2E44F936-79EA-4CD9-986C-2E4FDDDF246A}"/>
    <cellStyle name="Total 2 4 8 4" xfId="6645" xr:uid="{7204E163-B589-4B1B-9A06-2BAF0275604C}"/>
    <cellStyle name="Total 2 4 8 5" xfId="10980" xr:uid="{E9A5A006-370A-4B33-B8B3-3F04E6012753}"/>
    <cellStyle name="Total 2 4 8 6" xfId="16789" xr:uid="{DCDFD52A-A950-462F-A52E-F7FC8D2BB682}"/>
    <cellStyle name="Total 2 4 9" xfId="9770" xr:uid="{508A4B3F-30FB-48D4-B06D-683970998357}"/>
    <cellStyle name="Total 2 4 9 2" xfId="11745" xr:uid="{F280AAD9-CF2E-4BC4-9E93-95B336E3F877}"/>
    <cellStyle name="Total 2 4 9 3" xfId="13138" xr:uid="{46CC25E5-3B59-4FE2-B79E-1ADBC11119D8}"/>
    <cellStyle name="Total 2 4 9 4" xfId="14154" xr:uid="{BB5FCAAD-4C93-4D33-9EC6-8E4A190E1C6F}"/>
    <cellStyle name="Total 2 4 9 5" xfId="4800" xr:uid="{7A9BE07E-2235-402E-8FFD-F8CEA9FDAF3F}"/>
    <cellStyle name="Total 2 4 9 6" xfId="11087" xr:uid="{1D91A5BC-80D7-4784-A2F7-7860A9021EB7}"/>
    <cellStyle name="Total 2 4 9 7" xfId="12268" xr:uid="{D2DB16EE-4A61-4F26-82A2-A17D4055E7D8}"/>
    <cellStyle name="Total 2 5" xfId="3922" xr:uid="{13DCFE01-8806-44E7-99FC-928C4B59A5A5}"/>
    <cellStyle name="Total 2 5 10" xfId="9755" xr:uid="{FE4A9CEF-9E2A-4513-B5E0-AA836FA9E503}"/>
    <cellStyle name="Total 2 5 10 2" xfId="11730" xr:uid="{29E16D64-C96D-4B84-9DE9-80408EDBCC36}"/>
    <cellStyle name="Total 2 5 10 3" xfId="13123" xr:uid="{D23CD82D-8A42-4D71-A193-B35FB94D38CB}"/>
    <cellStyle name="Total 2 5 10 4" xfId="14139" xr:uid="{7AFE4595-0852-4F13-ACBE-F947134486C5}"/>
    <cellStyle name="Total 2 5 10 5" xfId="14942" xr:uid="{EDC3969C-6ACF-48BD-A295-4798B4659544}"/>
    <cellStyle name="Total 2 5 10 6" xfId="11311" xr:uid="{EC9A1CCD-F7C2-4AC7-B58E-56C49CD8E903}"/>
    <cellStyle name="Total 2 5 10 7" xfId="5092" xr:uid="{9DE98DF2-0C01-4E31-8CDC-A95CA92C2A4F}"/>
    <cellStyle name="Total 2 5 11" xfId="9820" xr:uid="{B8ED9045-D75D-4B0F-A578-A2148E693D58}"/>
    <cellStyle name="Total 2 5 11 2" xfId="11794" xr:uid="{55F61588-C494-4B3A-8731-44A5F78F6C67}"/>
    <cellStyle name="Total 2 5 11 3" xfId="13187" xr:uid="{CA752A48-80B0-45BE-9606-245F62570EBC}"/>
    <cellStyle name="Total 2 5 11 4" xfId="14203" xr:uid="{118FA5F9-948A-4C60-891F-B5C1516482A4}"/>
    <cellStyle name="Total 2 5 11 5" xfId="10589" xr:uid="{B737F7CF-6C8B-47A9-B005-39C77A74D823}"/>
    <cellStyle name="Total 2 5 11 6" xfId="15631" xr:uid="{BA69F47C-A9AA-4862-8901-723F25824CC4}"/>
    <cellStyle name="Total 2 5 11 7" xfId="16277" xr:uid="{45B7D4DF-B312-432A-88BE-D0CAFF792EDF}"/>
    <cellStyle name="Total 2 5 12" xfId="9793" xr:uid="{EBBDE328-4FD2-40C9-BBD5-5540E3903055}"/>
    <cellStyle name="Total 2 5 12 2" xfId="11767" xr:uid="{F0A0F688-7095-49C0-9A77-6F36170EE55C}"/>
    <cellStyle name="Total 2 5 12 3" xfId="13161" xr:uid="{332F51F8-A0E0-4831-A43E-B8F667623336}"/>
    <cellStyle name="Total 2 5 12 4" xfId="14176" xr:uid="{781B8C26-8885-4E39-B663-FDE67FE870C3}"/>
    <cellStyle name="Total 2 5 12 5" xfId="12340" xr:uid="{BE2AC2A7-BCB9-4695-9579-293BFD1C2C7C}"/>
    <cellStyle name="Total 2 5 12 6" xfId="15697" xr:uid="{59C81FD7-05EA-45BF-8C4D-3D83E0F29380}"/>
    <cellStyle name="Total 2 5 12 7" xfId="16113" xr:uid="{3C9FEBF2-4C67-4FC6-95A1-60E007A042B9}"/>
    <cellStyle name="Total 2 5 13" xfId="9845" xr:uid="{8CEE5029-8680-4C12-97A8-5ECF0395432D}"/>
    <cellStyle name="Total 2 5 13 2" xfId="11817" xr:uid="{A5C63196-C387-48CF-B2ED-D2D142BF8C4F}"/>
    <cellStyle name="Total 2 5 13 3" xfId="13207" xr:uid="{878861D5-65CA-496C-9C5D-D0E6466E1CA1}"/>
    <cellStyle name="Total 2 5 13 4" xfId="14227" xr:uid="{423BE8A4-1926-456D-B3A3-EE333F0F361B}"/>
    <cellStyle name="Total 2 5 13 5" xfId="14948" xr:uid="{9B838A2D-65CE-4177-9C16-8380F16256CA}"/>
    <cellStyle name="Total 2 5 13 6" xfId="12650" xr:uid="{8FD7A01F-3C79-4676-84C5-6CA3C3327B3A}"/>
    <cellStyle name="Total 2 5 13 7" xfId="15806" xr:uid="{26224F8D-E7B4-4F8E-A79B-050D4631D8D2}"/>
    <cellStyle name="Total 2 5 14" xfId="10013" xr:uid="{2157A43C-CDC9-4674-AD68-7B73BEE02034}"/>
    <cellStyle name="Total 2 5 14 2" xfId="11965" xr:uid="{8923D89E-1BFC-464D-9E4C-588B83784D40}"/>
    <cellStyle name="Total 2 5 14 3" xfId="13358" xr:uid="{69ACE48E-829C-4A00-A656-BAA91EB504E2}"/>
    <cellStyle name="Total 2 5 14 4" xfId="14364" xr:uid="{A2C3D3D7-C448-4852-B2C4-C23BEC704B8C}"/>
    <cellStyle name="Total 2 5 14 5" xfId="15924" xr:uid="{BC5DDAA0-6430-4101-B085-D3DC48043428}"/>
    <cellStyle name="Total 2 5 14 6" xfId="16590" xr:uid="{9AF928FD-42EB-49DD-9B92-29974FB68B69}"/>
    <cellStyle name="Total 2 5 14 7" xfId="15121" xr:uid="{824C1CB2-7CFC-4E73-B232-8A884FAD22A3}"/>
    <cellStyle name="Total 2 5 2" xfId="4369" xr:uid="{3F3D44AF-4CE9-4C12-A047-8FB3CC8C550E}"/>
    <cellStyle name="Total 2 5 2 10" xfId="4911" xr:uid="{5E83347F-2CEC-45D4-B672-F639CC3B321A}"/>
    <cellStyle name="Total 2 5 2 11" xfId="12601" xr:uid="{9561976A-8102-4084-9D1C-316BD9DD0FC1}"/>
    <cellStyle name="Total 2 5 2 12" xfId="4839" xr:uid="{27FAE558-9252-4C40-B8BA-AB2743A0917E}"/>
    <cellStyle name="Total 2 5 2 13" xfId="16931" xr:uid="{DB603D5F-6661-46F6-98A2-498B13912FD5}"/>
    <cellStyle name="Total 2 5 2 2" xfId="8414" xr:uid="{3896F448-2792-49E9-B14D-0481114046D3}"/>
    <cellStyle name="Total 2 5 2 2 2" xfId="6750" xr:uid="{4D3888A4-95B3-4680-BEEA-5B3298768261}"/>
    <cellStyle name="Total 2 5 2 2 3" xfId="10434" xr:uid="{3A27AC38-8F43-480C-A797-F539B3E87A6E}"/>
    <cellStyle name="Total 2 5 2 2 4" xfId="14458" xr:uid="{C9369580-4CEF-44CF-BCC7-A8B959D73091}"/>
    <cellStyle name="Total 2 5 2 2 5" xfId="5463" xr:uid="{9DCCD46F-C9A6-4E3A-A885-AE55E4F93A56}"/>
    <cellStyle name="Total 2 5 2 2 6" xfId="16494" xr:uid="{CDC739B0-F3B8-4A38-A70D-63BAA5DD578E}"/>
    <cellStyle name="Total 2 5 2 2 7" xfId="15451" xr:uid="{D7D61FC7-929D-4290-B32C-CFA83D36C06A}"/>
    <cellStyle name="Total 2 5 2 3" xfId="8609" xr:uid="{34165900-A9B2-42CF-ACB5-D322E7DB1748}"/>
    <cellStyle name="Total 2 5 2 3 2" xfId="6909" xr:uid="{95966015-FB4B-4333-9527-37796D7A5538}"/>
    <cellStyle name="Total 2 5 2 3 3" xfId="10814" xr:uid="{4B70F887-0FB3-41F5-A965-F7591659E74D}"/>
    <cellStyle name="Total 2 5 2 3 4" xfId="10229" xr:uid="{DDDC6174-CE4B-4897-BBD3-E890D9C915D6}"/>
    <cellStyle name="Total 2 5 2 3 5" xfId="5966" xr:uid="{30AD4B4A-78C7-4DB4-9E88-EC16D76D1E7C}"/>
    <cellStyle name="Total 2 5 2 3 6" xfId="12504" xr:uid="{4BDF69CE-F599-4366-9217-74FB2848A74F}"/>
    <cellStyle name="Total 2 5 2 3 7" xfId="10669" xr:uid="{B8CECCFE-16A7-4E81-A9FD-0B259364C8CA}"/>
    <cellStyle name="Total 2 5 2 4" xfId="8638" xr:uid="{0E5B11AB-965C-450E-8136-AADAE9F328C9}"/>
    <cellStyle name="Total 2 5 2 4 2" xfId="6929" xr:uid="{578BFAE0-1A13-4460-8472-9E342792119E}"/>
    <cellStyle name="Total 2 5 2 4 3" xfId="10683" xr:uid="{DC1D453F-3CDB-4B23-B015-CC0DBFF6FBFA}"/>
    <cellStyle name="Total 2 5 2 4 4" xfId="5922" xr:uid="{4D2184D1-7405-4920-B45C-F695ECC63035}"/>
    <cellStyle name="Total 2 5 2 4 5" xfId="13769" xr:uid="{BB1A6BA7-1C51-4B67-BB1D-D804ED4352B1}"/>
    <cellStyle name="Total 2 5 2 4 6" xfId="16115" xr:uid="{756A7620-25F9-436E-AE91-AC7E115BFF84}"/>
    <cellStyle name="Total 2 5 2 5" xfId="8662" xr:uid="{42C4D6FD-86F5-47AC-9B66-17E79D48959D}"/>
    <cellStyle name="Total 2 5 2 5 2" xfId="10367" xr:uid="{5FD63252-5652-4F60-8A4E-93EFC94A753C}"/>
    <cellStyle name="Total 2 5 2 5 3" xfId="6415" xr:uid="{55BCEDA7-0803-41C3-9237-2CF74DBE9CD5}"/>
    <cellStyle name="Total 2 5 2 5 4" xfId="5936" xr:uid="{669C32B4-B1BD-4499-A5D5-D39985159B61}"/>
    <cellStyle name="Total 2 5 2 5 5" xfId="15194" xr:uid="{3EE85160-DF6E-430E-8A94-2FF6281942DC}"/>
    <cellStyle name="Total 2 5 2 5 6" xfId="16791" xr:uid="{8D155B4C-15FD-4BF3-A9D6-D7A1F9EB9B95}"/>
    <cellStyle name="Total 2 5 2 6" xfId="8677" xr:uid="{EA73C02B-A7FC-40AB-9336-25AB5261BB2F}"/>
    <cellStyle name="Total 2 5 2 6 2" xfId="6960" xr:uid="{F08D97DF-3E65-4E5A-991C-B8DF00404521}"/>
    <cellStyle name="Total 2 5 2 6 3" xfId="11061" xr:uid="{BFDBF44E-EA0E-42F2-895C-6DA32F5FD004}"/>
    <cellStyle name="Total 2 5 2 6 4" xfId="6677" xr:uid="{B5B44535-7E11-4F77-95D2-CB96E0FDD7BD}"/>
    <cellStyle name="Total 2 5 2 6 5" xfId="5518" xr:uid="{2157628B-3091-415C-9E09-6A6C9B0A1611}"/>
    <cellStyle name="Total 2 5 2 6 6" xfId="16109" xr:uid="{0CFEA2EE-C026-4AE6-BBC9-2EE7F4B5BC92}"/>
    <cellStyle name="Total 2 5 2 7" xfId="7719" xr:uid="{2BA5B23A-08F4-4180-B9AB-8C1365336956}"/>
    <cellStyle name="Total 2 5 2 8" xfId="6262" xr:uid="{614BC5AC-29F7-4D25-8F36-7DA479952020}"/>
    <cellStyle name="Total 2 5 2 9" xfId="12389" xr:uid="{580EE02B-B40F-4473-98F5-2CED10C7D103}"/>
    <cellStyle name="Total 2 5 3" xfId="4104" xr:uid="{0D955946-00D6-4960-9B9C-32B97BA1382B}"/>
    <cellStyle name="Total 2 5 3 2" xfId="8768" xr:uid="{912FA6A3-C9D3-4A98-94E1-2AE7A8B44CFA}"/>
    <cellStyle name="Total 2 5 3 2 2" xfId="7042" xr:uid="{A1A226F2-C11C-41CE-A5BA-A6CDBFD0DCE5}"/>
    <cellStyle name="Total 2 5 3 2 3" xfId="4579" xr:uid="{55B12C01-0456-40FA-8453-9624BF3BD5A0}"/>
    <cellStyle name="Total 2 5 3 2 4" xfId="10770" xr:uid="{517E153C-51DD-418A-B6B2-47B7CDA037AF}"/>
    <cellStyle name="Total 2 5 3 2 5" xfId="16351" xr:uid="{51DBAE6E-E7CE-454E-AD30-93085F0EA717}"/>
    <cellStyle name="Total 2 5 3 2 6" xfId="16999" xr:uid="{63CEF2F3-B953-47F7-A069-DF49DDFF07C5}"/>
    <cellStyle name="Total 2 5 3 3" xfId="7457" xr:uid="{8E26A86E-6444-4DBD-A5F5-99FBF744996A}"/>
    <cellStyle name="Total 2 5 3 4" xfId="6045" xr:uid="{48ED059A-B1F1-4668-9396-CB3584AD80BF}"/>
    <cellStyle name="Total 2 5 3 5" xfId="12110" xr:uid="{776750FF-3DD4-43CD-B4F8-C826938A2061}"/>
    <cellStyle name="Total 2 5 3 6" xfId="6451" xr:uid="{A92EF1BC-6EE4-46EF-AEB2-AED28CACB887}"/>
    <cellStyle name="Total 2 5 3 7" xfId="5953" xr:uid="{CF6C97F1-A112-41D9-9F03-19DF99E4C8B9}"/>
    <cellStyle name="Total 2 5 3 8" xfId="16342" xr:uid="{5D2F6AD7-C6E0-4A32-A6A3-31BBDB772CDC}"/>
    <cellStyle name="Total 2 5 3 9" xfId="15063" xr:uid="{576BF88B-7CB4-4A33-9B6B-ADABB9130B81}"/>
    <cellStyle name="Total 2 5 4" xfId="4387" xr:uid="{C509CF1A-191A-4D57-8A3B-8EFC6A7298B5}"/>
    <cellStyle name="Total 2 5 4 2" xfId="8998" xr:uid="{D20BFFB5-D83D-4A47-BE46-D39CA70E532F}"/>
    <cellStyle name="Total 2 5 4 2 2" xfId="7220" xr:uid="{A1BFF853-142D-460F-90C2-DADF71D9E2CD}"/>
    <cellStyle name="Total 2 5 4 2 3" xfId="12484" xr:uid="{9A15A6E7-47C1-4EC2-84F0-D4E56F80B571}"/>
    <cellStyle name="Total 2 5 4 2 4" xfId="13551" xr:uid="{32CE297A-81AA-4E20-B6A8-E49E781AA28A}"/>
    <cellStyle name="Total 2 5 4 2 5" xfId="4747" xr:uid="{E1AE4AE2-C2AB-4957-9080-79364F5C8CC7}"/>
    <cellStyle name="Total 2 5 4 2 6" xfId="17205" xr:uid="{26177B57-7101-41A6-AA7F-EC9AAF5ABD7C}"/>
    <cellStyle name="Total 2 5 4 3" xfId="6280" xr:uid="{BABDAF99-4BA6-4418-A66E-F9B705FA0A8F}"/>
    <cellStyle name="Total 2 5 4 4" xfId="12169" xr:uid="{B65E1BC8-4227-40F1-BA6A-64F129A11BF4}"/>
    <cellStyle name="Total 2 5 4 5" xfId="13345" xr:uid="{06FA34FC-D56B-4E3F-B9B4-DBBECA8EDD0F}"/>
    <cellStyle name="Total 2 5 4 6" xfId="5251" xr:uid="{08B3BE66-CBE5-4C6E-9F89-65253B3AA94F}"/>
    <cellStyle name="Total 2 5 4 7" xfId="15973" xr:uid="{86835B5A-4D9B-4369-BDC6-E1AD78C10FCE}"/>
    <cellStyle name="Total 2 5 4 8" xfId="10591" xr:uid="{192FFA4B-5372-4773-AA20-C1FAEE734070}"/>
    <cellStyle name="Total 2 5 5" xfId="8534" xr:uid="{3CFFFD1F-923A-4107-A06E-7480D6C849E2}"/>
    <cellStyle name="Total 2 5 5 2" xfId="7612" xr:uid="{F0D32931-743A-41F4-BD1F-AEAE5B119EFF}"/>
    <cellStyle name="Total 2 5 5 3" xfId="4439" xr:uid="{5252051F-936E-4C67-A529-DA296822CC8E}"/>
    <cellStyle name="Total 2 5 5 4" xfId="5900" xr:uid="{8F87EE47-C954-4CD6-97E6-F0C8BDCBF076}"/>
    <cellStyle name="Total 2 5 5 5" xfId="14564" xr:uid="{E578F029-7471-4B52-B550-59AC3BDA770D}"/>
    <cellStyle name="Total 2 5 5 6" xfId="15457" xr:uid="{F9B7CA32-AC60-46F1-81E5-7BBADF088DAC}"/>
    <cellStyle name="Total 2 5 5 7" xfId="4678" xr:uid="{4BE90D48-6CD1-4166-90FA-27DABCB25EE9}"/>
    <cellStyle name="Total 2 5 6" xfId="8296" xr:uid="{8612785C-4C0E-45DA-BA2B-EFBF8734F838}"/>
    <cellStyle name="Total 2 5 6 2" xfId="6661" xr:uid="{441F834D-5F99-44E1-BFC0-0E15062CBF08}"/>
    <cellStyle name="Total 2 5 6 3" xfId="4720" xr:uid="{987773D0-EE24-4CDC-A7A1-5C6639D54037}"/>
    <cellStyle name="Total 2 5 6 4" xfId="5797" xr:uid="{4AE88CC3-3DB4-4DDB-9E15-A2D55230BB76}"/>
    <cellStyle name="Total 2 5 6 5" xfId="16688" xr:uid="{E6D371CF-AFC3-41B5-A343-1E9B3EDE3AE4}"/>
    <cellStyle name="Total 2 5 6 6" xfId="15319" xr:uid="{FC7A6BCF-F058-4A24-AF77-362325C70329}"/>
    <cellStyle name="Total 2 5 7" xfId="8083" xr:uid="{DC574198-93E6-414D-B6CB-BA1443A57F46}"/>
    <cellStyle name="Total 2 5 7 2" xfId="10393" xr:uid="{3686D68C-F0FB-43D3-801A-5CD9057AA034}"/>
    <cellStyle name="Total 2 5 7 3" xfId="4428" xr:uid="{498FC767-3D66-422B-98CA-0D10ED7E0E56}"/>
    <cellStyle name="Total 2 5 7 4" xfId="5748" xr:uid="{49076470-FDEC-4719-AAD2-7BE37820FBEF}"/>
    <cellStyle name="Total 2 5 7 5" xfId="16802" xr:uid="{FF81D417-6B7C-4F81-93A8-8E02ED72E085}"/>
    <cellStyle name="Total 2 5 7 6" xfId="14491" xr:uid="{CFE54AE8-6F49-4393-8834-4B03DFAA47AD}"/>
    <cellStyle name="Total 2 5 8" xfId="8169" xr:uid="{879135E1-7EEF-4927-8FFF-9E9E43B81FAD}"/>
    <cellStyle name="Total 2 5 8 2" xfId="6582" xr:uid="{CEED64C4-0394-4A4E-8649-5F29BD71796C}"/>
    <cellStyle name="Total 2 5 8 3" xfId="4737" xr:uid="{B66A191D-3451-4215-93A6-90AAFFD7A4F2}"/>
    <cellStyle name="Total 2 5 8 4" xfId="6337" xr:uid="{45E97E3C-6DC2-442F-974A-5F00E4EC7E94}"/>
    <cellStyle name="Total 2 5 8 5" xfId="14357" xr:uid="{BCDCE920-571C-4163-8459-A51FB1D7B877}"/>
    <cellStyle name="Total 2 5 8 6" xfId="7354" xr:uid="{2C3786BF-B89B-4E3B-894D-3FE4BD683240}"/>
    <cellStyle name="Total 2 5 9" xfId="9771" xr:uid="{AE8055BA-0CA9-43E5-85F5-E694DAECECC0}"/>
    <cellStyle name="Total 2 5 9 2" xfId="11746" xr:uid="{8AE8255A-2389-4F93-B707-183C03780A9F}"/>
    <cellStyle name="Total 2 5 9 3" xfId="13139" xr:uid="{3F22A797-ED06-4D08-9779-926AF83C1FD8}"/>
    <cellStyle name="Total 2 5 9 4" xfId="14155" xr:uid="{E4E9C15B-63CE-498E-BB1C-A95B431E4AB4}"/>
    <cellStyle name="Total 2 5 9 5" xfId="7278" xr:uid="{56DFD534-2DC0-41CD-B102-FF92863F7557}"/>
    <cellStyle name="Total 2 5 9 6" xfId="16306" xr:uid="{BB6E0CC6-D63B-4AB1-947D-6DA9B6C1290E}"/>
    <cellStyle name="Total 2 5 9 7" xfId="15778" xr:uid="{D93A0DF9-87CE-4C14-A26B-4713E3DCA130}"/>
    <cellStyle name="Total 2 6" xfId="4365" xr:uid="{6D027D75-0867-49A5-A6BE-FA4F111837FB}"/>
    <cellStyle name="Total 2 6 10" xfId="4773" xr:uid="{201B2A38-5349-4513-9739-D22F0D34D587}"/>
    <cellStyle name="Total 2 6 11" xfId="15481" xr:uid="{ACC61328-44B3-4C60-A025-84EDA7F1166C}"/>
    <cellStyle name="Total 2 6 12" xfId="5561" xr:uid="{016533D8-3B49-4F8B-B7DA-B389F257C35F}"/>
    <cellStyle name="Total 2 6 13" xfId="15562" xr:uid="{7C7D5FDE-050C-4945-88AD-E1E0690B0711}"/>
    <cellStyle name="Total 2 6 2" xfId="8410" xr:uid="{4CB759DC-BBA1-4742-BEA1-8FDB2F855560}"/>
    <cellStyle name="Total 2 6 2 2" xfId="6746" xr:uid="{13E26540-5D9E-43DF-8268-F24A6C1AA4C1}"/>
    <cellStyle name="Total 2 6 2 3" xfId="5878" xr:uid="{8FA75639-908D-42A8-A71F-EDAA9E8FA3F9}"/>
    <cellStyle name="Total 2 6 2 4" xfId="14454" xr:uid="{239D8C5A-9C92-4DD6-A23C-8B1F331BD100}"/>
    <cellStyle name="Total 2 6 2 5" xfId="15804" xr:uid="{985133ED-3CAD-495E-9D30-C12B3084CB20}"/>
    <cellStyle name="Total 2 6 2 6" xfId="16425" xr:uid="{B4B7D9AA-5D14-48D1-9903-EDAF613F48D1}"/>
    <cellStyle name="Total 2 6 2 7" xfId="14997" xr:uid="{2B942E7B-D868-457A-ACC2-5EA1A9AD901F}"/>
    <cellStyle name="Total 2 6 3" xfId="8605" xr:uid="{D1E0EF79-758F-4175-A37B-EDC0A13AFE00}"/>
    <cellStyle name="Total 2 6 3 2" xfId="6906" xr:uid="{E4BB373B-FF1D-40C1-9BB9-1F497E2463B6}"/>
    <cellStyle name="Total 2 6 3 3" xfId="10497" xr:uid="{EE18BB86-D8FF-4BE0-B500-AA2B49155BF5}"/>
    <cellStyle name="Total 2 6 3 4" xfId="12261" xr:uid="{15CF10C9-B293-4FC1-8C9A-7212644348CB}"/>
    <cellStyle name="Total 2 6 3 5" xfId="14789" xr:uid="{66C520DC-9D6E-473B-8A31-C25DD038FC19}"/>
    <cellStyle name="Total 2 6 3 6" xfId="14932" xr:uid="{69AF227B-0B5C-495D-9424-8AAB5DF0D2F8}"/>
    <cellStyle name="Total 2 6 3 7" xfId="16793" xr:uid="{AD69FF2D-1AB0-40A6-8061-607FE6F1C69A}"/>
    <cellStyle name="Total 2 6 4" xfId="8525" xr:uid="{FE79A719-4B90-414A-8A7F-3D82526528CB}"/>
    <cellStyle name="Total 2 6 4 2" xfId="7607" xr:uid="{BCC9C646-6087-43EA-B8BD-8583AFA9EAE3}"/>
    <cellStyle name="Total 2 6 4 3" xfId="4604" xr:uid="{A124B232-0DDE-491C-95FB-230D8BAA5909}"/>
    <cellStyle name="Total 2 6 4 4" xfId="12298" xr:uid="{23DCF9BE-27DF-4486-BC2C-A632BB87E856}"/>
    <cellStyle name="Total 2 6 4 5" xfId="15066" xr:uid="{F6B01A84-3D18-49FF-9CD1-28F629E8430C}"/>
    <cellStyle name="Total 2 6 4 6" xfId="16627" xr:uid="{AFA79D5F-5242-45D6-8BE1-918DA5BE42A4}"/>
    <cellStyle name="Total 2 6 5" xfId="8657" xr:uid="{01D37D22-B9CF-4EDA-A93D-84301238EC24}"/>
    <cellStyle name="Total 2 6 5 2" xfId="6944" xr:uid="{7A001499-501A-4420-B35D-9A5622626D96}"/>
    <cellStyle name="Total 2 6 5 3" xfId="10903" xr:uid="{F693EC54-7341-4B21-8167-D0E0BEF6C38E}"/>
    <cellStyle name="Total 2 6 5 4" xfId="12056" xr:uid="{F4A0FD9B-30FF-4E8F-9921-87BCD8B6D827}"/>
    <cellStyle name="Total 2 6 5 5" xfId="14492" xr:uid="{07BC9A84-3C27-4ECC-8E92-D473DC2F8D55}"/>
    <cellStyle name="Total 2 6 5 6" xfId="15532" xr:uid="{DA36A690-051A-435F-B07D-143A7D03DBB1}"/>
    <cellStyle name="Total 2 6 6" xfId="8674" xr:uid="{A14143DC-AA00-400F-8D5D-C064775B017A}"/>
    <cellStyle name="Total 2 6 6 2" xfId="6957" xr:uid="{4720698C-2B5F-497B-9DD8-AC62747258C1}"/>
    <cellStyle name="Total 2 6 6 3" xfId="10905" xr:uid="{1898F4C0-76CD-4251-905A-62715078C35D}"/>
    <cellStyle name="Total 2 6 6 4" xfId="6676" xr:uid="{4F2A2704-AD0D-43E5-B1DC-05472DDB1083}"/>
    <cellStyle name="Total 2 6 6 5" xfId="4730" xr:uid="{6662BD03-D7F0-40D0-AD9C-DA2409C50AE7}"/>
    <cellStyle name="Total 2 6 6 6" xfId="5721" xr:uid="{9F466846-AD22-410C-AB51-FBB53FEB405B}"/>
    <cellStyle name="Total 2 6 7" xfId="7715" xr:uid="{0AEF080C-BA9A-4DA2-9A19-9BBBC1E0CAF9}"/>
    <cellStyle name="Total 2 6 8" xfId="6258" xr:uid="{F1BBD3AF-35CC-47BC-A454-51F95E01E364}"/>
    <cellStyle name="Total 2 6 9" xfId="7299" xr:uid="{43762269-4DED-45AF-8E28-4F0B0F0074C1}"/>
    <cellStyle name="Total 2 7" xfId="4108" xr:uid="{B4978308-F13B-4462-83BE-46F6DF69AB5F}"/>
    <cellStyle name="Total 2 7 2" xfId="8772" xr:uid="{980F4DEA-254C-42C7-99BC-AE82117B3100}"/>
    <cellStyle name="Total 2 7 2 2" xfId="7046" xr:uid="{0C4C0C21-5401-4362-A496-724DC9A17D70}"/>
    <cellStyle name="Total 2 7 2 3" xfId="4575" xr:uid="{E125FA58-0E5F-4D26-B3E8-DFE6022235BF}"/>
    <cellStyle name="Total 2 7 2 4" xfId="6006" xr:uid="{C30C525D-D77E-4787-9C2E-F3B3D4CBF29C}"/>
    <cellStyle name="Total 2 7 2 5" xfId="15909" xr:uid="{CC32F3B0-28C2-4D50-8B2C-34ED8C39953B}"/>
    <cellStyle name="Total 2 7 2 6" xfId="17003" xr:uid="{ABC2686D-36FC-4E7F-A14F-8C368F9DCB0F}"/>
    <cellStyle name="Total 2 7 3" xfId="7461" xr:uid="{D5C22A8B-92BD-44BF-B98B-172C7C63790D}"/>
    <cellStyle name="Total 2 7 4" xfId="6049" xr:uid="{563C284C-2987-41D7-91C6-5755CDD1D429}"/>
    <cellStyle name="Total 2 7 5" xfId="7078" xr:uid="{702B6DE7-A61A-4A00-A944-4754F556AAD0}"/>
    <cellStyle name="Total 2 7 6" xfId="12500" xr:uid="{5A47C30F-A560-4F2E-9EEC-123D2147C170}"/>
    <cellStyle name="Total 2 7 7" xfId="11408" xr:uid="{6AFC88CF-0CC7-4F16-AF1C-7020C9853792}"/>
    <cellStyle name="Total 2 7 8" xfId="10143" xr:uid="{7167CD2C-C33C-4ED7-B1D0-83C53D0420CC}"/>
    <cellStyle name="Total 2 7 9" xfId="4996" xr:uid="{222CA0D4-10A6-44EB-A73E-ECCA8542AB5A}"/>
    <cellStyle name="Total 2 8" xfId="4383" xr:uid="{0ACA2AD5-1A2E-445F-B971-88FD12D08E4B}"/>
    <cellStyle name="Total 2 8 2" xfId="8994" xr:uid="{9345BDA0-2A15-459F-AAC8-C7D4202D9E93}"/>
    <cellStyle name="Total 2 8 2 2" xfId="10349" xr:uid="{72676894-A01E-4F56-B381-D712DFFB0D50}"/>
    <cellStyle name="Total 2 8 2 3" xfId="12480" xr:uid="{E7B5C2A9-8343-41C0-A27D-BD1426D1D130}"/>
    <cellStyle name="Total 2 8 2 4" xfId="13547" xr:uid="{7D600B93-B976-4E70-B694-936479C1FE61}"/>
    <cellStyle name="Total 2 8 2 5" xfId="15473" xr:uid="{7A634D0E-1362-473C-86E3-3FBA7198E9C5}"/>
    <cellStyle name="Total 2 8 2 6" xfId="17201" xr:uid="{B2E31591-CCEE-44AC-B03B-8C2BDCBB6DB1}"/>
    <cellStyle name="Total 2 8 3" xfId="6276" xr:uid="{5389344C-CB2A-445E-A541-0B5FDDA10079}"/>
    <cellStyle name="Total 2 8 4" xfId="12144" xr:uid="{FD72838E-B834-4A2B-A8C7-CF2559EA7390}"/>
    <cellStyle name="Total 2 8 5" xfId="11958" xr:uid="{16A114B1-A7AA-4BCB-ADCA-818CF3826829}"/>
    <cellStyle name="Total 2 8 6" xfId="15023" xr:uid="{2C9012DD-8FD0-4590-82A0-D0F1B0BFA066}"/>
    <cellStyle name="Total 2 8 7" xfId="12511" xr:uid="{3B9BF261-43F1-45CF-8427-E62449B94966}"/>
    <cellStyle name="Total 2 8 8" xfId="16864" xr:uid="{137DD3C5-6D83-4CEA-9781-0A108971775D}"/>
    <cellStyle name="Total 2 9" xfId="8530" xr:uid="{7BF1F4B2-78D7-4281-9BF9-D715A2B7A96E}"/>
    <cellStyle name="Total 2 9 2" xfId="7610" xr:uid="{EBD913D3-BF32-4502-B9EF-C2DDADA4A0CC}"/>
    <cellStyle name="Total 2 9 3" xfId="10809" xr:uid="{BB630295-00AF-4369-ABFA-F70F4D59531B}"/>
    <cellStyle name="Total 2 9 4" xfId="12254" xr:uid="{B0BFB815-3478-4286-9461-C67B06869D75}"/>
    <cellStyle name="Total 2 9 5" xfId="14905" xr:uid="{ABA1CAAA-7CA5-4325-B43A-D8EC9C5A9335}"/>
    <cellStyle name="Total 2 9 6" xfId="15055" xr:uid="{CFC89286-2981-40F3-80E0-A1E6AB37F878}"/>
    <cellStyle name="Total 2 9 7" xfId="15559" xr:uid="{22C5F641-606A-4853-BB4F-6181EA685A91}"/>
    <cellStyle name="Total 2_desc" xfId="3923" xr:uid="{F377F9EE-F4BC-47ED-8077-6C19034A791F}"/>
    <cellStyle name="Total 3" xfId="3924" xr:uid="{52E6DF2C-E160-48BF-9F18-AD5C839F4E84}"/>
    <cellStyle name="Total 3 10" xfId="8441" xr:uid="{C60D4FE1-92D5-4151-95CB-741AC5B5BF6C}"/>
    <cellStyle name="Total 3 10 2" xfId="6776" xr:uid="{7AEDDB06-4C86-4B21-96BB-74C54242505C}"/>
    <cellStyle name="Total 3 10 3" xfId="4629" xr:uid="{9F6529A3-D5C9-4BC3-9EA3-C01B31D887E2}"/>
    <cellStyle name="Total 3 10 4" xfId="12226" xr:uid="{10D35BAE-DAB0-437D-8501-1323A68661EA}"/>
    <cellStyle name="Total 3 10 5" xfId="16056" xr:uid="{BC1828B8-7BEE-40BD-B7BB-8D7D41F64933}"/>
    <cellStyle name="Total 3 10 6" xfId="10158" xr:uid="{52A13059-3D41-4519-A490-B9C32169AE8A}"/>
    <cellStyle name="Total 3 11" xfId="8630" xr:uid="{E9225119-8336-45A9-AD84-F592488C5F92}"/>
    <cellStyle name="Total 3 11 2" xfId="6923" xr:uid="{A94D4F10-C8DC-4E89-937E-118FD18EC473}"/>
    <cellStyle name="Total 3 11 3" xfId="10915" xr:uid="{32934E3E-47DA-4F8D-9D13-473DEBFDFDD0}"/>
    <cellStyle name="Total 3 11 4" xfId="5915" xr:uid="{1377B90D-896C-4E65-B821-14D761B59507}"/>
    <cellStyle name="Total 3 11 5" xfId="16469" xr:uid="{CBDD53C3-00DE-4516-BED9-131AA0D2B5BA}"/>
    <cellStyle name="Total 3 11 6" xfId="16356" xr:uid="{5DA8B60A-4F2E-487B-A528-6A49322DBCFD}"/>
    <cellStyle name="Total 3 12" xfId="8168" xr:uid="{A02EB6BF-04E3-4EA4-A1BC-C21EC712BAE3}"/>
    <cellStyle name="Total 3 12 2" xfId="6581" xr:uid="{D846E17A-D2EC-43E2-8D58-DA066A9DD555}"/>
    <cellStyle name="Total 3 12 3" xfId="11402" xr:uid="{00B84AC9-E2A7-4607-918B-D7944E6E5D55}"/>
    <cellStyle name="Total 3 12 4" xfId="5758" xr:uid="{BD460A57-092E-4D9F-8924-8D88A399211B}"/>
    <cellStyle name="Total 3 12 5" xfId="16262" xr:uid="{C27D87A9-36CE-4219-A650-AB252C6A072D}"/>
    <cellStyle name="Total 3 12 6" xfId="10074" xr:uid="{A834A3E0-F97B-43AB-8ECD-7EDC5D68F0CC}"/>
    <cellStyle name="Total 3 13" xfId="9772" xr:uid="{9FDFDCBA-101B-4215-9A7B-0F3A2F0D6AA9}"/>
    <cellStyle name="Total 3 13 2" xfId="11747" xr:uid="{B467EB17-5612-4EB6-8A0E-9CA198547B1C}"/>
    <cellStyle name="Total 3 13 3" xfId="13140" xr:uid="{3590A5EE-CC9C-45DF-8CD2-CECE7597CD3C}"/>
    <cellStyle name="Total 3 13 4" xfId="14156" xr:uid="{1B33D09E-ED10-460B-9B34-4CE3D769A621}"/>
    <cellStyle name="Total 3 13 5" xfId="7362" xr:uid="{E730EDC1-2DE8-4396-8026-01DB0B08C5B1}"/>
    <cellStyle name="Total 3 13 6" xfId="15017" xr:uid="{5A97B518-8C91-4609-8E78-5F58C35B607E}"/>
    <cellStyle name="Total 3 13 7" xfId="14583" xr:uid="{623C4969-E09C-43BB-85B9-31C20DFFBED7}"/>
    <cellStyle name="Total 3 14" xfId="9756" xr:uid="{A7D3CA90-7E53-4C58-AF70-5A4B2FA0FC03}"/>
    <cellStyle name="Total 3 14 2" xfId="11731" xr:uid="{197E77EB-E93B-42BA-A67A-72A05594EB44}"/>
    <cellStyle name="Total 3 14 3" xfId="13124" xr:uid="{4C2B65A2-B971-4814-8F6A-E276DF01B12F}"/>
    <cellStyle name="Total 3 14 4" xfId="14140" xr:uid="{923055DD-1C6B-41C8-B2A0-F9D034541696}"/>
    <cellStyle name="Total 3 14 5" xfId="14949" xr:uid="{60103D1D-A0E0-4602-9DC1-776F9FBFF5F5}"/>
    <cellStyle name="Total 3 14 6" xfId="11030" xr:uid="{2D549456-F3A1-4845-8BC9-DC3A3CD28E8C}"/>
    <cellStyle name="Total 3 14 7" xfId="11701" xr:uid="{79C356F1-353F-4826-9AA5-DC8F3971EB49}"/>
    <cellStyle name="Total 3 15" xfId="9821" xr:uid="{4CC67330-D27E-4C16-AC90-2B68301B3CFE}"/>
    <cellStyle name="Total 3 15 2" xfId="11795" xr:uid="{4980DF86-E291-4CFA-A603-87A24F527D5D}"/>
    <cellStyle name="Total 3 15 3" xfId="13188" xr:uid="{95BBF2AB-82AE-4A9A-8DB3-C1D5C83BF915}"/>
    <cellStyle name="Total 3 15 4" xfId="14204" xr:uid="{95DEC18E-4D76-4BE5-B982-D83173796CEC}"/>
    <cellStyle name="Total 3 15 5" xfId="10404" xr:uid="{D48B8D1B-ED49-4574-B388-083E75529998}"/>
    <cellStyle name="Total 3 15 6" xfId="15061" xr:uid="{57A1E7D3-8A9F-43B8-B45E-DA32709D9713}"/>
    <cellStyle name="Total 3 15 7" xfId="4987" xr:uid="{B77CD865-817C-484A-8ED7-3DCE65D99676}"/>
    <cellStyle name="Total 3 16" xfId="9794" xr:uid="{3B99C03B-DC7A-4C97-BB6F-09473716CB2A}"/>
    <cellStyle name="Total 3 16 2" xfId="11768" xr:uid="{B90DFA3A-981E-4509-B788-52D0323E10CF}"/>
    <cellStyle name="Total 3 16 3" xfId="13162" xr:uid="{781D1912-D65D-4E2B-B848-90F1F95B6A70}"/>
    <cellStyle name="Total 3 16 4" xfId="14177" xr:uid="{C7E57DCF-4586-4D26-944D-A0575098ED69}"/>
    <cellStyle name="Total 3 16 5" xfId="10888" xr:uid="{60EFBB81-F396-4C0C-BCEA-765F335A47A1}"/>
    <cellStyle name="Total 3 16 6" xfId="16519" xr:uid="{49717A79-C268-4CCC-ADE9-E9A2EB4A8AFF}"/>
    <cellStyle name="Total 3 16 7" xfId="15961" xr:uid="{262CC6FC-930A-4B22-ABF2-5BC29E3E62AE}"/>
    <cellStyle name="Total 3 17" xfId="9846" xr:uid="{E98155AD-8AC5-4145-8437-9BECA02D7ABE}"/>
    <cellStyle name="Total 3 17 2" xfId="11818" xr:uid="{52DF3339-6188-47EB-9D5D-EC362C89051F}"/>
    <cellStyle name="Total 3 17 3" xfId="13208" xr:uid="{00BC9EB1-EC31-48C1-A4AA-AF2BE2292193}"/>
    <cellStyle name="Total 3 17 4" xfId="14228" xr:uid="{55C37987-5672-4E5D-B132-057F239697E9}"/>
    <cellStyle name="Total 3 17 5" xfId="15117" xr:uid="{AC112BAB-249E-47E7-8B68-B41B8B9F7A47}"/>
    <cellStyle name="Total 3 17 6" xfId="13244" xr:uid="{40284CB7-6001-40D7-9B17-92ED66D54241}"/>
    <cellStyle name="Total 3 17 7" xfId="4674" xr:uid="{B15DC1DF-6BD3-423A-A9CF-6654DBADE6C9}"/>
    <cellStyle name="Total 3 18" xfId="10014" xr:uid="{790065E6-EB29-4EEF-BECD-30079096CA83}"/>
    <cellStyle name="Total 3 18 2" xfId="11966" xr:uid="{78B189BF-5AFB-4BD9-A626-81AABBFF9B09}"/>
    <cellStyle name="Total 3 18 3" xfId="13359" xr:uid="{749AD32D-F94F-4713-A3D4-4D29E412BD1E}"/>
    <cellStyle name="Total 3 18 4" xfId="14365" xr:uid="{6E6D1614-3DF4-4EE7-ACCA-AD99E6EBCBD5}"/>
    <cellStyle name="Total 3 18 5" xfId="15925" xr:uid="{9F1E7192-E00B-4F6A-8750-77D7884DCC38}"/>
    <cellStyle name="Total 3 18 6" xfId="16591" xr:uid="{7ED5EE6D-F016-487E-8455-47ACF0FD8526}"/>
    <cellStyle name="Total 3 18 7" xfId="16821" xr:uid="{63D789EC-A1CE-4899-B331-02E9E74F3F34}"/>
    <cellStyle name="Total 3 2" xfId="3925" xr:uid="{9B5C3DC2-6229-42F7-9307-4D310E295A12}"/>
    <cellStyle name="Total 3 2 10" xfId="9757" xr:uid="{2D77A88E-2111-4D15-A08F-9F85625FCDE2}"/>
    <cellStyle name="Total 3 2 10 2" xfId="11732" xr:uid="{C184C26E-7439-4A58-BDBB-3C13AB2BBBE3}"/>
    <cellStyle name="Total 3 2 10 3" xfId="13125" xr:uid="{4D09AFBC-46BF-4BC8-BC87-135D72993103}"/>
    <cellStyle name="Total 3 2 10 4" xfId="14141" xr:uid="{D55A6537-2CF6-4131-9B83-1FA3D80A2B8D}"/>
    <cellStyle name="Total 3 2 10 5" xfId="14977" xr:uid="{62E7DBC0-0397-4808-821B-7B5D2FACE5F3}"/>
    <cellStyle name="Total 3 2 10 6" xfId="12008" xr:uid="{ED719A6D-1D3E-447F-BF1A-8E55EE5679D3}"/>
    <cellStyle name="Total 3 2 10 7" xfId="10151" xr:uid="{9248BC9C-2316-4404-8712-52EB50C1A76A}"/>
    <cellStyle name="Total 3 2 11" xfId="9822" xr:uid="{FAADD387-299F-4A91-A3BE-5714768EE780}"/>
    <cellStyle name="Total 3 2 11 2" xfId="11796" xr:uid="{D6C61C8F-19D3-4807-BE16-DF5B6CF8EAF2}"/>
    <cellStyle name="Total 3 2 11 3" xfId="13189" xr:uid="{E4EBDCC3-0FA1-41E5-B166-DBF28F169E65}"/>
    <cellStyle name="Total 3 2 11 4" xfId="14205" xr:uid="{8785F81C-1B39-499B-A828-0F107BC92875}"/>
    <cellStyle name="Total 3 2 11 5" xfId="10863" xr:uid="{94E9149D-C883-4FF1-B538-8A62DB395E6E}"/>
    <cellStyle name="Total 3 2 11 6" xfId="10220" xr:uid="{7CEF31D8-D166-4909-9E05-BFDAF094168A}"/>
    <cellStyle name="Total 3 2 11 7" xfId="5437" xr:uid="{A6F578ED-65C2-4882-9E23-96978385FD22}"/>
    <cellStyle name="Total 3 2 12" xfId="9795" xr:uid="{B8E76189-5F25-4A58-A755-02DA9DE51D55}"/>
    <cellStyle name="Total 3 2 12 2" xfId="11769" xr:uid="{5F4BA650-2CD6-48BE-862F-359913257279}"/>
    <cellStyle name="Total 3 2 12 3" xfId="13163" xr:uid="{6FBB1438-7776-44E8-8157-B36741EC4442}"/>
    <cellStyle name="Total 3 2 12 4" xfId="14178" xr:uid="{8F59F752-6C20-4E6F-8BA2-728BE80D4480}"/>
    <cellStyle name="Total 3 2 12 5" xfId="14999" xr:uid="{21C9D16A-1E05-4777-BB23-2B10789D131B}"/>
    <cellStyle name="Total 3 2 12 6" xfId="15006" xr:uid="{EBC71EE0-2523-4CE0-B24E-DCED7FA8B07D}"/>
    <cellStyle name="Total 3 2 12 7" xfId="5023" xr:uid="{B9BBFE29-FB89-49A5-BBEF-74CDFBF3FAA6}"/>
    <cellStyle name="Total 3 2 13" xfId="9847" xr:uid="{CD03D26B-8F04-4DE3-B29F-146CBFC92D69}"/>
    <cellStyle name="Total 3 2 13 2" xfId="11819" xr:uid="{CA5FC666-C091-4E84-BF38-96ECE756BCBB}"/>
    <cellStyle name="Total 3 2 13 3" xfId="13209" xr:uid="{A8F3104E-75EA-46C9-B07C-D6E31305F5E7}"/>
    <cellStyle name="Total 3 2 13 4" xfId="14229" xr:uid="{A0ADE2FB-2F1C-45E0-99F5-F6680C1D11F7}"/>
    <cellStyle name="Total 3 2 13 5" xfId="15155" xr:uid="{9A34C201-4334-4814-A6FE-E32F49D44EE6}"/>
    <cellStyle name="Total 3 2 13 6" xfId="15088" xr:uid="{D0B257BC-6C14-42E8-97B8-4E14EDAA0527}"/>
    <cellStyle name="Total 3 2 13 7" xfId="5411" xr:uid="{6679A783-7E1B-47EB-B096-03A4FB27668B}"/>
    <cellStyle name="Total 3 2 14" xfId="10015" xr:uid="{8B32C0DB-57F3-4CB6-8D9F-8BB921F6FC77}"/>
    <cellStyle name="Total 3 2 14 2" xfId="11967" xr:uid="{161DF85C-978A-4ADC-9E7D-EE6598D51099}"/>
    <cellStyle name="Total 3 2 14 3" xfId="13360" xr:uid="{A43AE805-284A-40A7-AA81-3FDFF4223539}"/>
    <cellStyle name="Total 3 2 14 4" xfId="14366" xr:uid="{A7D49203-0EC1-4B87-8556-CADBBF4CF06E}"/>
    <cellStyle name="Total 3 2 14 5" xfId="15926" xr:uid="{ECD952E7-C979-4EDD-8376-BE7FF6991440}"/>
    <cellStyle name="Total 3 2 14 6" xfId="16592" xr:uid="{979F810A-FCA1-4662-920E-6D89774FFE87}"/>
    <cellStyle name="Total 3 2 14 7" xfId="15418" xr:uid="{8FC43B7E-E75B-489A-BB6C-870298A941F7}"/>
    <cellStyle name="Total 3 2 2" xfId="4371" xr:uid="{9034D3BA-2B41-4E0E-9C30-7B81106C9959}"/>
    <cellStyle name="Total 3 2 2 10" xfId="10587" xr:uid="{20DCF0D3-1BE2-4E23-9558-55B8718391EE}"/>
    <cellStyle name="Total 3 2 2 11" xfId="5158" xr:uid="{03BFD553-DE01-41C7-A050-C4564A527892}"/>
    <cellStyle name="Total 3 2 2 12" xfId="10880" xr:uid="{5A90DBD6-54DA-419A-9631-B1827B7DBD8D}"/>
    <cellStyle name="Total 3 2 2 13" xfId="16889" xr:uid="{4634D1A6-D525-4ABF-B556-96C1BC0B6ABF}"/>
    <cellStyle name="Total 3 2 2 2" xfId="8416" xr:uid="{BCC21240-51D0-4CD6-9AFA-EA53E222B41B}"/>
    <cellStyle name="Total 3 2 2 2 2" xfId="6752" xr:uid="{41AC8F1B-C3B2-4A1C-A596-50E5839429FF}"/>
    <cellStyle name="Total 3 2 2 2 3" xfId="6694" xr:uid="{F0FDF7A7-5D00-472A-8974-8213FA933B0B}"/>
    <cellStyle name="Total 3 2 2 2 4" xfId="14460" xr:uid="{B502D45E-494F-4DAC-9711-0A826AEBBEA7}"/>
    <cellStyle name="Total 3 2 2 2 5" xfId="5162" xr:uid="{D1A3A4D7-7D2F-4CCC-8844-245299B9E2B8}"/>
    <cellStyle name="Total 3 2 2 2 6" xfId="5818" xr:uid="{F44877D7-67EB-4BA9-839B-53B4EF12A073}"/>
    <cellStyle name="Total 3 2 2 2 7" xfId="14244" xr:uid="{1D1B6774-3E83-4A53-9612-F187155B7FF2}"/>
    <cellStyle name="Total 3 2 2 3" xfId="8611" xr:uid="{0534555C-33BD-44C7-8297-B6A3BEB11FEF}"/>
    <cellStyle name="Total 3 2 2 3 2" xfId="6911" xr:uid="{4A2404A9-F8BF-42A1-9F5E-C0B4EF6F287B}"/>
    <cellStyle name="Total 3 2 2 3 3" xfId="10851" xr:uid="{6AC7EF78-D032-47AC-BC36-754D0E511CD6}"/>
    <cellStyle name="Total 3 2 2 3 4" xfId="13231" xr:uid="{C9895EB2-8B9E-4414-9CFC-90E19B8786E0}"/>
    <cellStyle name="Total 3 2 2 3 5" xfId="15211" xr:uid="{F1703E95-101E-49D9-A658-750D609EC1C3}"/>
    <cellStyle name="Total 3 2 2 3 6" xfId="5442" xr:uid="{F63BAA20-9D06-417E-9C41-0F89DE0E2946}"/>
    <cellStyle name="Total 3 2 2 3 7" xfId="5719" xr:uid="{C74DAFDF-4D76-4877-949F-245CD11FF6DE}"/>
    <cellStyle name="Total 3 2 2 4" xfId="8640" xr:uid="{41015DC9-EF58-4591-9517-C882C5F333AB}"/>
    <cellStyle name="Total 3 2 2 4 2" xfId="6931" xr:uid="{2F64D9B7-8B38-4AE4-BC4B-414ACF9E634C}"/>
    <cellStyle name="Total 3 2 2 4 3" xfId="6416" xr:uid="{A5470EFA-E9E0-4D8C-AA04-BD25E615DA31}"/>
    <cellStyle name="Total 3 2 2 4 4" xfId="5924" xr:uid="{5B20E31F-8987-465B-A43E-0266D1DFCED9}"/>
    <cellStyle name="Total 3 2 2 4 5" xfId="15015" xr:uid="{89C21C60-AFEB-4602-98BE-8A89CABEDADD}"/>
    <cellStyle name="Total 3 2 2 4 6" xfId="16112" xr:uid="{5C84A8E7-635B-43A8-A211-2C3056C9F2F5}"/>
    <cellStyle name="Total 3 2 2 5" xfId="8664" xr:uid="{D535B46A-3BC8-4ED8-841D-F1E8D89CC0A2}"/>
    <cellStyle name="Total 3 2 2 5 2" xfId="6949" xr:uid="{7EB5FD55-7D55-4CED-AF74-F4580F21B903}"/>
    <cellStyle name="Total 3 2 2 5 3" xfId="10199" xr:uid="{ABF535BD-85C6-472C-B569-6781D9B5CC82}"/>
    <cellStyle name="Total 3 2 2 5 4" xfId="5938" xr:uid="{67215EC6-840C-4F60-B96D-1692E2DFF862}"/>
    <cellStyle name="Total 3 2 2 5 5" xfId="10079" xr:uid="{B96411E9-23A0-4276-9BC7-31CBCB2AE890}"/>
    <cellStyle name="Total 3 2 2 5 6" xfId="15721" xr:uid="{30CD680C-B0FE-4A96-B5BA-EC5486AC055B}"/>
    <cellStyle name="Total 3 2 2 6" xfId="8679" xr:uid="{98B27B3F-4840-4A57-8551-46C02BBF96A9}"/>
    <cellStyle name="Total 3 2 2 6 2" xfId="6962" xr:uid="{32C1047B-39AF-41C8-BF70-128A65878ADB}"/>
    <cellStyle name="Total 3 2 2 6 3" xfId="10911" xr:uid="{36C1D922-9982-46B0-B8F9-B7A15EB7FD81}"/>
    <cellStyle name="Total 3 2 2 6 4" xfId="5946" xr:uid="{C5565C4F-44F9-4ABA-AAD3-90B08316A106}"/>
    <cellStyle name="Total 3 2 2 6 5" xfId="5406" xr:uid="{FD66FF4B-18AB-475F-99D4-9E7418FD368C}"/>
    <cellStyle name="Total 3 2 2 6 6" xfId="15164" xr:uid="{53DC943F-0322-4E3D-BD50-D24D05632D5F}"/>
    <cellStyle name="Total 3 2 2 7" xfId="7721" xr:uid="{8CEB6B05-CDE1-49CC-B9FF-6EE377E6BD00}"/>
    <cellStyle name="Total 3 2 2 8" xfId="6264" xr:uid="{869683A4-890A-4ACF-8844-C80E8EBF37E7}"/>
    <cellStyle name="Total 3 2 2 9" xfId="12119" xr:uid="{513AC644-A6DE-489B-8BAF-EA2F0BE1F57C}"/>
    <cellStyle name="Total 3 2 3" xfId="4102" xr:uid="{220EAB49-191F-4E02-BD67-A2CED935114D}"/>
    <cellStyle name="Total 3 2 3 2" xfId="8766" xr:uid="{42DD0C68-3862-4ACE-BCA9-DFEF418179F1}"/>
    <cellStyle name="Total 3 2 3 2 2" xfId="7040" xr:uid="{9C98F769-57A4-490E-883D-44A9814E1075}"/>
    <cellStyle name="Total 3 2 3 2 3" xfId="4581" xr:uid="{BF0981C2-9E1B-4FC8-88DE-F1D1182AD1DD}"/>
    <cellStyle name="Total 3 2 3 2 4" xfId="6002" xr:uid="{4C488BAE-6C04-4765-9F58-79E200187DB3}"/>
    <cellStyle name="Total 3 2 3 2 5" xfId="5016" xr:uid="{282DB12F-FBE6-4354-AB8D-D5E5F64E599F}"/>
    <cellStyle name="Total 3 2 3 2 6" xfId="16997" xr:uid="{82F250C6-EEA7-482F-A284-30DDCBD2D808}"/>
    <cellStyle name="Total 3 2 3 3" xfId="7455" xr:uid="{120309A7-6041-49AF-A541-2F67821B1EF6}"/>
    <cellStyle name="Total 3 2 3 4" xfId="6043" xr:uid="{706410CD-9182-45B1-BE50-06DC2BA5BDD7}"/>
    <cellStyle name="Total 3 2 3 5" xfId="12107" xr:uid="{FF828CBD-41B5-4EE4-B3A3-6C3CE166CAFD}"/>
    <cellStyle name="Total 3 2 3 6" xfId="4779" xr:uid="{1F1C06B4-766C-4990-9D52-38E356402C88}"/>
    <cellStyle name="Total 3 2 3 7" xfId="5952" xr:uid="{2A8DC1E1-7CE6-4F17-A185-0951F7FF3A53}"/>
    <cellStyle name="Total 3 2 3 8" xfId="16505" xr:uid="{EF00C40D-D6B9-4757-AFC6-C5B86766C3E7}"/>
    <cellStyle name="Total 3 2 3 9" xfId="15604" xr:uid="{F3E6314F-2EA7-4834-80BD-EAE1DF2B856E}"/>
    <cellStyle name="Total 3 2 4" xfId="4389" xr:uid="{6F3370ED-E335-4586-A88D-895108EDAF19}"/>
    <cellStyle name="Total 3 2 4 2" xfId="9000" xr:uid="{5799A684-4CE2-4D77-AFC5-2A822D57A01D}"/>
    <cellStyle name="Total 3 2 4 2 2" xfId="7222" xr:uid="{71CFACA0-7428-491A-A265-379CE42CB7B2}"/>
    <cellStyle name="Total 3 2 4 2 3" xfId="12486" xr:uid="{306DE3BF-3DDA-438D-8329-B1DAC5025B97}"/>
    <cellStyle name="Total 3 2 4 2 4" xfId="13553" xr:uid="{A7B66165-78BD-4B63-BD80-971926EC5492}"/>
    <cellStyle name="Total 3 2 4 2 5" xfId="15065" xr:uid="{864A602A-D11A-42EB-BF8F-57BDA853BC25}"/>
    <cellStyle name="Total 3 2 4 2 6" xfId="17207" xr:uid="{319FCAB9-0E23-482F-BD0A-F2654DE1ED62}"/>
    <cellStyle name="Total 3 2 4 3" xfId="6282" xr:uid="{A2A00860-FC0A-46D7-96C8-4DDFF3EDB6DD}"/>
    <cellStyle name="Total 3 2 4 4" xfId="10159" xr:uid="{F651C33D-B6B0-48AC-8626-99ECEBE3650A}"/>
    <cellStyle name="Total 3 2 4 5" xfId="4772" xr:uid="{A105872D-317D-46E7-BF13-2C3CB078AB5E}"/>
    <cellStyle name="Total 3 2 4 6" xfId="5237" xr:uid="{B99434EE-CD84-4898-AF13-81EE0F9562FB}"/>
    <cellStyle name="Total 3 2 4 7" xfId="14951" xr:uid="{58EC043D-32C9-41F3-990F-58BE4DA75276}"/>
    <cellStyle name="Total 3 2 4 8" xfId="15624" xr:uid="{68A852D9-E6D1-4E24-97FE-409A03C22241}"/>
    <cellStyle name="Total 3 2 5" xfId="8536" xr:uid="{8BC36EE9-D114-44DC-9A9A-C9D403578B04}"/>
    <cellStyle name="Total 3 2 5 2" xfId="6858" xr:uid="{298BCD0C-84A9-4EC0-A690-244FB5B59DDC}"/>
    <cellStyle name="Total 3 2 5 3" xfId="10191" xr:uid="{E7BAE4DF-436F-4CB8-AA75-F42FE3CD405F}"/>
    <cellStyle name="Total 3 2 5 4" xfId="12443" xr:uid="{42B18454-8089-4693-9CE9-D32B98419C2B}"/>
    <cellStyle name="Total 3 2 5 5" xfId="10554" xr:uid="{C03489B7-E423-420A-B5E8-EB092E49417D}"/>
    <cellStyle name="Total 3 2 5 6" xfId="16721" xr:uid="{3956D957-EA0E-4651-96C7-A5B8739D6412}"/>
    <cellStyle name="Total 3 2 5 7" xfId="16197" xr:uid="{8AA60B0D-8487-4062-B7DA-CD1ADD9B0CDE}"/>
    <cellStyle name="Total 3 2 6" xfId="8442" xr:uid="{65C83DA6-8CBF-419E-ACEA-C38A1174BBFF}"/>
    <cellStyle name="Total 3 2 6 2" xfId="6777" xr:uid="{E40E3632-951D-422E-AFAA-62FDEC55C727}"/>
    <cellStyle name="Total 3 2 6 3" xfId="4628" xr:uid="{5D1D6C53-F92C-43D4-9AEE-930849DEF88A}"/>
    <cellStyle name="Total 3 2 6 4" xfId="12288" xr:uid="{09CD2671-6934-403B-8BDD-BC0E6B777CDC}"/>
    <cellStyle name="Total 3 2 6 5" xfId="10604" xr:uid="{69DC8724-A462-41F6-9BB1-C597AF6751CE}"/>
    <cellStyle name="Total 3 2 6 6" xfId="11330" xr:uid="{00AFCE51-4664-4C44-86C2-79A238438DEC}"/>
    <cellStyle name="Total 3 2 7" xfId="8632" xr:uid="{9A17984B-B036-45E6-9FC2-D377F9A606D4}"/>
    <cellStyle name="Total 3 2 7 2" xfId="6925" xr:uid="{247D833D-9800-4264-A857-0B81B7CAF9A6}"/>
    <cellStyle name="Total 3 2 7 3" xfId="11073" xr:uid="{3B8A1180-88AD-4508-A5FB-37318FDD0F19}"/>
    <cellStyle name="Total 3 2 7 4" xfId="5917" xr:uid="{D082943F-AE95-47A8-A2FD-85424FCDFFA3}"/>
    <cellStyle name="Total 3 2 7 5" xfId="10187" xr:uid="{51BCB08E-A208-4AFB-B562-EF303E2FFB7D}"/>
    <cellStyle name="Total 3 2 7 6" xfId="16856" xr:uid="{25E6D788-CD9E-42F1-AEE5-6297B0D6CE55}"/>
    <cellStyle name="Total 3 2 8" xfId="8238" xr:uid="{0D6FAA49-7858-45C6-891A-80AB3FED5DD7}"/>
    <cellStyle name="Total 3 2 8 2" xfId="7570" xr:uid="{CB882E43-6415-40C2-818B-779FA5F5B26C}"/>
    <cellStyle name="Total 3 2 8 3" xfId="10271" xr:uid="{E91B9612-BDE8-4BFD-B992-7977CF3CC6DB}"/>
    <cellStyle name="Total 3 2 8 4" xfId="5769" xr:uid="{A9881613-9CC5-4B10-B5ED-0689FB866612}"/>
    <cellStyle name="Total 3 2 8 5" xfId="12358" xr:uid="{E588DBE0-2F49-4BBD-9A32-5FA7AB766E58}"/>
    <cellStyle name="Total 3 2 8 6" xfId="16295" xr:uid="{11F72EB4-1511-407C-8C0B-6551EAD2FDD5}"/>
    <cellStyle name="Total 3 2 9" xfId="9773" xr:uid="{B487CC0D-CF5E-4191-9622-6026347BE1B5}"/>
    <cellStyle name="Total 3 2 9 2" xfId="11748" xr:uid="{0FD253D2-C93F-4A16-B5B1-38D1CDE92162}"/>
    <cellStyle name="Total 3 2 9 3" xfId="13141" xr:uid="{E83BFBB7-65DC-482C-AE9F-B0D2F6301BB8}"/>
    <cellStyle name="Total 3 2 9 4" xfId="14157" xr:uid="{D69FF0CA-9982-478C-9CB1-D3BC267F2A61}"/>
    <cellStyle name="Total 3 2 9 5" xfId="14871" xr:uid="{F7EC6B28-015C-4F70-9E00-296CDCB30F33}"/>
    <cellStyle name="Total 3 2 9 6" xfId="12071" xr:uid="{6D49B985-01D4-4320-AE53-2C3072B59E2B}"/>
    <cellStyle name="Total 3 2 9 7" xfId="16444" xr:uid="{D9F7E727-41D0-4278-B786-3DBD6AE2C036}"/>
    <cellStyle name="Total 3 3" xfId="3926" xr:uid="{4C472969-8DFB-4EC5-82D7-2D3D973074A8}"/>
    <cellStyle name="Total 3 3 10" xfId="9758" xr:uid="{82CE164A-4622-49BF-BB48-A6DC4D35654E}"/>
    <cellStyle name="Total 3 3 10 2" xfId="11733" xr:uid="{8650A43C-4137-446C-ACD9-73816671F3FE}"/>
    <cellStyle name="Total 3 3 10 3" xfId="13126" xr:uid="{C2F349D7-56E1-49FD-8539-7EEE3027DA5A}"/>
    <cellStyle name="Total 3 3 10 4" xfId="14142" xr:uid="{5D959F2B-2501-418E-A456-F7B01C7BA468}"/>
    <cellStyle name="Total 3 3 10 5" xfId="11349" xr:uid="{6D23A4F1-D4B7-4050-8E12-4B278354EA1B}"/>
    <cellStyle name="Total 3 3 10 6" xfId="10129" xr:uid="{7FCDBE1F-3873-48D3-9AAF-7FF0047843AE}"/>
    <cellStyle name="Total 3 3 10 7" xfId="16605" xr:uid="{4AA6F297-09E2-4B46-8E7E-E97CC254E409}"/>
    <cellStyle name="Total 3 3 11" xfId="9823" xr:uid="{31B11821-0CD9-43E5-9664-F7D90956C8B1}"/>
    <cellStyle name="Total 3 3 11 2" xfId="11797" xr:uid="{0E2FA5FA-B320-4180-A463-C5D776987B4A}"/>
    <cellStyle name="Total 3 3 11 3" xfId="13190" xr:uid="{979C427A-8A07-4BF1-8A3F-4EFD8BF2C76D}"/>
    <cellStyle name="Total 3 3 11 4" xfId="14206" xr:uid="{AEFBDDD0-E6BE-4CAD-8EA2-182F60F348E2}"/>
    <cellStyle name="Total 3 3 11 5" xfId="10105" xr:uid="{D37BA301-65DB-4026-B293-C45318D21970}"/>
    <cellStyle name="Total 3 3 11 6" xfId="5342" xr:uid="{C1B71013-DE24-4BF3-9066-06BA21B1B374}"/>
    <cellStyle name="Total 3 3 11 7" xfId="16451" xr:uid="{068DA79A-9091-495D-9C11-3F3A82C1801B}"/>
    <cellStyle name="Total 3 3 12" xfId="9796" xr:uid="{5D5623AA-E666-4379-861F-650C7671B801}"/>
    <cellStyle name="Total 3 3 12 2" xfId="11770" xr:uid="{0A457A58-FA1E-4D26-99A7-5E87A847B357}"/>
    <cellStyle name="Total 3 3 12 3" xfId="13164" xr:uid="{BD08FA78-F297-4143-BA43-A2E9168653F7}"/>
    <cellStyle name="Total 3 3 12 4" xfId="14179" xr:uid="{202F2EF5-9717-4F2B-8446-310CFDEAB4D8}"/>
    <cellStyle name="Total 3 3 12 5" xfId="10742" xr:uid="{A9A76B63-429B-4F4D-9535-40BD5782BF30}"/>
    <cellStyle name="Total 3 3 12 6" xfId="16272" xr:uid="{04556CE4-85B4-41AB-810B-99FBFA2211C1}"/>
    <cellStyle name="Total 3 3 12 7" xfId="10094" xr:uid="{4BBC7E2B-E692-454C-9F5D-6DE77952184E}"/>
    <cellStyle name="Total 3 3 13" xfId="9848" xr:uid="{05A744E3-0214-4B10-A00E-2214EDE19530}"/>
    <cellStyle name="Total 3 3 13 2" xfId="11820" xr:uid="{9A908EE6-C0DB-459C-9E2D-4B822966E1A4}"/>
    <cellStyle name="Total 3 3 13 3" xfId="13210" xr:uid="{1F8B45BD-6541-44C4-8BEE-24F206C3C888}"/>
    <cellStyle name="Total 3 3 13 4" xfId="14230" xr:uid="{EA4627EF-54B5-45C4-A4C6-FF1C698CB1A3}"/>
    <cellStyle name="Total 3 3 13 5" xfId="10165" xr:uid="{2671A87F-C6D1-4C40-B8AF-8D9DD61A583D}"/>
    <cellStyle name="Total 3 3 13 6" xfId="11375" xr:uid="{F8A04290-56E1-45CF-B1AF-C49537A5D66F}"/>
    <cellStyle name="Total 3 3 13 7" xfId="12355" xr:uid="{003D1B31-FEB5-4F51-A12B-FDE68824160D}"/>
    <cellStyle name="Total 3 3 14" xfId="10016" xr:uid="{3C98C340-AFB1-4E3F-B7E7-0CAC91DA640A}"/>
    <cellStyle name="Total 3 3 14 2" xfId="11968" xr:uid="{F510FFB5-7359-4B57-B8F7-392557242DF3}"/>
    <cellStyle name="Total 3 3 14 3" xfId="13361" xr:uid="{135E9AB3-2EEE-4EE8-9D7E-627274FCAF6B}"/>
    <cellStyle name="Total 3 3 14 4" xfId="14367" xr:uid="{B09D6CAF-E4C3-4140-8BD0-DF5F4F8B6E60}"/>
    <cellStyle name="Total 3 3 14 5" xfId="15927" xr:uid="{73C7677C-6EF7-44A9-B8A3-949D0CDE39AC}"/>
    <cellStyle name="Total 3 3 14 6" xfId="16593" xr:uid="{5275D14F-C0B0-45C0-83AB-411CF3CD888D}"/>
    <cellStyle name="Total 3 3 14 7" xfId="14962" xr:uid="{8AC6CD1C-EA78-4BBA-8576-6192A89886B1}"/>
    <cellStyle name="Total 3 3 2" xfId="4372" xr:uid="{1DC6F70E-A2BA-4BE7-A098-20F95A186AF4}"/>
    <cellStyle name="Total 3 3 2 10" xfId="13090" xr:uid="{421D28C0-E6E4-4A63-B517-DCF2CB25977F}"/>
    <cellStyle name="Total 3 3 2 11" xfId="15789" xr:uid="{12EFDBB2-6CC3-4D1D-826C-D737B158A293}"/>
    <cellStyle name="Total 3 3 2 12" xfId="5598" xr:uid="{D0EBE41A-3B74-4119-AAD0-052C2F58EE38}"/>
    <cellStyle name="Total 3 3 2 13" xfId="12784" xr:uid="{845C7765-0DE6-476C-A7C4-1B485959A71D}"/>
    <cellStyle name="Total 3 3 2 2" xfId="8417" xr:uid="{1FA40D11-90E2-4FC2-B9DC-1418CD305922}"/>
    <cellStyle name="Total 3 3 2 2 2" xfId="6753" xr:uid="{647F73A9-CF4E-4065-84DA-F7AE33939DB2}"/>
    <cellStyle name="Total 3 3 2 2 3" xfId="5883" xr:uid="{6682D2E1-07B8-4F6D-9D63-B9AA3BD91CBF}"/>
    <cellStyle name="Total 3 3 2 2 4" xfId="14461" xr:uid="{3FB5D6B3-9816-4051-879B-3BB62799F347}"/>
    <cellStyle name="Total 3 3 2 2 5" xfId="5279" xr:uid="{66284406-8576-4BF1-A99E-78D712867739}"/>
    <cellStyle name="Total 3 3 2 2 6" xfId="15936" xr:uid="{7FF5A928-DBD7-4779-8B61-A0D26F2A7798}"/>
    <cellStyle name="Total 3 3 2 2 7" xfId="5525" xr:uid="{F5673517-51E0-4B7A-9E00-9A95D1EE05D2}"/>
    <cellStyle name="Total 3 3 2 3" xfId="8612" xr:uid="{56FC85D8-9D7E-4C91-A2D2-E7D2F4BD2EB9}"/>
    <cellStyle name="Total 3 3 2 3 2" xfId="11844" xr:uid="{1E8C8390-87EB-4D99-B9A7-B3E83D6716AE}"/>
    <cellStyle name="Total 3 3 2 3 3" xfId="10865" xr:uid="{D0E33FD5-9ADF-42A8-8D34-129D15D65BE6}"/>
    <cellStyle name="Total 3 3 2 3 4" xfId="12594" xr:uid="{3D7E8E92-DA8E-4AD4-BAAE-93352F43155E}"/>
    <cellStyle name="Total 3 3 2 3 5" xfId="14902" xr:uid="{30DF9E47-95DD-499A-B36F-630F9A9E5420}"/>
    <cellStyle name="Total 3 3 2 3 6" xfId="16489" xr:uid="{A1F02D43-DE4F-4A65-B177-5764360BA7A5}"/>
    <cellStyle name="Total 3 3 2 3 7" xfId="16650" xr:uid="{B4F9E595-3D79-457F-AA09-2EFE98A92D45}"/>
    <cellStyle name="Total 3 3 2 4" xfId="8641" xr:uid="{6AA53A27-451E-4021-89E6-F600D8CAEA04}"/>
    <cellStyle name="Total 3 3 2 4 2" xfId="6933" xr:uid="{4B171829-B257-4753-A09C-FA31FBCEE395}"/>
    <cellStyle name="Total 3 3 2 4 3" xfId="10835" xr:uid="{EFCA8400-F194-4523-97B5-1E035E1545E5}"/>
    <cellStyle name="Total 3 3 2 4 4" xfId="6940" xr:uid="{671A0C9B-020C-4AF5-B390-A89180E286BD}"/>
    <cellStyle name="Total 3 3 2 4 5" xfId="16701" xr:uid="{8D7C4FC1-3248-4249-B083-61B3B003965E}"/>
    <cellStyle name="Total 3 3 2 4 6" xfId="16914" xr:uid="{DFF5D835-9802-44C6-AAEC-5EDC32777ACC}"/>
    <cellStyle name="Total 3 3 2 5" xfId="8665" xr:uid="{4728D046-C0B8-4E45-A3F5-9C0935D2694B}"/>
    <cellStyle name="Total 3 3 2 5 2" xfId="6950" xr:uid="{90ED09E0-6A70-4C86-8201-935EAB54A547}"/>
    <cellStyle name="Total 3 3 2 5 3" xfId="11075" xr:uid="{977778B5-EB20-4F98-B78D-39C7FAFF6C98}"/>
    <cellStyle name="Total 3 3 2 5 4" xfId="10472" xr:uid="{2B372AED-DD5D-45F7-B34C-4DF9ECADF107}"/>
    <cellStyle name="Total 3 3 2 5 5" xfId="16806" xr:uid="{F93E4BDA-C8C2-4164-B967-697DE4592B2E}"/>
    <cellStyle name="Total 3 3 2 5 6" xfId="10664" xr:uid="{84E85FC0-8513-4132-81AC-56FDC83AE4B9}"/>
    <cellStyle name="Total 3 3 2 6" xfId="8680" xr:uid="{BD432D73-B717-4BAD-AA5A-D313B75BF7DB}"/>
    <cellStyle name="Total 3 3 2 6 2" xfId="6964" xr:uid="{4323FDA5-3D5A-49CB-9FD8-D7D32A58B975}"/>
    <cellStyle name="Total 3 3 2 6 3" xfId="10201" xr:uid="{49C2AD67-B798-409D-96E9-B0D59D959B74}"/>
    <cellStyle name="Total 3 3 2 6 4" xfId="5947" xr:uid="{F43EAF97-29AC-4C01-B8CB-848577C17647}"/>
    <cellStyle name="Total 3 3 2 6 5" xfId="16442" xr:uid="{1CB10EAC-0F21-4F06-BAFF-4EF6CAAA30B1}"/>
    <cellStyle name="Total 3 3 2 6 6" xfId="15354" xr:uid="{A90524A0-C0CA-4986-875F-775EC5B978AE}"/>
    <cellStyle name="Total 3 3 2 7" xfId="7722" xr:uid="{DC64AAD7-C1FA-4C1D-9AB0-435E73C1EB25}"/>
    <cellStyle name="Total 3 3 2 8" xfId="6265" xr:uid="{00DC5468-19F1-4F95-936F-4E86ECCAADAC}"/>
    <cellStyle name="Total 3 3 2 9" xfId="7298" xr:uid="{D6F24D68-F348-4939-94EB-6D8A33AF6755}"/>
    <cellStyle name="Total 3 3 3" xfId="4101" xr:uid="{876ABAB0-CC56-4B7C-BC07-DAAB8EB6BDBE}"/>
    <cellStyle name="Total 3 3 3 2" xfId="8765" xr:uid="{47398EC9-2D61-4278-8B6F-6459211EF603}"/>
    <cellStyle name="Total 3 3 3 2 2" xfId="7039" xr:uid="{74C6955F-2082-485B-984A-56547CD1C49F}"/>
    <cellStyle name="Total 3 3 3 2 3" xfId="11359" xr:uid="{5C7E4007-C893-4B9D-A863-77E4B01217AD}"/>
    <cellStyle name="Total 3 3 3 2 4" xfId="6001" xr:uid="{F6EDC67F-CF13-49C4-A0BA-2846AB44BE99}"/>
    <cellStyle name="Total 3 3 3 2 5" xfId="5788" xr:uid="{EEF71294-82BB-404B-B2D9-5B958C378899}"/>
    <cellStyle name="Total 3 3 3 2 6" xfId="16996" xr:uid="{526D0348-A91D-4516-985D-BFB6762850A5}"/>
    <cellStyle name="Total 3 3 3 3" xfId="7454" xr:uid="{896B59D5-639C-4B5F-B5E3-84ACF69DD8CC}"/>
    <cellStyle name="Total 3 3 3 4" xfId="6042" xr:uid="{14F1BACE-FB8E-4EAB-894E-A0D7EEDCB6AD}"/>
    <cellStyle name="Total 3 3 3 5" xfId="4424" xr:uid="{E48401E0-CFA0-49FB-9BE1-5B0E5E42CC1F}"/>
    <cellStyle name="Total 3 3 3 6" xfId="4780" xr:uid="{AE050786-503D-46AF-AD6C-8F58F3C1550B}"/>
    <cellStyle name="Total 3 3 3 7" xfId="10085" xr:uid="{E897BB1B-BA6D-47CC-A101-66E2F62D942A}"/>
    <cellStyle name="Total 3 3 3 8" xfId="16515" xr:uid="{CF1611CC-229B-4D32-97C9-17BEDD3BD9EF}"/>
    <cellStyle name="Total 3 3 3 9" xfId="7246" xr:uid="{30C6BB0E-29DA-4555-8FAE-0991A72DB4E3}"/>
    <cellStyle name="Total 3 3 4" xfId="4390" xr:uid="{8642F770-CAD9-4B20-B9CB-3F7267DB3338}"/>
    <cellStyle name="Total 3 3 4 2" xfId="9001" xr:uid="{77ADE347-525B-4226-A3F6-6AD6097DD1DD}"/>
    <cellStyle name="Total 3 3 4 2 2" xfId="7223" xr:uid="{B63950C5-A383-4DD2-A799-F7DE54D442ED}"/>
    <cellStyle name="Total 3 3 4 2 3" xfId="12487" xr:uid="{4B09BE28-45C1-4A0F-A416-4B9A92104C31}"/>
    <cellStyle name="Total 3 3 4 2 4" xfId="13554" xr:uid="{A5EAEAE9-5676-45C0-8330-EE6ADA9E3A62}"/>
    <cellStyle name="Total 3 3 4 2 5" xfId="5012" xr:uid="{6C113C06-0BEF-4DDC-9154-E154730DF8D3}"/>
    <cellStyle name="Total 3 3 4 2 6" xfId="17208" xr:uid="{802A69A9-FE4C-4F65-98E7-6CBE1C7EEAAA}"/>
    <cellStyle name="Total 3 3 4 3" xfId="6283" xr:uid="{B0CB1B3D-CDA7-48C2-8DE1-F79D3CB51E10}"/>
    <cellStyle name="Total 3 3 4 4" xfId="12392" xr:uid="{D55C4522-F714-4582-82DA-2E51F171B7AA}"/>
    <cellStyle name="Total 3 3 4 5" xfId="14251" xr:uid="{0D71106B-A12D-434E-A84C-268B8D948BA1}"/>
    <cellStyle name="Total 3 3 4 6" xfId="13712" xr:uid="{908E9026-96F7-47DE-A3AF-CEEB59038AC2}"/>
    <cellStyle name="Total 3 3 4 7" xfId="12779" xr:uid="{960EBEAF-FFC5-4D41-BC52-3580C392F4D7}"/>
    <cellStyle name="Total 3 3 4 8" xfId="16916" xr:uid="{EE8FB14B-33AD-4955-8EBF-B5864C2D54AF}"/>
    <cellStyle name="Total 3 3 5" xfId="8537" xr:uid="{2D7B37B2-74B5-4568-B1D4-DEC8B2C352FC}"/>
    <cellStyle name="Total 3 3 5 2" xfId="6859" xr:uid="{C4F7BDF8-12FC-47BE-8B1B-2D38DE93F264}"/>
    <cellStyle name="Total 3 3 5 3" xfId="11069" xr:uid="{4566FEA0-437F-410A-AD46-6DF13D45425C}"/>
    <cellStyle name="Total 3 3 5 4" xfId="12255" xr:uid="{C4DEF441-BCC0-4ABC-B051-627CB05CCE61}"/>
    <cellStyle name="Total 3 3 5 5" xfId="4827" xr:uid="{5762C1F5-E234-4F12-B231-2B42ED44EE20}"/>
    <cellStyle name="Total 3 3 5 6" xfId="15567" xr:uid="{D931B8FF-623F-4F6D-B285-39AA0E3B0C39}"/>
    <cellStyle name="Total 3 3 5 7" xfId="4699" xr:uid="{96A77443-8938-45F3-B5BB-235E358CB3B7}"/>
    <cellStyle name="Total 3 3 6" xfId="8554" xr:uid="{E5463C9B-FC16-4B91-8FE0-EEF98FC0FFCA}"/>
    <cellStyle name="Total 3 3 6 2" xfId="7622" xr:uid="{903FF4F6-1A72-4572-9AFF-157A00574B64}"/>
    <cellStyle name="Total 3 3 6 3" xfId="10763" xr:uid="{209CEAA9-32E7-4F93-98BA-6BA451CD965B}"/>
    <cellStyle name="Total 3 3 6 4" xfId="12302" xr:uid="{D1D58384-F808-44F9-B43F-2CFA7F1AF714}"/>
    <cellStyle name="Total 3 3 6 5" xfId="16804" xr:uid="{E3F12053-D49D-4DFF-98CF-95CBAD2A55AA}"/>
    <cellStyle name="Total 3 3 6 6" xfId="12081" xr:uid="{76F93A91-E639-4314-AC02-7EDC07C3D7D7}"/>
    <cellStyle name="Total 3 3 7" xfId="8082" xr:uid="{C02BA530-5DE1-436A-B8BF-654496A9EAE2}"/>
    <cellStyle name="Total 3 3 7 2" xfId="6513" xr:uid="{745A0A2B-C7D2-412F-BD26-487C2355D3E0}"/>
    <cellStyle name="Total 3 3 7 3" xfId="11025" xr:uid="{A81D187B-76F8-425A-8942-BA334A615C75}"/>
    <cellStyle name="Total 3 3 7 4" xfId="7402" xr:uid="{D16E2221-9A9F-415A-A7B2-8C8B74A3368D}"/>
    <cellStyle name="Total 3 3 7 5" xfId="15947" xr:uid="{DC38F332-A27D-4088-A38E-18071F6AA0F9}"/>
    <cellStyle name="Total 3 3 7 6" xfId="16624" xr:uid="{35AF639B-AB7F-4828-84F2-D3C8C95FB282}"/>
    <cellStyle name="Total 3 3 8" xfId="8167" xr:uid="{2E9DFDFD-7CA0-4C98-879C-357685F60C21}"/>
    <cellStyle name="Total 3 3 8 2" xfId="6580" xr:uid="{AE11717C-911D-4483-A056-6D658008418A}"/>
    <cellStyle name="Total 3 3 8 3" xfId="11401" xr:uid="{4BFB8E78-21CC-4DF4-8C06-2B12F9389FFF}"/>
    <cellStyle name="Total 3 3 8 4" xfId="12421" xr:uid="{A943EF53-6207-43C2-BC23-89C49CF74521}"/>
    <cellStyle name="Total 3 3 8 5" xfId="15764" xr:uid="{47E023AF-BE5F-4039-9119-4F8D2E2D4ACC}"/>
    <cellStyle name="Total 3 3 8 6" xfId="14109" xr:uid="{647925A5-0A92-4BDC-B6AE-5E5CDAF4E6A0}"/>
    <cellStyle name="Total 3 3 9" xfId="9774" xr:uid="{149FBDEC-2BF7-4F2D-B823-8C47B0B8A375}"/>
    <cellStyle name="Total 3 3 9 2" xfId="11749" xr:uid="{500D73C8-D9C1-40F6-9611-C695AD02075F}"/>
    <cellStyle name="Total 3 3 9 3" xfId="13142" xr:uid="{884C17E1-08AC-44F5-97EE-31322762F3C9}"/>
    <cellStyle name="Total 3 3 9 4" xfId="14158" xr:uid="{CADB4C57-467D-4F53-B70E-17D3C5057996}"/>
    <cellStyle name="Total 3 3 9 5" xfId="4672" xr:uid="{0C77287F-84FD-4D9F-9527-3A3422A24907}"/>
    <cellStyle name="Total 3 3 9 6" xfId="12755" xr:uid="{BDF64B7E-68F2-4CB4-8D66-1154A3DBD854}"/>
    <cellStyle name="Total 3 3 9 7" xfId="10656" xr:uid="{D83F7E3A-BB0D-493B-89B9-761400734281}"/>
    <cellStyle name="Total 3 4" xfId="3927" xr:uid="{59F33E1E-04CB-4854-9DFB-BCEA65DFE0A7}"/>
    <cellStyle name="Total 3 4 10" xfId="9759" xr:uid="{8AD86C6D-03F4-4E88-A01B-057E615335C6}"/>
    <cellStyle name="Total 3 4 10 2" xfId="11734" xr:uid="{D01ED048-C963-45A0-BF06-7DA5CDBFE931}"/>
    <cellStyle name="Total 3 4 10 3" xfId="13127" xr:uid="{0E982A46-EA07-4535-87D5-74C90FE62339}"/>
    <cellStyle name="Total 3 4 10 4" xfId="14143" xr:uid="{C743E4CF-70B9-4B0D-B8F5-5EBC8438306E}"/>
    <cellStyle name="Total 3 4 10 5" xfId="14984" xr:uid="{A94053A1-DF4F-4407-A986-9099BF978BCE}"/>
    <cellStyle name="Total 3 4 10 6" xfId="15770" xr:uid="{73507D31-E9D5-4DAD-8601-B4B5D730BC8D}"/>
    <cellStyle name="Total 3 4 10 7" xfId="5298" xr:uid="{FC3B510B-8CDB-4436-8C0A-33646275022D}"/>
    <cellStyle name="Total 3 4 11" xfId="9824" xr:uid="{18A06190-B268-48CD-818D-5DE435478ED7}"/>
    <cellStyle name="Total 3 4 11 2" xfId="11798" xr:uid="{FA9943D6-A39C-420B-8ABE-A6F9E01F89C7}"/>
    <cellStyle name="Total 3 4 11 3" xfId="13191" xr:uid="{8D986EFC-A828-47DB-9DB9-118681E270C6}"/>
    <cellStyle name="Total 3 4 11 4" xfId="14207" xr:uid="{2B62727E-2283-4B45-88F4-D0D02690933F}"/>
    <cellStyle name="Total 3 4 11 5" xfId="10793" xr:uid="{60D0301E-649F-42C5-994C-02A0A673FBD1}"/>
    <cellStyle name="Total 3 4 11 6" xfId="5469" xr:uid="{F88B8744-E659-48B9-81B9-00576E39442A}"/>
    <cellStyle name="Total 3 4 11 7" xfId="10886" xr:uid="{BD713606-8421-4537-B76A-C5F9A9A85602}"/>
    <cellStyle name="Total 3 4 12" xfId="9797" xr:uid="{E8059244-6441-4CDE-A6C2-BC69F1E59ED7}"/>
    <cellStyle name="Total 3 4 12 2" xfId="11771" xr:uid="{85C6CAD7-BA0D-405E-8F98-9962F835A2B8}"/>
    <cellStyle name="Total 3 4 12 3" xfId="13165" xr:uid="{EECECB5E-C1E6-45F1-A031-9A5607B6052B}"/>
    <cellStyle name="Total 3 4 12 4" xfId="14180" xr:uid="{FB4FA105-C9AD-4F7A-9FE0-A61D9C3374B7}"/>
    <cellStyle name="Total 3 4 12 5" xfId="12351" xr:uid="{DE528C8C-E020-4E2A-BFFA-733399A01456}"/>
    <cellStyle name="Total 3 4 12 6" xfId="12152" xr:uid="{550D0DF1-EE5E-4039-8ADE-81E084944006}"/>
    <cellStyle name="Total 3 4 12 7" xfId="14240" xr:uid="{BB875E5D-1C1C-47A0-BD8C-4607D68D5301}"/>
    <cellStyle name="Total 3 4 13" xfId="9849" xr:uid="{25DD39C2-1301-4B4C-884A-7DB5B93B8A30}"/>
    <cellStyle name="Total 3 4 13 2" xfId="11821" xr:uid="{11E147BC-0732-4240-80F0-7FFA41404F98}"/>
    <cellStyle name="Total 3 4 13 3" xfId="13211" xr:uid="{C81347E5-3D83-4393-A276-51BF8B8BBE6A}"/>
    <cellStyle name="Total 3 4 13 4" xfId="14231" xr:uid="{4EBAEEA3-BABE-4E56-8436-8F26734FAEB5}"/>
    <cellStyle name="Total 3 4 13 5" xfId="14947" xr:uid="{7C455454-5E16-4AC7-AC78-3D257BC1329E}"/>
    <cellStyle name="Total 3 4 13 6" xfId="5166" xr:uid="{9FF7EC94-ACAC-417A-8BFD-7E7D070BCD85}"/>
    <cellStyle name="Total 3 4 13 7" xfId="6756" xr:uid="{65A26CC6-B696-41C2-ABE5-003D631A1CBE}"/>
    <cellStyle name="Total 3 4 14" xfId="10017" xr:uid="{F18FD94D-6554-446C-A21A-78D56F833E79}"/>
    <cellStyle name="Total 3 4 14 2" xfId="11969" xr:uid="{34450598-CD6A-4062-94C7-BF4861527A0A}"/>
    <cellStyle name="Total 3 4 14 3" xfId="13362" xr:uid="{648AC235-5D6D-499E-8EC3-3D1DF86EF817}"/>
    <cellStyle name="Total 3 4 14 4" xfId="14368" xr:uid="{8670288B-AB52-4EE7-AFD0-0B674789F31C}"/>
    <cellStyle name="Total 3 4 14 5" xfId="15928" xr:uid="{DE8AA08A-F5C5-4684-9D58-376E59B80B91}"/>
    <cellStyle name="Total 3 4 14 6" xfId="16594" xr:uid="{9AAAA380-20E9-4411-ABD0-EC4F770E449C}"/>
    <cellStyle name="Total 3 4 14 7" xfId="16288" xr:uid="{B87E3F2D-2BFB-41A6-B1B0-B754BE2585B4}"/>
    <cellStyle name="Total 3 4 2" xfId="4373" xr:uid="{7411CF42-8D1B-4216-B928-3CE95CBA19DF}"/>
    <cellStyle name="Total 3 4 2 10" xfId="13343" xr:uid="{94AD08BD-26F1-4043-B63B-E526BD76D2C9}"/>
    <cellStyle name="Total 3 4 2 11" xfId="10503" xr:uid="{81A66861-C20B-4BA5-AE64-92AB0329AF44}"/>
    <cellStyle name="Total 3 4 2 12" xfId="15035" xr:uid="{A2FE4407-1866-43D7-8523-123C97A90910}"/>
    <cellStyle name="Total 3 4 2 13" xfId="15647" xr:uid="{63964DFF-F306-42F4-9346-21E75EB5D354}"/>
    <cellStyle name="Total 3 4 2 2" xfId="8418" xr:uid="{8D6915F3-5122-4786-B20D-44C599731BFF}"/>
    <cellStyle name="Total 3 4 2 2 2" xfId="6754" xr:uid="{C561B256-DEA4-4FDB-9EAA-58F5C27B6EF6}"/>
    <cellStyle name="Total 3 4 2 2 3" xfId="6695" xr:uid="{242CAFA3-08F3-40D1-93CA-50CD2C729AFE}"/>
    <cellStyle name="Total 3 4 2 2 4" xfId="14462" xr:uid="{45ABE09F-0029-4B8D-9028-A2266E3B87DA}"/>
    <cellStyle name="Total 3 4 2 2 5" xfId="10331" xr:uid="{CBDEC91A-8A28-4772-B902-875F3B670DEB}"/>
    <cellStyle name="Total 3 4 2 2 6" xfId="5703" xr:uid="{33A3F9AA-8966-4E72-93AD-D868406F3A5D}"/>
    <cellStyle name="Total 3 4 2 2 7" xfId="16921" xr:uid="{70134F6D-646B-445C-9968-F13B13F72EB1}"/>
    <cellStyle name="Total 3 4 2 3" xfId="8613" xr:uid="{DACA065B-C5D4-4498-9F92-B443DFCB91FF}"/>
    <cellStyle name="Total 3 4 2 3 2" xfId="11275" xr:uid="{A9DC39BE-6FA4-40B4-A907-70A7E0A196A8}"/>
    <cellStyle name="Total 3 4 2 3 3" xfId="4444" xr:uid="{13E3153E-BF11-44AD-8703-203AF286AC5E}"/>
    <cellStyle name="Total 3 4 2 3 4" xfId="6780" xr:uid="{715B9666-057A-4883-BD33-2141C0DABD4B}"/>
    <cellStyle name="Total 3 4 2 3 5" xfId="11439" xr:uid="{49C2C3C2-63C1-4ECE-A3EB-946AFEB92C2A}"/>
    <cellStyle name="Total 3 4 2 3 6" xfId="16250" xr:uid="{6BC0700A-55F6-422B-A80E-B8A8BF67D66E}"/>
    <cellStyle name="Total 3 4 2 3 7" xfId="14349" xr:uid="{632D4F0A-8F4C-41D9-AFBD-10712D43399C}"/>
    <cellStyle name="Total 3 4 2 4" xfId="8642" xr:uid="{C185DB45-0584-4DFB-A771-15D2312E0313}"/>
    <cellStyle name="Total 3 4 2 4 2" xfId="6934" xr:uid="{F1FF4230-DABB-4F36-9408-E68651562E57}"/>
    <cellStyle name="Total 3 4 2 4 3" xfId="10849" xr:uid="{855C4C43-28A0-4541-8820-B257A1444D1D}"/>
    <cellStyle name="Total 3 4 2 4 4" xfId="5925" xr:uid="{EAC47327-EBD2-4B6B-96CC-E80DE94A5932}"/>
    <cellStyle name="Total 3 4 2 4 5" xfId="15792" xr:uid="{1C157B29-001B-4474-9EC9-D2D3AAF55553}"/>
    <cellStyle name="Total 3 4 2 4 6" xfId="16523" xr:uid="{64232C33-F78C-4274-A1C7-49D593F6F4E3}"/>
    <cellStyle name="Total 3 4 2 5" xfId="8666" xr:uid="{BD721A17-3055-49BE-BB45-5ADCC6A18057}"/>
    <cellStyle name="Total 3 4 2 5 2" xfId="6951" xr:uid="{D7887A86-D1FE-4794-9AAE-D8420169AB10}"/>
    <cellStyle name="Total 3 4 2 5 3" xfId="10904" xr:uid="{26202309-2A2F-42A0-923A-7DFC2513072F}"/>
    <cellStyle name="Total 3 4 2 5 4" xfId="6674" xr:uid="{14DD48C8-D0C7-4767-8A1C-CC1997FCF23C}"/>
    <cellStyle name="Total 3 4 2 5 5" xfId="14923" xr:uid="{053D5F59-FDD2-4D08-BCC7-EB1490EF2673}"/>
    <cellStyle name="Total 3 4 2 5 6" xfId="15601" xr:uid="{BF1E70B0-C634-4B16-9F08-9417E8CB6891}"/>
    <cellStyle name="Total 3 4 2 6" xfId="8681" xr:uid="{B782A608-F5F7-4443-84D3-D77AAA8A73F7}"/>
    <cellStyle name="Total 3 4 2 6 2" xfId="6966" xr:uid="{D3FB0440-F10C-41FA-B6E5-54D6E322467C}"/>
    <cellStyle name="Total 3 4 2 6 3" xfId="11077" xr:uid="{47CC51A3-0FA9-46C1-AC16-8192C3AE019B}"/>
    <cellStyle name="Total 3 4 2 6 4" xfId="5948" xr:uid="{5ED8EC63-371F-46BA-819A-5A6B471DD8A1}"/>
    <cellStyle name="Total 3 4 2 6 5" xfId="10975" xr:uid="{D52CABF5-CA2B-4684-A5E5-33CCF6288A53}"/>
    <cellStyle name="Total 3 4 2 6 6" xfId="13852" xr:uid="{0AE29636-DE05-4C3C-A2A9-A6695363CB9C}"/>
    <cellStyle name="Total 3 4 2 7" xfId="7723" xr:uid="{13CDC48F-EF41-4DCC-A8C8-ACE9838509F1}"/>
    <cellStyle name="Total 3 4 2 8" xfId="6266" xr:uid="{E8128B76-CE42-4D8D-B0B9-87646F8520A6}"/>
    <cellStyle name="Total 3 4 2 9" xfId="12167" xr:uid="{416C15AF-1799-46F4-88CD-29515691B210}"/>
    <cellStyle name="Total 3 4 3" xfId="4100" xr:uid="{A8E887C0-F83A-4053-A0FD-ED8161883DBD}"/>
    <cellStyle name="Total 3 4 3 2" xfId="8764" xr:uid="{05B2DF54-49CA-4B8E-9B0F-34B97C514023}"/>
    <cellStyle name="Total 3 4 3 2 2" xfId="7038" xr:uid="{700F5F1D-2F48-4DEA-B467-70614802EA41}"/>
    <cellStyle name="Total 3 4 3 2 3" xfId="10320" xr:uid="{A7CD5320-6F8B-4EC1-9B6D-A4E07ACB3F51}"/>
    <cellStyle name="Total 3 4 3 2 4" xfId="6000" xr:uid="{D50193CB-20B9-443B-9C29-FE3E16E07B9F}"/>
    <cellStyle name="Total 3 4 3 2 5" xfId="4777" xr:uid="{609F877C-D341-43B1-8FCE-A6B124517B8F}"/>
    <cellStyle name="Total 3 4 3 2 6" xfId="16995" xr:uid="{51A402A1-C4D1-4BC7-8F9C-594BA7F36609}"/>
    <cellStyle name="Total 3 4 3 3" xfId="7453" xr:uid="{F80A5DC7-D6A5-4DCF-B3C5-CBE01B38DE76}"/>
    <cellStyle name="Total 3 4 3 4" xfId="6041" xr:uid="{38FB40B4-045C-4A01-8FBD-9E08670471EB}"/>
    <cellStyle name="Total 3 4 3 5" xfId="5604" xr:uid="{A0769CB5-33FD-49D0-9549-48E1314C7A28}"/>
    <cellStyle name="Total 3 4 3 6" xfId="12758" xr:uid="{2096E3C7-F406-47A1-91FF-F39CD9B3DBB0}"/>
    <cellStyle name="Total 3 4 3 7" xfId="13572" xr:uid="{A1CE9AC9-EB82-4669-B373-93A73EFEBE88}"/>
    <cellStyle name="Total 3 4 3 8" xfId="12063" xr:uid="{44116A6E-DAB4-47E6-96C5-08D493CDCF64}"/>
    <cellStyle name="Total 3 4 3 9" xfId="4761" xr:uid="{DA61B563-F680-49A8-9E9E-7EE374384D8F}"/>
    <cellStyle name="Total 3 4 4" xfId="4391" xr:uid="{4A57DDAF-CFFB-4260-8345-62896B8EFA87}"/>
    <cellStyle name="Total 3 4 4 2" xfId="9002" xr:uid="{226EFA26-0883-4B0D-910A-1C4B593CD35E}"/>
    <cellStyle name="Total 3 4 4 2 2" xfId="7224" xr:uid="{B83F515E-2012-46C3-B045-64FD119E1843}"/>
    <cellStyle name="Total 3 4 4 2 3" xfId="12488" xr:uid="{D5A61F63-9FD9-4D08-A5CE-1D5179C703E1}"/>
    <cellStyle name="Total 3 4 4 2 4" xfId="13555" xr:uid="{9CDBA157-B768-4C2E-B4DF-0132EB5C172D}"/>
    <cellStyle name="Total 3 4 4 2 5" xfId="14845" xr:uid="{86172DAA-91CE-427A-9742-DE905AE8864B}"/>
    <cellStyle name="Total 3 4 4 2 6" xfId="17209" xr:uid="{D369D2C6-485C-47A8-B401-59A6CD22BAC9}"/>
    <cellStyle name="Total 3 4 4 3" xfId="6284" xr:uid="{72BB6CD0-BEA5-4AD5-B0AE-5752B3ED69E2}"/>
    <cellStyle name="Total 3 4 4 4" xfId="10935" xr:uid="{A40F5FD5-90E4-4057-BC3A-EF0985F3833D}"/>
    <cellStyle name="Total 3 4 4 5" xfId="13705" xr:uid="{2B4FBEFF-2309-42E5-9558-FA42197FA08F}"/>
    <cellStyle name="Total 3 4 4 6" xfId="12332" xr:uid="{02408D78-B76B-4BD7-B469-951A0F56E60F}"/>
    <cellStyle name="Total 3 4 4 7" xfId="7291" xr:uid="{52E00CF4-5C35-424A-8DB7-E8837C25A300}"/>
    <cellStyle name="Total 3 4 4 8" xfId="5154" xr:uid="{E8D968C0-45C8-4047-BF54-A6E5CB986B64}"/>
    <cellStyle name="Total 3 4 5" xfId="8538" xr:uid="{8776E617-7D92-4399-963D-D0836C3BCED9}"/>
    <cellStyle name="Total 3 4 5 2" xfId="7614" xr:uid="{93D8E862-B7C3-4787-B20C-CD8CEC1DAEE0}"/>
    <cellStyle name="Total 3 4 5 3" xfId="10762" xr:uid="{CFFB69FF-0694-4FA9-AAC2-330456E680D8}"/>
    <cellStyle name="Total 3 4 5 4" xfId="12239" xr:uid="{30185142-969E-4537-8CF7-8758DE66BB4A}"/>
    <cellStyle name="Total 3 4 5 5" xfId="14703" xr:uid="{7ED22497-DBCC-49C4-A3A8-05D88311F753}"/>
    <cellStyle name="Total 3 4 5 6" xfId="5413" xr:uid="{605E9C64-B943-40AE-8EAF-3FDFA7AEE160}"/>
    <cellStyle name="Total 3 4 5 7" xfId="5044" xr:uid="{0E23702B-8AB4-46CB-9CFA-29B29849B0B3}"/>
    <cellStyle name="Total 3 4 6" xfId="8443" xr:uid="{7F6FB310-4B23-44DA-BDC5-AEB531DB07E2}"/>
    <cellStyle name="Total 3 4 6 2" xfId="6778" xr:uid="{FFAE9F23-D0F9-41A9-9B56-DF052212616A}"/>
    <cellStyle name="Total 3 4 6 3" xfId="4627" xr:uid="{2DAF2132-C52E-4100-98D2-CB3BB892776D}"/>
    <cellStyle name="Total 3 4 6 4" xfId="12264" xr:uid="{F115FC5D-6896-452D-9712-A378C0BFC181}"/>
    <cellStyle name="Total 3 4 6 5" xfId="16015" xr:uid="{FC910C37-7D4E-4206-B737-04AA76A435B4}"/>
    <cellStyle name="Total 3 4 6 6" xfId="6301" xr:uid="{01191CBF-1345-4DD6-AAA7-6365496F702D}"/>
    <cellStyle name="Total 3 4 7" xfId="8081" xr:uid="{A4B0A23A-2D9F-4AA4-B48C-A6B7AAC6E35E}"/>
    <cellStyle name="Total 3 4 7 2" xfId="6512" xr:uid="{D7B41389-4CE1-4AA6-B153-6B35A20D771D}"/>
    <cellStyle name="Total 3 4 7 3" xfId="10141" xr:uid="{6F9D9617-0123-4F2F-B9CF-38F4C973395C}"/>
    <cellStyle name="Total 3 4 7 4" xfId="5747" xr:uid="{99DEA5B7-3838-40DF-B13A-6F791A71DE2A}"/>
    <cellStyle name="Total 3 4 7 5" xfId="4770" xr:uid="{67A74A62-C910-4FD4-9865-6585CDF078B8}"/>
    <cellStyle name="Total 3 4 7 6" xfId="12353" xr:uid="{9CDCEF5B-B137-40E6-9A7F-7370CA62A2C3}"/>
    <cellStyle name="Total 3 4 8" xfId="8166" xr:uid="{63B1896F-F628-4707-9406-76EEBF6B7899}"/>
    <cellStyle name="Total 3 4 8 2" xfId="6579" xr:uid="{148C8D52-AD09-47F1-A8DC-48C8830819C8}"/>
    <cellStyle name="Total 3 4 8 3" xfId="11400" xr:uid="{FB7DEE84-3939-4F30-A809-CBC23DB566D1}"/>
    <cellStyle name="Total 3 4 8 4" xfId="10674" xr:uid="{54000DD2-5439-46DD-B291-13137041ED75}"/>
    <cellStyle name="Total 3 4 8 5" xfId="15355" xr:uid="{9D7275D8-8DB8-4FF3-BC38-3E718840CBC8}"/>
    <cellStyle name="Total 3 4 8 6" xfId="5482" xr:uid="{2A58DE13-E37F-469C-BB10-E79D2A40BC3A}"/>
    <cellStyle name="Total 3 4 9" xfId="9775" xr:uid="{E7C43D42-2AEA-4C1E-99A6-B08228565092}"/>
    <cellStyle name="Total 3 4 9 2" xfId="11750" xr:uid="{9C4F96E3-945D-4B03-85B5-A091C271166F}"/>
    <cellStyle name="Total 3 4 9 3" xfId="13143" xr:uid="{395E826B-0EB3-488E-BE54-C5E0783429C5}"/>
    <cellStyle name="Total 3 4 9 4" xfId="14159" xr:uid="{4BD06116-A33C-4530-9540-451366004AE6}"/>
    <cellStyle name="Total 3 4 9 5" xfId="4806" xr:uid="{86CE7E92-D82A-4461-B177-4D069862714C}"/>
    <cellStyle name="Total 3 4 9 6" xfId="15241" xr:uid="{4B4B2418-8648-4079-B1FC-0515C78AFBEF}"/>
    <cellStyle name="Total 3 4 9 7" xfId="15807" xr:uid="{9C2C2F7B-BCE4-4ABF-AA7E-373984475CC6}"/>
    <cellStyle name="Total 3 5" xfId="3928" xr:uid="{4E7F3642-40D5-4599-9F90-797685532516}"/>
    <cellStyle name="Total 3 5 10" xfId="9760" xr:uid="{AD42D736-97E7-4AFD-82F8-F45064D83DAA}"/>
    <cellStyle name="Total 3 5 10 2" xfId="11735" xr:uid="{B065364F-D9EA-4E71-9F5C-FE9530A3822F}"/>
    <cellStyle name="Total 3 5 10 3" xfId="13128" xr:uid="{CACE844C-FC86-4135-B88B-863DC0EFEFE5}"/>
    <cellStyle name="Total 3 5 10 4" xfId="14144" xr:uid="{93130125-1D08-4238-8312-BEAF91AB6240}"/>
    <cellStyle name="Total 3 5 10 5" xfId="15095" xr:uid="{15FE60EC-4636-45C5-82F3-1BC1109E7649}"/>
    <cellStyle name="Total 3 5 10 6" xfId="14986" xr:uid="{F1F30478-5895-4FEF-A6AA-205BA11538AF}"/>
    <cellStyle name="Total 3 5 10 7" xfId="5484" xr:uid="{AD5B7F6D-91C4-4E49-B6D3-243FC08052F2}"/>
    <cellStyle name="Total 3 5 11" xfId="9825" xr:uid="{141C84EF-1555-49BC-9C5F-4F02EB038A25}"/>
    <cellStyle name="Total 3 5 11 2" xfId="11799" xr:uid="{8E476530-F5FB-4956-B9BF-1D4A9547DFDB}"/>
    <cellStyle name="Total 3 5 11 3" xfId="13192" xr:uid="{E2E7D4C1-760A-4E72-8108-0BF7B7698504}"/>
    <cellStyle name="Total 3 5 11 4" xfId="14208" xr:uid="{CC31846F-3C6E-40C3-B5C1-69FA99D84752}"/>
    <cellStyle name="Total 3 5 11 5" xfId="7355" xr:uid="{6667659F-41A3-4C00-AE6C-2D36238DACB8}"/>
    <cellStyle name="Total 3 5 11 6" xfId="10225" xr:uid="{D1AE1F86-A3D7-40B8-86BC-879924500717}"/>
    <cellStyle name="Total 3 5 11 7" xfId="14809" xr:uid="{ED88666D-3C64-4F26-AAB9-40BC95C08707}"/>
    <cellStyle name="Total 3 5 12" xfId="9798" xr:uid="{C5BCC487-019F-4F48-863D-537E5238B329}"/>
    <cellStyle name="Total 3 5 12 2" xfId="11772" xr:uid="{12F3C1FA-1051-40ED-90D8-0218A52E219C}"/>
    <cellStyle name="Total 3 5 12 3" xfId="13166" xr:uid="{B25FF786-6517-4767-A9E8-5E6D090C8499}"/>
    <cellStyle name="Total 3 5 12 4" xfId="14181" xr:uid="{C0BA31D6-7B98-46C4-9483-14055C67EC22}"/>
    <cellStyle name="Total 3 5 12 5" xfId="6459" xr:uid="{43A45FF9-D6DE-4A1D-BB31-D5F42D41A379}"/>
    <cellStyle name="Total 3 5 12 6" xfId="10537" xr:uid="{A2E0B156-771B-4831-97F9-883D4311B6B3}"/>
    <cellStyle name="Total 3 5 12 7" xfId="16951" xr:uid="{D104C4BE-D8DD-40F9-96EA-232F05A3C2AC}"/>
    <cellStyle name="Total 3 5 13" xfId="9850" xr:uid="{ADD0918D-EA40-42AB-8B94-164394BB48BA}"/>
    <cellStyle name="Total 3 5 13 2" xfId="11822" xr:uid="{0F096DDF-71F2-4FD2-92F2-E3B78939AD36}"/>
    <cellStyle name="Total 3 5 13 3" xfId="13212" xr:uid="{C2803691-0517-42C3-B638-C1356E61A354}"/>
    <cellStyle name="Total 3 5 13 4" xfId="14232" xr:uid="{6E09FA74-5A81-4B07-AF85-32A55DFB0A2F}"/>
    <cellStyle name="Total 3 5 13 5" xfId="14553" xr:uid="{38721BE1-1669-4346-B2B6-0A1C5D1C0635}"/>
    <cellStyle name="Total 3 5 13 6" xfId="10796" xr:uid="{B627EACD-B452-4341-9D16-86E76894E4A5}"/>
    <cellStyle name="Total 3 5 13 7" xfId="16647" xr:uid="{C7305203-E66B-43F4-8EA6-DF56A178C742}"/>
    <cellStyle name="Total 3 5 14" xfId="10018" xr:uid="{CBC77136-F046-4A15-953F-A676B7F8DC6D}"/>
    <cellStyle name="Total 3 5 14 2" xfId="11970" xr:uid="{4A723AAB-777E-402A-838F-807AD2C6D160}"/>
    <cellStyle name="Total 3 5 14 3" xfId="13363" xr:uid="{48458CEF-72C2-4D9B-A9BE-E795FEBE70C6}"/>
    <cellStyle name="Total 3 5 14 4" xfId="14369" xr:uid="{174FC530-249E-49EF-8305-B896DE888C30}"/>
    <cellStyle name="Total 3 5 14 5" xfId="15929" xr:uid="{E57AD638-AF66-432E-A200-8F36505CBA60}"/>
    <cellStyle name="Total 3 5 14 6" xfId="16595" xr:uid="{93FED367-3EEE-4770-86DE-64E5AA3403B8}"/>
    <cellStyle name="Total 3 5 14 7" xfId="15251" xr:uid="{7D100F10-C028-4755-AEAC-6E50F5C9B2CD}"/>
    <cellStyle name="Total 3 5 2" xfId="4374" xr:uid="{848ADEAD-4153-4336-A10D-4120565A092E}"/>
    <cellStyle name="Total 3 5 2 10" xfId="4910" xr:uid="{00BF5E2F-E497-4CA9-8726-96D735CA87CA}"/>
    <cellStyle name="Total 3 5 2 11" xfId="4792" xr:uid="{1EB9AD57-C608-4919-9AEB-C06C3364AC89}"/>
    <cellStyle name="Total 3 5 2 12" xfId="4902" xr:uid="{0F2A07B9-4179-4B57-B14E-453E8E85B83A}"/>
    <cellStyle name="Total 3 5 2 13" xfId="14924" xr:uid="{047AF194-E1CA-40EE-A213-42E7022A3D1C}"/>
    <cellStyle name="Total 3 5 2 2" xfId="8419" xr:uid="{05FA3A60-909D-455A-8CC0-F1EB9407A504}"/>
    <cellStyle name="Total 3 5 2 2 2" xfId="6755" xr:uid="{57A8F23D-E39B-4109-B1FC-3F0E6A86A32D}"/>
    <cellStyle name="Total 3 5 2 2 3" xfId="7407" xr:uid="{A0D6A2FB-14DA-44CB-BF64-777A0EAF6D71}"/>
    <cellStyle name="Total 3 5 2 2 4" xfId="14463" xr:uid="{817D6EBE-D37A-49D8-B9ED-5B33EE74B80D}"/>
    <cellStyle name="Total 3 5 2 2 5" xfId="15714" xr:uid="{A88B5DE2-B025-4EC3-B1BA-B6D14EFBCF7E}"/>
    <cellStyle name="Total 3 5 2 2 6" xfId="16284" xr:uid="{3C6AF72A-F20C-4F75-AA3B-8D82FB8F45BC}"/>
    <cellStyle name="Total 3 5 2 2 7" xfId="14499" xr:uid="{8D7F352D-1BEA-4E23-B238-0D567256EB99}"/>
    <cellStyle name="Total 3 5 2 3" xfId="8614" xr:uid="{45B78788-B825-43AA-83DD-2374B6C86688}"/>
    <cellStyle name="Total 3 5 2 3 2" xfId="10242" xr:uid="{FA966B87-E25F-415F-B24B-64CFBC55BA8F}"/>
    <cellStyle name="Total 3 5 2 3 3" xfId="10916" xr:uid="{C7FF273B-40C0-4898-87DF-F7FC6385D5AD}"/>
    <cellStyle name="Total 3 5 2 3 4" xfId="10227" xr:uid="{EE180586-E593-48E2-9409-B1D2721B4FBE}"/>
    <cellStyle name="Total 3 5 2 3 5" xfId="14875" xr:uid="{3443615B-C756-4562-88BA-0C4FD84D27D6}"/>
    <cellStyle name="Total 3 5 2 3 6" xfId="16726" xr:uid="{DF26BD97-C51A-497C-9DE4-BF68729792F8}"/>
    <cellStyle name="Total 3 5 2 3 7" xfId="11036" xr:uid="{2BE27AE8-69B4-49C2-87AD-E7475C8D46C3}"/>
    <cellStyle name="Total 3 5 2 4" xfId="8643" xr:uid="{CF9C7C4A-899F-43D7-81F3-6952A2C0E3DC}"/>
    <cellStyle name="Total 3 5 2 4 2" xfId="6935" xr:uid="{F12AF8A8-E810-4612-87A3-26B54B964038}"/>
    <cellStyle name="Total 3 5 2 4 3" xfId="10862" xr:uid="{D92811A1-266F-4D73-B841-0373DADED1EE}"/>
    <cellStyle name="Total 3 5 2 4 4" xfId="6576" xr:uid="{EEFEDCD5-0634-4FD5-967F-49B2EE2C7BF8}"/>
    <cellStyle name="Total 3 5 2 4 5" xfId="16441" xr:uid="{8B89F2DC-F417-4D7E-A9F7-69FA1D270ABD}"/>
    <cellStyle name="Total 3 5 2 4 6" xfId="14756" xr:uid="{BBDF8CC1-EC09-4D30-BD49-5165E6B7E0E8}"/>
    <cellStyle name="Total 3 5 2 5" xfId="8667" xr:uid="{B58F6919-9E98-4DD7-8E50-AD15D6FF236A}"/>
    <cellStyle name="Total 3 5 2 5 2" xfId="6952" xr:uid="{93696837-B408-4509-8413-B5224FC25E48}"/>
    <cellStyle name="Total 3 5 2 5 3" xfId="4596" xr:uid="{BDA89621-73DE-4521-86A8-E404931B7A50}"/>
    <cellStyle name="Total 3 5 2 5 4" xfId="5939" xr:uid="{AB939B79-FF23-44E6-8D1D-E1802100D188}"/>
    <cellStyle name="Total 3 5 2 5 5" xfId="15523" xr:uid="{5565B3C7-0AD1-4BBA-8713-C0FE3DB132B7}"/>
    <cellStyle name="Total 3 5 2 5 6" xfId="16915" xr:uid="{F46FF62F-1FE3-45EB-8B49-2F4DF837FD48}"/>
    <cellStyle name="Total 3 5 2 6" xfId="8682" xr:uid="{C9252A47-8FF1-4EE6-9BC3-CBDD1BDB16FB}"/>
    <cellStyle name="Total 3 5 2 6 2" xfId="6967" xr:uid="{E1F9B8F7-DF36-45C8-B03F-414F3C66C0E9}"/>
    <cellStyle name="Total 3 5 2 6 3" xfId="10906" xr:uid="{3586F3CF-C620-42A0-9EE5-5FF8DC41BC88}"/>
    <cellStyle name="Total 3 5 2 6 4" xfId="5949" xr:uid="{4AD51B06-F11C-4575-B8A4-2E442897F057}"/>
    <cellStyle name="Total 3 5 2 6 5" xfId="12747" xr:uid="{B63C2605-36FD-4A68-8580-19303C426D7F}"/>
    <cellStyle name="Total 3 5 2 6 6" xfId="15942" xr:uid="{60760576-9627-4E6E-9D57-3E885A9254D8}"/>
    <cellStyle name="Total 3 5 2 7" xfId="7724" xr:uid="{D15644C3-290A-408D-BB8D-EE5477C23A2E}"/>
    <cellStyle name="Total 3 5 2 8" xfId="6267" xr:uid="{1FC48D2A-01C0-4311-ACAB-3B132A1A0C2D}"/>
    <cellStyle name="Total 3 5 2 9" xfId="7269" xr:uid="{61645D6E-D620-4A84-A19B-EF723307F383}"/>
    <cellStyle name="Total 3 5 3" xfId="4099" xr:uid="{F978D0D5-CBF0-4DB4-AA8E-CF3AEBA6615C}"/>
    <cellStyle name="Total 3 5 3 2" xfId="8763" xr:uid="{02C83F70-4D38-4F91-B40F-8AE2AB12AF56}"/>
    <cellStyle name="Total 3 5 3 2 2" xfId="7037" xr:uid="{0CF54466-EC03-45B3-99E3-A49B537D5A77}"/>
    <cellStyle name="Total 3 5 3 2 3" xfId="10318" xr:uid="{460AE248-FEB9-47EB-8B91-8418E6CC806B}"/>
    <cellStyle name="Total 3 5 3 2 4" xfId="5999" xr:uid="{6520D7C6-6477-42B6-AAF6-F3ED8E7D3AEB}"/>
    <cellStyle name="Total 3 5 3 2 5" xfId="12837" xr:uid="{F17F126F-6AD8-457E-9C19-A0F93158EB6D}"/>
    <cellStyle name="Total 3 5 3 2 6" xfId="16994" xr:uid="{D801EDDF-6951-4ACB-B9EE-1D505D2ACCFE}"/>
    <cellStyle name="Total 3 5 3 3" xfId="7452" xr:uid="{119E004F-7435-431E-B570-D95A634EBA3E}"/>
    <cellStyle name="Total 3 5 3 4" xfId="6040" xr:uid="{0FBC10A0-05B1-47A2-B4CA-B5CA405A5711}"/>
    <cellStyle name="Total 3 5 3 5" xfId="12380" xr:uid="{305BA092-54BF-48A1-9E12-17F94FA8FAC6}"/>
    <cellStyle name="Total 3 5 3 6" xfId="12757" xr:uid="{CD20E1F3-5F2A-4411-B55E-2F824423BBC8}"/>
    <cellStyle name="Total 3 5 3 7" xfId="5048" xr:uid="{6FFFC40B-08B8-4DDA-B747-3C8AA7D2BC39}"/>
    <cellStyle name="Total 3 5 3 8" xfId="15329" xr:uid="{5E80A649-159A-4E34-B970-AFA139FCDAD7}"/>
    <cellStyle name="Total 3 5 3 9" xfId="10130" xr:uid="{E4F4C5FF-8979-48D7-8395-AE1F4506BCDF}"/>
    <cellStyle name="Total 3 5 4" xfId="4392" xr:uid="{8C73BB6A-F3D3-45CE-810A-327CB259AC40}"/>
    <cellStyle name="Total 3 5 4 2" xfId="9003" xr:uid="{404CC3D6-5F89-418B-9AC1-75B0847ED762}"/>
    <cellStyle name="Total 3 5 4 2 2" xfId="7225" xr:uid="{9EAC1642-EBAD-4C04-B93A-68889BB7BD7C}"/>
    <cellStyle name="Total 3 5 4 2 3" xfId="12489" xr:uid="{5D6F49F8-4417-4D55-BBFC-8530BB58B804}"/>
    <cellStyle name="Total 3 5 4 2 4" xfId="13556" xr:uid="{4691BD96-756A-43D2-9D1F-ACAC1232325C}"/>
    <cellStyle name="Total 3 5 4 2 5" xfId="16836" xr:uid="{C3C7CABE-D5A3-4BD1-9D73-C000B0D6CB43}"/>
    <cellStyle name="Total 3 5 4 2 6" xfId="17210" xr:uid="{740854B8-FC6A-4200-A814-943BC29F4622}"/>
    <cellStyle name="Total 3 5 4 3" xfId="6285" xr:uid="{927B46AC-6250-4C39-B04D-513552666A24}"/>
    <cellStyle name="Total 3 5 4 4" xfId="12145" xr:uid="{85644084-2CC9-4F2A-B2E6-C8DCE2D1A768}"/>
    <cellStyle name="Total 3 5 4 5" xfId="4626" xr:uid="{ADEBC86B-B97B-4660-93D8-87DD139CEACF}"/>
    <cellStyle name="Total 3 5 4 6" xfId="12055" xr:uid="{CE04ACB7-52DB-48DE-BE7F-CACE3000DD62}"/>
    <cellStyle name="Total 3 5 4 7" xfId="13575" xr:uid="{6C3C4677-1B2C-4BA8-9E87-A2754AFDBE87}"/>
    <cellStyle name="Total 3 5 4 8" xfId="15639" xr:uid="{20674462-7E0F-4DB9-B458-2E86870BEEE0}"/>
    <cellStyle name="Total 3 5 5" xfId="8539" xr:uid="{5DBD7EA7-B0DB-49C4-AFA6-AAD2BC534725}"/>
    <cellStyle name="Total 3 5 5 2" xfId="10373" xr:uid="{EAFD3DD0-A005-4CF9-97D0-B23E7A77B981}"/>
    <cellStyle name="Total 3 5 5 3" xfId="10605" xr:uid="{4335C353-7D42-4CA9-9853-B91F7408AE1C}"/>
    <cellStyle name="Total 3 5 5 4" xfId="12300" xr:uid="{CE76026E-F407-4043-B319-A80008310527}"/>
    <cellStyle name="Total 3 5 5 5" xfId="14803" xr:uid="{227D8B3F-C18C-49C4-85B9-5A02D482BAB4}"/>
    <cellStyle name="Total 3 5 5 6" xfId="16573" xr:uid="{98BD1801-7EBC-49CC-8C09-DB88312D82A4}"/>
    <cellStyle name="Total 3 5 5 7" xfId="16800" xr:uid="{79BE8B59-A247-4539-9DFD-9FAB340492E6}"/>
    <cellStyle name="Total 3 5 6" xfId="8312" xr:uid="{AE155D88-C609-4F37-96E8-DFA4F73B37C7}"/>
    <cellStyle name="Total 3 5 6 2" xfId="6672" xr:uid="{A427B658-CDE4-429F-9A4B-D1074705E7D4}"/>
    <cellStyle name="Total 3 5 6 3" xfId="4707" xr:uid="{4927DC27-5AE5-4D3C-B82A-AF89CE5323D7}"/>
    <cellStyle name="Total 3 5 6 4" xfId="5809" xr:uid="{6D44F20D-5D2C-4280-9A8C-59AAFB560CAC}"/>
    <cellStyle name="Total 3 5 6 5" xfId="15268" xr:uid="{2C5AEF76-C689-478A-854A-4D6E73A73B50}"/>
    <cellStyle name="Total 3 5 6 6" xfId="14930" xr:uid="{90082BE9-B393-436A-9E85-D1B1A18E9EA8}"/>
    <cellStyle name="Total 3 5 7" xfId="8080" xr:uid="{D282D5E7-94BD-4331-ABF6-3B9720187874}"/>
    <cellStyle name="Total 3 5 7 2" xfId="6511" xr:uid="{1240E6A5-D1C6-44B6-8398-04ACB588A9B1}"/>
    <cellStyle name="Total 3 5 7 3" xfId="4749" xr:uid="{7D876162-2B4D-47F9-BC2C-84D0C8499397}"/>
    <cellStyle name="Total 3 5 7 4" xfId="12223" xr:uid="{D8A027BF-5FA9-4AAB-B178-B462118B185F}"/>
    <cellStyle name="Total 3 5 7 5" xfId="15245" xr:uid="{790636F3-E9ED-4CD6-A539-744B180DBD5C}"/>
    <cellStyle name="Total 3 5 7 6" xfId="16908" xr:uid="{1CEA3EF0-D841-46B2-ABFA-53F8C3BFB717}"/>
    <cellStyle name="Total 3 5 8" xfId="8165" xr:uid="{EC8BF773-40F5-4811-A39C-44D903480172}"/>
    <cellStyle name="Total 3 5 8 2" xfId="6578" xr:uid="{139D5880-2F2F-4DEF-BDAC-D82E630D1057}"/>
    <cellStyle name="Total 3 5 8 3" xfId="11399" xr:uid="{28D1F752-115E-44F6-A272-51D0D84C57BD}"/>
    <cellStyle name="Total 3 5 8 4" xfId="12198" xr:uid="{F4CB1704-B2C6-4C57-BD60-CBC0C0B07E51}"/>
    <cellStyle name="Total 3 5 8 5" xfId="15075" xr:uid="{2474560F-B2BC-4D58-8E14-74D8799D0C31}"/>
    <cellStyle name="Total 3 5 8 6" xfId="16159" xr:uid="{1C739E1D-F190-4C5C-A392-A686FCCC7A86}"/>
    <cellStyle name="Total 3 5 9" xfId="9776" xr:uid="{11BEBE5D-7E85-43C3-826A-87998E21A0AA}"/>
    <cellStyle name="Total 3 5 9 2" xfId="11751" xr:uid="{C62117B2-5783-4D2A-A272-99478A7008DC}"/>
    <cellStyle name="Total 3 5 9 3" xfId="13144" xr:uid="{0E19346A-7BF1-4788-A1D1-BB5C5CA4E597}"/>
    <cellStyle name="Total 3 5 9 4" xfId="14160" xr:uid="{368BDE81-D3E3-4F10-BEA8-010B9F0C27CB}"/>
    <cellStyle name="Total 3 5 9 5" xfId="15037" xr:uid="{05902149-F508-4507-BB64-AC8732BFE2A2}"/>
    <cellStyle name="Total 3 5 9 6" xfId="10598" xr:uid="{4AB0484C-BA13-4C3D-9F26-F8BFFD603A91}"/>
    <cellStyle name="Total 3 5 9 7" xfId="16715" xr:uid="{9203A8BE-B5BC-4A0F-89B4-77E291C47541}"/>
    <cellStyle name="Total 3 6" xfId="4370" xr:uid="{128AF9EA-BFE7-43A7-A1E1-615B966DA2AC}"/>
    <cellStyle name="Total 3 6 10" xfId="10569" xr:uid="{F11025D6-A6CF-4C73-86A5-008EB7DA2634}"/>
    <cellStyle name="Total 3 6 11" xfId="10777" xr:uid="{F1B813E4-F438-4B4D-89A5-DABC3E4C243B}"/>
    <cellStyle name="Total 3 6 12" xfId="15054" xr:uid="{D8A30BCC-5C26-4795-BA7A-2C336BAF7944}"/>
    <cellStyle name="Total 3 6 13" xfId="4885" xr:uid="{D6AC9CB6-9D30-4512-9E21-19A5BEA5342D}"/>
    <cellStyle name="Total 3 6 2" xfId="8415" xr:uid="{B0ADE95C-1FD6-4ACB-B131-FA5789B1EFBD}"/>
    <cellStyle name="Total 3 6 2 2" xfId="6751" xr:uid="{9C6102A2-5880-4F6D-9001-6CC2F93744C6}"/>
    <cellStyle name="Total 3 6 2 3" xfId="5882" xr:uid="{0DC51AAD-21B3-47BB-BB63-FD04587B285A}"/>
    <cellStyle name="Total 3 6 2 4" xfId="14459" xr:uid="{8813E187-8605-4D0A-9423-08E8AFFBC605}"/>
    <cellStyle name="Total 3 6 2 5" xfId="5260" xr:uid="{AAECD077-BB02-406F-BAAF-CBFC8601ECD8}"/>
    <cellStyle name="Total 3 6 2 6" xfId="16571" xr:uid="{78995D1D-D5CE-4F17-8A80-C8E2D74D19C2}"/>
    <cellStyle name="Total 3 6 2 7" xfId="16623" xr:uid="{ADC9FDCE-5672-4A1F-9FC2-524F530AD71B}"/>
    <cellStyle name="Total 3 6 3" xfId="8610" xr:uid="{E10657E0-0CC7-4948-8C44-1FF6DD02F95D}"/>
    <cellStyle name="Total 3 6 3 2" xfId="6910" xr:uid="{0493F823-0A4B-47B7-A86D-414CB51255B0}"/>
    <cellStyle name="Total 3 6 3 3" xfId="10838" xr:uid="{472B1710-C87F-4240-AE69-677B38F5875E}"/>
    <cellStyle name="Total 3 6 3 4" xfId="12326" xr:uid="{621122CF-0CA3-4DA6-BBF1-1C222C67776E}"/>
    <cellStyle name="Total 3 6 3 5" xfId="14659" xr:uid="{DF2CA46B-5717-464F-8B67-EAD1C9EACF61}"/>
    <cellStyle name="Total 3 6 3 6" xfId="16833" xr:uid="{BBF2E34B-2B4E-43B0-BA85-B97853765A65}"/>
    <cellStyle name="Total 3 6 3 7" xfId="14493" xr:uid="{B17CBB5B-BAB0-4F9E-B777-FA781F21B4A8}"/>
    <cellStyle name="Total 3 6 4" xfId="8639" xr:uid="{03A7BBBE-ED3B-4CAE-9841-BF653D36D427}"/>
    <cellStyle name="Total 3 6 4 2" xfId="6930" xr:uid="{6C4FEEA1-C34F-4D8C-89E7-6E1CC0EB48DA}"/>
    <cellStyle name="Total 3 6 4 3" xfId="10811" xr:uid="{27F68BA9-8FE9-4649-9564-7854B0A0E804}"/>
    <cellStyle name="Total 3 6 4 4" xfId="5923" xr:uid="{5CC06449-F846-4226-84CA-A126E60ABF56}"/>
    <cellStyle name="Total 3 6 4 5" xfId="15138" xr:uid="{6C39DB46-D301-4520-8940-0F17E46A225C}"/>
    <cellStyle name="Total 3 6 4 6" xfId="15204" xr:uid="{B07B79E5-45F1-41E3-8599-6DCD5E1BD57F}"/>
    <cellStyle name="Total 3 6 5" xfId="8663" xr:uid="{FF51D511-0AEF-435B-BB9B-60A5BF389B5C}"/>
    <cellStyle name="Total 3 6 5 2" xfId="6948" xr:uid="{E0200544-A519-4B64-B450-105B74379432}"/>
    <cellStyle name="Total 3 6 5 3" xfId="10913" xr:uid="{F1A22E56-6730-40EF-A756-68BA11185693}"/>
    <cellStyle name="Total 3 6 5 4" xfId="5937" xr:uid="{3B286050-F5B6-43A8-81B7-9F7DB068DE12}"/>
    <cellStyle name="Total 3 6 5 5" xfId="16583" xr:uid="{92CB3D03-E902-4C74-B805-4C2489E4BD3B}"/>
    <cellStyle name="Total 3 6 5 6" xfId="5710" xr:uid="{440FB218-1E1E-4440-8174-FF197003EC97}"/>
    <cellStyle name="Total 3 6 6" xfId="8678" xr:uid="{84CE6416-4045-4A52-B57B-A01386E6A4BB}"/>
    <cellStyle name="Total 3 6 6 2" xfId="6961" xr:uid="{ED75B061-1557-4E7A-97DC-9195FC03F0DA}"/>
    <cellStyle name="Total 3 6 6 3" xfId="4447" xr:uid="{ACE9C278-3EA8-4A86-8189-6383AB0FB430}"/>
    <cellStyle name="Total 3 6 6 4" xfId="5945" xr:uid="{89649A53-0B6C-47BF-9F6D-C680AC33325C}"/>
    <cellStyle name="Total 3 6 6 5" xfId="15269" xr:uid="{8A11E341-0651-4CDD-A242-2A29D1B656F1}"/>
    <cellStyle name="Total 3 6 6 6" xfId="12078" xr:uid="{76DB4217-E38E-401F-A80E-91E8C3346E7B}"/>
    <cellStyle name="Total 3 6 7" xfId="7720" xr:uid="{E81B69CC-864E-459A-AB71-CD02272F4EB1}"/>
    <cellStyle name="Total 3 6 8" xfId="6263" xr:uid="{FBABFF79-E689-4AE1-AC1A-C09FA9546497}"/>
    <cellStyle name="Total 3 6 9" xfId="5694" xr:uid="{9F025F76-F4CF-45B9-9F60-82692116494A}"/>
    <cellStyle name="Total 3 7" xfId="4103" xr:uid="{03DD8A13-5933-4B74-8D94-6CC6D2D8E1A1}"/>
    <cellStyle name="Total 3 7 2" xfId="8767" xr:uid="{F580F605-B3D5-41F9-8AEF-06ACC6C43B7F}"/>
    <cellStyle name="Total 3 7 2 2" xfId="7041" xr:uid="{355F7E67-A0EC-4533-AA45-73C429EEDB38}"/>
    <cellStyle name="Total 3 7 2 3" xfId="4580" xr:uid="{A48AEC77-3E52-4F63-BEBC-16D6C3F8BA10}"/>
    <cellStyle name="Total 3 7 2 4" xfId="6003" xr:uid="{01F1B574-3CA5-419C-AD00-C3F95E65DBE0}"/>
    <cellStyle name="Total 3 7 2 5" xfId="5309" xr:uid="{DACF1E60-4E43-4886-A720-04EC31CD4588}"/>
    <cellStyle name="Total 3 7 2 6" xfId="16998" xr:uid="{D79560E1-6AF6-4DF2-94A0-AD9427D4F081}"/>
    <cellStyle name="Total 3 7 3" xfId="7456" xr:uid="{F3E16030-23F1-41BC-AD06-0102BA59E5A8}"/>
    <cellStyle name="Total 3 7 4" xfId="6044" xr:uid="{AAA90F08-0A2E-4CC9-9917-4563CE0D5A6A}"/>
    <cellStyle name="Total 3 7 5" xfId="7313" xr:uid="{0751AAA0-5348-4996-B45C-8BA777D7575A}"/>
    <cellStyle name="Total 3 7 6" xfId="12178" xr:uid="{7CAB26BD-4114-458F-AE34-5DB7765ABA37}"/>
    <cellStyle name="Total 3 7 7" xfId="15743" xr:uid="{3A9BC4E8-6A9D-44BE-93CD-6E4FF322D0DA}"/>
    <cellStyle name="Total 3 7 8" xfId="12743" xr:uid="{555AD2A9-683B-44AF-8FFA-DEDEC67C30D5}"/>
    <cellStyle name="Total 3 7 9" xfId="16060" xr:uid="{2485E4E8-C49D-4B40-820B-CE0DFF2D8BBE}"/>
    <cellStyle name="Total 3 8" xfId="4388" xr:uid="{A1C56D55-F025-4C9F-817B-8976B311A6A4}"/>
    <cellStyle name="Total 3 8 2" xfId="8999" xr:uid="{479C5037-9975-46B2-A298-6DC393F9AB0F}"/>
    <cellStyle name="Total 3 8 2 2" xfId="7221" xr:uid="{8355AD22-51CF-4573-8B8B-AF38E96C8988}"/>
    <cellStyle name="Total 3 8 2 3" xfId="12485" xr:uid="{70A51980-B710-45CA-8784-E2E6441414F5}"/>
    <cellStyle name="Total 3 8 2 4" xfId="13552" xr:uid="{03635F34-B150-40E6-B21C-58C878B4D252}"/>
    <cellStyle name="Total 3 8 2 5" xfId="16733" xr:uid="{2E88424F-650D-49C9-B6A2-71E076667F92}"/>
    <cellStyle name="Total 3 8 2 6" xfId="17206" xr:uid="{E8D7F643-699A-4546-A720-18829EA844B4}"/>
    <cellStyle name="Total 3 8 3" xfId="6281" xr:uid="{FAE78B1F-709D-4D99-8A1E-B20A2AA06C91}"/>
    <cellStyle name="Total 3 8 4" xfId="7267" xr:uid="{345C6F3D-68C2-4445-B270-FB2B726AEC0D}"/>
    <cellStyle name="Total 3 8 5" xfId="4908" xr:uid="{D97A960C-9949-484A-9CB7-D823CA49B5EF}"/>
    <cellStyle name="Total 3 8 6" xfId="14917" xr:uid="{60C866DB-7961-4C12-B898-633424806071}"/>
    <cellStyle name="Total 3 8 7" xfId="14768" xr:uid="{ED0F5593-73E1-43FC-AB50-641BE2B67648}"/>
    <cellStyle name="Total 3 8 8" xfId="6869" xr:uid="{8958CE36-0421-4982-B7BF-324099D38991}"/>
    <cellStyle name="Total 3 9" xfId="8535" xr:uid="{444BB806-A7DE-427F-BD63-197095B2D1D2}"/>
    <cellStyle name="Total 3 9 2" xfId="7608" xr:uid="{9BB0DB33-57C9-4A6A-BF48-06FC0594368C}"/>
    <cellStyle name="Total 3 9 3" xfId="10920" xr:uid="{CCCAE59D-1C63-44E3-8E06-AA5AE6494AE7}"/>
    <cellStyle name="Total 3 9 4" xfId="12322" xr:uid="{64247164-0DDD-4506-9F73-C437D86B1315}"/>
    <cellStyle name="Total 3 9 5" xfId="14517" xr:uid="{6D982771-8B30-4CBC-AB5E-C4EA8593A4FD}"/>
    <cellStyle name="Total 3 9 6" xfId="12192" xr:uid="{70C913F3-6ECA-4E1F-9681-50E1DBBCED5A}"/>
    <cellStyle name="Total 3 9 7" xfId="16030" xr:uid="{F1972B26-8CE3-4C0E-91DB-CFD408DE6826}"/>
    <cellStyle name="Total 3_Dividas Modelo" xfId="3929" xr:uid="{86D40A03-A104-4EFE-9D23-C0EBA6ABD118}"/>
    <cellStyle name="Total 4" xfId="3930" xr:uid="{E0A20863-E260-4543-B771-07A7C549EC96}"/>
    <cellStyle name="Total 4 10" xfId="9851" xr:uid="{E96D08BD-DF4F-484E-9C3B-EB35A3E92458}"/>
    <cellStyle name="Total 4 10 2" xfId="11823" xr:uid="{43E9551F-F81B-489A-97C9-B687C6A6FF29}"/>
    <cellStyle name="Total 4 10 3" xfId="13213" xr:uid="{72F2029F-04D2-4DE1-98DB-99064B1EB71D}"/>
    <cellStyle name="Total 4 10 4" xfId="14233" xr:uid="{7EEF9022-4785-4AB7-97F2-0F1896EF1D9F}"/>
    <cellStyle name="Total 4 10 5" xfId="12215" xr:uid="{BEF3BE33-5C62-4EC6-9A75-D633E48C0B64}"/>
    <cellStyle name="Total 4 10 6" xfId="15995" xr:uid="{61293911-0586-4199-BEAC-06C1C4E4634A}"/>
    <cellStyle name="Total 4 10 7" xfId="5479" xr:uid="{3C68F3D8-9F46-464D-960C-1D1A30A7A757}"/>
    <cellStyle name="Total 4 11" xfId="10019" xr:uid="{2F773AF4-C6FD-4A71-81CE-21EBC20605ED}"/>
    <cellStyle name="Total 4 11 2" xfId="11971" xr:uid="{D913B378-F60C-4CB6-A4FB-38F978D4F2A1}"/>
    <cellStyle name="Total 4 11 3" xfId="13364" xr:uid="{8CAF95C1-2B1F-45C4-BEEC-4954AE823B52}"/>
    <cellStyle name="Total 4 11 4" xfId="14370" xr:uid="{F88F83D5-5676-479F-B466-C64252EB3ACD}"/>
    <cellStyle name="Total 4 11 5" xfId="15930" xr:uid="{4252B09C-C29D-4AE9-B689-80DAFB053058}"/>
    <cellStyle name="Total 4 11 6" xfId="16596" xr:uid="{CD3B22DC-4C8C-4CFD-9980-A4C6D7E213CC}"/>
    <cellStyle name="Total 4 11 7" xfId="12082" xr:uid="{3CA4D648-FF7F-4E1B-9A3D-7F1E1005C979}"/>
    <cellStyle name="Total 4 2" xfId="4375" xr:uid="{1C0F264F-06A8-42D0-8B28-5C0051352A18}"/>
    <cellStyle name="Total 4 2 2" xfId="8986" xr:uid="{92C50C4A-2AFC-40EE-AB1C-7FA845BBB289}"/>
    <cellStyle name="Total 4 2 2 2" xfId="7209" xr:uid="{D8FB136C-B3FF-4296-AAD9-A7EEAD25E9AD}"/>
    <cellStyle name="Total 4 2 2 3" xfId="12472" xr:uid="{F7C59A49-1ADC-458D-BEB9-74AA910D13B0}"/>
    <cellStyle name="Total 4 2 2 4" xfId="13539" xr:uid="{146FC1C4-88ED-4213-AE3E-3A97C0738202}"/>
    <cellStyle name="Total 4 2 2 5" xfId="16098" xr:uid="{FA11A236-FC8C-42A8-9D68-3101005D86CE}"/>
    <cellStyle name="Total 4 2 2 6" xfId="17193" xr:uid="{499C54CE-D75D-4C8A-9850-FAA4F211058D}"/>
    <cellStyle name="Total 4 2 3" xfId="7725" xr:uid="{3C5B3F09-7A5E-4ACB-8953-4001E8A040E0}"/>
    <cellStyle name="Total 4 2 4" xfId="6268" xr:uid="{8AA88234-F45E-42B0-9A91-45C789A44ED8}"/>
    <cellStyle name="Total 4 2 5" xfId="12390" xr:uid="{F281F2B7-D5DD-43A3-B419-CE128C35C8EB}"/>
    <cellStyle name="Total 4 2 6" xfId="10642" xr:uid="{176481B5-009D-42BE-BC5B-C6E34B28C064}"/>
    <cellStyle name="Total 4 2 7" xfId="4873" xr:uid="{A44EFE5E-E393-4699-9D8F-4D366CD07001}"/>
    <cellStyle name="Total 4 2 8" xfId="15500" xr:uid="{2702A74D-CFD9-4D87-9ABA-918995E34883}"/>
    <cellStyle name="Total 4 2 9" xfId="4991" xr:uid="{1FBCD314-EE09-4D5D-80AC-25547EF8662C}"/>
    <cellStyle name="Total 4 3" xfId="4098" xr:uid="{7D68F8AE-2A57-42CA-B795-14A254279F0F}"/>
    <cellStyle name="Total 4 3 2" xfId="8762" xr:uid="{EA71AE17-A2AD-48B4-AD45-A5E21F04FD9E}"/>
    <cellStyle name="Total 4 3 2 2" xfId="7036" xr:uid="{35E42497-4C56-4416-A91A-186FA1217141}"/>
    <cellStyle name="Total 4 3 2 3" xfId="11413" xr:uid="{BA3F5658-670B-40EE-84E0-F1A43DA11BD0}"/>
    <cellStyle name="Total 4 3 2 4" xfId="5998" xr:uid="{08075E40-5C07-494C-9C66-8BE1CE8DA5BC}"/>
    <cellStyle name="Total 4 3 2 5" xfId="5290" xr:uid="{78FE4CB0-423A-4545-99DD-D638B8559469}"/>
    <cellStyle name="Total 4 3 2 6" xfId="16993" xr:uid="{BB25D08A-0CEA-4A6F-B91A-34BEB29B3229}"/>
    <cellStyle name="Total 4 3 3" xfId="7451" xr:uid="{290E4450-A422-405D-9B0D-2CD28536BD96}"/>
    <cellStyle name="Total 4 3 4" xfId="6039" xr:uid="{113F8ED3-1D3E-4FCA-9DED-AEFDB94FA478}"/>
    <cellStyle name="Total 4 3 5" xfId="5603" xr:uid="{27B87541-8320-42E1-9705-C832287708A8}"/>
    <cellStyle name="Total 4 3 6" xfId="10536" xr:uid="{19E1C30F-511A-4AD8-874A-F442019DC08C}"/>
    <cellStyle name="Total 4 3 7" xfId="10759" xr:uid="{B76932B8-6C05-44C5-BCD9-844F0A6E66DB}"/>
    <cellStyle name="Total 4 3 8" xfId="12100" xr:uid="{938068BF-C108-4935-9359-A61E0E68F28D}"/>
    <cellStyle name="Total 4 3 9" xfId="16144" xr:uid="{7C37CE0D-F65B-4A99-AF52-8EE011D0E2D5}"/>
    <cellStyle name="Total 4 4" xfId="4393" xr:uid="{47AC6D18-5F98-4028-BF06-61EBB64D14A0}"/>
    <cellStyle name="Total 4 4 2" xfId="9004" xr:uid="{AE3F6B24-5AD8-4C3D-A57B-6CDD7C2E4CCD}"/>
    <cellStyle name="Total 4 4 2 2" xfId="7226" xr:uid="{FA94EE15-5849-47B0-9554-01F6F54BAAA9}"/>
    <cellStyle name="Total 4 4 2 3" xfId="12490" xr:uid="{F72B78BD-3221-46DB-A513-C1EF0F228D9A}"/>
    <cellStyle name="Total 4 4 2 4" xfId="13557" xr:uid="{7FBE78FA-691C-4646-B209-552917C22BD8}"/>
    <cellStyle name="Total 4 4 2 5" xfId="16772" xr:uid="{4A3EAB45-E5A7-4462-BAD5-3FDE983A72A5}"/>
    <cellStyle name="Total 4 4 2 6" xfId="17211" xr:uid="{3F95C4A0-C895-4BD7-B4CD-87760BFE0CE0}"/>
    <cellStyle name="Total 4 4 3" xfId="6286" xr:uid="{5DE05795-DDDE-4587-A766-2AC864CE5BC6}"/>
    <cellStyle name="Total 4 4 4" xfId="13239" xr:uid="{413D4447-2F82-4F34-A3E8-ED379DC3DEA2}"/>
    <cellStyle name="Total 4 4 5" xfId="4724" xr:uid="{7A4F1B49-6F09-4FF9-8EF6-8985407B3232}"/>
    <cellStyle name="Total 4 4 6" xfId="15790" xr:uid="{9B1A911E-75B1-460E-8B8A-E2D6D72C7A17}"/>
    <cellStyle name="Total 4 4 7" xfId="15421" xr:uid="{A6E35B49-4D32-4D77-A93B-4288AC2DE4CD}"/>
    <cellStyle name="Total 4 4 8" xfId="16838" xr:uid="{E57F921E-6DD6-4EE1-9F00-B9FFFCC04713}"/>
    <cellStyle name="Total 4 5" xfId="8751" xr:uid="{20012DA2-8E6D-451D-B3FA-A039131FDFB9}"/>
    <cellStyle name="Total 4 5 2" xfId="7026" xr:uid="{3234891F-FBC0-4F31-BEA1-A99D88FD657B}"/>
    <cellStyle name="Total 4 5 3" xfId="6402" xr:uid="{5CFD72E7-0646-497D-8420-651894CFAE7E}"/>
    <cellStyle name="Total 4 5 4" xfId="5990" xr:uid="{8A5CF3D8-6364-4977-9B29-D88AA6B01479}"/>
    <cellStyle name="Total 4 5 5" xfId="10111" xr:uid="{CE4E5BCF-FABB-4FC0-94D5-22DFCBC6BF21}"/>
    <cellStyle name="Total 4 5 6" xfId="16982" xr:uid="{4E614470-FB69-44A8-BF24-B823164B00B8}"/>
    <cellStyle name="Total 4 6" xfId="9777" xr:uid="{CD06380A-9723-4BAE-AC06-0616A323345A}"/>
    <cellStyle name="Total 4 6 2" xfId="11752" xr:uid="{A5F862DB-CB96-405D-BCC7-2B532ECFA527}"/>
    <cellStyle name="Total 4 6 3" xfId="13145" xr:uid="{2F41DFBC-92BF-4F5E-B4CB-6064CF64403E}"/>
    <cellStyle name="Total 4 6 4" xfId="14161" xr:uid="{6034819B-7BAB-4980-BEB2-DE92B400CC4F}"/>
    <cellStyle name="Total 4 6 5" xfId="14998" xr:uid="{B6247D79-B5D8-4839-9EC1-69983D8E669E}"/>
    <cellStyle name="Total 4 6 6" xfId="16521" xr:uid="{FB135448-F204-45E2-83DA-C5CC3F431713}"/>
    <cellStyle name="Total 4 6 7" xfId="15022" xr:uid="{EE0EEB4A-5D3B-409C-83F5-0E03B0908E08}"/>
    <cellStyle name="Total 4 7" xfId="9761" xr:uid="{D592C886-8DF7-4EBC-B4D9-03D5C94E44D4}"/>
    <cellStyle name="Total 4 7 2" xfId="11736" xr:uid="{E62051C5-F44D-4E30-B371-3DC935E12D8C}"/>
    <cellStyle name="Total 4 7 3" xfId="13129" xr:uid="{4E724096-098C-419E-8994-A82F879C29D6}"/>
    <cellStyle name="Total 4 7 4" xfId="14145" xr:uid="{DC015CC6-A91E-4829-9211-002DF1705A6F}"/>
    <cellStyle name="Total 4 7 5" xfId="15351" xr:uid="{100CE23D-08D0-482B-B04B-314F30042C86}"/>
    <cellStyle name="Total 4 7 6" xfId="5195" xr:uid="{F5C8D5A5-4380-4810-B9F7-8C1EE3591A88}"/>
    <cellStyle name="Total 4 7 7" xfId="5220" xr:uid="{24689160-F0AD-4204-9B36-A73EEB2BE64D}"/>
    <cellStyle name="Total 4 8" xfId="9826" xr:uid="{F4E20FEC-C322-4523-9AE3-A240C411C9EA}"/>
    <cellStyle name="Total 4 8 2" xfId="11800" xr:uid="{B6C3E048-E315-46D5-9359-400594349029}"/>
    <cellStyle name="Total 4 8 3" xfId="13193" xr:uid="{2357B566-EA80-438F-B062-90F632A2F3C1}"/>
    <cellStyle name="Total 4 8 4" xfId="14209" xr:uid="{C74682D2-71EE-4E4D-976E-234413410B49}"/>
    <cellStyle name="Total 4 8 5" xfId="10131" xr:uid="{CE808640-4CFC-4B66-B3B8-C08CD8164A73}"/>
    <cellStyle name="Total 4 8 6" xfId="5383" xr:uid="{E8FD6CD1-3276-49DF-A106-57A8FDE85949}"/>
    <cellStyle name="Total 4 8 7" xfId="14943" xr:uid="{19AB1126-93D6-4EFA-A6B2-2D71AE0E3DAC}"/>
    <cellStyle name="Total 4 9" xfId="9799" xr:uid="{1BF3EB8F-DDD6-4DBA-B445-CEF8FD6961B2}"/>
    <cellStyle name="Total 4 9 2" xfId="11773" xr:uid="{B35719B8-5896-4EDD-9F24-7BB5CFC465A2}"/>
    <cellStyle name="Total 4 9 3" xfId="13167" xr:uid="{38C3A7A1-FCB6-4591-8F1C-172AA80F66D1}"/>
    <cellStyle name="Total 4 9 4" xfId="14182" xr:uid="{2173386A-4488-4C8F-B534-951B5EED2500}"/>
    <cellStyle name="Total 4 9 5" xfId="15649" xr:uid="{C2B0886E-2E63-4C32-A35C-986E682AA622}"/>
    <cellStyle name="Total 4 9 6" xfId="16518" xr:uid="{F32361E7-30C5-4E54-A274-AEBC8431C194}"/>
    <cellStyle name="Total 4 9 7" xfId="15445" xr:uid="{BE50F7B7-1EF4-48FE-B283-19A1649CABBB}"/>
    <cellStyle name="Total 5" xfId="3931" xr:uid="{E97AA270-793A-48E6-896D-7D910CAD1F66}"/>
    <cellStyle name="Total 5 10" xfId="9852" xr:uid="{C5BEE006-9C42-4AA8-97FF-8697C921D8BD}"/>
    <cellStyle name="Total 5 10 2" xfId="11824" xr:uid="{E99339BE-493B-4A3F-9790-684E421BC01D}"/>
    <cellStyle name="Total 5 10 3" xfId="13214" xr:uid="{1E406C8A-0184-4A09-ABFF-737180057690}"/>
    <cellStyle name="Total 5 10 4" xfId="14234" xr:uid="{47BE9EF1-68B1-4AA4-B57A-14853369BD16}"/>
    <cellStyle name="Total 5 10 5" xfId="14505" xr:uid="{6F67B5F8-F737-4356-B4B3-1F67D4A173EF}"/>
    <cellStyle name="Total 5 10 6" xfId="15582" xr:uid="{BF46D1CD-8234-4817-BF49-69C8DC85C4A5}"/>
    <cellStyle name="Total 5 10 7" xfId="10977" xr:uid="{E80129D8-6B18-4EC8-8079-36A84E9E9FCB}"/>
    <cellStyle name="Total 5 11" xfId="10020" xr:uid="{0B14B730-945C-49AA-97AC-49AFD73F2581}"/>
    <cellStyle name="Total 5 11 2" xfId="11972" xr:uid="{90BB418A-6A06-4D42-965F-5B4B0D8017F1}"/>
    <cellStyle name="Total 5 11 3" xfId="13365" xr:uid="{56FAAB76-19FA-457D-A967-003F30D0488D}"/>
    <cellStyle name="Total 5 11 4" xfId="14371" xr:uid="{0F15559B-0DE6-4F09-B9B7-3FC4DCDCAFD2}"/>
    <cellStyle name="Total 5 11 5" xfId="15931" xr:uid="{BD9BA487-0BF4-42E3-8E6F-94DC212A6CE2}"/>
    <cellStyle name="Total 5 11 6" xfId="16597" xr:uid="{836D300A-B519-4B48-BF8C-EC5B1461D0E6}"/>
    <cellStyle name="Total 5 11 7" xfId="13785" xr:uid="{7597D62A-4E22-45D3-A8B1-90F7D8A519B9}"/>
    <cellStyle name="Total 5 2" xfId="4376" xr:uid="{4EFC22AD-2EF3-4970-803A-4FF7EB3ADB64}"/>
    <cellStyle name="Total 5 2 2" xfId="8987" xr:uid="{298F7408-83BA-4931-A063-A6AA6B0E1057}"/>
    <cellStyle name="Total 5 2 2 2" xfId="7210" xr:uid="{8140F510-5F41-419B-821C-BEF3F6400B17}"/>
    <cellStyle name="Total 5 2 2 3" xfId="12473" xr:uid="{3A8EB490-ABB2-4F57-AA9B-D2757A18D757}"/>
    <cellStyle name="Total 5 2 2 4" xfId="13540" xr:uid="{A2369DDF-B587-45D1-AEA2-659563472FE3}"/>
    <cellStyle name="Total 5 2 2 5" xfId="14484" xr:uid="{7A617A34-7034-4F03-AF9B-20AD442CAEFF}"/>
    <cellStyle name="Total 5 2 2 6" xfId="17194" xr:uid="{6A7F71E4-8538-47B3-805C-45B6386FBA0C}"/>
    <cellStyle name="Total 5 2 3" xfId="7726" xr:uid="{2D70A377-F830-440D-BD11-90EE7032DCD7}"/>
    <cellStyle name="Total 5 2 4" xfId="6269" xr:uid="{FB8DC7E2-F3FA-4A75-B7C9-F81E1152711D}"/>
    <cellStyle name="Total 5 2 5" xfId="12143" xr:uid="{1A4552EE-8F86-42D7-A028-205633A295C0}"/>
    <cellStyle name="Total 5 2 6" xfId="11704" xr:uid="{EEE8B1A6-0FB8-4083-9F03-087990CEC7CF}"/>
    <cellStyle name="Total 5 2 7" xfId="15476" xr:uid="{FD04BDD6-84A5-4B20-A17D-0EC9EB560A30}"/>
    <cellStyle name="Total 5 2 8" xfId="15760" xr:uid="{50C49F89-E97C-4414-80B4-C77C00466FE3}"/>
    <cellStyle name="Total 5 2 9" xfId="16922" xr:uid="{4678078A-CDF1-427C-8023-0AF4A52CEEE3}"/>
    <cellStyle name="Total 5 3" xfId="4097" xr:uid="{BF0A7CC9-648C-4799-9F13-F94C3ADDF69C}"/>
    <cellStyle name="Total 5 3 2" xfId="8761" xr:uid="{E47113A8-404C-475D-8A8F-7DAA8296BF8F}"/>
    <cellStyle name="Total 5 3 2 2" xfId="7035" xr:uid="{2C2927AC-C4AC-4CE6-AF73-D481955954C8}"/>
    <cellStyle name="Total 5 3 2 3" xfId="10317" xr:uid="{0386DA3D-FC13-4603-A87D-F80072AB2D9A}"/>
    <cellStyle name="Total 5 3 2 4" xfId="5997" xr:uid="{6487E731-BFA6-4A75-A755-D91D05595E6A}"/>
    <cellStyle name="Total 5 3 2 5" xfId="10957" xr:uid="{DDBE1EB0-07E9-4E02-9BA1-C998ACD6838E}"/>
    <cellStyle name="Total 5 3 2 6" xfId="16992" xr:uid="{0B03D0CB-B7B1-41DD-ABDA-72E0CA62F059}"/>
    <cellStyle name="Total 5 3 3" xfId="7450" xr:uid="{CB6BA5C7-D269-4D72-8B05-95A247FDC389}"/>
    <cellStyle name="Total 5 3 4" xfId="6038" xr:uid="{E63DD7C6-7C57-482F-AF40-E1D94C5AADE7}"/>
    <cellStyle name="Total 5 3 5" xfId="7393" xr:uid="{51011B51-C5F2-4BB2-BCC6-AB7DB2143653}"/>
    <cellStyle name="Total 5 3 6" xfId="10451" xr:uid="{31CC0719-0F18-40D9-AF4B-D1032C6AA87A}"/>
    <cellStyle name="Total 5 3 7" xfId="12831" xr:uid="{48764B4F-7926-4605-9E21-7E8DD0D3D4F4}"/>
    <cellStyle name="Total 5 3 8" xfId="16517" xr:uid="{7AFBE163-B015-4BF9-945A-A4998A1107C2}"/>
    <cellStyle name="Total 5 3 9" xfId="5089" xr:uid="{165F3787-0160-464A-BC89-F05EFB8B10C1}"/>
    <cellStyle name="Total 5 4" xfId="4394" xr:uid="{C0D79A87-8D92-4B50-B1A0-7AAEED80B8B8}"/>
    <cellStyle name="Total 5 4 2" xfId="9005" xr:uid="{92ADCA60-4506-40D1-90EE-7BBC50DD8CEB}"/>
    <cellStyle name="Total 5 4 2 2" xfId="7227" xr:uid="{EF1D79D1-B001-427C-8AC2-4C71E2EFBA07}"/>
    <cellStyle name="Total 5 4 2 3" xfId="12491" xr:uid="{D0163CAC-92ED-4CEF-A758-E04439A6D731}"/>
    <cellStyle name="Total 5 4 2 4" xfId="13558" xr:uid="{75BF1EE8-FD1B-4932-B201-637135818291}"/>
    <cellStyle name="Total 5 4 2 5" xfId="15034" xr:uid="{D6E24C3A-A548-4E9D-8E7A-A999253BD39E}"/>
    <cellStyle name="Total 5 4 2 6" xfId="17212" xr:uid="{23AE75A1-0CFB-4F6F-93C7-7EBA2179AE3F}"/>
    <cellStyle name="Total 5 4 3" xfId="6287" xr:uid="{2C8310AC-EBA4-4CFE-8EB1-9C1ED4171B8B}"/>
    <cellStyle name="Total 5 4 4" xfId="12705" xr:uid="{31EABC9C-8E95-4479-8C8F-42C5DCF0AE0B}"/>
    <cellStyle name="Total 5 4 5" xfId="13093" xr:uid="{EB26C8C1-6917-4D7C-ACA7-0E5F6279BACC}"/>
    <cellStyle name="Total 5 4 6" xfId="10475" xr:uid="{DC8FC6D2-E74F-4075-8EC1-680E263A77E5}"/>
    <cellStyle name="Total 5 4 7" xfId="12040" xr:uid="{D04455E6-A3F9-4EDD-92C8-E1ED234C5B6A}"/>
    <cellStyle name="Total 5 4 8" xfId="16622" xr:uid="{781E2895-2BD3-4BDB-B568-1F73306EF0F0}"/>
    <cellStyle name="Total 5 5" xfId="8752" xr:uid="{75EA428C-7D6A-489F-B0C2-B5F8010E56E7}"/>
    <cellStyle name="Total 5 5 2" xfId="10363" xr:uid="{4BAC9BEF-D0B7-47A8-AD2E-401B87CA7C62}"/>
    <cellStyle name="Total 5 5 3" xfId="6323" xr:uid="{689E39D0-639D-43EA-8C35-F0F5BF96CD1F}"/>
    <cellStyle name="Total 5 5 4" xfId="10381" xr:uid="{D8AFA3F4-0913-4D36-A1C5-A78FFE2A308F}"/>
    <cellStyle name="Total 5 5 5" xfId="5781" xr:uid="{BA866CE6-D9E4-4095-99B8-2684C8EB8A69}"/>
    <cellStyle name="Total 5 5 6" xfId="16983" xr:uid="{1E1EED59-24E3-4A64-87DB-84A75B4791DE}"/>
    <cellStyle name="Total 5 6" xfId="9778" xr:uid="{18289DF5-A02B-4328-BC95-E7C4B44F9B2E}"/>
    <cellStyle name="Total 5 6 2" xfId="11753" xr:uid="{AA334320-75C6-4349-B90B-E5FC2DA61019}"/>
    <cellStyle name="Total 5 6 3" xfId="13146" xr:uid="{2C62E2BB-2CBE-46C5-8DA9-94609C7B9741}"/>
    <cellStyle name="Total 5 6 4" xfId="14162" xr:uid="{92875541-A75F-4CD2-95AA-497EBCFE644B}"/>
    <cellStyle name="Total 5 6 5" xfId="15047" xr:uid="{DF94F040-742D-431A-AC72-4FCC9E5CE89A}"/>
    <cellStyle name="Total 5 6 6" xfId="16303" xr:uid="{EE5A89A1-0082-4FDE-A033-AB9991033E5A}"/>
    <cellStyle name="Total 5 6 7" xfId="14488" xr:uid="{E4CDFC0E-E541-43CE-BB85-77E4AD0FF4E5}"/>
    <cellStyle name="Total 5 7" xfId="9762" xr:uid="{29FAF74B-3878-4FC3-9D56-00ABF5FCCF8A}"/>
    <cellStyle name="Total 5 7 2" xfId="11737" xr:uid="{591B25E4-98CA-4D4C-8412-ED71874D4BA3}"/>
    <cellStyle name="Total 5 7 3" xfId="13130" xr:uid="{95D9F951-4300-45CC-AF76-767BBBE97639}"/>
    <cellStyle name="Total 5 7 4" xfId="14146" xr:uid="{EBFEFA7B-5503-4EDC-94A5-240FBEFB3B1E}"/>
    <cellStyle name="Total 5 7 5" xfId="15350" xr:uid="{BD5BA5C2-A6C2-41CA-91F6-9453D4A8870D}"/>
    <cellStyle name="Total 5 7 6" xfId="5200" xr:uid="{68A0909C-9CF2-42C7-9394-DFAA58DF10D4}"/>
    <cellStyle name="Total 5 7 7" xfId="12499" xr:uid="{B24F5B8A-1ADC-4890-AC14-E2D20074B4C7}"/>
    <cellStyle name="Total 5 8" xfId="9827" xr:uid="{A5E96C27-00E6-447F-83A4-8EACF72B1D87}"/>
    <cellStyle name="Total 5 8 2" xfId="11801" xr:uid="{C8C63B0B-4891-4DB2-A1D5-3D12F01E04CC}"/>
    <cellStyle name="Total 5 8 3" xfId="13194" xr:uid="{8A1DE9E9-60CE-4B27-BD14-A874DF1EE655}"/>
    <cellStyle name="Total 5 8 4" xfId="14210" xr:uid="{8B451153-600E-4BD8-AA0A-9921E9EE6330}"/>
    <cellStyle name="Total 5 8 5" xfId="15068" xr:uid="{0F7AEBA1-BAC2-4F6C-827C-6691DCF5ED1E}"/>
    <cellStyle name="Total 5 8 6" xfId="10226" xr:uid="{3AE904B9-E158-474B-B289-841BF186B242}"/>
    <cellStyle name="Total 5 8 7" xfId="14818" xr:uid="{0F895150-08AE-4B94-B6F1-89FA80D698BE}"/>
    <cellStyle name="Total 5 9" xfId="9800" xr:uid="{BFF12F19-3099-4C81-BE58-F4985F619C9A}"/>
    <cellStyle name="Total 5 9 2" xfId="11774" xr:uid="{959E84F9-9427-4A83-8DEA-CCD1EB36C929}"/>
    <cellStyle name="Total 5 9 3" xfId="13168" xr:uid="{F353BEE4-FECD-4CCE-8DB9-3CA2D901D5EA}"/>
    <cellStyle name="Total 5 9 4" xfId="14183" xr:uid="{A1E9072F-4A82-41F8-B4E9-4A932350CC4E}"/>
    <cellStyle name="Total 5 9 5" xfId="4673" xr:uid="{CEF6F76D-7D9D-4199-A90B-3440C2F9D3F6}"/>
    <cellStyle name="Total 5 9 6" xfId="12158" xr:uid="{0FDC493F-2E10-436A-B2D4-C5E2C3DDD9CE}"/>
    <cellStyle name="Total 5 9 7" xfId="5336" xr:uid="{AF1AFA09-7AE3-4123-8BE8-6C948325E7FC}"/>
    <cellStyle name="Total 6" xfId="3932" xr:uid="{9E969125-95C6-498A-93E7-41B34A027E03}"/>
    <cellStyle name="Total 6 10" xfId="9853" xr:uid="{13F9A1A7-DA75-4840-969E-423EE1E310C8}"/>
    <cellStyle name="Total 6 10 2" xfId="11825" xr:uid="{55A63A23-5620-4294-AB29-5E186B554F06}"/>
    <cellStyle name="Total 6 10 3" xfId="13215" xr:uid="{AD1A8635-C3F7-43C5-9982-2CD64A6A98C1}"/>
    <cellStyle name="Total 6 10 4" xfId="14235" xr:uid="{A8E80FA6-AAE4-4957-9B8D-7EE180028DFB}"/>
    <cellStyle name="Total 6 10 5" xfId="4852" xr:uid="{4F986C8B-02C6-4637-97C8-D2271883816E}"/>
    <cellStyle name="Total 6 10 6" xfId="15996" xr:uid="{7E72152F-5451-43CE-B34A-A964B3C017CD}"/>
    <cellStyle name="Total 6 10 7" xfId="16649" xr:uid="{487A6D7E-9746-4B31-BAB1-47832F8D007F}"/>
    <cellStyle name="Total 6 11" xfId="10021" xr:uid="{19AA8583-03A9-438F-8390-13CB80D90106}"/>
    <cellStyle name="Total 6 11 2" xfId="11973" xr:uid="{CCD8A3C4-0D38-4D17-911A-E3695B3D96C5}"/>
    <cellStyle name="Total 6 11 3" xfId="13366" xr:uid="{F47FD5D0-4D48-4305-9063-6F3A6A8D4C9B}"/>
    <cellStyle name="Total 6 11 4" xfId="14372" xr:uid="{B0622C35-DE5F-457E-9214-5A3D8B794199}"/>
    <cellStyle name="Total 6 11 5" xfId="15932" xr:uid="{22C57906-683D-48D6-A1A9-16201E6C2BA7}"/>
    <cellStyle name="Total 6 11 6" xfId="16598" xr:uid="{DCB5A992-C799-4C4A-BEA0-DF38136E4632}"/>
    <cellStyle name="Total 6 11 7" xfId="16959" xr:uid="{F3C3560C-DB8B-4772-AFEE-1F0C1DBA39D9}"/>
    <cellStyle name="Total 6 2" xfId="4377" xr:uid="{7D035FBA-15A8-4F25-B3D6-5656ADAE96F8}"/>
    <cellStyle name="Total 6 2 2" xfId="8988" xr:uid="{C5188260-FC04-476B-8519-0A34DC929537}"/>
    <cellStyle name="Total 6 2 2 2" xfId="7211" xr:uid="{C7070751-41E4-47A3-BB84-B5A3E805EE80}"/>
    <cellStyle name="Total 6 2 2 3" xfId="12474" xr:uid="{5F1E06F0-03EC-4757-B87F-988021ACCAE9}"/>
    <cellStyle name="Total 6 2 2 4" xfId="13541" xr:uid="{0CD23AD4-8AC1-48FE-86E5-91E955A8080D}"/>
    <cellStyle name="Total 6 2 2 5" xfId="5365" xr:uid="{D77FB764-00CE-4803-AE5D-1425FF366D13}"/>
    <cellStyle name="Total 6 2 2 6" xfId="17195" xr:uid="{5FD30739-BBFB-441B-AD4F-43A97280D7DC}"/>
    <cellStyle name="Total 6 2 3" xfId="7727" xr:uid="{D8D8A1E5-E6D3-4EAF-AEFC-6CDCF5120746}"/>
    <cellStyle name="Total 6 2 4" xfId="6270" xr:uid="{E753F035-D62D-4C30-9802-E91F6F7BA089}"/>
    <cellStyle name="Total 6 2 5" xfId="5695" xr:uid="{603055CA-781B-4ABE-AF41-0E22A5AB9930}"/>
    <cellStyle name="Total 6 2 6" xfId="13091" xr:uid="{BC2127B8-215B-4835-8C4F-92212F5E3534}"/>
    <cellStyle name="Total 6 2 7" xfId="5316" xr:uid="{18A5DF03-8D04-407F-99A6-E9E95F6996B2}"/>
    <cellStyle name="Total 6 2 8" xfId="5727" xr:uid="{B9FAF234-2358-4AE8-9B35-16AAF0DD7677}"/>
    <cellStyle name="Total 6 2 9" xfId="16681" xr:uid="{C0FF11CF-E7EF-467B-B3B9-A606EAE62310}"/>
    <cellStyle name="Total 6 3" xfId="4096" xr:uid="{C89F8534-3370-413E-A987-2E32C3C83C3C}"/>
    <cellStyle name="Total 6 3 2" xfId="8760" xr:uid="{820B2502-9EB8-4C89-A0D0-9A86DEA6D61E}"/>
    <cellStyle name="Total 6 3 2 2" xfId="7034" xr:uid="{19B9F4BC-274A-44BB-9324-C7FC3934DDE3}"/>
    <cellStyle name="Total 6 3 2 3" xfId="11978" xr:uid="{882A29DF-DAC9-4759-9FC1-60E958055D91}"/>
    <cellStyle name="Total 6 3 2 4" xfId="5996" xr:uid="{2E0B2A3B-2F98-4B66-A62F-1158511AC7F6}"/>
    <cellStyle name="Total 6 3 2 5" xfId="15701" xr:uid="{D4EB1242-D70C-4EA7-BFEF-821489800B40}"/>
    <cellStyle name="Total 6 3 2 6" xfId="16991" xr:uid="{B78607F9-9CE2-47F4-A417-8E573BE95A34}"/>
    <cellStyle name="Total 6 3 3" xfId="7449" xr:uid="{B560F9BE-79B6-4DBC-8881-2DFE2114E63B}"/>
    <cellStyle name="Total 6 3 4" xfId="6037" xr:uid="{3EB95BB7-A1C4-4D55-B168-347F0E5A0B3E}"/>
    <cellStyle name="Total 6 3 5" xfId="11288" xr:uid="{D0A23D92-E79F-4A99-BA6A-0D6A5A831439}"/>
    <cellStyle name="Total 6 3 6" xfId="10529" xr:uid="{2528718B-8E19-48AB-A404-F71309F0178B}"/>
    <cellStyle name="Total 6 3 7" xfId="4680" xr:uid="{56B0E88A-9BD5-4233-8E39-9394AA80BA96}"/>
    <cellStyle name="Total 6 3 8" xfId="15370" xr:uid="{4E8FA22D-A49B-4028-8839-B8852CB5CC9F}"/>
    <cellStyle name="Total 6 3 9" xfId="16374" xr:uid="{BC7401DA-BD70-423D-96EE-FD6D6994F8E8}"/>
    <cellStyle name="Total 6 4" xfId="4395" xr:uid="{E6A6BC05-85C1-4129-8E93-BBEF92087F7D}"/>
    <cellStyle name="Total 6 4 2" xfId="9006" xr:uid="{3E170EAD-6B2A-4891-AA43-67EFF687617F}"/>
    <cellStyle name="Total 6 4 2 2" xfId="7228" xr:uid="{AD2620F5-2CD2-4118-8A0E-0B165EB26413}"/>
    <cellStyle name="Total 6 4 2 3" xfId="12492" xr:uid="{DB5E5B11-9D38-4F79-90E3-3B6813A3BD76}"/>
    <cellStyle name="Total 6 4 2 4" xfId="13559" xr:uid="{95D47986-E8F7-4B82-BB74-296B66873ED5}"/>
    <cellStyle name="Total 6 4 2 5" xfId="10944" xr:uid="{FC3B778B-CDFD-4BD8-A054-65D0BF0CEB68}"/>
    <cellStyle name="Total 6 4 2 6" xfId="17213" xr:uid="{B783A77C-69A5-4AA9-9742-F8F33BB04FAF}"/>
    <cellStyle name="Total 6 4 3" xfId="6288" xr:uid="{FC64B021-3BD4-4272-8CC8-5DAF18FE4999}"/>
    <cellStyle name="Total 6 4 4" xfId="11095" xr:uid="{58D77E47-BC97-42C0-82B8-8D8D03FFB6D9}"/>
    <cellStyle name="Total 6 4 5" xfId="12821" xr:uid="{7E8C803C-41F1-4EFE-A980-24111DE1ABD1}"/>
    <cellStyle name="Total 6 4 6" xfId="13841" xr:uid="{D16C7775-F06B-4A55-A73D-F2D4D18BFCC9}"/>
    <cellStyle name="Total 6 4 7" xfId="15136" xr:uid="{B4E981ED-F4FD-49B2-8EB4-E03FE388EF2F}"/>
    <cellStyle name="Total 6 4 8" xfId="16006" xr:uid="{C53EB0FF-A017-4DAD-9EBB-84E0B2F3DB40}"/>
    <cellStyle name="Total 6 5" xfId="8753" xr:uid="{B17D502D-1517-4123-A734-C954A68887B3}"/>
    <cellStyle name="Total 6 5 2" xfId="7027" xr:uid="{E804D9D4-BC31-49F4-8FB2-4F5DEFC704D9}"/>
    <cellStyle name="Total 6 5 3" xfId="11760" xr:uid="{75B7229C-24FF-4D90-9693-538C79ED6247}"/>
    <cellStyle name="Total 6 5 4" xfId="5991" xr:uid="{D43A3DAF-C4DB-4049-ACEE-CF2242B75786}"/>
    <cellStyle name="Total 6 5 5" xfId="16756" xr:uid="{3916B4BF-5F0E-49E8-89C0-B2518C532406}"/>
    <cellStyle name="Total 6 5 6" xfId="16984" xr:uid="{790B49E4-D0C9-4B62-A335-A156782A4D21}"/>
    <cellStyle name="Total 6 6" xfId="9779" xr:uid="{8D51F407-B06B-433E-BFDB-E7D96648D355}"/>
    <cellStyle name="Total 6 6 2" xfId="11754" xr:uid="{E36DCD3E-8988-403F-B53F-0957E3CA95C0}"/>
    <cellStyle name="Total 6 6 3" xfId="13147" xr:uid="{096BACED-4939-4A51-9BAF-2D83F9FC4AD7}"/>
    <cellStyle name="Total 6 6 4" xfId="14163" xr:uid="{931FB7F5-74BB-40D9-9ECE-B4E2A49B75F6}"/>
    <cellStyle name="Total 6 6 5" xfId="15106" xr:uid="{FCEB880B-B9E4-482A-B0DF-BB07EFFA899D}"/>
    <cellStyle name="Total 6 6 6" xfId="14524" xr:uid="{B30F628C-84FD-44A0-97D8-313FCA64A8A2}"/>
    <cellStyle name="Total 6 6 7" xfId="16236" xr:uid="{84450B53-CE9C-4B67-9A12-87ADCCCC5186}"/>
    <cellStyle name="Total 6 7" xfId="9763" xr:uid="{047994A9-3462-43BA-8DF0-B2C5BE725178}"/>
    <cellStyle name="Total 6 7 2" xfId="11738" xr:uid="{DA8ADDEF-77AA-48A0-B4E4-74C8027CAF99}"/>
    <cellStyle name="Total 6 7 3" xfId="13131" xr:uid="{EBF5B97B-F1F2-45EC-81D0-17ED380C050E}"/>
    <cellStyle name="Total 6 7 4" xfId="14147" xr:uid="{235D3C96-8710-4292-83D2-5145CC85F79D}"/>
    <cellStyle name="Total 6 7 5" xfId="15434" xr:uid="{1ECA24FD-2251-4353-8BB1-D8B8E934F1AE}"/>
    <cellStyle name="Total 6 7 6" xfId="5099" xr:uid="{2800FE77-AE11-4D65-81C9-EC4B7BEBE4CA}"/>
    <cellStyle name="Total 6 7 7" xfId="11178" xr:uid="{A0B0BC9F-E714-4412-AC40-0C16B8AD3760}"/>
    <cellStyle name="Total 6 8" xfId="9828" xr:uid="{5DB29819-A7F8-49E0-A0C5-0039532CC183}"/>
    <cellStyle name="Total 6 8 2" xfId="11802" xr:uid="{F70EB9A1-0AA3-44E4-B5FF-36914B94A394}"/>
    <cellStyle name="Total 6 8 3" xfId="13195" xr:uid="{F141DCC0-FA51-4C41-8E42-2EC3BCABFF47}"/>
    <cellStyle name="Total 6 8 4" xfId="14211" xr:uid="{13A7E048-6204-412A-9A94-921B861DE80B}"/>
    <cellStyle name="Total 6 8 5" xfId="10590" xr:uid="{D667D20E-0AD1-4183-AA55-8BECA190B5A5}"/>
    <cellStyle name="Total 6 8 6" xfId="4979" xr:uid="{0123C19F-10C8-47CF-8B2D-D2E28BE5E1A5}"/>
    <cellStyle name="Total 6 8 7" xfId="15915" xr:uid="{BCEF1C2D-5511-41B0-B403-F8AA11178A3B}"/>
    <cellStyle name="Total 6 9" xfId="9801" xr:uid="{10BA16FE-7CD6-4EC9-8A97-33141AA8FDA3}"/>
    <cellStyle name="Total 6 9 2" xfId="11775" xr:uid="{4C985C28-E6A1-4A40-8254-3BE38493FE91}"/>
    <cellStyle name="Total 6 9 3" xfId="13169" xr:uid="{B17BC475-BC0E-4499-AF87-D0720DD39E85}"/>
    <cellStyle name="Total 6 9 4" xfId="14184" xr:uid="{E82084AB-558E-4D3F-B696-5A0511A1C07C}"/>
    <cellStyle name="Total 6 9 5" xfId="10820" xr:uid="{1F118E05-2BD1-4C85-827F-865E9129057F}"/>
    <cellStyle name="Total 6 9 6" xfId="4756" xr:uid="{F8B0EC4C-9962-4E17-9D35-52115F916A19}"/>
    <cellStyle name="Total 6 9 7" xfId="14543" xr:uid="{3909268C-A192-4240-B7ED-DB3C48323914}"/>
    <cellStyle name="Total 7" xfId="3933" xr:uid="{ABF30DCB-47BB-49B1-B229-D9B2F8781B76}"/>
    <cellStyle name="Total 7 10" xfId="9854" xr:uid="{24F3695A-1038-4B28-A279-75A167C1333E}"/>
    <cellStyle name="Total 7 10 2" xfId="11826" xr:uid="{FC1293E5-101D-45AE-88EE-15C148E543B8}"/>
    <cellStyle name="Total 7 10 3" xfId="13216" xr:uid="{C155CF1D-B9B8-4A10-AF48-B96FB7B3A025}"/>
    <cellStyle name="Total 7 10 4" xfId="14236" xr:uid="{24557C80-D8D3-4771-8F36-DC5611B77F1F}"/>
    <cellStyle name="Total 7 10 5" xfId="11379" xr:uid="{93FEFBA7-68AB-470B-A2CE-B7ED00CDB01C}"/>
    <cellStyle name="Total 7 10 6" xfId="5888" xr:uid="{2693C55E-542C-483A-8778-673DA4704E13}"/>
    <cellStyle name="Total 7 10 7" xfId="5137" xr:uid="{798249BA-3350-4E8A-90C1-B3199DAE0898}"/>
    <cellStyle name="Total 7 11" xfId="10022" xr:uid="{898CAFDC-5234-42E9-9135-41CB96EC72D3}"/>
    <cellStyle name="Total 7 11 2" xfId="11974" xr:uid="{FCBC7F05-B0F4-4B6E-9E4B-163AF3B2725C}"/>
    <cellStyle name="Total 7 11 3" xfId="13367" xr:uid="{113208ED-F483-4480-ADF0-17C54D91DC2A}"/>
    <cellStyle name="Total 7 11 4" xfId="14373" xr:uid="{D0255376-ED82-40AD-A14F-B35DC96FE42B}"/>
    <cellStyle name="Total 7 11 5" xfId="15933" xr:uid="{CFE9C266-9043-4570-AE5D-04527A3F9861}"/>
    <cellStyle name="Total 7 11 6" xfId="16599" xr:uid="{E9164739-15EB-4A0C-9098-883A150E43D1}"/>
    <cellStyle name="Total 7 11 7" xfId="16960" xr:uid="{52459B75-B641-45FF-BB41-568159C999F7}"/>
    <cellStyle name="Total 7 2" xfId="4378" xr:uid="{EC106E9C-3B0B-4604-83A5-295B3F3AAA4E}"/>
    <cellStyle name="Total 7 2 2" xfId="8989" xr:uid="{05F1D302-F12A-4052-8782-6C14854BBF82}"/>
    <cellStyle name="Total 7 2 2 2" xfId="7212" xr:uid="{CB56C5DB-A04A-406B-B7B0-C0F19EA0E526}"/>
    <cellStyle name="Total 7 2 2 3" xfId="12475" xr:uid="{CFEDB476-938D-4DE2-85ED-E8ECB3614266}"/>
    <cellStyle name="Total 7 2 2 4" xfId="13542" xr:uid="{526F38F6-1D9D-4D84-9836-023F070D16EA}"/>
    <cellStyle name="Total 7 2 2 5" xfId="10504" xr:uid="{EC160045-E5B4-4527-9346-14CF2D5C495B}"/>
    <cellStyle name="Total 7 2 2 6" xfId="17196" xr:uid="{053E8A27-52BB-46AA-891B-8E5612B11F44}"/>
    <cellStyle name="Total 7 2 3" xfId="7728" xr:uid="{6A1783B9-1AB6-41C9-B77F-59222C569FE2}"/>
    <cellStyle name="Total 7 2 4" xfId="6271" xr:uid="{A45D04CE-9A33-4987-98CA-A96781979C13}"/>
    <cellStyle name="Total 7 2 5" xfId="12120" xr:uid="{D5A2CB3A-6648-475D-AD36-B8FFF74BDEAF}"/>
    <cellStyle name="Total 7 2 6" xfId="13344" xr:uid="{C118FC01-517B-4CC6-80B0-90704298E4BC}"/>
    <cellStyle name="Total 7 2 7" xfId="15353" xr:uid="{98FDA868-38EB-4DBC-BEC3-B4558CA8928C}"/>
    <cellStyle name="Total 7 2 8" xfId="16436" xr:uid="{64D5DD40-EE5C-4035-B39B-ADDA5B9A092E}"/>
    <cellStyle name="Total 7 2 9" xfId="4977" xr:uid="{E6819603-D2FE-42DA-8A01-6F825F7AC93E}"/>
    <cellStyle name="Total 7 3" xfId="4095" xr:uid="{956C2DEB-A46E-4474-B6C0-6539C1C520E4}"/>
    <cellStyle name="Total 7 3 2" xfId="8759" xr:uid="{E21CD824-8E69-4368-B635-424101AAF7DF}"/>
    <cellStyle name="Total 7 3 2 2" xfId="7033" xr:uid="{7F5BC1B9-7BF6-4A44-B9AC-06DD4EACD305}"/>
    <cellStyle name="Total 7 3 2 3" xfId="11412" xr:uid="{4A4E35E0-C590-4F8B-8159-C9B41D4171C8}"/>
    <cellStyle name="Total 7 3 2 4" xfId="5995" xr:uid="{B2392C27-0B84-4968-83C4-8FECD329E04C}"/>
    <cellStyle name="Total 7 3 2 5" xfId="14729" xr:uid="{9168E105-03F0-4C35-AA8F-1F7A354C351E}"/>
    <cellStyle name="Total 7 3 2 6" xfId="16990" xr:uid="{1908AD73-0DBE-42BA-8735-4165A0CA1F7A}"/>
    <cellStyle name="Total 7 3 3" xfId="7448" xr:uid="{44395623-2025-48E7-8268-0F20E38D464E}"/>
    <cellStyle name="Total 7 3 4" xfId="6036" xr:uid="{F5A7375A-B985-44A0-86D2-AB778692BEEA}"/>
    <cellStyle name="Total 7 3 5" xfId="5602" xr:uid="{80E1E453-EDB6-472B-97CF-CA82016962B1}"/>
    <cellStyle name="Total 7 3 6" xfId="10117" xr:uid="{ACBC2DB6-2484-43BF-932A-AD8ECF9BE4C3}"/>
    <cellStyle name="Total 7 3 7" xfId="15014" xr:uid="{76FCC4F9-C7C1-4ECA-B423-05DFFE6FB0CC}"/>
    <cellStyle name="Total 7 3 8" xfId="4440" xr:uid="{84F1E48D-5022-4430-BA29-2D1A5991FBF5}"/>
    <cellStyle name="Total 7 3 9" xfId="15593" xr:uid="{ED1F109F-C3C3-49C8-99A0-605D6B861A71}"/>
    <cellStyle name="Total 7 4" xfId="4396" xr:uid="{AFF64E3F-9413-462C-9037-A7E5225F4061}"/>
    <cellStyle name="Total 7 4 2" xfId="9007" xr:uid="{7723B378-BB37-4F5D-8CE3-F98DF60AF391}"/>
    <cellStyle name="Total 7 4 2 2" xfId="7229" xr:uid="{AC5B3567-E07C-4A7F-92EC-C96E6F34B739}"/>
    <cellStyle name="Total 7 4 2 3" xfId="12493" xr:uid="{5687CB27-BDD3-4560-A3BF-ACA0527836F2}"/>
    <cellStyle name="Total 7 4 2 4" xfId="13560" xr:uid="{7DB49EC1-D035-4882-831B-0340DA52F7D5}"/>
    <cellStyle name="Total 7 4 2 5" xfId="10485" xr:uid="{429D4D29-70D2-44AC-B527-D9D286CC1681}"/>
    <cellStyle name="Total 7 4 2 6" xfId="17214" xr:uid="{A204E131-D5CC-4A62-801D-0FA6A444994E}"/>
    <cellStyle name="Total 7 4 3" xfId="6289" xr:uid="{6B0D832A-0916-44A5-9DDB-92CF44A81167}"/>
    <cellStyle name="Total 7 4 4" xfId="5697" xr:uid="{B3608732-C8C3-4AE4-A8BE-959E6F5ED7D4}"/>
    <cellStyle name="Total 7 4 5" xfId="13346" xr:uid="{EF0AC822-DEE5-48D3-8509-55110DD0F2F0}"/>
    <cellStyle name="Total 7 4 6" xfId="13711" xr:uid="{6C890823-82E1-405A-9443-BA5EE28F25FE}"/>
    <cellStyle name="Total 7 4 7" xfId="12776" xr:uid="{4C9647FF-7CEC-4E4E-B0CC-207AD83B32C6}"/>
    <cellStyle name="Total 7 4 8" xfId="5433" xr:uid="{F9784E3E-C32B-44D6-A335-A29E3A841A6F}"/>
    <cellStyle name="Total 7 5" xfId="8754" xr:uid="{4EB9C7BB-5918-49B1-B2A3-89A429E4188D}"/>
    <cellStyle name="Total 7 5 2" xfId="7028" xr:uid="{23A2ECB4-DF7C-41D4-9587-80302A808386}"/>
    <cellStyle name="Total 7 5 3" xfId="12334" xr:uid="{3350CAEF-D14E-436D-A324-D8B6B987F660}"/>
    <cellStyle name="Total 7 5 4" xfId="5992" xr:uid="{4152D046-6FFD-483D-8D18-A938031BB832}"/>
    <cellStyle name="Total 7 5 5" xfId="16738" xr:uid="{A6326A4C-7733-42BD-A0B5-F44C3AFBE5D9}"/>
    <cellStyle name="Total 7 5 6" xfId="16985" xr:uid="{CF820DDA-7BDF-4198-93F6-D01B6C4B1C7C}"/>
    <cellStyle name="Total 7 6" xfId="9780" xr:uid="{DAEAFB4C-FB5D-4121-A136-99D0B768B562}"/>
    <cellStyle name="Total 7 6 2" xfId="11755" xr:uid="{CAE3639D-6995-45AD-A32E-7BE5468EAAC7}"/>
    <cellStyle name="Total 7 6 3" xfId="13148" xr:uid="{588B6C98-C14E-40D2-B9C0-C9E508E23143}"/>
    <cellStyle name="Total 7 6 4" xfId="14164" xr:uid="{0D75070F-CA03-4026-BDD3-F64E030E8DF8}"/>
    <cellStyle name="Total 7 6 5" xfId="15108" xr:uid="{C8793C0C-F595-41C0-BACD-F68EAB278C4D}"/>
    <cellStyle name="Total 7 6 6" xfId="12748" xr:uid="{593667D1-0DC3-493D-90E3-D00237BA23FB}"/>
    <cellStyle name="Total 7 6 7" xfId="15265" xr:uid="{44E387E7-695A-403D-946A-4FCF8BD8F439}"/>
    <cellStyle name="Total 7 7" xfId="9764" xr:uid="{3645D80C-9A23-45D7-BE61-E63A337A7D28}"/>
    <cellStyle name="Total 7 7 2" xfId="11739" xr:uid="{41876C83-7D48-4982-BF52-D2D0D70C6225}"/>
    <cellStyle name="Total 7 7 3" xfId="13132" xr:uid="{AEA4EC17-0C13-4D3D-A8C6-8E9883895125}"/>
    <cellStyle name="Total 7 7 4" xfId="14148" xr:uid="{A7C7EBAD-B069-4371-BC5E-C4C7D7095FC2}"/>
    <cellStyle name="Total 7 7 5" xfId="13094" xr:uid="{48631AE2-6099-42A7-A881-100B168B4276}"/>
    <cellStyle name="Total 7 7 6" xfId="10347" xr:uid="{A91C2513-0084-47C2-B9AA-C4B6092F8E24}"/>
    <cellStyle name="Total 7 7 7" xfId="10878" xr:uid="{2AA205CA-2B26-4509-9AA4-F88CB29F5023}"/>
    <cellStyle name="Total 7 8" xfId="9829" xr:uid="{6C9B5AC1-A1C7-414F-9B31-989883FC2600}"/>
    <cellStyle name="Total 7 8 2" xfId="11803" xr:uid="{C986D3B5-F876-4406-A63C-954AE19A8DEC}"/>
    <cellStyle name="Total 7 8 3" xfId="13196" xr:uid="{AFF15C22-3BA2-4976-8E2D-1F62F026E982}"/>
    <cellStyle name="Total 7 8 4" xfId="14212" xr:uid="{02304604-E46D-414E-BC59-3280F68C1ABD}"/>
    <cellStyle name="Total 7 8 5" xfId="10424" xr:uid="{46244118-0D0E-40A0-9AAA-A438897E2679}"/>
    <cellStyle name="Total 7 8 6" xfId="5348" xr:uid="{E93B2623-E6A0-4845-BB5D-9EAA7D536BF7}"/>
    <cellStyle name="Total 7 8 7" xfId="14113" xr:uid="{B361E98B-7140-44CD-A7F4-946BAFD2FD38}"/>
    <cellStyle name="Total 7 9" xfId="9802" xr:uid="{1757F860-ACFA-4509-9B4E-BAA57F8939E0}"/>
    <cellStyle name="Total 7 9 2" xfId="11776" xr:uid="{B70E5B5C-F95B-4194-B74E-CB40B4C168A8}"/>
    <cellStyle name="Total 7 9 3" xfId="13170" xr:uid="{939392E2-1A08-4449-A05C-51D0AA27E257}"/>
    <cellStyle name="Total 7 9 4" xfId="14185" xr:uid="{00474441-3D78-4E46-8365-85E65B25E991}"/>
    <cellStyle name="Total 7 9 5" xfId="10743" xr:uid="{C8F66FA0-EE76-4292-A25C-ED95650962A0}"/>
    <cellStyle name="Total 7 9 6" xfId="12723" xr:uid="{C96C53A9-5691-44AB-A855-D681CF8DE6E6}"/>
    <cellStyle name="Total 7 9 7" xfId="16865" xr:uid="{6DDFC2C8-337E-4090-A177-27E5BC907FC9}"/>
    <cellStyle name="Total 8" xfId="3934" xr:uid="{F5C03022-54BF-46E2-9D53-633021BA3FD2}"/>
    <cellStyle name="Total 8 10" xfId="9855" xr:uid="{F882ADE2-2975-4684-9607-80060EC2E3EA}"/>
    <cellStyle name="Total 8 10 2" xfId="11827" xr:uid="{274851C4-4951-4BC4-A975-56847A6352C9}"/>
    <cellStyle name="Total 8 10 3" xfId="13217" xr:uid="{B5245464-2D2C-4841-8429-0680C9751D79}"/>
    <cellStyle name="Total 8 10 4" xfId="14237" xr:uid="{7CD2118D-D0A5-4761-A9C1-FECE3047BD12}"/>
    <cellStyle name="Total 8 10 5" xfId="14639" xr:uid="{4F93CCBB-AC98-49E0-B362-2F69F8265979}"/>
    <cellStyle name="Total 8 10 6" xfId="15553" xr:uid="{325E00E4-6A2A-442F-BCCA-5CE47D3EC155}"/>
    <cellStyle name="Total 8 10 7" xfId="16508" xr:uid="{33272BE5-B6A1-447D-ABD8-C62B8D5C16D2}"/>
    <cellStyle name="Total 8 11" xfId="10023" xr:uid="{180B55C0-9C05-49DE-9F7A-680590A1B121}"/>
    <cellStyle name="Total 8 11 2" xfId="11975" xr:uid="{01FB1E63-0AA7-4735-826A-D8592218D141}"/>
    <cellStyle name="Total 8 11 3" xfId="13368" xr:uid="{4C01016B-6FE5-438C-B04E-27B8F66CFF61}"/>
    <cellStyle name="Total 8 11 4" xfId="14374" xr:uid="{CA81E5B8-85DE-4E1A-B14D-84BD585292B7}"/>
    <cellStyle name="Total 8 11 5" xfId="15934" xr:uid="{2466E2E9-CE55-40FA-9D18-06273E03CAFD}"/>
    <cellStyle name="Total 8 11 6" xfId="16600" xr:uid="{7BBEC1BE-CB15-4B77-8488-BEA3EB9903FD}"/>
    <cellStyle name="Total 8 11 7" xfId="16961" xr:uid="{96752D92-12CA-4933-BAD9-C49795E384C8}"/>
    <cellStyle name="Total 8 2" xfId="4379" xr:uid="{3E1890FE-67FF-4D68-BDDC-60C88942D3DF}"/>
    <cellStyle name="Total 8 2 2" xfId="8990" xr:uid="{7764F9C3-A50D-49D4-9BAF-64C6A6B9277D}"/>
    <cellStyle name="Total 8 2 2 2" xfId="7213" xr:uid="{ECEB6F8B-520B-4B60-9BE0-043BBD3E6704}"/>
    <cellStyle name="Total 8 2 2 3" xfId="12476" xr:uid="{08AE6923-96A8-442C-B2EC-8289C29B80CC}"/>
    <cellStyle name="Total 8 2 2 4" xfId="13543" xr:uid="{8BB73212-B73B-4052-B0FD-9DB62303236C}"/>
    <cellStyle name="Total 8 2 2 5" xfId="5403" xr:uid="{8395A55F-3B96-445D-AB8E-91D093E97EDD}"/>
    <cellStyle name="Total 8 2 2 6" xfId="17197" xr:uid="{3EBAEAE0-E3BC-48D7-ADAD-5D09768C0E36}"/>
    <cellStyle name="Total 8 2 3" xfId="7729" xr:uid="{5A261F33-B0D1-4182-880A-C5A6BC2857DF}"/>
    <cellStyle name="Total 8 2 4" xfId="6272" xr:uid="{FC544F86-BE9E-488F-B325-0CC748D698BD}"/>
    <cellStyle name="Total 8 2 5" xfId="7297" xr:uid="{B05C0968-829F-4D79-BBF9-E71BCE11A04F}"/>
    <cellStyle name="Total 8 2 6" xfId="4776" xr:uid="{092483D3-9962-4D10-B846-8232AC89DCF2}"/>
    <cellStyle name="Total 8 2 7" xfId="14007" xr:uid="{E2012F17-F1FD-49A4-A0B6-DA8256AC3B42}"/>
    <cellStyle name="Total 8 2 8" xfId="7421" xr:uid="{7669E27B-3BD1-48B5-B74C-EF5214AE4EB3}"/>
    <cellStyle name="Total 8 2 9" xfId="10873" xr:uid="{7445F92C-9CE0-410E-8341-63FEF0A01DA8}"/>
    <cellStyle name="Total 8 3" xfId="4094" xr:uid="{CD344AB7-BA40-4C0F-BE0A-65FA87AA93A5}"/>
    <cellStyle name="Total 8 3 2" xfId="8758" xr:uid="{2733370E-C662-45EC-9AB5-1EE822C2A19D}"/>
    <cellStyle name="Total 8 3 2 2" xfId="7032" xr:uid="{711A8528-31E4-4502-AEC9-84D35AA3FCBD}"/>
    <cellStyle name="Total 8 3 2 3" xfId="11830" xr:uid="{DAB23020-A142-450B-BAE2-603CDB2D513F}"/>
    <cellStyle name="Total 8 3 2 4" xfId="5994" xr:uid="{76FCA8E9-0747-4E99-BDAD-00FBDA8EE572}"/>
    <cellStyle name="Total 8 3 2 5" xfId="16675" xr:uid="{8AFA6903-7148-4F2F-AE6D-38FD0CB0E9C5}"/>
    <cellStyle name="Total 8 3 2 6" xfId="16989" xr:uid="{E6AFA769-0039-4E92-92A7-03DB4BE159B9}"/>
    <cellStyle name="Total 8 3 3" xfId="7447" xr:uid="{47254846-DB02-4411-B9DB-F5847F07E0D7}"/>
    <cellStyle name="Total 8 3 4" xfId="6035" xr:uid="{2D7130E4-3142-46F4-9535-F94581A70E2B}"/>
    <cellStyle name="Total 8 3 5" xfId="7392" xr:uid="{9290A0B7-A76A-4E79-B652-7BF36D3DD7AC}"/>
    <cellStyle name="Total 8 3 6" xfId="4788" xr:uid="{2AA7FB6B-AC02-45C6-9C9C-2B958EFE0586}"/>
    <cellStyle name="Total 8 3 7" xfId="10599" xr:uid="{7C043C70-4B49-4999-A7B2-542793E8ECFC}"/>
    <cellStyle name="Total 8 3 8" xfId="13269" xr:uid="{99219E25-6BE1-42B5-BE25-1E001872899D}"/>
    <cellStyle name="Total 8 3 9" xfId="11084" xr:uid="{1B93A659-BAD0-4D59-BF85-917D97C21B4C}"/>
    <cellStyle name="Total 8 4" xfId="4397" xr:uid="{A41BB7DB-53B5-41BD-A82A-AFA1FBFB21F5}"/>
    <cellStyle name="Total 8 4 2" xfId="9008" xr:uid="{E6C15471-E6EB-4098-9E8D-36256298F44D}"/>
    <cellStyle name="Total 8 4 2 2" xfId="7230" xr:uid="{D5280CA4-EAD6-4D4E-A46D-83EBD3294C78}"/>
    <cellStyle name="Total 8 4 2 3" xfId="12494" xr:uid="{E81FC49C-F44C-41B1-8B04-E0CB19AF466E}"/>
    <cellStyle name="Total 8 4 2 4" xfId="13561" xr:uid="{99CDD46E-24F3-4388-B7C5-85C478A4405B}"/>
    <cellStyle name="Total 8 4 2 5" xfId="10795" xr:uid="{89AB949E-9E77-442F-8CD7-76D5C5FCEA66}"/>
    <cellStyle name="Total 8 4 2 6" xfId="17215" xr:uid="{D0625E1B-A426-4086-8262-AA0A5CB3734D}"/>
    <cellStyle name="Total 8 4 3" xfId="6290" xr:uid="{2ABDE547-92AC-42FF-B6C0-6577A6A8C2F6}"/>
    <cellStyle name="Total 8 4 4" xfId="12122" xr:uid="{FB7BAFC7-ACD5-4985-A94B-1A090F03FAAC}"/>
    <cellStyle name="Total 8 4 5" xfId="4907" xr:uid="{58D0B1A5-6477-4D01-9362-2408130497DA}"/>
    <cellStyle name="Total 8 4 6" xfId="12015" xr:uid="{441D3E3E-BC02-4A8D-A0FF-DB6A499F6111}"/>
    <cellStyle name="Total 8 4 7" xfId="16414" xr:uid="{2BD4AF76-FB12-4B89-9B11-D588B60834D8}"/>
    <cellStyle name="Total 8 4 8" xfId="15051" xr:uid="{10114DE1-82EA-4D1D-999E-58F09024D90E}"/>
    <cellStyle name="Total 8 5" xfId="8755" xr:uid="{3F22376A-F38E-4E6D-B7D8-98B402B23771}"/>
    <cellStyle name="Total 8 5 2" xfId="7029" xr:uid="{7D3AA9F4-A1DE-4CFE-895D-A049061BC5C0}"/>
    <cellStyle name="Total 8 5 3" xfId="7307" xr:uid="{9D72EFCB-ACF2-4430-B106-6EB59E4F418F}"/>
    <cellStyle name="Total 8 5 4" xfId="6693" xr:uid="{227833CA-2638-4EC3-B909-2FB71C3B39DD}"/>
    <cellStyle name="Total 8 5 5" xfId="4811" xr:uid="{F6C3F457-D630-49B8-9BC2-6A9DB31A3936}"/>
    <cellStyle name="Total 8 5 6" xfId="16986" xr:uid="{89D3D673-72E7-40BE-BCED-44B76EF8AA41}"/>
    <cellStyle name="Total 8 6" xfId="9781" xr:uid="{132531AA-6848-43B6-B90C-D7F850B5F3F8}"/>
    <cellStyle name="Total 8 6 2" xfId="11756" xr:uid="{F68539D0-0EBD-43D7-8266-D77C4FE820CC}"/>
    <cellStyle name="Total 8 6 3" xfId="13149" xr:uid="{D505EAE6-3DF7-4EF8-9077-62A8E5CF56A6}"/>
    <cellStyle name="Total 8 6 4" xfId="14165" xr:uid="{D624F659-E03C-46C0-8BF1-A68608D89965}"/>
    <cellStyle name="Total 8 6 5" xfId="15092" xr:uid="{068B2982-3F62-48B2-9B31-78C50523574D}"/>
    <cellStyle name="Total 8 6 6" xfId="14513" xr:uid="{F0C24BAB-1D1D-4235-BDE6-EAAFD7D388F5}"/>
    <cellStyle name="Total 8 6 7" xfId="16417" xr:uid="{5BA7CB73-ADEC-4CB0-B747-E28342388570}"/>
    <cellStyle name="Total 8 7" xfId="9783" xr:uid="{EB35AC9B-6085-4E9A-A4D9-ADD92260CDBE}"/>
    <cellStyle name="Total 8 7 2" xfId="11758" xr:uid="{D0119D2C-DAB7-4BA7-941C-CB51363A32B3}"/>
    <cellStyle name="Total 8 7 3" xfId="13151" xr:uid="{66BB3258-7A47-4624-AF92-1BF126728A5F}"/>
    <cellStyle name="Total 8 7 4" xfId="14167" xr:uid="{D459FDC5-5A41-4FB3-BC73-158CD098608F}"/>
    <cellStyle name="Total 8 7 5" xfId="13245" xr:uid="{3A83580A-370E-4EEA-8E41-4514C90E9AE6}"/>
    <cellStyle name="Total 8 7 6" xfId="14903" xr:uid="{1277A39C-9E11-462C-900C-1D55C977207C}"/>
    <cellStyle name="Total 8 7 7" xfId="5004" xr:uid="{663F2526-BB05-42BE-9865-BBC6CFB9A31F}"/>
    <cellStyle name="Total 8 8" xfId="9830" xr:uid="{0C6D0108-B904-4CB6-8C94-FF417C91FD8D}"/>
    <cellStyle name="Total 8 8 2" xfId="11804" xr:uid="{377E5DFD-56D6-415D-9963-A59E050DD619}"/>
    <cellStyle name="Total 8 8 3" xfId="13197" xr:uid="{5EF42002-B5C8-47F6-AA42-9B229EF9D621}"/>
    <cellStyle name="Total 8 8 4" xfId="14213" xr:uid="{7A1DEE46-6D6C-4369-AA61-771A3546E8F7}"/>
    <cellStyle name="Total 8 8 5" xfId="10998" xr:uid="{6B6C1216-6B90-4B95-B531-6B98B9A37CC3}"/>
    <cellStyle name="Total 8 8 6" xfId="5515" xr:uid="{040FD673-110F-4943-9F85-A8D3533440D5}"/>
    <cellStyle name="Total 8 8 7" xfId="10668" xr:uid="{95A1EAD7-F267-4D6F-963D-D14570D0B743}"/>
    <cellStyle name="Total 8 9" xfId="9803" xr:uid="{2E2863D0-E704-4F74-ADF0-FA5239EC6498}"/>
    <cellStyle name="Total 8 9 2" xfId="11777" xr:uid="{254EAA8E-36AE-493F-9559-A9EEC78859AD}"/>
    <cellStyle name="Total 8 9 3" xfId="13171" xr:uid="{684793E1-F085-446F-B512-56973328DE05}"/>
    <cellStyle name="Total 8 9 4" xfId="14186" xr:uid="{84DDA119-F6AE-4F92-894E-823CC7C577EF}"/>
    <cellStyle name="Total 8 9 5" xfId="4799" xr:uid="{225FF38B-F2B0-404F-9F88-FB2AE08CC208}"/>
    <cellStyle name="Total 8 9 6" xfId="11383" xr:uid="{51537609-AB2B-4D3C-8931-7AF4765ACB66}"/>
    <cellStyle name="Total 8 9 7" xfId="11327" xr:uid="{60697082-B36E-4498-8FFB-797BB293009E}"/>
    <cellStyle name="Total 9" xfId="3935" xr:uid="{0DC94260-6941-461B-97FB-6890563354DE}"/>
    <cellStyle name="Total 9 10" xfId="9856" xr:uid="{AF275538-32DE-4862-A0FA-CDD2422778CB}"/>
    <cellStyle name="Total 9 10 2" xfId="11828" xr:uid="{99BA6D41-0B69-4196-A91B-5F70CF62011E}"/>
    <cellStyle name="Total 9 10 3" xfId="13218" xr:uid="{427C34C6-0F42-4476-871E-C97140250600}"/>
    <cellStyle name="Total 9 10 4" xfId="14238" xr:uid="{42840359-3607-4D53-9801-DDE988625737}"/>
    <cellStyle name="Total 9 10 5" xfId="15152" xr:uid="{45222D9A-44AC-41CB-9A66-31F3CDDD500A}"/>
    <cellStyle name="Total 9 10 6" xfId="15478" xr:uid="{BD6B4B5C-66B6-406B-8063-4784329419E7}"/>
    <cellStyle name="Total 9 10 7" xfId="7740" xr:uid="{B81C67B0-5104-4497-959E-396C8013B072}"/>
    <cellStyle name="Total 9 11" xfId="10024" xr:uid="{77D2E05B-60D4-4C79-8D15-D94CAE0A1194}"/>
    <cellStyle name="Total 9 11 2" xfId="11976" xr:uid="{8D2BCC9F-7965-443D-AB55-0C5AE6B6E74A}"/>
    <cellStyle name="Total 9 11 3" xfId="13369" xr:uid="{7B6F0748-5584-466C-9BC4-F158C642A660}"/>
    <cellStyle name="Total 9 11 4" xfId="14375" xr:uid="{65F837D9-A8DE-4483-8A10-7B794701587C}"/>
    <cellStyle name="Total 9 11 5" xfId="15935" xr:uid="{7AF3D6B1-E880-4D52-BAD1-379F21012D64}"/>
    <cellStyle name="Total 9 11 6" xfId="16601" xr:uid="{46682352-1A09-4A95-81F9-90497B14962E}"/>
    <cellStyle name="Total 9 11 7" xfId="16962" xr:uid="{368B3265-61A8-4CE7-90F3-A32F4E71C659}"/>
    <cellStyle name="Total 9 2" xfId="4380" xr:uid="{DF72EA5F-ACAA-477A-BAA4-A47739BB95B0}"/>
    <cellStyle name="Total 9 2 2" xfId="8991" xr:uid="{9E110CE3-9F99-41F7-B41D-4BB77E036AB9}"/>
    <cellStyle name="Total 9 2 2 2" xfId="7214" xr:uid="{FC9FBEC6-3D4D-45C2-9284-777BCC848EFE}"/>
    <cellStyle name="Total 9 2 2 3" xfId="12477" xr:uid="{83E013A6-EF52-4A3C-A2C1-B453B3A00780}"/>
    <cellStyle name="Total 9 2 2 4" xfId="13544" xr:uid="{90347D3F-368E-4EDF-AD82-D7DF137538A2}"/>
    <cellStyle name="Total 9 2 2 5" xfId="15988" xr:uid="{CDDECBDC-4CE3-40A3-AB10-E1D0C7CBBDCD}"/>
    <cellStyle name="Total 9 2 2 6" xfId="17198" xr:uid="{C3BF14B0-BA7F-4385-A2F4-CF5AF1B7B013}"/>
    <cellStyle name="Total 9 2 3" xfId="7730" xr:uid="{9A9A911B-5787-4CEB-AB18-789FD7BE3242}"/>
    <cellStyle name="Total 9 2 4" xfId="6273" xr:uid="{95BDC79E-5468-4B55-840F-5E9D226B8036}"/>
    <cellStyle name="Total 9 2 5" xfId="12168" xr:uid="{4EA91570-ED64-4956-A92E-163402E45594}"/>
    <cellStyle name="Total 9 2 6" xfId="4909" xr:uid="{F4E92835-C361-49A8-A899-86E10E45F50D}"/>
    <cellStyle name="Total 9 2 7" xfId="6503" xr:uid="{AF626F1F-5E92-4C24-9BBA-F8197FF30687}"/>
    <cellStyle name="Total 9 2 8" xfId="16560" xr:uid="{930C5C3A-53D0-4836-B1AE-DA2DB0105D4E}"/>
    <cellStyle name="Total 9 2 9" xfId="6805" xr:uid="{01B78C82-7715-4960-B205-66F98283CFF3}"/>
    <cellStyle name="Total 9 3" xfId="4093" xr:uid="{466CA6BA-9F31-4BE0-A2B6-FC1EA8CA73AC}"/>
    <cellStyle name="Total 9 3 2" xfId="8757" xr:uid="{50D00630-E926-494B-A2C3-7E5C278CDB2F}"/>
    <cellStyle name="Total 9 3 2 2" xfId="7031" xr:uid="{620EF210-6EA6-4FCE-BAAD-82C8CC79BFFA}"/>
    <cellStyle name="Total 9 3 2 3" xfId="6322" xr:uid="{B71474F7-1AE1-4D1D-8319-463DB22875E1}"/>
    <cellStyle name="Total 9 3 2 4" xfId="10825" xr:uid="{F77FA439-A22A-4128-B248-296E86426DEC}"/>
    <cellStyle name="Total 9 3 2 5" xfId="14989" xr:uid="{BF9006A3-7724-40F4-8A45-4FF233ED1C29}"/>
    <cellStyle name="Total 9 3 2 6" xfId="16988" xr:uid="{CA72B83B-D5D0-4F59-9F48-AAC4BD4FFD9E}"/>
    <cellStyle name="Total 9 3 3" xfId="7446" xr:uid="{C225D3DF-94E2-450C-A3BA-C9363DFA17AF}"/>
    <cellStyle name="Total 9 3 4" xfId="6034" xr:uid="{1B0B12CA-2FF5-45CD-AB0E-1E400D335AA4}"/>
    <cellStyle name="Total 9 3 5" xfId="11848" xr:uid="{CC6C5083-D5AF-4BCF-8E7F-0FC3B0E868C5}"/>
    <cellStyle name="Total 9 3 6" xfId="10044" xr:uid="{ABB55516-0531-4DA7-849F-17D2C8002CBB}"/>
    <cellStyle name="Total 9 3 7" xfId="10600" xr:uid="{7A0A0DE3-9487-4205-9B45-EE2D6485BEE8}"/>
    <cellStyle name="Total 9 3 8" xfId="14827" xr:uid="{B928AA1B-5585-40C6-9010-77EBF37277C1}"/>
    <cellStyle name="Total 9 3 9" xfId="16869" xr:uid="{615EAE76-93F4-423E-9D65-34D6D8A1B79E}"/>
    <cellStyle name="Total 9 4" xfId="4398" xr:uid="{2069AAFB-730A-4CEB-977C-8D1005A4AA9F}"/>
    <cellStyle name="Total 9 4 2" xfId="9009" xr:uid="{580F7421-6284-4054-9C62-E684F01C3579}"/>
    <cellStyle name="Total 9 4 2 2" xfId="7231" xr:uid="{B335C57C-269A-41DD-A126-3AA22BD86C0F}"/>
    <cellStyle name="Total 9 4 2 3" xfId="12495" xr:uid="{E8197449-6930-439C-9747-B2E680A7DE3D}"/>
    <cellStyle name="Total 9 4 2 4" xfId="13562" xr:uid="{440642FF-3756-47CA-B497-F3FFEB1461E8}"/>
    <cellStyle name="Total 9 4 2 5" xfId="12084" xr:uid="{C248E1AC-F91B-45F0-A0D7-8F8CC4F5AADE}"/>
    <cellStyle name="Total 9 4 2 6" xfId="17216" xr:uid="{E019476B-1018-4A9B-B7A8-78B1834F62F5}"/>
    <cellStyle name="Total 9 4 3" xfId="6291" xr:uid="{E05927F6-2E0A-4CE2-A14E-B214EF2A477A}"/>
    <cellStyle name="Total 9 4 4" xfId="7295" xr:uid="{6915DADC-8587-44AF-9DF3-12702EC2A218}"/>
    <cellStyle name="Total 9 4 5" xfId="4771" xr:uid="{D9A63723-B015-4E54-9F93-81E2D50106F4}"/>
    <cellStyle name="Total 9 4 6" xfId="4860" xr:uid="{AB9F390C-6BF3-4EB1-97F6-DC8B11DF2BF7}"/>
    <cellStyle name="Total 9 4 7" xfId="16437" xr:uid="{8B4F172F-54B1-43CB-9BCC-3E4F6BCABBC8}"/>
    <cellStyle name="Total 9 4 8" xfId="5405" xr:uid="{660B9D9F-F5A1-4C6C-B1F2-0871F0C23AF5}"/>
    <cellStyle name="Total 9 5" xfId="8756" xr:uid="{3675DFE3-246D-4971-BE3F-777384C59299}"/>
    <cellStyle name="Total 9 5 2" xfId="7030" xr:uid="{F5604F3D-3897-4F70-A1C6-04F08A544C38}"/>
    <cellStyle name="Total 9 5 3" xfId="6401" xr:uid="{E168C895-5662-47D8-A082-9FE5BA5B40EE}"/>
    <cellStyle name="Total 9 5 4" xfId="5993" xr:uid="{DBD45C94-0C00-4704-8063-1B471C1260BC}"/>
    <cellStyle name="Total 9 5 5" xfId="16164" xr:uid="{BF048112-6F3A-40E2-A7B3-01C5C58A2906}"/>
    <cellStyle name="Total 9 5 6" xfId="16987" xr:uid="{DCF9C042-F2A1-456E-9189-1FB1FDD323B3}"/>
    <cellStyle name="Total 9 6" xfId="9782" xr:uid="{CAD44D2B-5DBF-4C65-A7E1-02752FD29A27}"/>
    <cellStyle name="Total 9 6 2" xfId="11757" xr:uid="{2980B514-E135-46F8-BBEC-0439263ECB08}"/>
    <cellStyle name="Total 9 6 3" xfId="13150" xr:uid="{E9FD27E0-A755-4832-9494-3B815B8AC85A}"/>
    <cellStyle name="Total 9 6 4" xfId="14166" xr:uid="{BD51631B-2837-4B2A-8C52-40F5FDE782D8}"/>
    <cellStyle name="Total 9 6 5" xfId="15101" xr:uid="{577BCAB5-C6AA-4B62-BF58-3D84076D367E}"/>
    <cellStyle name="Total 9 6 6" xfId="16423" xr:uid="{7B7EF8C7-67D1-4100-B853-0BD794364FB0}"/>
    <cellStyle name="Total 9 6 7" xfId="14512" xr:uid="{FAAD64BD-91D5-4AC5-A40F-CC0BFD0F0AB7}"/>
    <cellStyle name="Total 9 7" xfId="9784" xr:uid="{558A84B0-69D5-4778-B204-354E15171144}"/>
    <cellStyle name="Total 9 7 2" xfId="11759" xr:uid="{E946D269-02B2-4B28-B82B-5D8DE894A283}"/>
    <cellStyle name="Total 9 7 3" xfId="13152" xr:uid="{D66A4DCE-E772-40C3-953B-8E5EFAB0CE58}"/>
    <cellStyle name="Total 9 7 4" xfId="14168" xr:uid="{983B754E-DEDF-404E-8589-17DAF5B0D70B}"/>
    <cellStyle name="Total 9 7 5" xfId="15099" xr:uid="{77648FCD-F0FA-4458-891F-D74C84ED7ECC}"/>
    <cellStyle name="Total 9 7 6" xfId="7332" xr:uid="{BA403CFD-0454-4650-B244-F495EC9F974B}"/>
    <cellStyle name="Total 9 7 7" xfId="5190" xr:uid="{CA8D84F4-395A-4DB0-989A-B32F4B4EC2DF}"/>
    <cellStyle name="Total 9 8" xfId="9831" xr:uid="{5CE802BE-B5BD-4AA1-9C9F-AB7D367164C3}"/>
    <cellStyle name="Total 9 8 2" xfId="11805" xr:uid="{0F06F9A4-111B-4207-AD07-BE5803F43114}"/>
    <cellStyle name="Total 9 8 3" xfId="13198" xr:uid="{A4F0F8A6-FDE5-4CE6-B8C3-FA24B349415A}"/>
    <cellStyle name="Total 9 8 4" xfId="14214" xr:uid="{85625B00-11BC-4B72-870C-FA06F579570E}"/>
    <cellStyle name="Total 9 8 5" xfId="10741" xr:uid="{68C00A10-3578-497E-9135-795FC08ECB6D}"/>
    <cellStyle name="Total 9 8 6" xfId="16389" xr:uid="{B57DF355-DF45-436C-80C5-79337F140C53}"/>
    <cellStyle name="Total 9 8 7" xfId="14548" xr:uid="{9598AC40-947B-487E-BF85-14C16B462818}"/>
    <cellStyle name="Total 9 9" xfId="9804" xr:uid="{28648BC8-162E-4551-B5C5-EE72DB8A3148}"/>
    <cellStyle name="Total 9 9 2" xfId="11778" xr:uid="{0929B150-5D9B-47CE-8FD1-C6742B7EC399}"/>
    <cellStyle name="Total 9 9 3" xfId="13172" xr:uid="{3FEC5587-CB95-41E9-B068-E0D1CB48FD87}"/>
    <cellStyle name="Total 9 9 4" xfId="14187" xr:uid="{3969A7DA-CBF3-4254-AEF6-72E64B8EE5B5}"/>
    <cellStyle name="Total 9 9 5" xfId="10042" xr:uid="{7FBFB6E4-73B0-45B5-80C7-A2E83DAE3D7B}"/>
    <cellStyle name="Total 9 9 6" xfId="16424" xr:uid="{3D4FE119-6780-4C43-9AFB-789FD23763C6}"/>
    <cellStyle name="Total 9 9 7" xfId="7358" xr:uid="{777D2947-FD44-4546-BD2B-84D20FC61E48}"/>
    <cellStyle name="Tusenskille [0]_P&amp;L+BAL" xfId="9342" xr:uid="{DF59E146-6B69-4C93-A581-48C7C0F50833}"/>
    <cellStyle name="Tusenskille_P&amp;L+BAL" xfId="9343" xr:uid="{F0D27F66-838E-40C4-9440-A6EA4C0F4349}"/>
    <cellStyle name="U$" xfId="9344" xr:uid="{94FB95D6-346E-455D-BC84-C7DCE229AAD3}"/>
    <cellStyle name="ubordinated Debt" xfId="3936" xr:uid="{DCEE3679-C4E2-476C-8718-952199057BA3}"/>
    <cellStyle name="ufir" xfId="9345" xr:uid="{7700FEF4-7531-444E-B64E-8F0DCCDB9F1C}"/>
    <cellStyle name="Underline_Single" xfId="3937" xr:uid="{58D16A04-618F-4015-9BC7-2607381AEA7B}"/>
    <cellStyle name="V" xfId="3938" xr:uid="{641C663D-3801-490B-922B-00A06666AC1D}"/>
    <cellStyle name="V_Dividas Modelo" xfId="3939" xr:uid="{94440D8B-780C-4EC3-B567-66EB3298DD46}"/>
    <cellStyle name="Valuta (0)_ cellular Costs" xfId="9346" xr:uid="{AAE910BC-DDC7-46F5-9DF5-0A528C3E14C7}"/>
    <cellStyle name="Valuta [0]_P&amp;L+BAL" xfId="9347" xr:uid="{137E7B86-33B5-41FC-A35B-E468251DEF94}"/>
    <cellStyle name="Valuta_ cellular Costs" xfId="9348" xr:uid="{7AC85731-81FA-4FB8-9EB4-B7FCB19141E8}"/>
    <cellStyle name="variando" xfId="9349" xr:uid="{8826FDB9-17FE-47F5-8A91-4E0FB51547EA}"/>
    <cellStyle name="Vírgula" xfId="1" builtinId="3"/>
    <cellStyle name="Vírgula 11 3" xfId="7913" xr:uid="{971B7AA4-82C3-4995-9244-9A269D142785}"/>
    <cellStyle name="Vírgula 2" xfId="3940" xr:uid="{21AC7003-F75F-4574-A70A-D36111D24389}"/>
    <cellStyle name="Vírgula 2 2" xfId="7898" xr:uid="{B645F829-6EC9-4425-B53D-8C771AD4C450}"/>
    <cellStyle name="Vírgula 2 3" xfId="8353" xr:uid="{C95873E5-20FD-4F05-8779-EEBE111C8D4A}"/>
    <cellStyle name="Vírgula 2 4" xfId="7891" xr:uid="{5F99ED9C-0E9C-44F4-8676-EDEEF1A05C88}"/>
    <cellStyle name="Vírgula 2 5" xfId="7852" xr:uid="{D965836A-336A-4598-89B1-E9A8F767E9CF}"/>
    <cellStyle name="Vírgula 2 6" xfId="9417" xr:uid="{4BE67D5C-EC74-481D-A24A-776C4FA168E9}"/>
    <cellStyle name="Vírgula 2 7" xfId="7340" xr:uid="{0CCE8528-13F4-48AC-B334-74485650DA6A}"/>
    <cellStyle name="Vírgula 3" xfId="3941" xr:uid="{8FE42CB3-4380-4862-9827-8C233EB6082A}"/>
    <cellStyle name="Vírgula 3 2" xfId="7844" xr:uid="{1D6F0E61-9622-4A21-A1D3-F2BC88A212DA}"/>
    <cellStyle name="Vírgula 3 2 2" xfId="7888" xr:uid="{6CC39850-4DC4-4309-8061-09D78B27A487}"/>
    <cellStyle name="Vírgula 3 3" xfId="8351" xr:uid="{FE06C510-F94A-4B36-87BA-B7CE0F162A08}"/>
    <cellStyle name="Vírgula 3 4" xfId="7887" xr:uid="{68A1D079-24BC-47CB-8A99-033BE64C9508}"/>
    <cellStyle name="Vírgula 3 5" xfId="9785" xr:uid="{DEB1CA2E-6C23-457D-9B60-C5E527183E5A}"/>
    <cellStyle name="Vírgula 3 6" xfId="9353" xr:uid="{4F234DDA-67BD-45FD-AD66-FB95FAA2D2C1}"/>
    <cellStyle name="Vírgula 3 7" xfId="10025" xr:uid="{22F81627-8945-44C9-934C-9A08466FEA85}"/>
    <cellStyle name="Vírgula 3 8" xfId="7341" xr:uid="{BA7B9A15-5920-4549-8194-8C8E4FF332D5}"/>
    <cellStyle name="Vírgula 4" xfId="3942" xr:uid="{5A69AE50-C090-465A-8F83-03C0BFECC5B2}"/>
    <cellStyle name="Vírgula 4 2" xfId="7845" xr:uid="{E5F7D7C5-7C5F-4F80-A415-1FBBA1EE972E}"/>
    <cellStyle name="Vírgula 4 3" xfId="7902" xr:uid="{49D41D40-4B9A-4DE5-B100-BC5FD27C9F6C}"/>
    <cellStyle name="Vírgula 4 4" xfId="9786" xr:uid="{4A393EA4-4780-4971-998B-BFABCCCDDACA}"/>
    <cellStyle name="Vírgula 4 5" xfId="9859" xr:uid="{75C2E21C-3DAF-4B77-8540-D07FC8D57AED}"/>
    <cellStyle name="Vírgula 4 6" xfId="9418" xr:uid="{DF52B829-FDFC-4E98-9A06-E29D4623F06D}"/>
    <cellStyle name="Vírgula 4 7" xfId="10026" xr:uid="{7B6158C9-1323-4249-943C-190CFF79A78C}"/>
    <cellStyle name="Vírgula 4 8" xfId="7342" xr:uid="{049ED837-E1AB-42EF-A5AD-73713A32FFE9}"/>
    <cellStyle name="Vírgula 5" xfId="7911" xr:uid="{399783F2-5438-4022-BF9B-F8CD41818BF5}"/>
    <cellStyle name="Vírgula 5 2" xfId="9419" xr:uid="{FB903E01-EC92-4A9D-942A-242E7084C4E7}"/>
    <cellStyle name="Vírgula 6" xfId="7912" xr:uid="{2C9DA6D3-2584-42BA-81B0-2F8DB925094C}"/>
    <cellStyle name="Vírgula 7" xfId="7914" xr:uid="{49C85B5F-02B9-46D9-87B3-BF25C98297A7}"/>
    <cellStyle name="Vírgula 8" xfId="4404" xr:uid="{1371C40B-A15E-430B-B132-BCD1A96FF913}"/>
    <cellStyle name="Vírgula0" xfId="9350" xr:uid="{D52EDFC7-AADA-4718-8AF4-CE8D29D36CFF}"/>
    <cellStyle name="Warning Text 2" xfId="3943" xr:uid="{5D7DCCF7-5B15-47E2-8286-DE198D671956}"/>
    <cellStyle name="White" xfId="3944" xr:uid="{319833AB-1632-4139-9292-D90F67BEF4D7}"/>
    <cellStyle name="x" xfId="3945" xr:uid="{0D31E9AA-9B90-44C7-A1F8-3C854D9DAB9C}"/>
    <cellStyle name="x_01 AVP_ Project Infinitum" xfId="3946" xr:uid="{506EA118-4220-42C7-8250-6C049C76B33F}"/>
    <cellStyle name="x_01_WACC Colombia_Analysis" xfId="3947" xr:uid="{CCD58FDF-3337-47CF-AE59-8EA2E7A23BF4}"/>
    <cellStyle name="x_04 WACC Vivax" xfId="3948" xr:uid="{627B2EBE-ACE0-4330-A0FF-266B0C0F8338}"/>
    <cellStyle name="x_avp" xfId="3949" xr:uid="{7041862E-D5A5-4462-847C-853BD0FB9619}"/>
    <cellStyle name="x_AVP_ NewCo" xfId="3950" xr:uid="{2621C06A-CB52-4CCC-BFAA-6A1B35F31C3C}"/>
    <cellStyle name="x_Base 2008" xfId="3951" xr:uid="{AAE3BA41-4AD7-4BB0-A8D1-D4698213BEEA}"/>
    <cellStyle name="x_base DCF" xfId="3952" xr:uid="{7E1AB1D9-244F-4C4C-9C47-3CA94211222A}"/>
    <cellStyle name="x_Corporate Model_base case" xfId="3953" xr:uid="{E4484C01-57BA-49DD-B840-6A945B37E5F2}"/>
    <cellStyle name="x_Current Malls" xfId="3954" xr:uid="{E8544D47-D4A8-404B-9775-0C1D8F0B9503}"/>
    <cellStyle name="x_Debt Mensal" xfId="3955" xr:uid="{7574D9D7-4AA8-4142-9E03-9F951B3B88E5}"/>
    <cellStyle name="x_Estação BH 31-05-11" xfId="3956" xr:uid="{612FB00C-26DB-4EDC-9B03-FB3ECEB70BF8}"/>
    <cellStyle name="x_Estação BH 31-12-10" xfId="3957" xr:uid="{493D3C91-5CFF-40AB-96C1-43AC5519471B}"/>
    <cellStyle name="x_Estação BH 31-12-10_Estação BH 31-05-11" xfId="3958" xr:uid="{5B1E167E-349E-406D-A33E-E7B3DF0FCECD}"/>
    <cellStyle name="x_Estação BH 31-12-10_Mooca 31-05-11" xfId="3959" xr:uid="{E5FEBCF7-21EB-48CA-A6D9-DD4BB3D24F5C}"/>
    <cellStyle name="x_Modelo BRMalls_Carraz" xfId="3960" xr:uid="{214EE436-16D1-443A-A438-6D279DF88A1D}"/>
    <cellStyle name="x_Modelo em construçào_FINANCIALS thiago" xfId="3961" xr:uid="{DAAC4C57-4CF3-4515-81D3-8353F1CB6AC2}"/>
    <cellStyle name="x_Orçamento 2009_Cash  Funding" xfId="3962" xr:uid="{8AC1C40D-E0F2-437A-9403-6D24310690D9}"/>
    <cellStyle name="x_São Bernardo 31-05-11" xfId="3963" xr:uid="{2D5E9F3D-CCA1-4B42-8E3D-566D5B6322BC}"/>
    <cellStyle name="x_SHOPPING CURITIBA.A. Resumo" xfId="3964" xr:uid="{C7C592EB-D101-484E-A22E-065F4AD66B53}"/>
    <cellStyle name="x_Sovereign Bonds 060705" xfId="3965" xr:uid="{C05094D3-210B-4390-A48B-AC88A699B264}"/>
    <cellStyle name="x_Sovereign Bonds 060705 (version 1)" xfId="3966" xr:uid="{F3279443-0B17-4609-99FC-A0DC4B30D834}"/>
    <cellStyle name="x_Sovereign Bonds 060705 (version 1) 2" xfId="8311" xr:uid="{1D5BAD3D-A5A4-43E6-B94E-79822906E7EE}"/>
    <cellStyle name="x_Sovereign Bonds 060705 (version 1)_01 NET DCF Model" xfId="3967" xr:uid="{8A04D917-E6CD-4BD2-98E7-742D51BB919C}"/>
    <cellStyle name="x_Sovereign Bonds 060705 (version 1)_03 Embratel DCF Model_Loscos" xfId="3968" xr:uid="{F0440884-B571-4C6B-A59B-ABD3033C49A8}"/>
    <cellStyle name="x_Sovereign Bonds 060705 (version 1)_03 Embratel DCF Model_Loscos_Base 2008" xfId="3969" xr:uid="{F46C7569-BCD1-42BC-A16C-B7A49EC76C46}"/>
    <cellStyle name="x_Sovereign Bonds 060705 (version 1)_03 Embratel DCF Model_Loscos_base DCF" xfId="3970" xr:uid="{818053A0-3059-46C6-9B1D-E8AAC169F4F7}"/>
    <cellStyle name="x_Sovereign Bonds 060705 (version 1)_03 Embratel DCF Model_Loscos_Corporate Model_base case" xfId="3971" xr:uid="{9D649440-5605-444D-918C-5F0022FE2411}"/>
    <cellStyle name="x_Sovereign Bonds 060705 (version 1)_03 Embratel DCF Model_Loscos_Current Malls" xfId="3972" xr:uid="{DC10047B-C468-46D7-BF95-9C765049DC71}"/>
    <cellStyle name="x_Sovereign Bonds 060705 (version 1)_03 Embratel DCF Model_Loscos_Debt Mensal" xfId="3973" xr:uid="{C6131A81-3AC9-4042-8860-1C7F558A5635}"/>
    <cellStyle name="x_Sovereign Bonds 060705 (version 1)_03 Embratel DCF Model_Loscos_Estação BH 31-05-11" xfId="3974" xr:uid="{F482BE94-2204-4724-BBEF-9613B07045D0}"/>
    <cellStyle name="x_Sovereign Bonds 060705 (version 1)_03 Embratel DCF Model_Loscos_Estação BH 31-12-10" xfId="3975" xr:uid="{1A3BB124-0B85-4BDD-BF51-7DC18B223B52}"/>
    <cellStyle name="x_Sovereign Bonds 060705 (version 1)_03 Embratel DCF Model_Loscos_Estação BH 31-12-10_Estação BH 31-05-11" xfId="3976" xr:uid="{471624E7-18FD-4149-BD95-765C5F0C94C4}"/>
    <cellStyle name="x_Sovereign Bonds 060705 (version 1)_03 Embratel DCF Model_Loscos_Estação BH 31-12-10_Mooca 31-05-11" xfId="3977" xr:uid="{097F641F-20F4-4092-BCD0-92FFC6523DCC}"/>
    <cellStyle name="x_Sovereign Bonds 060705 (version 1)_03 Embratel DCF Model_Loscos_Modelo BRMalls_Carraz" xfId="3978" xr:uid="{20025719-3F64-45FC-9203-09209A276E25}"/>
    <cellStyle name="x_Sovereign Bonds 060705 (version 1)_03 Embratel DCF Model_Loscos_Modelo em construçào_FINANCIALS thiago" xfId="3979" xr:uid="{4572BB61-0E6C-4C2B-9A6C-06D1249152DC}"/>
    <cellStyle name="x_Sovereign Bonds 060705 (version 1)_03 Embratel DCF Model_Loscos_Orçamento 2009_Cash  Funding" xfId="3980" xr:uid="{7F09F846-8206-4FFF-8760-22749D09C697}"/>
    <cellStyle name="x_Sovereign Bonds 060705 (version 1)_03 Embratel DCF Model_Loscos_Orçamento 2009_Cash  Funding 2" xfId="8314" xr:uid="{749B5CB1-B2AB-44AC-BD5E-1C0B3E87B390}"/>
    <cellStyle name="x_Sovereign Bonds 060705 (version 1)_03 Embratel DCF Model_Loscos_São Bernardo 31-05-11" xfId="3981" xr:uid="{F96C4F9B-53EE-4688-835B-D80E6B291D7F}"/>
    <cellStyle name="x_Sovereign Bonds 060705 (version 1)_03 Embratel DCF Model_Loscos_SHOPPING CURITIBA.A. Resumo" xfId="3982" xr:uid="{92A189CD-F0A6-4DAE-B11C-AF3A33684489}"/>
    <cellStyle name="x_Sovereign Bonds 060705 (version 1)_03 Embratel DCF Model_Loscos_Tijuca_05032010_Upside_Ryfer_parcelado_v13_posdiligencia" xfId="3983" xr:uid="{8FD602B3-8B60-4E2C-81C5-3A4FDA56F24A}"/>
    <cellStyle name="x_Sovereign Bonds 060705 (version 1)_05 NET DCF Model" xfId="3984" xr:uid="{7D8CDD7B-5A30-4F82-9DDE-D90049031AF6}"/>
    <cellStyle name="x_Sovereign Bonds 060705 (version 1)_05 NET DCF Model 2" xfId="8315" xr:uid="{2E7AFBBA-A8B1-4E88-96C1-784DC2C6F3A2}"/>
    <cellStyle name="x_Sovereign Bonds 060705 (version 1)_05 TMX Brazil DCF Model" xfId="3985" xr:uid="{724D6502-1EF0-4D2A-BCB5-EB5D773A861E}"/>
    <cellStyle name="x_Sovereign Bonds 060705 (version 1)_05 TMX Brazil DCF Model 2" xfId="8316" xr:uid="{D4B9B133-B2EF-423D-8497-DB5C7E99EDB1}"/>
    <cellStyle name="x_Sovereign Bonds 060705 (version 1)_Base 2008" xfId="3986" xr:uid="{77D55779-081B-4990-8332-19FF61ED13B6}"/>
    <cellStyle name="x_Sovereign Bonds 060705 (version 1)_base DCF" xfId="3987" xr:uid="{DD55F30B-FFE3-4B8D-8960-9E1F265FECA6}"/>
    <cellStyle name="x_Sovereign Bonds 060705 (version 1)_base DCF 2" xfId="8317" xr:uid="{4635CE25-2EF0-4E03-BDA5-C450DBF9560F}"/>
    <cellStyle name="x_Sovereign Bonds 060705 (version 1)_BRMalls_valuation model_03 12 07" xfId="3988" xr:uid="{D0D3CA8C-0C90-4CA9-B166-CB4EC29D18DB}"/>
    <cellStyle name="x_Sovereign Bonds 060705 (version 1)_BRMalls_valuation model_03 12 07_Indicadores" xfId="3989" xr:uid="{15B26868-C8DC-46B7-9F55-71F0152CB24F}"/>
    <cellStyle name="x_Sovereign Bonds 060705 (version 1)_BRMalls_valuation model_09 29 07_follow on_vfinal2" xfId="3990" xr:uid="{6D1525EF-9C33-4105-A1A1-1C2974A3CFE1}"/>
    <cellStyle name="x_Sovereign Bonds 060705 (version 1)_BRMalls_valuation model_09 29 07_follow on_vfinal2_Indicadores" xfId="3991" xr:uid="{D1E971AF-2190-482F-A519-B9084A2208DF}"/>
    <cellStyle name="x_Sovereign Bonds 060705 (version 1)_BRMalls_valuation model_240408v1" xfId="3992" xr:uid="{30E6AE9A-13CC-4C9A-B403-F27FF7A1DF40}"/>
    <cellStyle name="x_Sovereign Bonds 060705 (version 1)_BRMalls_valuation model_240408v1_Indicadores" xfId="3993" xr:uid="{CACFEA25-F2DF-4075-855C-B7200D440C17}"/>
    <cellStyle name="x_Sovereign Bonds 060705 (version 1)_Consolidação" xfId="3994" xr:uid="{620B9F25-8580-45F1-BBC9-AAC1B727E71D}"/>
    <cellStyle name="x_Sovereign Bonds 060705 (version 1)_Consolidação IMOB" xfId="3995" xr:uid="{4A910FA1-565D-4F0D-8C45-30CA6BDCAB1C}"/>
    <cellStyle name="x_Sovereign Bonds 060705 (version 1)_Consolidação IMOB_Indicadores" xfId="3996" xr:uid="{D0861C2F-84E3-41C8-A929-ECA861A5FD6D}"/>
    <cellStyle name="x_Sovereign Bonds 060705 (version 1)_Consolidação_Indicadores" xfId="3997" xr:uid="{5D09DFEB-578E-4753-9110-B27A01CE45B7}"/>
    <cellStyle name="x_Sovereign Bonds 060705 (version 1)_Corporate Model_base case" xfId="3998" xr:uid="{A0D2C852-6FD0-4DEA-BB7E-0A758FA4586D}"/>
    <cellStyle name="x_Sovereign Bonds 060705 (version 1)_Corporate Model_base case 2" xfId="8318" xr:uid="{FC1B9D6D-8804-4440-9F84-70AD9998603A}"/>
    <cellStyle name="x_Sovereign Bonds 060705 (version 1)_Current Malls" xfId="3999" xr:uid="{43E5DEF6-66B9-4244-8404-07A9CC165D6D}"/>
    <cellStyle name="x_Sovereign Bonds 060705 (version 1)_Current Malls 2" xfId="8319" xr:uid="{D38C7484-220C-4400-B021-F48C88A59299}"/>
    <cellStyle name="x_Sovereign Bonds 060705 (version 1)_Debt Mensal" xfId="4000" xr:uid="{CAFDB4E4-DC7B-48BB-A975-93BB4EB6D918}"/>
    <cellStyle name="x_Sovereign Bonds 060705 (version 1)_Estação BH 31-05-11" xfId="4001" xr:uid="{B4E700A0-2BB9-4A4D-8189-03B9CA9D2180}"/>
    <cellStyle name="x_Sovereign Bonds 060705 (version 1)_Estação BH 31-12-10" xfId="4002" xr:uid="{C726CCAA-1A8D-408E-9AC0-F40052E8857C}"/>
    <cellStyle name="x_Sovereign Bonds 060705 (version 1)_Estação BH 31-12-10_Estação BH 31-05-11" xfId="4003" xr:uid="{9BD7B094-015A-4617-80E1-04496D68A21D}"/>
    <cellStyle name="x_Sovereign Bonds 060705 (version 1)_Estação BH 31-12-10_Mooca 31-05-11" xfId="4004" xr:uid="{123CF68F-FA06-4374-92BF-AC3E8C85CBE9}"/>
    <cellStyle name="x_Sovereign Bonds 060705 (version 1)_Estudo de Viabilidade -IMOB Henri" xfId="4005" xr:uid="{6FE90EF7-2B0B-4B9B-AF03-93CA238BE318}"/>
    <cellStyle name="x_Sovereign Bonds 060705 (version 1)_FP 100" xfId="4006" xr:uid="{1A77D350-27C7-48DF-AAD4-C501D6F07025}"/>
    <cellStyle name="x_Sovereign Bonds 060705 (version 1)_FP 100_Indicadores" xfId="4007" xr:uid="{D9831D29-CFCE-4160-AD43-40C02E0378BA}"/>
    <cellStyle name="x_Sovereign Bonds 060705 (version 1)_Modelo BRMalls_Carraz" xfId="4008" xr:uid="{316BBB49-8626-4F93-AFFA-F450FFC3B8ED}"/>
    <cellStyle name="x_Sovereign Bonds 060705 (version 1)_Modelo BRMalls_Carraz 2" xfId="8320" xr:uid="{7E3A83C1-33B4-454F-A1F8-52A9DED3ABB0}"/>
    <cellStyle name="x_Sovereign Bonds 060705 (version 1)_Modelo em construçào_FINANCIALS thiago" xfId="4009" xr:uid="{8D712987-DC3A-4243-875A-BD0260261604}"/>
    <cellStyle name="x_Sovereign Bonds 060705 (version 1)_Modelo em construçào_FINANCIALS thiago 2" xfId="8321" xr:uid="{C1DDD8FD-1CEE-4968-84B1-1C9DA0FC62DA}"/>
    <cellStyle name="x_Sovereign Bonds 060705 (version 1)_Orçamento 2009_Cash  Funding" xfId="4010" xr:uid="{2C5D785F-1A44-44A1-AE7F-C007BA08DC25}"/>
    <cellStyle name="x_Sovereign Bonds 060705 (version 1)_Orçamento 2009_Cash  Funding 2" xfId="8322" xr:uid="{D0736BA9-07C2-4655-8BF0-6B48FDB47F0A}"/>
    <cellStyle name="x_Sovereign Bonds 060705 (version 1)_Península" xfId="4011" xr:uid="{6B7D7666-EF91-4699-A0F8-4CA52C54B697}"/>
    <cellStyle name="x_Sovereign Bonds 060705 (version 1)_Peninsula_0510" xfId="4012" xr:uid="{C10DA51D-1463-41EA-A0C7-90F3F376ED41}"/>
    <cellStyle name="x_Sovereign Bonds 060705 (version 1)_Resumo Juros e Variações" xfId="4013" xr:uid="{6836622B-5975-4406-927D-5DCD52F31099}"/>
    <cellStyle name="x_Sovereign Bonds 060705 (version 1)_Resumo Juros e Variações_Indicadores" xfId="4014" xr:uid="{BCC9B961-5082-4A55-B373-63D720884A94}"/>
    <cellStyle name="x_Sovereign Bonds 060705 (version 1)_São Bernardo 31-05-11" xfId="4015" xr:uid="{8B7B88E6-1D96-4391-A67C-7A66FD419F23}"/>
    <cellStyle name="x_Sovereign Bonds 060705 (version 1)_SHOPPING CURITIBA.A. Resumo" xfId="4016" xr:uid="{ABF897CC-B79D-4B62-9388-C2CEA40D8B27}"/>
    <cellStyle name="x_Sovereign Bonds 060705 (version 1)_Tijuca_05032010_Upside_Ryfer_parcelado_v13_posdiligencia" xfId="4017" xr:uid="{FEB9D0BD-007C-433B-81BF-410C767E1206}"/>
    <cellStyle name="x_Sovereign Bonds 060705 (version 1)_Valuation model_08 02 19 v6 10 anos (version 3) g alinhado2 (4)" xfId="4018" xr:uid="{B1B3ADCB-3ADE-4807-A916-3D24FD542087}"/>
    <cellStyle name="x_Sovereign Bonds 060705 (version 1)_Valuation model_08 02 19 v6 10 anos (version 3) g alinhado2 (4)_Indicadores" xfId="4019" xr:uid="{0DA18268-BA9B-4B3B-9AC5-95E95728F810}"/>
    <cellStyle name="x_Sovereign Bonds 060705_1" xfId="4020" xr:uid="{0C9C99B2-9E94-4A3C-A595-8DF159DC83AC}"/>
    <cellStyle name="x_Sovereign Bonds 060705_1 2" xfId="8323" xr:uid="{A4ADFED6-F6F3-45C4-92B7-1F8D1E6C8F58}"/>
    <cellStyle name="x_Sovereign Bonds 060705_1_01 NET DCF Model" xfId="4021" xr:uid="{08A13463-AC11-43AB-900C-498A327A54F3}"/>
    <cellStyle name="x_Sovereign Bonds 060705_1_01 NET DCF Model 2" xfId="8324" xr:uid="{B5CEA736-B2C3-4001-A33A-D371411AFCF7}"/>
    <cellStyle name="x_Sovereign Bonds 060705_1_03 Embratel DCF Model_Loscos" xfId="4022" xr:uid="{65A66B4A-9F07-4CD6-BA7A-B2487CC994B0}"/>
    <cellStyle name="x_Sovereign Bonds 060705_1_03 Embratel DCF Model_Loscos 2" xfId="8325" xr:uid="{6DAC362E-2346-4487-A54B-2C23CBF0DBA8}"/>
    <cellStyle name="x_Sovereign Bonds 060705_1_03 Embratel DCF Model_Loscos_Base 2008" xfId="4023" xr:uid="{CC47E154-2D1E-4760-946B-177EA486143F}"/>
    <cellStyle name="x_Sovereign Bonds 060705_1_03 Embratel DCF Model_Loscos_base DCF" xfId="4024" xr:uid="{D9AA16D7-E7CE-4AE1-AB53-2D3CFF0277D3}"/>
    <cellStyle name="x_Sovereign Bonds 060705_1_03 Embratel DCF Model_Loscos_base DCF 2" xfId="8326" xr:uid="{152F0F3B-EAFA-4ED9-B0DC-88ED68C9D067}"/>
    <cellStyle name="x_Sovereign Bonds 060705_1_03 Embratel DCF Model_Loscos_Corporate Model_base case" xfId="4025" xr:uid="{5F7B4C1C-6C82-4123-9EAD-8AA872682697}"/>
    <cellStyle name="x_Sovereign Bonds 060705_1_03 Embratel DCF Model_Loscos_Corporate Model_base case 2" xfId="8327" xr:uid="{25CA9A8A-32D1-4BC7-92F3-99EC446E1F2A}"/>
    <cellStyle name="x_Sovereign Bonds 060705_1_03 Embratel DCF Model_Loscos_Current Malls" xfId="4026" xr:uid="{A3825786-6ADE-4BC2-B033-E46B17AF08D9}"/>
    <cellStyle name="x_Sovereign Bonds 060705_1_03 Embratel DCF Model_Loscos_Current Malls 2" xfId="8328" xr:uid="{C7BB263C-CAC9-41C0-9FBF-C9DFBD2DB558}"/>
    <cellStyle name="x_Sovereign Bonds 060705_1_03 Embratel DCF Model_Loscos_Debt Mensal" xfId="4027" xr:uid="{C54D3E6E-A2AE-4419-BA0C-B9C7A2F07A62}"/>
    <cellStyle name="x_Sovereign Bonds 060705_1_03 Embratel DCF Model_Loscos_Estação BH 31-05-11" xfId="4028" xr:uid="{6F9D8B37-D705-4332-9E32-9CB3DEA2C378}"/>
    <cellStyle name="x_Sovereign Bonds 060705_1_03 Embratel DCF Model_Loscos_Estação BH 31-12-10" xfId="4029" xr:uid="{300FC100-358B-4553-A682-2F0B585FAA90}"/>
    <cellStyle name="x_Sovereign Bonds 060705_1_03 Embratel DCF Model_Loscos_Estação BH 31-12-10_Estação BH 31-05-11" xfId="4030" xr:uid="{CA4335D6-B7DB-495C-B8EE-4AEA08F58803}"/>
    <cellStyle name="x_Sovereign Bonds 060705_1_03 Embratel DCF Model_Loscos_Estação BH 31-12-10_Mooca 31-05-11" xfId="4031" xr:uid="{D104F217-0F49-44A0-B062-41A61DEDC87A}"/>
    <cellStyle name="x_Sovereign Bonds 060705_1_03 Embratel DCF Model_Loscos_Modelo BRMalls_Carraz" xfId="4032" xr:uid="{83FEC438-3D0F-4F03-8F26-35C4460DE8A5}"/>
    <cellStyle name="x_Sovereign Bonds 060705_1_03 Embratel DCF Model_Loscos_Modelo BRMalls_Carraz 2" xfId="8329" xr:uid="{B71AA360-5EAD-4E68-9EE6-8981DCE07026}"/>
    <cellStyle name="x_Sovereign Bonds 060705_1_03 Embratel DCF Model_Loscos_Modelo em construçào_FINANCIALS thiago" xfId="4033" xr:uid="{4ECE1CA0-F88F-410B-B7F3-253724309EEE}"/>
    <cellStyle name="x_Sovereign Bonds 060705_1_03 Embratel DCF Model_Loscos_Modelo em construçào_FINANCIALS thiago 2" xfId="8330" xr:uid="{3F1C816E-5800-44DE-A0E5-48503F313790}"/>
    <cellStyle name="x_Sovereign Bonds 060705_1_03 Embratel DCF Model_Loscos_Orçamento 2009_Cash  Funding" xfId="4034" xr:uid="{E29F0AEE-FE4A-41E7-A28D-CC5959E8CCD6}"/>
    <cellStyle name="x_Sovereign Bonds 060705_1_03 Embratel DCF Model_Loscos_Orçamento 2009_Cash  Funding 2" xfId="8331" xr:uid="{FBC2C339-77D5-4F1A-A528-5BBA89A9E7B4}"/>
    <cellStyle name="x_Sovereign Bonds 060705_1_03 Embratel DCF Model_Loscos_São Bernardo 31-05-11" xfId="4035" xr:uid="{F4B9A580-6CE5-4827-A626-5F9A2DC16FFC}"/>
    <cellStyle name="x_Sovereign Bonds 060705_1_03 Embratel DCF Model_Loscos_SHOPPING CURITIBA.A. Resumo" xfId="4036" xr:uid="{917AF44A-4070-479D-B529-375236B2CD01}"/>
    <cellStyle name="x_Sovereign Bonds 060705_1_03 Embratel DCF Model_Loscos_Tijuca_05032010_Upside_Ryfer_parcelado_v13_posdiligencia" xfId="4037" xr:uid="{2E9EACA3-2550-428A-AEBF-C5A4112B0E88}"/>
    <cellStyle name="x_Sovereign Bonds 060705_1_05 NET DCF Model" xfId="4038" xr:uid="{9FB8AFBA-4C79-49F5-8CC3-5D7C3AB34E8D}"/>
    <cellStyle name="x_Sovereign Bonds 060705_1_05 NET DCF Model 2" xfId="8332" xr:uid="{66102CDE-7846-4C3B-87E2-4EFACD97A132}"/>
    <cellStyle name="x_Sovereign Bonds 060705_1_05 TMX Brazil DCF Model" xfId="4039" xr:uid="{47C9A55D-58CC-4179-8228-A98F6AC56B0D}"/>
    <cellStyle name="x_Sovereign Bonds 060705_1_05 TMX Brazil DCF Model 2" xfId="8333" xr:uid="{7DC3CE5E-2B3E-4097-AE85-3282128FF131}"/>
    <cellStyle name="x_Sovereign Bonds 060705_1_Base 2008" xfId="4040" xr:uid="{DA6A8CB3-6F65-477B-A4BE-8584586188BB}"/>
    <cellStyle name="x_Sovereign Bonds 060705_1_base DCF" xfId="4041" xr:uid="{E98BF532-17C5-4E7A-931C-55FB1DFE93F9}"/>
    <cellStyle name="x_Sovereign Bonds 060705_1_base DCF 2" xfId="8334" xr:uid="{7B49E0ED-2443-45AB-9B60-A86EE684D176}"/>
    <cellStyle name="x_Sovereign Bonds 060705_1_BRMalls_valuation model_03 12 07" xfId="4042" xr:uid="{3AFF4A7C-F594-485A-BBD8-0A0D932D8D3B}"/>
    <cellStyle name="x_Sovereign Bonds 060705_1_BRMalls_valuation model_03 12 07_Indicadores" xfId="4043" xr:uid="{BA52D26C-A0BC-4260-AB44-A077F58A2B62}"/>
    <cellStyle name="x_Sovereign Bonds 060705_1_BRMalls_valuation model_09 29 07_follow on_vfinal2" xfId="4044" xr:uid="{76756EB1-3D2D-4C06-9231-5595F382AF51}"/>
    <cellStyle name="x_Sovereign Bonds 060705_1_BRMalls_valuation model_09 29 07_follow on_vfinal2_Indicadores" xfId="4045" xr:uid="{6A3539FC-453F-49E5-AC05-419280215A76}"/>
    <cellStyle name="x_Sovereign Bonds 060705_1_BRMalls_valuation model_240408v1" xfId="4046" xr:uid="{E54BAC20-B50B-433C-9121-87FBFBDD8EBD}"/>
    <cellStyle name="x_Sovereign Bonds 060705_1_BRMalls_valuation model_240408v1_Indicadores" xfId="4047" xr:uid="{E2579C18-09C9-4723-9D48-06D3304B3F4B}"/>
    <cellStyle name="x_Sovereign Bonds 060705_1_Consolidação" xfId="4048" xr:uid="{37048006-A2B3-4FBC-9EC2-E74BF70A7029}"/>
    <cellStyle name="x_Sovereign Bonds 060705_1_Consolidação IMOB" xfId="4049" xr:uid="{1A85264E-C296-4806-8EC9-D9008256DD28}"/>
    <cellStyle name="x_Sovereign Bonds 060705_1_Consolidação IMOB_Indicadores" xfId="4050" xr:uid="{3D34A8FE-AE77-4D4B-B6AE-34E9AAA15F00}"/>
    <cellStyle name="x_Sovereign Bonds 060705_1_Consolidação_Indicadores" xfId="4051" xr:uid="{740E10BB-E365-4006-AEF4-05C512417840}"/>
    <cellStyle name="x_Sovereign Bonds 060705_1_Corporate Model_base case" xfId="4052" xr:uid="{B83B7842-56ED-4314-900E-0E38BE2CE39D}"/>
    <cellStyle name="x_Sovereign Bonds 060705_1_Corporate Model_base case 2" xfId="8335" xr:uid="{AE5936FC-D69D-43AF-BBA3-F21FA3658882}"/>
    <cellStyle name="x_Sovereign Bonds 060705_1_Current Malls" xfId="4053" xr:uid="{8ADC736A-D1CF-4CDC-959C-CCECD9E34C3D}"/>
    <cellStyle name="x_Sovereign Bonds 060705_1_Current Malls 2" xfId="8336" xr:uid="{F36C83AB-577E-4B8E-B03C-14133E9A51B4}"/>
    <cellStyle name="x_Sovereign Bonds 060705_1_Debt Mensal" xfId="4054" xr:uid="{4FC8667B-7A65-4606-B644-C425A6C71DE5}"/>
    <cellStyle name="x_Sovereign Bonds 060705_1_Estação BH 31-05-11" xfId="4055" xr:uid="{3D5C1ADD-2B60-4169-A74C-C68301F68BED}"/>
    <cellStyle name="x_Sovereign Bonds 060705_1_Estação BH 31-12-10" xfId="4056" xr:uid="{0B7520E1-CD27-4CF9-993D-85D8ADB7EA18}"/>
    <cellStyle name="x_Sovereign Bonds 060705_1_Estação BH 31-12-10_Estação BH 31-05-11" xfId="4057" xr:uid="{09B534C0-3E9E-4044-8A9A-EB852AFCCC75}"/>
    <cellStyle name="x_Sovereign Bonds 060705_1_Estação BH 31-12-10_Mooca 31-05-11" xfId="4058" xr:uid="{4E070AC8-1F9D-4E3D-BD2F-75DD0DDD4D59}"/>
    <cellStyle name="x_Sovereign Bonds 060705_1_Estudo de Viabilidade -IMOB Henri" xfId="4059" xr:uid="{452D52AA-A6A8-4538-86C5-39ABE6F4A7A5}"/>
    <cellStyle name="x_Sovereign Bonds 060705_1_FP 100" xfId="4060" xr:uid="{52AF315A-2ACA-463E-865B-406E1C9439ED}"/>
    <cellStyle name="x_Sovereign Bonds 060705_1_FP 100_Indicadores" xfId="4061" xr:uid="{0D95D62B-0BEC-403E-958E-E586F9C573A6}"/>
    <cellStyle name="x_Sovereign Bonds 060705_1_Modelo BRMalls_Carraz" xfId="4062" xr:uid="{E66DD9CD-885B-40C8-9F58-6B5BB10F726A}"/>
    <cellStyle name="x_Sovereign Bonds 060705_1_Modelo BRMalls_Carraz 2" xfId="8337" xr:uid="{7F775D71-9321-4E5A-8684-436EC4BCAAE5}"/>
    <cellStyle name="x_Sovereign Bonds 060705_1_Modelo em construçào_FINANCIALS thiago" xfId="4063" xr:uid="{8C0F9FAA-76CF-4DBD-BC2D-899257B36979}"/>
    <cellStyle name="x_Sovereign Bonds 060705_1_Modelo em construçào_FINANCIALS thiago 2" xfId="8338" xr:uid="{A09CBC83-CC79-4629-A220-15AE08546C36}"/>
    <cellStyle name="x_Sovereign Bonds 060705_1_Orçamento 2009_Cash  Funding" xfId="4064" xr:uid="{BDB8173F-C04B-44C7-ABAE-7DF817F3F3AB}"/>
    <cellStyle name="x_Sovereign Bonds 060705_1_Orçamento 2009_Cash  Funding 2" xfId="8339" xr:uid="{2C7E97FE-6870-4CC1-9183-475E3B74D451}"/>
    <cellStyle name="x_Sovereign Bonds 060705_1_Península" xfId="4065" xr:uid="{74F5D58A-9EFF-4F9D-AAFC-0C16553036B5}"/>
    <cellStyle name="x_Sovereign Bonds 060705_1_Peninsula_0510" xfId="4066" xr:uid="{DC37F89A-05A5-45AD-BA7F-6BF252436CB8}"/>
    <cellStyle name="x_Sovereign Bonds 060705_1_Resumo Juros e Variações" xfId="4067" xr:uid="{A300E5BA-DE44-4B3C-B465-795BD66E597D}"/>
    <cellStyle name="x_Sovereign Bonds 060705_1_Resumo Juros e Variações_Indicadores" xfId="4068" xr:uid="{E2F82D69-857E-44AE-8486-8FBFF1D56416}"/>
    <cellStyle name="x_Sovereign Bonds 060705_1_São Bernardo 31-05-11" xfId="4069" xr:uid="{59CAA63D-C97B-42CE-9FD0-7036771A3FF9}"/>
    <cellStyle name="x_Sovereign Bonds 060705_1_SHOPPING CURITIBA.A. Resumo" xfId="4070" xr:uid="{C5ECF455-A9AE-4FCA-B922-F034082D12AE}"/>
    <cellStyle name="x_Sovereign Bonds 060705_1_Tijuca_05032010_Upside_Ryfer_parcelado_v13_posdiligencia" xfId="4071" xr:uid="{90709883-F1AF-433E-BA6A-0CE430C32A29}"/>
    <cellStyle name="x_Sovereign Bonds 060705_1_Valuation model_08 02 19 v6 10 anos (version 3) g alinhado2 (4)" xfId="4072" xr:uid="{D1E692D8-7217-492B-8E59-71913FA24DF9}"/>
    <cellStyle name="x_Sovereign Bonds 060705_1_Valuation model_08 02 19 v6 10 anos (version 3) g alinhado2 (4)_Indicadores" xfId="4073" xr:uid="{5A425815-F900-4D6F-AC1C-C8D0E740DF8B}"/>
    <cellStyle name="x_Sovereign Bonds 060705_Base 2008" xfId="4074" xr:uid="{63C2C911-E6EA-40B7-91F4-2620EA0F5A12}"/>
    <cellStyle name="x_Sovereign Bonds 060705_base DCF" xfId="4075" xr:uid="{62D255E3-C971-4B73-8348-09B7FD8C68E5}"/>
    <cellStyle name="x_Sovereign Bonds 060705_base DCF 2" xfId="8340" xr:uid="{262D1AD4-27DA-4594-8E5F-C561D8FDEDB4}"/>
    <cellStyle name="x_Sovereign Bonds 060705_Corporate Model_base case" xfId="4076" xr:uid="{D30D5F12-0766-4927-A7E1-798DC4C4A72C}"/>
    <cellStyle name="x_Sovereign Bonds 060705_Corporate Model_base case 2" xfId="8341" xr:uid="{EFFAD6D2-3F92-4523-B743-D3F492539838}"/>
    <cellStyle name="x_Sovereign Bonds 060705_Current Malls" xfId="4077" xr:uid="{EA90A65A-F6D0-404C-B68D-D87DDDDBC66E}"/>
    <cellStyle name="x_Sovereign Bonds 060705_Current Malls 2" xfId="8342" xr:uid="{795FEF38-ED0A-4EE0-A601-987707AE6DD0}"/>
    <cellStyle name="x_Sovereign Bonds 060705_Debt Mensal" xfId="4078" xr:uid="{EF53E758-B4D0-4ED4-A1E6-09F2595611DF}"/>
    <cellStyle name="x_Sovereign Bonds 060705_Estação BH 31-05-11" xfId="4079" xr:uid="{AC54FB87-5C58-46D6-8205-3BAE9A538DD2}"/>
    <cellStyle name="x_Sovereign Bonds 060705_Estação BH 31-12-10" xfId="4080" xr:uid="{ADA4F608-7420-4AE5-B910-8B3592AE0381}"/>
    <cellStyle name="x_Sovereign Bonds 060705_Estação BH 31-12-10_Estação BH 31-05-11" xfId="4081" xr:uid="{E5AE3033-0E55-4540-95B5-90FA5A3DE9AB}"/>
    <cellStyle name="x_Sovereign Bonds 060705_Estação BH 31-12-10_Mooca 31-05-11" xfId="4082" xr:uid="{71B0F265-FFD6-4A72-8007-AD989362FC21}"/>
    <cellStyle name="x_Sovereign Bonds 060705_Modelo BRMalls_Carraz" xfId="4083" xr:uid="{187C5C00-8FFF-43D8-AD2F-5646142488C8}"/>
    <cellStyle name="x_Sovereign Bonds 060705_Modelo BRMalls_Carraz 2" xfId="8343" xr:uid="{295C0A87-1B59-4573-8239-F9DE52C35083}"/>
    <cellStyle name="x_Sovereign Bonds 060705_Modelo em construçào_FINANCIALS thiago" xfId="4084" xr:uid="{36B1F99B-C19A-4591-AD2D-4A781B0B32F6}"/>
    <cellStyle name="x_Sovereign Bonds 060705_Modelo em construçào_FINANCIALS thiago 2" xfId="8344" xr:uid="{59099A9C-06E9-45DF-AF39-DFBE64D68DD5}"/>
    <cellStyle name="x_Sovereign Bonds 060705_Orçamento 2009_Cash  Funding" xfId="4085" xr:uid="{68596696-5E91-4D10-A056-EC8E4E08339A}"/>
    <cellStyle name="x_Sovereign Bonds 060705_Orçamento 2009_Cash  Funding 2" xfId="8345" xr:uid="{0903926C-0CE6-4496-9DDC-C796F8ED3379}"/>
    <cellStyle name="x_Sovereign Bonds 060705_São Bernardo 31-05-11" xfId="4086" xr:uid="{E24564D8-E62C-4A48-8297-2B04C431BC81}"/>
    <cellStyle name="x_Sovereign Bonds 060705_SHOPPING CURITIBA.A. Resumo" xfId="4087" xr:uid="{6926270A-F37F-4F30-B50E-1CEE16D73738}"/>
    <cellStyle name="x_Sovereign Bonds 060705_Tijuca_05032010_Upside_Ryfer_parcelado_v13_posdiligencia" xfId="4088" xr:uid="{DD28923F-9F86-4939-B386-813FBD81F75F}"/>
    <cellStyle name="x_Tijuca_05032010_Upside_Ryfer_parcelado_v13_posdiligencia" xfId="4089" xr:uid="{D85FE0FB-EC60-4119-84F0-91B550F4F9A2}"/>
    <cellStyle name="year" xfId="4090" xr:uid="{75FF7920-457A-447F-AE93-4F0EE084C592}"/>
    <cellStyle name="year 2" xfId="8346" xr:uid="{E68C8237-568A-474C-B8FD-C0D6D82A6715}"/>
    <cellStyle name="year 2 2" xfId="17237" xr:uid="{BAE03293-DC1C-44A1-873A-38B2EC5287FC}"/>
    <cellStyle name="year 3" xfId="8550" xr:uid="{3F7C53B6-1492-4BD2-8B31-BD6014BE73F1}"/>
    <cellStyle name="year 3 2" xfId="10772" xr:uid="{56F0F1D0-B97A-4FE9-8753-3097B61F8E2E}"/>
    <cellStyle name="year 3 2 2" xfId="17265" xr:uid="{2555C5F1-C5F2-4279-8CB0-E67D34702D8D}"/>
    <cellStyle name="YearlyColumn" xfId="4091" xr:uid="{DBEB44BC-CB8E-4CBD-9489-31E08DE6B716}"/>
    <cellStyle name="YearlyColumn 2" xfId="8347" xr:uid="{7DDA37C2-E6DD-48FC-9617-4EDBE6A5119C}"/>
    <cellStyle name="Yen" xfId="4092" xr:uid="{08DB705D-614C-4339-8BC4-BA4FDFA88DC8}"/>
    <cellStyle name="Yen 2" xfId="8348" xr:uid="{57195331-A379-4B12-8232-4CF8DD4BD7DB}"/>
  </cellStyles>
  <dxfs count="0"/>
  <tableStyles count="0" defaultTableStyle="TableStyleMedium2" defaultPivotStyle="PivotStyleLight16"/>
  <colors>
    <mruColors>
      <color rgb="FF53765F"/>
      <color rgb="FF284735"/>
      <color rgb="FF0D4432"/>
      <color rgb="FF3FB6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19050</xdr:rowOff>
    </xdr:from>
    <xdr:to>
      <xdr:col>2</xdr:col>
      <xdr:colOff>675939</xdr:colOff>
      <xdr:row>7</xdr:row>
      <xdr:rowOff>19050</xdr:rowOff>
    </xdr:to>
    <xdr:pic>
      <xdr:nvPicPr>
        <xdr:cNvPr id="3" name="Imagem 2">
          <a:extLst>
            <a:ext uri="{FF2B5EF4-FFF2-40B4-BE49-F238E27FC236}">
              <a16:creationId xmlns:a16="http://schemas.microsoft.com/office/drawing/2014/main" id="{37EB4B8C-6E8F-009D-C741-AE3726AABBA2}"/>
            </a:ext>
          </a:extLst>
        </xdr:cNvPr>
        <xdr:cNvPicPr>
          <a:picLocks noChangeAspect="1"/>
        </xdr:cNvPicPr>
      </xdr:nvPicPr>
      <xdr:blipFill>
        <a:blip xmlns:r="http://schemas.openxmlformats.org/officeDocument/2006/relationships" r:embed="rId1"/>
        <a:stretch>
          <a:fillRect/>
        </a:stretch>
      </xdr:blipFill>
      <xdr:spPr>
        <a:xfrm>
          <a:off x="123825" y="76200"/>
          <a:ext cx="2647614" cy="1590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1143000</xdr:colOff>
      <xdr:row>9</xdr:row>
      <xdr:rowOff>52111</xdr:rowOff>
    </xdr:to>
    <xdr:pic>
      <xdr:nvPicPr>
        <xdr:cNvPr id="10" name="Imagem 9">
          <a:extLst>
            <a:ext uri="{FF2B5EF4-FFF2-40B4-BE49-F238E27FC236}">
              <a16:creationId xmlns:a16="http://schemas.microsoft.com/office/drawing/2014/main" id="{B526877C-9115-2B99-04AD-91A96424C4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81300" cy="1671361"/>
        </a:xfrm>
        <a:prstGeom prst="rect">
          <a:avLst/>
        </a:prstGeom>
      </xdr:spPr>
    </xdr:pic>
    <xdr:clientData/>
  </xdr:twoCellAnchor>
  <xdr:twoCellAnchor editAs="oneCell">
    <xdr:from>
      <xdr:col>0</xdr:col>
      <xdr:colOff>1</xdr:colOff>
      <xdr:row>13</xdr:row>
      <xdr:rowOff>114300</xdr:rowOff>
    </xdr:from>
    <xdr:to>
      <xdr:col>2</xdr:col>
      <xdr:colOff>3272134</xdr:colOff>
      <xdr:row>22</xdr:row>
      <xdr:rowOff>200025</xdr:rowOff>
    </xdr:to>
    <xdr:pic>
      <xdr:nvPicPr>
        <xdr:cNvPr id="3" name="Imagem 2">
          <a:extLst>
            <a:ext uri="{FF2B5EF4-FFF2-40B4-BE49-F238E27FC236}">
              <a16:creationId xmlns:a16="http://schemas.microsoft.com/office/drawing/2014/main" id="{16840429-5C27-8D95-91C5-A647D4A13CED}"/>
            </a:ext>
          </a:extLst>
        </xdr:cNvPr>
        <xdr:cNvPicPr>
          <a:picLocks noChangeAspect="1"/>
        </xdr:cNvPicPr>
      </xdr:nvPicPr>
      <xdr:blipFill>
        <a:blip xmlns:r="http://schemas.openxmlformats.org/officeDocument/2006/relationships" r:embed="rId2"/>
        <a:stretch>
          <a:fillRect/>
        </a:stretch>
      </xdr:blipFill>
      <xdr:spPr>
        <a:xfrm>
          <a:off x="1" y="2609850"/>
          <a:ext cx="4910433" cy="2333625"/>
        </a:xfrm>
        <a:prstGeom prst="rect">
          <a:avLst/>
        </a:prstGeom>
      </xdr:spPr>
    </xdr:pic>
    <xdr:clientData/>
  </xdr:twoCellAnchor>
  <xdr:twoCellAnchor editAs="oneCell">
    <xdr:from>
      <xdr:col>2</xdr:col>
      <xdr:colOff>3118476</xdr:colOff>
      <xdr:row>10</xdr:row>
      <xdr:rowOff>56424</xdr:rowOff>
    </xdr:from>
    <xdr:to>
      <xdr:col>5</xdr:col>
      <xdr:colOff>514349</xdr:colOff>
      <xdr:row>24</xdr:row>
      <xdr:rowOff>71809</xdr:rowOff>
    </xdr:to>
    <xdr:pic>
      <xdr:nvPicPr>
        <xdr:cNvPr id="5" name="Imagem 4">
          <a:extLst>
            <a:ext uri="{FF2B5EF4-FFF2-40B4-BE49-F238E27FC236}">
              <a16:creationId xmlns:a16="http://schemas.microsoft.com/office/drawing/2014/main" id="{8AC43C69-5C79-F6EB-97E7-A764C4249889}"/>
            </a:ext>
          </a:extLst>
        </xdr:cNvPr>
        <xdr:cNvPicPr>
          <a:picLocks noChangeAspect="1"/>
        </xdr:cNvPicPr>
      </xdr:nvPicPr>
      <xdr:blipFill>
        <a:blip xmlns:r="http://schemas.openxmlformats.org/officeDocument/2006/relationships" r:embed="rId3"/>
        <a:stretch>
          <a:fillRect/>
        </a:stretch>
      </xdr:blipFill>
      <xdr:spPr>
        <a:xfrm>
          <a:off x="4756776" y="1932849"/>
          <a:ext cx="5873123" cy="3301510"/>
        </a:xfrm>
        <a:prstGeom prst="rect">
          <a:avLst/>
        </a:prstGeom>
      </xdr:spPr>
    </xdr:pic>
    <xdr:clientData/>
  </xdr:twoCellAnchor>
  <xdr:twoCellAnchor editAs="oneCell">
    <xdr:from>
      <xdr:col>4</xdr:col>
      <xdr:colOff>2952750</xdr:colOff>
      <xdr:row>10</xdr:row>
      <xdr:rowOff>28575</xdr:rowOff>
    </xdr:from>
    <xdr:to>
      <xdr:col>7</xdr:col>
      <xdr:colOff>485775</xdr:colOff>
      <xdr:row>24</xdr:row>
      <xdr:rowOff>105959</xdr:rowOff>
    </xdr:to>
    <xdr:pic>
      <xdr:nvPicPr>
        <xdr:cNvPr id="6" name="Imagem 5">
          <a:extLst>
            <a:ext uri="{FF2B5EF4-FFF2-40B4-BE49-F238E27FC236}">
              <a16:creationId xmlns:a16="http://schemas.microsoft.com/office/drawing/2014/main" id="{F40FFC00-10AE-6FCF-82E0-8AC94287DBB0}"/>
            </a:ext>
          </a:extLst>
        </xdr:cNvPr>
        <xdr:cNvPicPr>
          <a:picLocks noChangeAspect="1"/>
        </xdr:cNvPicPr>
      </xdr:nvPicPr>
      <xdr:blipFill>
        <a:blip xmlns:r="http://schemas.openxmlformats.org/officeDocument/2006/relationships" r:embed="rId4"/>
        <a:stretch>
          <a:fillRect/>
        </a:stretch>
      </xdr:blipFill>
      <xdr:spPr>
        <a:xfrm>
          <a:off x="9582150" y="1905000"/>
          <a:ext cx="6010275" cy="33635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167640</xdr:colOff>
      <xdr:row>9</xdr:row>
      <xdr:rowOff>19726</xdr:rowOff>
    </xdr:to>
    <xdr:pic>
      <xdr:nvPicPr>
        <xdr:cNvPr id="4" name="Imagem 3">
          <a:extLst>
            <a:ext uri="{FF2B5EF4-FFF2-40B4-BE49-F238E27FC236}">
              <a16:creationId xmlns:a16="http://schemas.microsoft.com/office/drawing/2014/main" id="{C28D9C40-2761-4FC7-8189-8695E974FD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81300" cy="16713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1120140</xdr:colOff>
      <xdr:row>9</xdr:row>
      <xdr:rowOff>59731</xdr:rowOff>
    </xdr:to>
    <xdr:pic>
      <xdr:nvPicPr>
        <xdr:cNvPr id="2" name="Imagem 1">
          <a:extLst>
            <a:ext uri="{FF2B5EF4-FFF2-40B4-BE49-F238E27FC236}">
              <a16:creationId xmlns:a16="http://schemas.microsoft.com/office/drawing/2014/main" id="{8B9D9D58-7DCB-4D6D-824A-75A2646829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81300" cy="16713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600075</xdr:colOff>
      <xdr:row>0</xdr:row>
      <xdr:rowOff>0</xdr:rowOff>
    </xdr:from>
    <xdr:to>
      <xdr:col>1</xdr:col>
      <xdr:colOff>2193693</xdr:colOff>
      <xdr:row>8</xdr:row>
      <xdr:rowOff>15240</xdr:rowOff>
    </xdr:to>
    <xdr:pic>
      <xdr:nvPicPr>
        <xdr:cNvPr id="2" name="Imagem 1">
          <a:extLst>
            <a:ext uri="{FF2B5EF4-FFF2-40B4-BE49-F238E27FC236}">
              <a16:creationId xmlns:a16="http://schemas.microsoft.com/office/drawing/2014/main" id="{3551DF26-7A5F-4744-99BB-365C80FE98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 y="0"/>
          <a:ext cx="2203218" cy="1323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174307</xdr:colOff>
      <xdr:row>9</xdr:row>
      <xdr:rowOff>56238</xdr:rowOff>
    </xdr:to>
    <xdr:pic>
      <xdr:nvPicPr>
        <xdr:cNvPr id="5" name="Imagem 4">
          <a:extLst>
            <a:ext uri="{FF2B5EF4-FFF2-40B4-BE49-F238E27FC236}">
              <a16:creationId xmlns:a16="http://schemas.microsoft.com/office/drawing/2014/main" id="{D6326025-4A3F-463C-95D4-22C12ACFE1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81300" cy="1671361"/>
        </a:xfrm>
        <a:prstGeom prst="rect">
          <a:avLst/>
        </a:prstGeom>
      </xdr:spPr>
    </xdr:pic>
    <xdr:clientData/>
  </xdr:twoCellAnchor>
  <xdr:twoCellAnchor editAs="oneCell">
    <xdr:from>
      <xdr:col>2</xdr:col>
      <xdr:colOff>19049</xdr:colOff>
      <xdr:row>9</xdr:row>
      <xdr:rowOff>171450</xdr:rowOff>
    </xdr:from>
    <xdr:to>
      <xdr:col>13</xdr:col>
      <xdr:colOff>190436</xdr:colOff>
      <xdr:row>29</xdr:row>
      <xdr:rowOff>150634</xdr:rowOff>
    </xdr:to>
    <xdr:pic>
      <xdr:nvPicPr>
        <xdr:cNvPr id="3" name="Imagem 2">
          <a:extLst>
            <a:ext uri="{FF2B5EF4-FFF2-40B4-BE49-F238E27FC236}">
              <a16:creationId xmlns:a16="http://schemas.microsoft.com/office/drawing/2014/main" id="{7BE2036B-1BD1-0ED2-98A5-6C38DFD9D9A4}"/>
            </a:ext>
          </a:extLst>
        </xdr:cNvPr>
        <xdr:cNvPicPr>
          <a:picLocks noChangeAspect="1"/>
        </xdr:cNvPicPr>
      </xdr:nvPicPr>
      <xdr:blipFill>
        <a:blip xmlns:r="http://schemas.openxmlformats.org/officeDocument/2006/relationships" r:embed="rId2"/>
        <a:stretch>
          <a:fillRect/>
        </a:stretch>
      </xdr:blipFill>
      <xdr:spPr>
        <a:xfrm>
          <a:off x="295274" y="1781175"/>
          <a:ext cx="7086537" cy="386538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19050</xdr:colOff>
      <xdr:row>0</xdr:row>
      <xdr:rowOff>0</xdr:rowOff>
    </xdr:from>
    <xdr:to>
      <xdr:col>3</xdr:col>
      <xdr:colOff>629688</xdr:colOff>
      <xdr:row>6</xdr:row>
      <xdr:rowOff>131445</xdr:rowOff>
    </xdr:to>
    <xdr:pic>
      <xdr:nvPicPr>
        <xdr:cNvPr id="2" name="Imagem 1">
          <a:extLst>
            <a:ext uri="{FF2B5EF4-FFF2-40B4-BE49-F238E27FC236}">
              <a16:creationId xmlns:a16="http://schemas.microsoft.com/office/drawing/2014/main" id="{C64219E4-3AF1-468E-9E4C-43FF6BB166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0"/>
          <a:ext cx="2203218" cy="1323975"/>
        </a:xfrm>
        <a:prstGeom prst="rect">
          <a:avLst/>
        </a:prstGeom>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77343-1C97-4D12-9847-A7509A663935}">
  <dimension ref="B1:W30"/>
  <sheetViews>
    <sheetView showGridLines="0" tabSelected="1" topLeftCell="B2" workbookViewId="0"/>
  </sheetViews>
  <sheetFormatPr defaultColWidth="9.140625" defaultRowHeight="16.5"/>
  <cols>
    <col min="1" max="1" width="1.140625" style="1" customWidth="1"/>
    <col min="2" max="2" width="30.28515625" style="1" customWidth="1"/>
    <col min="3" max="3" width="70.85546875" style="1" bestFit="1" customWidth="1"/>
    <col min="4" max="4" width="25.140625" style="1" bestFit="1" customWidth="1"/>
    <col min="5" max="5" width="16.7109375" style="1" customWidth="1"/>
    <col min="6" max="6" width="46.28515625" style="1" customWidth="1"/>
    <col min="7" max="7" width="15.85546875" style="1" customWidth="1"/>
    <col min="8" max="9" width="9.140625" style="1"/>
    <col min="10" max="10" width="9.85546875" style="1" bestFit="1" customWidth="1"/>
    <col min="11" max="11" width="10.140625" style="1" bestFit="1" customWidth="1"/>
    <col min="12" max="14" width="9.140625" style="1"/>
    <col min="15" max="15" width="8.85546875" style="1" customWidth="1"/>
    <col min="16" max="16384" width="9.140625" style="1"/>
  </cols>
  <sheetData>
    <row r="1" spans="2:23" ht="4.5" customHeight="1"/>
    <row r="2" spans="2:23">
      <c r="B2" s="116"/>
      <c r="C2" s="116"/>
      <c r="D2" s="116"/>
      <c r="E2" s="116"/>
      <c r="F2" s="116"/>
      <c r="G2" s="116"/>
      <c r="H2" s="116"/>
    </row>
    <row r="3" spans="2:23">
      <c r="B3" s="116"/>
      <c r="C3" s="116"/>
      <c r="D3" s="116"/>
      <c r="E3" s="116"/>
      <c r="F3" s="117" t="s">
        <v>597</v>
      </c>
      <c r="G3" s="118"/>
      <c r="H3" s="116"/>
      <c r="R3" s="170"/>
      <c r="S3" s="170"/>
      <c r="T3" s="170"/>
      <c r="U3" s="170"/>
      <c r="V3" s="170"/>
      <c r="W3" s="170"/>
    </row>
    <row r="4" spans="2:23">
      <c r="B4" s="116"/>
      <c r="C4" s="116"/>
      <c r="D4" s="116"/>
      <c r="E4" s="116"/>
      <c r="F4" s="116"/>
      <c r="G4" s="116"/>
      <c r="H4" s="116"/>
      <c r="R4" s="170"/>
      <c r="S4" s="170"/>
      <c r="T4" s="170"/>
      <c r="U4" s="170"/>
      <c r="V4" s="170"/>
      <c r="W4" s="170"/>
    </row>
    <row r="5" spans="2:23">
      <c r="B5" s="116"/>
      <c r="C5" s="116"/>
      <c r="D5" s="116"/>
      <c r="E5" s="116"/>
      <c r="F5" s="119" t="s">
        <v>292</v>
      </c>
      <c r="G5" s="116"/>
      <c r="H5" s="116"/>
      <c r="Q5" s="2"/>
      <c r="R5" s="170"/>
      <c r="S5" s="170"/>
      <c r="T5" s="170"/>
      <c r="U5" s="170"/>
      <c r="V5" s="170"/>
      <c r="W5" s="170"/>
    </row>
    <row r="6" spans="2:23" ht="42.75">
      <c r="B6" s="116"/>
      <c r="C6" s="116"/>
      <c r="D6" s="116"/>
      <c r="E6" s="116"/>
      <c r="F6" s="120" t="s">
        <v>411</v>
      </c>
      <c r="G6" s="116"/>
      <c r="H6" s="116"/>
      <c r="R6" s="170"/>
      <c r="S6" s="170"/>
      <c r="T6" s="170"/>
      <c r="U6" s="170"/>
      <c r="V6" s="170"/>
      <c r="W6" s="170"/>
    </row>
    <row r="7" spans="2:23">
      <c r="B7" s="116"/>
      <c r="C7" s="116"/>
      <c r="D7" s="116"/>
      <c r="E7" s="116"/>
      <c r="F7" s="116"/>
      <c r="G7" s="116"/>
      <c r="H7" s="116"/>
      <c r="R7" s="170"/>
      <c r="S7" s="170"/>
      <c r="T7" s="170"/>
      <c r="U7" s="170"/>
      <c r="V7" s="170"/>
      <c r="W7" s="170"/>
    </row>
    <row r="8" spans="2:23">
      <c r="B8" s="116"/>
      <c r="C8" s="116"/>
      <c r="D8" s="116"/>
      <c r="E8" s="116"/>
      <c r="F8" s="116"/>
      <c r="G8" s="116"/>
      <c r="H8" s="116"/>
    </row>
    <row r="9" spans="2:23">
      <c r="B9" s="116"/>
      <c r="C9" s="116"/>
      <c r="D9" s="116"/>
      <c r="E9" s="116"/>
      <c r="F9" s="116"/>
      <c r="G9" s="116"/>
      <c r="H9" s="116"/>
    </row>
    <row r="10" spans="2:23" ht="24">
      <c r="B10" s="121" t="s">
        <v>288</v>
      </c>
      <c r="C10" s="122"/>
      <c r="D10" s="122"/>
      <c r="E10" s="122"/>
      <c r="F10" s="122"/>
      <c r="G10" s="122"/>
      <c r="H10" s="122"/>
      <c r="I10" s="11"/>
      <c r="J10" s="11"/>
      <c r="K10" s="6"/>
      <c r="L10" s="6"/>
      <c r="M10" s="6"/>
      <c r="N10" s="6"/>
      <c r="O10" s="6"/>
      <c r="P10" s="6"/>
      <c r="Q10" s="6"/>
      <c r="R10" s="6"/>
      <c r="S10" s="6"/>
      <c r="T10" s="6"/>
      <c r="U10" s="6"/>
      <c r="V10" s="6"/>
      <c r="W10" s="6"/>
    </row>
    <row r="11" spans="2:23">
      <c r="B11" s="116"/>
      <c r="C11" s="116"/>
      <c r="D11" s="116"/>
      <c r="E11" s="116"/>
      <c r="F11" s="116"/>
      <c r="G11" s="116"/>
      <c r="H11" s="116"/>
    </row>
    <row r="12" spans="2:23" s="7" customFormat="1" ht="14.25">
      <c r="B12" s="123" t="s">
        <v>491</v>
      </c>
      <c r="C12" s="123"/>
      <c r="D12" s="123"/>
      <c r="E12" s="124"/>
      <c r="F12" s="125"/>
      <c r="G12" s="125"/>
      <c r="H12" s="125"/>
    </row>
    <row r="13" spans="2:23" s="7" customFormat="1" ht="14.25" customHeight="1">
      <c r="B13" s="123"/>
      <c r="C13" s="123"/>
      <c r="D13" s="123"/>
      <c r="E13" s="125"/>
      <c r="F13" s="172"/>
      <c r="G13" s="126"/>
      <c r="H13" s="125"/>
    </row>
    <row r="14" spans="2:23" s="7" customFormat="1" ht="14.25">
      <c r="B14" s="123" t="s">
        <v>289</v>
      </c>
      <c r="C14" s="123"/>
      <c r="D14" s="123"/>
      <c r="E14" s="123"/>
      <c r="F14" s="172"/>
      <c r="G14" s="126"/>
      <c r="H14" s="125"/>
      <c r="S14" s="171"/>
      <c r="T14" s="171"/>
      <c r="U14" s="171"/>
      <c r="V14" s="171"/>
      <c r="W14" s="171"/>
    </row>
    <row r="15" spans="2:23" s="7" customFormat="1" ht="14.25">
      <c r="B15" s="123"/>
      <c r="C15" s="123"/>
      <c r="D15" s="123"/>
      <c r="E15" s="123"/>
      <c r="F15" s="172"/>
      <c r="G15" s="126"/>
      <c r="H15" s="125"/>
      <c r="S15" s="8"/>
      <c r="T15" s="8"/>
      <c r="U15" s="8"/>
      <c r="V15" s="8"/>
      <c r="W15" s="8"/>
    </row>
    <row r="16" spans="2:23" s="7" customFormat="1" ht="14.25">
      <c r="B16" s="127" t="s">
        <v>290</v>
      </c>
      <c r="C16" s="123"/>
      <c r="D16" s="123"/>
      <c r="E16" s="123"/>
      <c r="F16" s="172"/>
      <c r="G16" s="126"/>
      <c r="H16" s="125"/>
      <c r="S16" s="8"/>
      <c r="T16" s="8"/>
      <c r="U16" s="8"/>
      <c r="V16" s="8"/>
      <c r="W16" s="8"/>
    </row>
    <row r="17" spans="2:23" s="7" customFormat="1" ht="14.25">
      <c r="B17" s="127"/>
      <c r="C17" s="123"/>
      <c r="D17" s="123"/>
      <c r="E17" s="123"/>
      <c r="F17" s="172"/>
      <c r="G17" s="126"/>
      <c r="H17" s="125"/>
      <c r="S17" s="8"/>
      <c r="T17" s="8"/>
      <c r="U17" s="8"/>
      <c r="V17" s="8"/>
      <c r="W17" s="8"/>
    </row>
    <row r="18" spans="2:23" s="7" customFormat="1" ht="14.25">
      <c r="B18" s="127" t="s">
        <v>291</v>
      </c>
      <c r="C18" s="123"/>
      <c r="D18" s="123"/>
      <c r="E18" s="123"/>
      <c r="F18" s="126"/>
      <c r="G18" s="126"/>
      <c r="H18" s="125"/>
    </row>
    <row r="19" spans="2:23" s="7" customFormat="1" ht="14.25">
      <c r="B19" s="127"/>
      <c r="C19" s="123"/>
      <c r="D19" s="123"/>
      <c r="E19" s="123"/>
      <c r="F19" s="123"/>
      <c r="G19" s="123"/>
      <c r="H19" s="125"/>
    </row>
    <row r="20" spans="2:23" s="7" customFormat="1" ht="40.5" customHeight="1">
      <c r="B20" s="173" t="s">
        <v>293</v>
      </c>
      <c r="C20" s="173"/>
      <c r="D20" s="123"/>
      <c r="E20" s="123"/>
      <c r="F20" s="123"/>
      <c r="G20" s="123"/>
      <c r="H20" s="125"/>
    </row>
    <row r="21" spans="2:23" s="7" customFormat="1" ht="14.25">
      <c r="B21" s="173"/>
      <c r="C21" s="173"/>
      <c r="D21" s="123"/>
      <c r="E21" s="123"/>
      <c r="F21" s="123"/>
      <c r="G21" s="123"/>
      <c r="H21" s="125"/>
    </row>
    <row r="22" spans="2:23" s="7" customFormat="1" ht="14.25">
      <c r="B22" s="127"/>
      <c r="C22" s="123"/>
      <c r="D22" s="123"/>
      <c r="E22" s="123"/>
      <c r="F22" s="123"/>
      <c r="G22" s="123"/>
      <c r="H22" s="125"/>
    </row>
    <row r="23" spans="2:23" s="7" customFormat="1" ht="15">
      <c r="B23" s="128"/>
      <c r="C23" s="123"/>
      <c r="D23" s="123"/>
      <c r="E23" s="123"/>
      <c r="F23" s="123"/>
      <c r="G23" s="123"/>
      <c r="H23" s="123"/>
    </row>
    <row r="24" spans="2:23" s="7" customFormat="1" ht="14.25">
      <c r="B24" s="127"/>
      <c r="C24" s="123"/>
      <c r="D24" s="123"/>
      <c r="E24" s="123"/>
      <c r="F24" s="123"/>
      <c r="G24" s="123"/>
      <c r="H24" s="123"/>
    </row>
    <row r="25" spans="2:23" s="7" customFormat="1" ht="14.25">
      <c r="B25" s="123"/>
      <c r="C25" s="123"/>
      <c r="D25" s="123"/>
      <c r="E25" s="123"/>
      <c r="F25" s="123"/>
      <c r="G25" s="123"/>
      <c r="H25" s="123"/>
    </row>
    <row r="26" spans="2:23" ht="16.5" customHeight="1">
      <c r="B26" s="169" t="s">
        <v>547</v>
      </c>
      <c r="C26" s="169"/>
      <c r="D26" s="169"/>
      <c r="E26" s="169"/>
      <c r="F26" s="169"/>
      <c r="G26" s="169"/>
      <c r="H26" s="169"/>
    </row>
    <row r="27" spans="2:23">
      <c r="B27" s="169"/>
      <c r="C27" s="169"/>
      <c r="D27" s="169"/>
      <c r="E27" s="169"/>
      <c r="F27" s="169"/>
      <c r="G27" s="169"/>
      <c r="H27" s="169"/>
    </row>
    <row r="28" spans="2:23">
      <c r="B28" s="169"/>
      <c r="C28" s="169"/>
      <c r="D28" s="169"/>
      <c r="E28" s="169"/>
      <c r="F28" s="169"/>
      <c r="G28" s="169"/>
      <c r="H28" s="169"/>
    </row>
    <row r="29" spans="2:23">
      <c r="B29" s="169"/>
      <c r="C29" s="169"/>
      <c r="D29" s="169"/>
      <c r="E29" s="169"/>
      <c r="F29" s="169"/>
      <c r="G29" s="169"/>
      <c r="H29" s="169"/>
    </row>
    <row r="30" spans="2:23">
      <c r="B30" s="169"/>
      <c r="C30" s="169"/>
      <c r="D30" s="169"/>
      <c r="E30" s="169"/>
      <c r="F30" s="169"/>
      <c r="G30" s="169"/>
      <c r="H30" s="169"/>
    </row>
  </sheetData>
  <mergeCells count="9">
    <mergeCell ref="B26:H30"/>
    <mergeCell ref="R4:W4"/>
    <mergeCell ref="R3:W3"/>
    <mergeCell ref="R5:W5"/>
    <mergeCell ref="R6:W6"/>
    <mergeCell ref="R7:W7"/>
    <mergeCell ref="S14:W14"/>
    <mergeCell ref="F13:F17"/>
    <mergeCell ref="B20:C21"/>
  </mergeCells>
  <pageMargins left="0.511811024" right="0.511811024" top="0.78740157499999996" bottom="0.78740157499999996" header="0.31496062000000002" footer="0.31496062000000002"/>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C0F5A-B0C9-4E88-9B60-8FD61188A126}">
  <dimension ref="A1:W42"/>
  <sheetViews>
    <sheetView showGridLines="0" topLeftCell="B3" zoomScaleNormal="100" workbookViewId="0"/>
  </sheetViews>
  <sheetFormatPr defaultRowHeight="15"/>
  <cols>
    <col min="1" max="1" width="2" customWidth="1"/>
    <col min="2" max="2" width="22.5703125" bestFit="1" customWidth="1"/>
    <col min="3" max="3" width="52.28515625" customWidth="1"/>
    <col min="4" max="4" width="22.5703125" bestFit="1" customWidth="1"/>
    <col min="5" max="5" width="52.28515625" customWidth="1"/>
    <col min="6" max="6" width="22.5703125" bestFit="1" customWidth="1"/>
    <col min="7" max="7" width="52.28515625" customWidth="1"/>
    <col min="8" max="8" width="21.140625" customWidth="1"/>
    <col min="9" max="9" width="19.5703125" bestFit="1" customWidth="1"/>
    <col min="11" max="11" width="11.5703125" bestFit="1" customWidth="1"/>
    <col min="12" max="12" width="11.28515625" bestFit="1" customWidth="1"/>
    <col min="18" max="18" width="11.5703125" bestFit="1" customWidth="1"/>
    <col min="22" max="22" width="10.42578125" bestFit="1" customWidth="1"/>
  </cols>
  <sheetData>
    <row r="1" spans="2:13" ht="7.5" customHeight="1"/>
    <row r="5" spans="2:13">
      <c r="F5" s="27"/>
      <c r="G5" s="27"/>
    </row>
    <row r="6" spans="2:13">
      <c r="G6" s="28"/>
    </row>
    <row r="10" spans="2:13" s="1" customFormat="1" ht="20.25">
      <c r="B10" s="14" t="s">
        <v>0</v>
      </c>
      <c r="C10" s="14"/>
      <c r="D10" s="14"/>
      <c r="E10" s="14"/>
      <c r="F10" s="14"/>
      <c r="G10" s="14"/>
      <c r="H10" s="14"/>
    </row>
    <row r="11" spans="2:13" s="1" customFormat="1" ht="7.5" customHeight="1">
      <c r="B11" s="32"/>
      <c r="C11" s="32"/>
      <c r="D11" s="32"/>
      <c r="E11" s="32"/>
      <c r="F11" s="32"/>
      <c r="G11" s="32"/>
      <c r="H11" s="32"/>
    </row>
    <row r="12" spans="2:13" s="1" customFormat="1" ht="16.5">
      <c r="B12" s="38"/>
      <c r="C12" s="38"/>
      <c r="D12" s="33"/>
      <c r="E12" s="38"/>
      <c r="F12" s="33"/>
      <c r="G12" s="39"/>
      <c r="H12" s="33"/>
      <c r="I12" s="33"/>
      <c r="L12" s="4"/>
    </row>
    <row r="13" spans="2:13" s="1" customFormat="1" ht="24.95" customHeight="1">
      <c r="B13" s="176" t="s">
        <v>456</v>
      </c>
      <c r="C13" s="176"/>
      <c r="D13" s="176" t="s">
        <v>521</v>
      </c>
      <c r="E13" s="176"/>
      <c r="F13" s="176" t="s">
        <v>575</v>
      </c>
      <c r="G13" s="176"/>
      <c r="H13" s="34"/>
      <c r="I13" s="36"/>
    </row>
    <row r="14" spans="2:13" s="1" customFormat="1" ht="24.95" customHeight="1">
      <c r="B14" s="35"/>
      <c r="C14" s="35"/>
      <c r="D14" s="36"/>
      <c r="E14" s="35"/>
      <c r="F14" s="34"/>
      <c r="G14" s="40"/>
      <c r="H14" s="34"/>
      <c r="I14" s="36"/>
    </row>
    <row r="15" spans="2:13" s="1" customFormat="1" ht="24.95" customHeight="1">
      <c r="B15" s="35"/>
      <c r="C15" s="35"/>
      <c r="D15" s="36"/>
      <c r="E15" s="35"/>
      <c r="F15" s="34"/>
      <c r="G15" s="40"/>
      <c r="H15" s="34"/>
      <c r="I15" s="36"/>
      <c r="M15" s="19"/>
    </row>
    <row r="16" spans="2:13" s="1" customFormat="1" ht="22.5" customHeight="1">
      <c r="B16" s="35"/>
      <c r="C16" s="35"/>
      <c r="D16" s="36"/>
      <c r="E16" s="35"/>
      <c r="F16" s="34"/>
      <c r="G16" s="40"/>
      <c r="H16" s="34"/>
      <c r="I16" s="37"/>
      <c r="M16" s="19"/>
    </row>
    <row r="17" spans="2:23" s="1" customFormat="1" ht="22.5" customHeight="1">
      <c r="B17" s="35"/>
      <c r="C17" s="35"/>
      <c r="D17" s="36"/>
      <c r="E17" s="35"/>
      <c r="F17" s="34"/>
      <c r="G17" s="40"/>
      <c r="H17" s="34"/>
      <c r="I17" s="37"/>
      <c r="K17" s="26"/>
      <c r="M17" s="19"/>
    </row>
    <row r="18" spans="2:23" s="1" customFormat="1" ht="16.5">
      <c r="B18" s="41"/>
      <c r="C18" s="7"/>
      <c r="D18" s="7"/>
      <c r="E18" s="7"/>
      <c r="F18" s="42"/>
      <c r="G18" s="43"/>
      <c r="H18" s="42"/>
      <c r="I18" s="7"/>
      <c r="K18" s="25"/>
      <c r="L18" s="4"/>
    </row>
    <row r="19" spans="2:23" s="1" customFormat="1" ht="16.5"/>
    <row r="20" spans="2:23" s="1" customFormat="1" ht="16.5">
      <c r="H20" s="25"/>
      <c r="L20" s="5"/>
    </row>
    <row r="21" spans="2:23" s="1" customFormat="1" ht="16.5">
      <c r="C21" s="44"/>
      <c r="D21" s="44"/>
      <c r="E21" s="45"/>
      <c r="F21" s="174"/>
      <c r="G21" s="174"/>
      <c r="K21" s="29"/>
    </row>
    <row r="22" spans="2:23" s="1" customFormat="1" ht="16.5">
      <c r="K22" s="29"/>
    </row>
    <row r="23" spans="2:23" s="1" customFormat="1" ht="16.5">
      <c r="F23" s="46"/>
      <c r="I23" s="47"/>
      <c r="K23" s="29"/>
    </row>
    <row r="24" spans="2:23" s="1" customFormat="1" ht="16.5">
      <c r="K24" s="29"/>
    </row>
    <row r="25" spans="2:23" s="1" customFormat="1" ht="16.5">
      <c r="K25" s="29"/>
    </row>
    <row r="26" spans="2:23" s="1" customFormat="1" ht="10.5" customHeight="1"/>
    <row r="27" spans="2:23" s="1" customFormat="1" ht="36.75" customHeight="1">
      <c r="B27" s="177" t="s">
        <v>598</v>
      </c>
      <c r="C27" s="177"/>
      <c r="D27" s="177"/>
      <c r="E27" s="177"/>
      <c r="F27" s="177"/>
    </row>
    <row r="28" spans="2:23" s="1" customFormat="1" ht="16.5"/>
    <row r="29" spans="2:23" s="1" customFormat="1" ht="16.5"/>
    <row r="30" spans="2:23" s="1" customFormat="1" ht="3" customHeight="1">
      <c r="B30" s="178" t="s">
        <v>549</v>
      </c>
      <c r="C30" s="179"/>
      <c r="D30" s="179"/>
      <c r="E30" s="179"/>
      <c r="F30" s="179"/>
    </row>
    <row r="31" spans="2:23" s="1" customFormat="1" ht="16.5">
      <c r="B31" s="179"/>
      <c r="C31" s="179"/>
      <c r="D31" s="179"/>
      <c r="E31" s="179"/>
      <c r="F31" s="179"/>
    </row>
    <row r="32" spans="2:23" s="1" customFormat="1" ht="16.5">
      <c r="B32" s="179"/>
      <c r="C32" s="179"/>
      <c r="D32" s="179"/>
      <c r="E32" s="179"/>
      <c r="F32" s="179"/>
      <c r="V32" s="25"/>
      <c r="W32" s="30"/>
    </row>
    <row r="33" spans="1:23" s="1" customFormat="1" ht="16.5">
      <c r="B33" s="179"/>
      <c r="C33" s="179"/>
      <c r="D33" s="179"/>
      <c r="E33" s="179"/>
      <c r="F33" s="179"/>
      <c r="R33" s="25"/>
      <c r="V33" s="25"/>
      <c r="W33" s="30"/>
    </row>
    <row r="34" spans="1:23" s="1" customFormat="1" ht="16.5">
      <c r="B34" s="179"/>
      <c r="C34" s="179"/>
      <c r="D34" s="179"/>
      <c r="E34" s="179"/>
      <c r="F34" s="179"/>
      <c r="V34" s="25"/>
      <c r="W34" s="30"/>
    </row>
    <row r="35" spans="1:23">
      <c r="B35" s="179"/>
      <c r="C35" s="179"/>
      <c r="D35" s="179"/>
      <c r="E35" s="179"/>
      <c r="F35" s="179"/>
      <c r="V35" s="27"/>
    </row>
    <row r="36" spans="1:23">
      <c r="B36" s="179"/>
      <c r="C36" s="179"/>
      <c r="D36" s="179"/>
      <c r="E36" s="179"/>
      <c r="F36" s="179"/>
    </row>
    <row r="37" spans="1:23">
      <c r="A37" s="9"/>
      <c r="B37" s="9"/>
      <c r="C37" s="9"/>
      <c r="D37" s="9"/>
      <c r="E37" s="9"/>
      <c r="F37" s="9"/>
      <c r="G37" s="9"/>
      <c r="H37" s="9"/>
    </row>
    <row r="38" spans="1:23" ht="15" customHeight="1">
      <c r="A38" s="9"/>
      <c r="B38" s="175"/>
      <c r="C38" s="175"/>
      <c r="D38" s="175"/>
      <c r="E38" s="175"/>
      <c r="F38" s="175"/>
      <c r="G38" s="175"/>
      <c r="H38" s="175"/>
      <c r="I38" s="175"/>
    </row>
    <row r="39" spans="1:23">
      <c r="A39" s="9"/>
      <c r="B39" s="175"/>
      <c r="C39" s="175"/>
      <c r="D39" s="175"/>
      <c r="E39" s="175"/>
      <c r="F39" s="175"/>
      <c r="G39" s="175"/>
      <c r="H39" s="175"/>
      <c r="I39" s="175"/>
    </row>
    <row r="40" spans="1:23">
      <c r="A40" s="9"/>
      <c r="B40" s="175"/>
      <c r="C40" s="175"/>
      <c r="D40" s="175"/>
      <c r="E40" s="175"/>
      <c r="F40" s="175"/>
      <c r="G40" s="175"/>
      <c r="H40" s="175"/>
      <c r="I40" s="175"/>
    </row>
    <row r="41" spans="1:23">
      <c r="A41" s="9"/>
      <c r="B41" s="175"/>
      <c r="C41" s="175"/>
      <c r="D41" s="175"/>
      <c r="E41" s="175"/>
      <c r="F41" s="175"/>
      <c r="G41" s="175"/>
      <c r="H41" s="175"/>
      <c r="I41" s="175"/>
    </row>
    <row r="42" spans="1:23">
      <c r="B42" s="175"/>
      <c r="C42" s="175"/>
      <c r="D42" s="175"/>
      <c r="E42" s="175"/>
      <c r="F42" s="175"/>
      <c r="G42" s="175"/>
      <c r="H42" s="175"/>
      <c r="I42" s="175"/>
    </row>
  </sheetData>
  <mergeCells count="7">
    <mergeCell ref="F21:G21"/>
    <mergeCell ref="B38:I42"/>
    <mergeCell ref="B13:C13"/>
    <mergeCell ref="D13:E13"/>
    <mergeCell ref="F13:G13"/>
    <mergeCell ref="B27:F27"/>
    <mergeCell ref="B30:F36"/>
  </mergeCells>
  <pageMargins left="0.511811024" right="0.511811024" top="0.78740157499999996" bottom="0.78740157499999996" header="0.31496062000000002" footer="0.31496062000000002"/>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792CD-C6D2-4AB2-AFC9-B30FD0CEEC45}">
  <dimension ref="A1:R64"/>
  <sheetViews>
    <sheetView showGridLines="0" topLeftCell="B3" zoomScaleNormal="100" workbookViewId="0"/>
  </sheetViews>
  <sheetFormatPr defaultRowHeight="15"/>
  <cols>
    <col min="1" max="1" width="1.85546875" customWidth="1"/>
    <col min="2" max="2" width="3" bestFit="1" customWidth="1"/>
    <col min="3" max="3" width="34.28515625" customWidth="1"/>
    <col min="4" max="4" width="96.85546875" customWidth="1"/>
    <col min="5" max="5" width="12.140625" bestFit="1" customWidth="1"/>
    <col min="6" max="6" width="11.5703125" customWidth="1"/>
    <col min="7" max="7" width="13.85546875" customWidth="1"/>
    <col min="8" max="8" width="16" bestFit="1" customWidth="1"/>
    <col min="9" max="9" width="13.28515625" style="157" bestFit="1" customWidth="1"/>
    <col min="10" max="10" width="10.42578125" style="162" bestFit="1" customWidth="1"/>
    <col min="11" max="11" width="10.42578125" style="157" customWidth="1"/>
    <col min="12" max="12" width="15.85546875" style="160" bestFit="1" customWidth="1"/>
    <col min="13" max="13" width="16.85546875" style="160" bestFit="1" customWidth="1"/>
    <col min="14" max="14" width="8.140625" style="156" bestFit="1" customWidth="1"/>
    <col min="15" max="15" width="10.140625" style="156" bestFit="1" customWidth="1"/>
    <col min="16" max="16" width="29.85546875" bestFit="1" customWidth="1"/>
    <col min="17" max="17" width="15.28515625" bestFit="1" customWidth="1"/>
    <col min="18" max="18" width="12" customWidth="1"/>
  </cols>
  <sheetData>
    <row r="1" spans="1:18" ht="9.9499999999999993" customHeight="1"/>
    <row r="2" spans="1:18" ht="15" customHeight="1">
      <c r="A2" t="s">
        <v>593</v>
      </c>
    </row>
    <row r="10" spans="1:18" ht="20.25">
      <c r="C10" s="14" t="s">
        <v>294</v>
      </c>
      <c r="D10" s="14"/>
      <c r="E10" s="14"/>
      <c r="F10" s="14"/>
      <c r="G10" s="14"/>
      <c r="H10" s="14"/>
    </row>
    <row r="11" spans="1:18" ht="15.75" thickBot="1"/>
    <row r="12" spans="1:18" s="82" customFormat="1" ht="28.5" customHeight="1" thickBot="1">
      <c r="B12" s="89"/>
      <c r="C12" s="104" t="s">
        <v>295</v>
      </c>
      <c r="D12" s="104" t="s">
        <v>300</v>
      </c>
      <c r="E12" s="104" t="s">
        <v>296</v>
      </c>
      <c r="F12" s="104" t="s">
        <v>297</v>
      </c>
      <c r="G12" s="104" t="s">
        <v>299</v>
      </c>
      <c r="H12" s="104" t="s">
        <v>298</v>
      </c>
      <c r="I12" s="104" t="s">
        <v>476</v>
      </c>
      <c r="J12" s="163" t="s">
        <v>522</v>
      </c>
      <c r="K12" s="104" t="s">
        <v>424</v>
      </c>
      <c r="L12" s="105" t="s">
        <v>404</v>
      </c>
      <c r="M12" s="105" t="s">
        <v>574</v>
      </c>
      <c r="N12" s="106" t="s">
        <v>457</v>
      </c>
      <c r="O12" s="107" t="s">
        <v>458</v>
      </c>
      <c r="P12" s="108" t="s">
        <v>307</v>
      </c>
      <c r="Q12" s="109" t="s">
        <v>423</v>
      </c>
      <c r="R12" s="109" t="s">
        <v>426</v>
      </c>
    </row>
    <row r="13" spans="1:18" ht="15.95" customHeight="1">
      <c r="B13" s="201">
        <v>1</v>
      </c>
      <c r="C13" s="195" t="s">
        <v>422</v>
      </c>
      <c r="D13" s="192" t="s">
        <v>306</v>
      </c>
      <c r="E13" s="90" t="s">
        <v>301</v>
      </c>
      <c r="F13" s="195" t="s">
        <v>427</v>
      </c>
      <c r="G13" s="192" t="s">
        <v>428</v>
      </c>
      <c r="H13" s="198" t="s">
        <v>429</v>
      </c>
      <c r="I13" s="198">
        <v>33296269.860000003</v>
      </c>
      <c r="J13" s="204">
        <v>0.14856354677975764</v>
      </c>
      <c r="K13" s="198" t="s">
        <v>346</v>
      </c>
      <c r="L13" s="204">
        <v>6.4699999999999994E-2</v>
      </c>
      <c r="M13" s="204">
        <v>0.10639999999999999</v>
      </c>
      <c r="N13" s="216">
        <v>3.6</v>
      </c>
      <c r="O13" s="198">
        <v>98</v>
      </c>
      <c r="P13" s="213">
        <v>0.34</v>
      </c>
      <c r="Q13" s="198" t="s">
        <v>84</v>
      </c>
      <c r="R13" s="198" t="s">
        <v>430</v>
      </c>
    </row>
    <row r="14" spans="1:18" ht="15.95" customHeight="1">
      <c r="B14" s="202"/>
      <c r="C14" s="196"/>
      <c r="D14" s="193"/>
      <c r="E14" s="48" t="s">
        <v>302</v>
      </c>
      <c r="F14" s="196"/>
      <c r="G14" s="193"/>
      <c r="H14" s="199"/>
      <c r="I14" s="199"/>
      <c r="J14" s="205"/>
      <c r="K14" s="199"/>
      <c r="L14" s="205"/>
      <c r="M14" s="205"/>
      <c r="N14" s="217"/>
      <c r="O14" s="199"/>
      <c r="P14" s="214"/>
      <c r="Q14" s="199"/>
      <c r="R14" s="199"/>
    </row>
    <row r="15" spans="1:18" ht="15.95" customHeight="1">
      <c r="B15" s="202"/>
      <c r="C15" s="196"/>
      <c r="D15" s="193"/>
      <c r="E15" s="48" t="s">
        <v>303</v>
      </c>
      <c r="F15" s="196"/>
      <c r="G15" s="193"/>
      <c r="H15" s="199"/>
      <c r="I15" s="199"/>
      <c r="J15" s="205"/>
      <c r="K15" s="199"/>
      <c r="L15" s="205"/>
      <c r="M15" s="205"/>
      <c r="N15" s="217"/>
      <c r="O15" s="199"/>
      <c r="P15" s="214"/>
      <c r="Q15" s="199"/>
      <c r="R15" s="199"/>
    </row>
    <row r="16" spans="1:18" ht="15.95" customHeight="1" thickBot="1">
      <c r="B16" s="203"/>
      <c r="C16" s="197"/>
      <c r="D16" s="194"/>
      <c r="E16" s="86" t="s">
        <v>304</v>
      </c>
      <c r="F16" s="197"/>
      <c r="G16" s="194"/>
      <c r="H16" s="200"/>
      <c r="I16" s="200"/>
      <c r="J16" s="206"/>
      <c r="K16" s="200"/>
      <c r="L16" s="206"/>
      <c r="M16" s="206"/>
      <c r="N16" s="218"/>
      <c r="O16" s="200"/>
      <c r="P16" s="215"/>
      <c r="Q16" s="200"/>
      <c r="R16" s="200"/>
    </row>
    <row r="17" spans="2:18" ht="15.95" customHeight="1">
      <c r="B17" s="192">
        <v>2</v>
      </c>
      <c r="C17" s="195" t="s">
        <v>399</v>
      </c>
      <c r="D17" s="192" t="s">
        <v>405</v>
      </c>
      <c r="E17" s="192" t="s">
        <v>433</v>
      </c>
      <c r="F17" s="192" t="s">
        <v>434</v>
      </c>
      <c r="G17" s="192" t="s">
        <v>428</v>
      </c>
      <c r="H17" s="192" t="s">
        <v>435</v>
      </c>
      <c r="I17" s="183">
        <v>18088909.489999998</v>
      </c>
      <c r="J17" s="180">
        <v>8.0710318678694659E-2</v>
      </c>
      <c r="K17" s="183" t="s">
        <v>346</v>
      </c>
      <c r="L17" s="180">
        <v>9.1999999999999998E-2</v>
      </c>
      <c r="M17" s="180">
        <v>0.1123</v>
      </c>
      <c r="N17" s="186">
        <v>3.9</v>
      </c>
      <c r="O17" s="183">
        <v>112</v>
      </c>
      <c r="P17" s="189">
        <v>0.4</v>
      </c>
      <c r="Q17" s="183" t="s">
        <v>84</v>
      </c>
      <c r="R17" s="183" t="s">
        <v>430</v>
      </c>
    </row>
    <row r="18" spans="2:18" ht="15.95" customHeight="1">
      <c r="B18" s="193"/>
      <c r="C18" s="196"/>
      <c r="D18" s="193"/>
      <c r="E18" s="193"/>
      <c r="F18" s="193"/>
      <c r="G18" s="193"/>
      <c r="H18" s="193"/>
      <c r="I18" s="184"/>
      <c r="J18" s="181"/>
      <c r="K18" s="184"/>
      <c r="L18" s="181"/>
      <c r="M18" s="181"/>
      <c r="N18" s="187"/>
      <c r="O18" s="184"/>
      <c r="P18" s="190"/>
      <c r="Q18" s="184"/>
      <c r="R18" s="184"/>
    </row>
    <row r="19" spans="2:18" ht="15.95" customHeight="1" thickBot="1">
      <c r="B19" s="194"/>
      <c r="C19" s="197"/>
      <c r="D19" s="194"/>
      <c r="E19" s="194"/>
      <c r="F19" s="194"/>
      <c r="G19" s="194"/>
      <c r="H19" s="194"/>
      <c r="I19" s="185"/>
      <c r="J19" s="182"/>
      <c r="K19" s="185"/>
      <c r="L19" s="182"/>
      <c r="M19" s="182"/>
      <c r="N19" s="188"/>
      <c r="O19" s="185"/>
      <c r="P19" s="191"/>
      <c r="Q19" s="185"/>
      <c r="R19" s="185"/>
    </row>
    <row r="20" spans="2:18" ht="15.95" customHeight="1">
      <c r="B20" s="192">
        <v>3</v>
      </c>
      <c r="C20" s="195" t="s">
        <v>401</v>
      </c>
      <c r="D20" s="192" t="s">
        <v>528</v>
      </c>
      <c r="E20" s="192" t="s">
        <v>441</v>
      </c>
      <c r="F20" s="192" t="s">
        <v>434</v>
      </c>
      <c r="G20" s="192" t="s">
        <v>428</v>
      </c>
      <c r="H20" s="192" t="s">
        <v>435</v>
      </c>
      <c r="I20" s="183">
        <v>9407675.0700000003</v>
      </c>
      <c r="J20" s="180">
        <v>4.1975800329205538E-2</v>
      </c>
      <c r="K20" s="183" t="s">
        <v>425</v>
      </c>
      <c r="L20" s="180">
        <v>0.04</v>
      </c>
      <c r="M20" s="180">
        <v>0.04</v>
      </c>
      <c r="N20" s="186">
        <v>4.4000000000000004</v>
      </c>
      <c r="O20" s="183">
        <v>106</v>
      </c>
      <c r="P20" s="189">
        <v>0.4</v>
      </c>
      <c r="Q20" s="183" t="s">
        <v>84</v>
      </c>
      <c r="R20" s="183" t="s">
        <v>430</v>
      </c>
    </row>
    <row r="21" spans="2:18" ht="15.95" customHeight="1">
      <c r="B21" s="193"/>
      <c r="C21" s="196"/>
      <c r="D21" s="193"/>
      <c r="E21" s="193"/>
      <c r="F21" s="193"/>
      <c r="G21" s="193"/>
      <c r="H21" s="193"/>
      <c r="I21" s="184"/>
      <c r="J21" s="181"/>
      <c r="K21" s="184"/>
      <c r="L21" s="181"/>
      <c r="M21" s="181"/>
      <c r="N21" s="187"/>
      <c r="O21" s="184"/>
      <c r="P21" s="190"/>
      <c r="Q21" s="184"/>
      <c r="R21" s="184"/>
    </row>
    <row r="22" spans="2:18" ht="15.95" customHeight="1" thickBot="1">
      <c r="B22" s="194"/>
      <c r="C22" s="197"/>
      <c r="D22" s="194"/>
      <c r="E22" s="194"/>
      <c r="F22" s="194"/>
      <c r="G22" s="194"/>
      <c r="H22" s="194"/>
      <c r="I22" s="185"/>
      <c r="J22" s="182"/>
      <c r="K22" s="185"/>
      <c r="L22" s="182"/>
      <c r="M22" s="182"/>
      <c r="N22" s="188"/>
      <c r="O22" s="185"/>
      <c r="P22" s="191"/>
      <c r="Q22" s="185"/>
      <c r="R22" s="185"/>
    </row>
    <row r="23" spans="2:18" ht="15.95" customHeight="1">
      <c r="B23" s="192">
        <v>4</v>
      </c>
      <c r="C23" s="151" t="s">
        <v>542</v>
      </c>
      <c r="D23" s="192" t="s">
        <v>531</v>
      </c>
      <c r="E23" s="150" t="s">
        <v>532</v>
      </c>
      <c r="F23" s="192" t="s">
        <v>448</v>
      </c>
      <c r="G23" s="192" t="s">
        <v>538</v>
      </c>
      <c r="H23" s="192" t="s">
        <v>539</v>
      </c>
      <c r="I23" s="148">
        <v>3002148.39</v>
      </c>
      <c r="J23" s="92">
        <v>1.3395188549734411E-2</v>
      </c>
      <c r="K23" s="148" t="s">
        <v>346</v>
      </c>
      <c r="L23" s="92">
        <v>0.1085</v>
      </c>
      <c r="M23" s="92">
        <v>0.12230000000000001</v>
      </c>
      <c r="N23" s="154">
        <v>7.8</v>
      </c>
      <c r="O23" s="148">
        <v>234</v>
      </c>
      <c r="P23" s="189">
        <v>0.46</v>
      </c>
      <c r="Q23" s="183" t="s">
        <v>84</v>
      </c>
      <c r="R23" s="183" t="s">
        <v>538</v>
      </c>
    </row>
    <row r="24" spans="2:18" ht="15.95" customHeight="1">
      <c r="B24" s="193"/>
      <c r="C24" s="152" t="s">
        <v>543</v>
      </c>
      <c r="D24" s="193"/>
      <c r="E24" s="49" t="s">
        <v>544</v>
      </c>
      <c r="F24" s="193"/>
      <c r="G24" s="193"/>
      <c r="H24" s="193"/>
      <c r="I24" s="149">
        <v>4363337.54</v>
      </c>
      <c r="J24" s="153">
        <v>1.9468634278412306E-2</v>
      </c>
      <c r="K24" s="149" t="s">
        <v>346</v>
      </c>
      <c r="L24" s="153">
        <v>0.1085</v>
      </c>
      <c r="M24" s="153">
        <v>0.1229</v>
      </c>
      <c r="N24" s="155">
        <v>7.8</v>
      </c>
      <c r="O24" s="149">
        <v>235</v>
      </c>
      <c r="P24" s="190">
        <v>0.46</v>
      </c>
      <c r="Q24" s="184" t="s">
        <v>84</v>
      </c>
      <c r="R24" s="184" t="s">
        <v>538</v>
      </c>
    </row>
    <row r="25" spans="2:18" ht="15.95" customHeight="1">
      <c r="B25" s="193"/>
      <c r="C25" s="152" t="s">
        <v>551</v>
      </c>
      <c r="D25" s="193"/>
      <c r="E25" s="49" t="s">
        <v>552</v>
      </c>
      <c r="F25" s="193"/>
      <c r="G25" s="193"/>
      <c r="H25" s="193"/>
      <c r="I25" s="149">
        <v>3607523.15</v>
      </c>
      <c r="J25" s="153">
        <v>1.609629056070137E-2</v>
      </c>
      <c r="K25" s="149" t="s">
        <v>346</v>
      </c>
      <c r="L25" s="153">
        <v>0.1085</v>
      </c>
      <c r="M25" s="153">
        <v>0.12620000000000001</v>
      </c>
      <c r="N25" s="155">
        <v>7.8</v>
      </c>
      <c r="O25" s="149">
        <v>236</v>
      </c>
      <c r="P25" s="190">
        <v>0.46</v>
      </c>
      <c r="Q25" s="184" t="s">
        <v>84</v>
      </c>
      <c r="R25" s="184" t="s">
        <v>538</v>
      </c>
    </row>
    <row r="26" spans="2:18" ht="15.95" customHeight="1" thickBot="1">
      <c r="B26" s="194"/>
      <c r="C26" s="152" t="s">
        <v>555</v>
      </c>
      <c r="D26" s="193"/>
      <c r="E26" s="149" t="s">
        <v>556</v>
      </c>
      <c r="F26" s="194"/>
      <c r="G26" s="194"/>
      <c r="H26" s="194"/>
      <c r="I26" s="149">
        <v>5146160.51</v>
      </c>
      <c r="J26" s="88">
        <v>2.2961486703409553E-2</v>
      </c>
      <c r="K26" s="149" t="s">
        <v>346</v>
      </c>
      <c r="L26" s="153">
        <v>0.1085</v>
      </c>
      <c r="M26" s="153">
        <v>0.1205</v>
      </c>
      <c r="N26" s="155">
        <v>7.8</v>
      </c>
      <c r="O26" s="149">
        <v>237</v>
      </c>
      <c r="P26" s="191">
        <v>0.46</v>
      </c>
      <c r="Q26" s="185" t="s">
        <v>84</v>
      </c>
      <c r="R26" s="185" t="s">
        <v>538</v>
      </c>
    </row>
    <row r="27" spans="2:18" ht="15.95" customHeight="1">
      <c r="B27" s="192">
        <v>5</v>
      </c>
      <c r="C27" s="195" t="s">
        <v>529</v>
      </c>
      <c r="D27" s="192" t="s">
        <v>533</v>
      </c>
      <c r="E27" s="192" t="s">
        <v>530</v>
      </c>
      <c r="F27" s="192" t="s">
        <v>534</v>
      </c>
      <c r="G27" s="192" t="s">
        <v>535</v>
      </c>
      <c r="H27" s="192" t="s">
        <v>536</v>
      </c>
      <c r="I27" s="183">
        <v>14726954.43</v>
      </c>
      <c r="J27" s="180">
        <v>6.5709720415650888E-2</v>
      </c>
      <c r="K27" s="183" t="s">
        <v>425</v>
      </c>
      <c r="L27" s="180">
        <v>0.05</v>
      </c>
      <c r="M27" s="180">
        <v>0.05</v>
      </c>
      <c r="N27" s="186">
        <v>3.3</v>
      </c>
      <c r="O27" s="183">
        <v>38</v>
      </c>
      <c r="P27" s="189">
        <v>0.57999999999999996</v>
      </c>
      <c r="Q27" s="183" t="s">
        <v>84</v>
      </c>
      <c r="R27" s="183" t="s">
        <v>537</v>
      </c>
    </row>
    <row r="28" spans="2:18" ht="15.95" customHeight="1">
      <c r="B28" s="193"/>
      <c r="C28" s="196"/>
      <c r="D28" s="193"/>
      <c r="E28" s="193"/>
      <c r="F28" s="193"/>
      <c r="G28" s="193"/>
      <c r="H28" s="193"/>
      <c r="I28" s="184" t="e">
        <v>#N/A</v>
      </c>
      <c r="J28" s="181" t="e">
        <v>#N/A</v>
      </c>
      <c r="K28" s="184" t="e">
        <v>#N/A</v>
      </c>
      <c r="L28" s="181" t="e">
        <v>#N/A</v>
      </c>
      <c r="M28" s="181" t="e">
        <v>#N/A</v>
      </c>
      <c r="N28" s="187" t="e">
        <v>#N/A</v>
      </c>
      <c r="O28" s="184" t="e">
        <v>#N/A</v>
      </c>
      <c r="P28" s="190" t="e">
        <v>#N/A</v>
      </c>
      <c r="Q28" s="184" t="e">
        <v>#N/A</v>
      </c>
      <c r="R28" s="184" t="e">
        <v>#N/A</v>
      </c>
    </row>
    <row r="29" spans="2:18" ht="15.95" customHeight="1" thickBot="1">
      <c r="B29" s="194"/>
      <c r="C29" s="197"/>
      <c r="D29" s="194"/>
      <c r="E29" s="194"/>
      <c r="F29" s="194"/>
      <c r="G29" s="194"/>
      <c r="H29" s="194"/>
      <c r="I29" s="185" t="e">
        <v>#N/A</v>
      </c>
      <c r="J29" s="182" t="e">
        <v>#N/A</v>
      </c>
      <c r="K29" s="185" t="e">
        <v>#N/A</v>
      </c>
      <c r="L29" s="182" t="e">
        <v>#N/A</v>
      </c>
      <c r="M29" s="182" t="e">
        <v>#N/A</v>
      </c>
      <c r="N29" s="188" t="e">
        <v>#N/A</v>
      </c>
      <c r="O29" s="185" t="e">
        <v>#N/A</v>
      </c>
      <c r="P29" s="191" t="e">
        <v>#N/A</v>
      </c>
      <c r="Q29" s="185" t="e">
        <v>#N/A</v>
      </c>
      <c r="R29" s="185" t="e">
        <v>#N/A</v>
      </c>
    </row>
    <row r="30" spans="2:18" ht="15.95" customHeight="1">
      <c r="B30" s="192">
        <v>6</v>
      </c>
      <c r="C30" s="195" t="s">
        <v>400</v>
      </c>
      <c r="D30" s="192" t="s">
        <v>406</v>
      </c>
      <c r="E30" s="192" t="s">
        <v>436</v>
      </c>
      <c r="F30" s="192" t="s">
        <v>437</v>
      </c>
      <c r="G30" s="192" t="s">
        <v>438</v>
      </c>
      <c r="H30" s="192" t="s">
        <v>429</v>
      </c>
      <c r="I30" s="183">
        <v>11266242.15</v>
      </c>
      <c r="J30" s="180">
        <v>5.0268480515120444E-2</v>
      </c>
      <c r="K30" s="183" t="s">
        <v>425</v>
      </c>
      <c r="L30" s="180">
        <v>5.2499999999999998E-2</v>
      </c>
      <c r="M30" s="180">
        <v>5.2499999999999998E-2</v>
      </c>
      <c r="N30" s="186">
        <v>2.1</v>
      </c>
      <c r="O30" s="183">
        <v>53</v>
      </c>
      <c r="P30" s="189">
        <v>0.44</v>
      </c>
      <c r="Q30" s="183" t="s">
        <v>92</v>
      </c>
      <c r="R30" s="183" t="s">
        <v>439</v>
      </c>
    </row>
    <row r="31" spans="2:18" ht="15.95" customHeight="1">
      <c r="B31" s="193"/>
      <c r="C31" s="196"/>
      <c r="D31" s="193"/>
      <c r="E31" s="193"/>
      <c r="F31" s="193"/>
      <c r="G31" s="193"/>
      <c r="H31" s="193"/>
      <c r="I31" s="184" t="e">
        <v>#N/A</v>
      </c>
      <c r="J31" s="181" t="e">
        <v>#N/A</v>
      </c>
      <c r="K31" s="184" t="e">
        <v>#N/A</v>
      </c>
      <c r="L31" s="181" t="e">
        <v>#N/A</v>
      </c>
      <c r="M31" s="181" t="e">
        <v>#N/A</v>
      </c>
      <c r="N31" s="187" t="e">
        <v>#N/A</v>
      </c>
      <c r="O31" s="184" t="e">
        <v>#N/A</v>
      </c>
      <c r="P31" s="190" t="e">
        <v>#N/A</v>
      </c>
      <c r="Q31" s="184" t="e">
        <v>#N/A</v>
      </c>
      <c r="R31" s="184" t="e">
        <v>#N/A</v>
      </c>
    </row>
    <row r="32" spans="2:18" ht="15.95" customHeight="1" thickBot="1">
      <c r="B32" s="194"/>
      <c r="C32" s="197"/>
      <c r="D32" s="194"/>
      <c r="E32" s="194"/>
      <c r="F32" s="194"/>
      <c r="G32" s="194"/>
      <c r="H32" s="194"/>
      <c r="I32" s="185" t="e">
        <v>#N/A</v>
      </c>
      <c r="J32" s="182" t="e">
        <v>#N/A</v>
      </c>
      <c r="K32" s="185" t="e">
        <v>#N/A</v>
      </c>
      <c r="L32" s="182" t="e">
        <v>#N/A</v>
      </c>
      <c r="M32" s="182" t="e">
        <v>#N/A</v>
      </c>
      <c r="N32" s="188" t="e">
        <v>#N/A</v>
      </c>
      <c r="O32" s="185" t="e">
        <v>#N/A</v>
      </c>
      <c r="P32" s="191" t="e">
        <v>#N/A</v>
      </c>
      <c r="Q32" s="185" t="e">
        <v>#N/A</v>
      </c>
      <c r="R32" s="185" t="e">
        <v>#N/A</v>
      </c>
    </row>
    <row r="33" spans="2:18" ht="15.95" customHeight="1">
      <c r="B33" s="192">
        <v>7</v>
      </c>
      <c r="C33" s="195" t="s">
        <v>308</v>
      </c>
      <c r="D33" s="192" t="s">
        <v>407</v>
      </c>
      <c r="E33" s="192" t="s">
        <v>440</v>
      </c>
      <c r="F33" s="192" t="s">
        <v>442</v>
      </c>
      <c r="G33" s="192" t="s">
        <v>443</v>
      </c>
      <c r="H33" s="192" t="s">
        <v>432</v>
      </c>
      <c r="I33" s="183">
        <v>10177066.27</v>
      </c>
      <c r="J33" s="180">
        <v>4.5408721975195999E-2</v>
      </c>
      <c r="K33" s="183" t="s">
        <v>346</v>
      </c>
      <c r="L33" s="180">
        <v>9.7500000000000003E-2</v>
      </c>
      <c r="M33" s="180">
        <v>0.1298</v>
      </c>
      <c r="N33" s="186">
        <v>2.1</v>
      </c>
      <c r="O33" s="183">
        <v>43</v>
      </c>
      <c r="P33" s="189">
        <v>0.77</v>
      </c>
      <c r="Q33" s="183" t="s">
        <v>92</v>
      </c>
      <c r="R33" s="183" t="s">
        <v>444</v>
      </c>
    </row>
    <row r="34" spans="2:18" ht="15.95" customHeight="1">
      <c r="B34" s="193"/>
      <c r="C34" s="196"/>
      <c r="D34" s="193"/>
      <c r="E34" s="193"/>
      <c r="F34" s="193"/>
      <c r="G34" s="193"/>
      <c r="H34" s="193"/>
      <c r="I34" s="184" t="e">
        <v>#N/A</v>
      </c>
      <c r="J34" s="181" t="e">
        <v>#N/A</v>
      </c>
      <c r="K34" s="184" t="e">
        <v>#N/A</v>
      </c>
      <c r="L34" s="181" t="e">
        <v>#N/A</v>
      </c>
      <c r="M34" s="181" t="e">
        <v>#N/A</v>
      </c>
      <c r="N34" s="187" t="e">
        <v>#N/A</v>
      </c>
      <c r="O34" s="184" t="e">
        <v>#N/A</v>
      </c>
      <c r="P34" s="190" t="e">
        <v>#N/A</v>
      </c>
      <c r="Q34" s="184" t="e">
        <v>#N/A</v>
      </c>
      <c r="R34" s="184" t="e">
        <v>#N/A</v>
      </c>
    </row>
    <row r="35" spans="2:18" ht="15.95" customHeight="1" thickBot="1">
      <c r="B35" s="194"/>
      <c r="C35" s="197"/>
      <c r="D35" s="194"/>
      <c r="E35" s="194"/>
      <c r="F35" s="194"/>
      <c r="G35" s="194"/>
      <c r="H35" s="194"/>
      <c r="I35" s="185" t="e">
        <v>#N/A</v>
      </c>
      <c r="J35" s="182" t="e">
        <v>#N/A</v>
      </c>
      <c r="K35" s="185" t="e">
        <v>#N/A</v>
      </c>
      <c r="L35" s="182" t="e">
        <v>#N/A</v>
      </c>
      <c r="M35" s="182" t="e">
        <v>#N/A</v>
      </c>
      <c r="N35" s="188" t="e">
        <v>#N/A</v>
      </c>
      <c r="O35" s="185" t="e">
        <v>#N/A</v>
      </c>
      <c r="P35" s="191" t="e">
        <v>#N/A</v>
      </c>
      <c r="Q35" s="185" t="e">
        <v>#N/A</v>
      </c>
      <c r="R35" s="185" t="e">
        <v>#N/A</v>
      </c>
    </row>
    <row r="36" spans="2:18" ht="15.95" customHeight="1">
      <c r="B36" s="192">
        <v>8</v>
      </c>
      <c r="C36" s="195" t="s">
        <v>309</v>
      </c>
      <c r="D36" s="192" t="s">
        <v>408</v>
      </c>
      <c r="E36" s="192" t="s">
        <v>445</v>
      </c>
      <c r="F36" s="192" t="s">
        <v>434</v>
      </c>
      <c r="G36" s="192" t="s">
        <v>446</v>
      </c>
      <c r="H36" s="192" t="s">
        <v>429</v>
      </c>
      <c r="I36" s="183">
        <v>4251311.5999999996</v>
      </c>
      <c r="J36" s="180">
        <v>1.8968789369426566E-2</v>
      </c>
      <c r="K36" s="183" t="s">
        <v>346</v>
      </c>
      <c r="L36" s="180">
        <v>0.06</v>
      </c>
      <c r="M36" s="180">
        <v>8.2500000000000004E-2</v>
      </c>
      <c r="N36" s="186">
        <v>2.4</v>
      </c>
      <c r="O36" s="183">
        <v>68</v>
      </c>
      <c r="P36" s="189">
        <v>0.6</v>
      </c>
      <c r="Q36" s="183" t="s">
        <v>92</v>
      </c>
      <c r="R36" s="183" t="s">
        <v>439</v>
      </c>
    </row>
    <row r="37" spans="2:18" ht="15.95" customHeight="1">
      <c r="B37" s="193"/>
      <c r="C37" s="196"/>
      <c r="D37" s="193"/>
      <c r="E37" s="193"/>
      <c r="F37" s="193"/>
      <c r="G37" s="193"/>
      <c r="H37" s="193"/>
      <c r="I37" s="184" t="e">
        <v>#N/A</v>
      </c>
      <c r="J37" s="181" t="e">
        <v>#N/A</v>
      </c>
      <c r="K37" s="184" t="e">
        <v>#N/A</v>
      </c>
      <c r="L37" s="181" t="e">
        <v>#N/A</v>
      </c>
      <c r="M37" s="181" t="e">
        <v>#N/A</v>
      </c>
      <c r="N37" s="187" t="e">
        <v>#N/A</v>
      </c>
      <c r="O37" s="184" t="e">
        <v>#N/A</v>
      </c>
      <c r="P37" s="190" t="e">
        <v>#N/A</v>
      </c>
      <c r="Q37" s="184" t="e">
        <v>#N/A</v>
      </c>
      <c r="R37" s="184" t="e">
        <v>#N/A</v>
      </c>
    </row>
    <row r="38" spans="2:18" ht="15.95" customHeight="1" thickBot="1">
      <c r="B38" s="194"/>
      <c r="C38" s="197"/>
      <c r="D38" s="194"/>
      <c r="E38" s="194"/>
      <c r="F38" s="194"/>
      <c r="G38" s="194"/>
      <c r="H38" s="194"/>
      <c r="I38" s="185" t="e">
        <v>#N/A</v>
      </c>
      <c r="J38" s="182" t="e">
        <v>#N/A</v>
      </c>
      <c r="K38" s="185" t="e">
        <v>#N/A</v>
      </c>
      <c r="L38" s="182" t="e">
        <v>#N/A</v>
      </c>
      <c r="M38" s="182" t="e">
        <v>#N/A</v>
      </c>
      <c r="N38" s="188" t="e">
        <v>#N/A</v>
      </c>
      <c r="O38" s="185" t="e">
        <v>#N/A</v>
      </c>
      <c r="P38" s="191" t="e">
        <v>#N/A</v>
      </c>
      <c r="Q38" s="185" t="e">
        <v>#N/A</v>
      </c>
      <c r="R38" s="185" t="e">
        <v>#N/A</v>
      </c>
    </row>
    <row r="39" spans="2:18" ht="15.95" customHeight="1">
      <c r="B39" s="192">
        <v>9</v>
      </c>
      <c r="C39" s="195" t="s">
        <v>563</v>
      </c>
      <c r="D39" s="192" t="s">
        <v>528</v>
      </c>
      <c r="E39" s="192" t="s">
        <v>569</v>
      </c>
      <c r="F39" s="192" t="s">
        <v>534</v>
      </c>
      <c r="G39" s="192" t="s">
        <v>570</v>
      </c>
      <c r="H39" s="192" t="s">
        <v>571</v>
      </c>
      <c r="I39" s="183">
        <v>3868048.17</v>
      </c>
      <c r="J39" s="180">
        <v>1.7258718699312909E-2</v>
      </c>
      <c r="K39" s="183" t="s">
        <v>425</v>
      </c>
      <c r="L39" s="180">
        <v>4.4999999999999998E-2</v>
      </c>
      <c r="M39" s="180">
        <v>4.4999999999999998E-2</v>
      </c>
      <c r="N39" s="186">
        <v>1.9</v>
      </c>
      <c r="O39" s="183">
        <v>43</v>
      </c>
      <c r="P39" s="189">
        <v>0.63</v>
      </c>
      <c r="Q39" s="183" t="s">
        <v>84</v>
      </c>
      <c r="R39" s="183" t="s">
        <v>431</v>
      </c>
    </row>
    <row r="40" spans="2:18" ht="15.95" customHeight="1">
      <c r="B40" s="193"/>
      <c r="C40" s="196"/>
      <c r="D40" s="193"/>
      <c r="E40" s="193"/>
      <c r="F40" s="193"/>
      <c r="G40" s="193"/>
      <c r="H40" s="193"/>
      <c r="I40" s="184" t="e">
        <v>#N/A</v>
      </c>
      <c r="J40" s="181" t="e">
        <v>#N/A</v>
      </c>
      <c r="K40" s="184" t="e">
        <v>#N/A</v>
      </c>
      <c r="L40" s="181" t="e">
        <v>#N/A</v>
      </c>
      <c r="M40" s="181" t="e">
        <v>#N/A</v>
      </c>
      <c r="N40" s="187" t="e">
        <v>#N/A</v>
      </c>
      <c r="O40" s="184" t="e">
        <v>#N/A</v>
      </c>
      <c r="P40" s="190" t="e">
        <v>#N/A</v>
      </c>
      <c r="Q40" s="184" t="e">
        <v>#N/A</v>
      </c>
      <c r="R40" s="184" t="e">
        <v>#N/A</v>
      </c>
    </row>
    <row r="41" spans="2:18" ht="15.95" customHeight="1" thickBot="1">
      <c r="B41" s="194"/>
      <c r="C41" s="197"/>
      <c r="D41" s="194"/>
      <c r="E41" s="194"/>
      <c r="F41" s="194"/>
      <c r="G41" s="194"/>
      <c r="H41" s="194"/>
      <c r="I41" s="185" t="e">
        <v>#N/A</v>
      </c>
      <c r="J41" s="182" t="e">
        <v>#N/A</v>
      </c>
      <c r="K41" s="185" t="e">
        <v>#N/A</v>
      </c>
      <c r="L41" s="182" t="e">
        <v>#N/A</v>
      </c>
      <c r="M41" s="182" t="e">
        <v>#N/A</v>
      </c>
      <c r="N41" s="188" t="e">
        <v>#N/A</v>
      </c>
      <c r="O41" s="185" t="e">
        <v>#N/A</v>
      </c>
      <c r="P41" s="191" t="e">
        <v>#N/A</v>
      </c>
      <c r="Q41" s="185" t="e">
        <v>#N/A</v>
      </c>
      <c r="R41" s="185" t="e">
        <v>#N/A</v>
      </c>
    </row>
    <row r="42" spans="2:18" ht="15.95" customHeight="1">
      <c r="B42" s="192">
        <v>10</v>
      </c>
      <c r="C42" s="195" t="s">
        <v>402</v>
      </c>
      <c r="D42" s="192" t="s">
        <v>312</v>
      </c>
      <c r="E42" s="192" t="s">
        <v>447</v>
      </c>
      <c r="F42" s="192" t="s">
        <v>448</v>
      </c>
      <c r="G42" s="192" t="s">
        <v>449</v>
      </c>
      <c r="H42" s="192" t="s">
        <v>429</v>
      </c>
      <c r="I42" s="183">
        <v>972170.8</v>
      </c>
      <c r="J42" s="180">
        <v>4.3376973676328319E-3</v>
      </c>
      <c r="K42" s="183" t="s">
        <v>346</v>
      </c>
      <c r="L42" s="180">
        <v>7.4999999999999997E-2</v>
      </c>
      <c r="M42" s="180">
        <v>0.11940000000000001</v>
      </c>
      <c r="N42" s="186">
        <v>4</v>
      </c>
      <c r="O42" s="183">
        <v>129</v>
      </c>
      <c r="P42" s="189">
        <v>0.74</v>
      </c>
      <c r="Q42" s="183" t="s">
        <v>92</v>
      </c>
      <c r="R42" s="183" t="s">
        <v>538</v>
      </c>
    </row>
    <row r="43" spans="2:18" ht="15.95" customHeight="1">
      <c r="B43" s="193"/>
      <c r="C43" s="196"/>
      <c r="D43" s="193"/>
      <c r="E43" s="193"/>
      <c r="F43" s="193"/>
      <c r="G43" s="193"/>
      <c r="H43" s="193"/>
      <c r="I43" s="184" t="e">
        <v>#N/A</v>
      </c>
      <c r="J43" s="181" t="e">
        <v>#N/A</v>
      </c>
      <c r="K43" s="184" t="e">
        <v>#N/A</v>
      </c>
      <c r="L43" s="181" t="e">
        <v>#N/A</v>
      </c>
      <c r="M43" s="181" t="e">
        <v>#N/A</v>
      </c>
      <c r="N43" s="187" t="e">
        <v>#N/A</v>
      </c>
      <c r="O43" s="184" t="e">
        <v>#N/A</v>
      </c>
      <c r="P43" s="190" t="e">
        <v>#N/A</v>
      </c>
      <c r="Q43" s="184" t="e">
        <v>#N/A</v>
      </c>
      <c r="R43" s="184" t="e">
        <v>#N/A</v>
      </c>
    </row>
    <row r="44" spans="2:18" ht="15.95" customHeight="1" thickBot="1">
      <c r="B44" s="194"/>
      <c r="C44" s="197"/>
      <c r="D44" s="194"/>
      <c r="E44" s="194"/>
      <c r="F44" s="194"/>
      <c r="G44" s="194"/>
      <c r="H44" s="194"/>
      <c r="I44" s="185" t="e">
        <v>#N/A</v>
      </c>
      <c r="J44" s="182" t="e">
        <v>#N/A</v>
      </c>
      <c r="K44" s="185" t="e">
        <v>#N/A</v>
      </c>
      <c r="L44" s="182" t="e">
        <v>#N/A</v>
      </c>
      <c r="M44" s="182" t="e">
        <v>#N/A</v>
      </c>
      <c r="N44" s="188" t="e">
        <v>#N/A</v>
      </c>
      <c r="O44" s="185" t="e">
        <v>#N/A</v>
      </c>
      <c r="P44" s="191" t="e">
        <v>#N/A</v>
      </c>
      <c r="Q44" s="185" t="e">
        <v>#N/A</v>
      </c>
      <c r="R44" s="185" t="e">
        <v>#N/A</v>
      </c>
    </row>
    <row r="45" spans="2:18" ht="15.95" customHeight="1">
      <c r="B45" s="192">
        <v>11</v>
      </c>
      <c r="C45" s="195" t="s">
        <v>311</v>
      </c>
      <c r="D45" s="192" t="s">
        <v>409</v>
      </c>
      <c r="E45" s="192" t="s">
        <v>450</v>
      </c>
      <c r="F45" s="192" t="s">
        <v>451</v>
      </c>
      <c r="G45" s="192" t="s">
        <v>452</v>
      </c>
      <c r="H45" s="192" t="s">
        <v>453</v>
      </c>
      <c r="I45" s="183">
        <v>961273.26</v>
      </c>
      <c r="J45" s="180">
        <v>4.2890739872847757E-3</v>
      </c>
      <c r="K45" s="183" t="s">
        <v>346</v>
      </c>
      <c r="L45" s="180">
        <v>0.05</v>
      </c>
      <c r="M45" s="180">
        <v>0.1003</v>
      </c>
      <c r="N45" s="186">
        <v>2.6</v>
      </c>
      <c r="O45" s="183">
        <v>126</v>
      </c>
      <c r="P45" s="189">
        <v>0.66</v>
      </c>
      <c r="Q45" s="183" t="s">
        <v>92</v>
      </c>
      <c r="R45" s="183" t="s">
        <v>430</v>
      </c>
    </row>
    <row r="46" spans="2:18" ht="15.95" customHeight="1">
      <c r="B46" s="193"/>
      <c r="C46" s="196"/>
      <c r="D46" s="193"/>
      <c r="E46" s="193"/>
      <c r="F46" s="193"/>
      <c r="G46" s="193"/>
      <c r="H46" s="193"/>
      <c r="I46" s="184" t="e">
        <v>#N/A</v>
      </c>
      <c r="J46" s="181" t="e">
        <v>#N/A</v>
      </c>
      <c r="K46" s="184" t="e">
        <v>#N/A</v>
      </c>
      <c r="L46" s="181" t="e">
        <v>#N/A</v>
      </c>
      <c r="M46" s="181" t="e">
        <v>#N/A</v>
      </c>
      <c r="N46" s="187" t="e">
        <v>#N/A</v>
      </c>
      <c r="O46" s="184" t="e">
        <v>#N/A</v>
      </c>
      <c r="P46" s="190" t="e">
        <v>#N/A</v>
      </c>
      <c r="Q46" s="184" t="e">
        <v>#N/A</v>
      </c>
      <c r="R46" s="184" t="e">
        <v>#N/A</v>
      </c>
    </row>
    <row r="47" spans="2:18" ht="15.95" customHeight="1" thickBot="1">
      <c r="B47" s="194"/>
      <c r="C47" s="197"/>
      <c r="D47" s="194"/>
      <c r="E47" s="194"/>
      <c r="F47" s="194"/>
      <c r="G47" s="194"/>
      <c r="H47" s="194"/>
      <c r="I47" s="185" t="e">
        <v>#N/A</v>
      </c>
      <c r="J47" s="182" t="e">
        <v>#N/A</v>
      </c>
      <c r="K47" s="185" t="e">
        <v>#N/A</v>
      </c>
      <c r="L47" s="182" t="e">
        <v>#N/A</v>
      </c>
      <c r="M47" s="182" t="e">
        <v>#N/A</v>
      </c>
      <c r="N47" s="188" t="e">
        <v>#N/A</v>
      </c>
      <c r="O47" s="185" t="e">
        <v>#N/A</v>
      </c>
      <c r="P47" s="191" t="e">
        <v>#N/A</v>
      </c>
      <c r="Q47" s="185" t="e">
        <v>#N/A</v>
      </c>
      <c r="R47" s="185" t="e">
        <v>#N/A</v>
      </c>
    </row>
    <row r="48" spans="2:18" ht="15.95" customHeight="1">
      <c r="B48" s="192">
        <v>12</v>
      </c>
      <c r="C48" s="195" t="s">
        <v>403</v>
      </c>
      <c r="D48" s="192" t="s">
        <v>410</v>
      </c>
      <c r="E48" s="192" t="s">
        <v>454</v>
      </c>
      <c r="F48" s="192" t="s">
        <v>451</v>
      </c>
      <c r="G48" s="192" t="s">
        <v>455</v>
      </c>
      <c r="H48" s="192" t="s">
        <v>435</v>
      </c>
      <c r="I48" s="183">
        <v>801922.72</v>
      </c>
      <c r="J48" s="180">
        <v>3.57807298016867E-3</v>
      </c>
      <c r="K48" s="183" t="s">
        <v>346</v>
      </c>
      <c r="L48" s="180">
        <v>5.8000000000000003E-2</v>
      </c>
      <c r="M48" s="180">
        <v>9.01E-2</v>
      </c>
      <c r="N48" s="186">
        <v>4.0999999999999996</v>
      </c>
      <c r="O48" s="183">
        <v>111</v>
      </c>
      <c r="P48" s="189">
        <v>0.74</v>
      </c>
      <c r="Q48" s="183" t="s">
        <v>92</v>
      </c>
      <c r="R48" s="183" t="s">
        <v>430</v>
      </c>
    </row>
    <row r="49" spans="2:18" ht="15.95" customHeight="1">
      <c r="B49" s="193"/>
      <c r="C49" s="196"/>
      <c r="D49" s="193"/>
      <c r="E49" s="193"/>
      <c r="F49" s="193"/>
      <c r="G49" s="193"/>
      <c r="H49" s="193"/>
      <c r="I49" s="184" t="e">
        <v>#N/A</v>
      </c>
      <c r="J49" s="181" t="e">
        <v>#N/A</v>
      </c>
      <c r="K49" s="184" t="e">
        <v>#N/A</v>
      </c>
      <c r="L49" s="181" t="e">
        <v>#N/A</v>
      </c>
      <c r="M49" s="181" t="e">
        <v>#N/A</v>
      </c>
      <c r="N49" s="187" t="e">
        <v>#N/A</v>
      </c>
      <c r="O49" s="184" t="e">
        <v>#N/A</v>
      </c>
      <c r="P49" s="190" t="e">
        <v>#N/A</v>
      </c>
      <c r="Q49" s="184" t="e">
        <v>#N/A</v>
      </c>
      <c r="R49" s="184" t="e">
        <v>#N/A</v>
      </c>
    </row>
    <row r="50" spans="2:18" ht="17.100000000000001" customHeight="1" thickBot="1">
      <c r="B50" s="194"/>
      <c r="C50" s="197"/>
      <c r="D50" s="194"/>
      <c r="E50" s="194"/>
      <c r="F50" s="194"/>
      <c r="G50" s="194"/>
      <c r="H50" s="194"/>
      <c r="I50" s="185" t="e">
        <v>#N/A</v>
      </c>
      <c r="J50" s="182" t="e">
        <v>#N/A</v>
      </c>
      <c r="K50" s="185" t="e">
        <v>#N/A</v>
      </c>
      <c r="L50" s="182" t="e">
        <v>#N/A</v>
      </c>
      <c r="M50" s="182" t="e">
        <v>#N/A</v>
      </c>
      <c r="N50" s="188" t="e">
        <v>#N/A</v>
      </c>
      <c r="O50" s="185" t="e">
        <v>#N/A</v>
      </c>
      <c r="P50" s="191" t="e">
        <v>#N/A</v>
      </c>
      <c r="Q50" s="185" t="e">
        <v>#N/A</v>
      </c>
      <c r="R50" s="185" t="e">
        <v>#N/A</v>
      </c>
    </row>
    <row r="51" spans="2:18" ht="17.100000000000001" customHeight="1">
      <c r="B51" s="192">
        <v>13</v>
      </c>
      <c r="C51" s="195" t="s">
        <v>588</v>
      </c>
      <c r="D51" s="192" t="s">
        <v>589</v>
      </c>
      <c r="E51" s="192" t="s">
        <v>590</v>
      </c>
      <c r="F51" s="192" t="s">
        <v>591</v>
      </c>
      <c r="G51" s="192" t="s">
        <v>592</v>
      </c>
      <c r="H51" s="192" t="s">
        <v>536</v>
      </c>
      <c r="I51" s="183">
        <v>258914.06</v>
      </c>
      <c r="J51" s="180">
        <v>1.1552402484266437E-3</v>
      </c>
      <c r="K51" s="183" t="s">
        <v>346</v>
      </c>
      <c r="L51" s="180">
        <v>0.1</v>
      </c>
      <c r="M51" s="180">
        <v>0.10100000000000001</v>
      </c>
      <c r="N51" s="186">
        <v>5.7</v>
      </c>
      <c r="O51" s="183">
        <v>128</v>
      </c>
      <c r="P51" s="189">
        <v>0.75</v>
      </c>
      <c r="Q51" s="183" t="s">
        <v>92</v>
      </c>
      <c r="R51" s="183" t="s">
        <v>430</v>
      </c>
    </row>
    <row r="52" spans="2:18" ht="17.100000000000001" customHeight="1">
      <c r="B52" s="193"/>
      <c r="C52" s="196"/>
      <c r="D52" s="193"/>
      <c r="E52" s="193"/>
      <c r="F52" s="193"/>
      <c r="G52" s="193"/>
      <c r="H52" s="193"/>
      <c r="I52" s="184" t="e">
        <v>#N/A</v>
      </c>
      <c r="J52" s="181" t="e">
        <v>#N/A</v>
      </c>
      <c r="K52" s="184" t="e">
        <v>#N/A</v>
      </c>
      <c r="L52" s="181" t="e">
        <v>#N/A</v>
      </c>
      <c r="M52" s="181" t="e">
        <v>#N/A</v>
      </c>
      <c r="N52" s="187" t="e">
        <v>#N/A</v>
      </c>
      <c r="O52" s="184" t="e">
        <v>#N/A</v>
      </c>
      <c r="P52" s="190" t="e">
        <v>#N/A</v>
      </c>
      <c r="Q52" s="184" t="e">
        <v>#N/A</v>
      </c>
      <c r="R52" s="184" t="e">
        <v>#N/A</v>
      </c>
    </row>
    <row r="53" spans="2:18" ht="16.5" customHeight="1" thickBot="1">
      <c r="B53" s="194"/>
      <c r="C53" s="197"/>
      <c r="D53" s="194"/>
      <c r="E53" s="194"/>
      <c r="F53" s="194"/>
      <c r="G53" s="194"/>
      <c r="H53" s="194"/>
      <c r="I53" s="185" t="e">
        <v>#N/A</v>
      </c>
      <c r="J53" s="182" t="e">
        <v>#N/A</v>
      </c>
      <c r="K53" s="185" t="e">
        <v>#N/A</v>
      </c>
      <c r="L53" s="182" t="e">
        <v>#N/A</v>
      </c>
      <c r="M53" s="182" t="e">
        <v>#N/A</v>
      </c>
      <c r="N53" s="188" t="e">
        <v>#N/A</v>
      </c>
      <c r="O53" s="185" t="e">
        <v>#N/A</v>
      </c>
      <c r="P53" s="191" t="e">
        <v>#N/A</v>
      </c>
      <c r="Q53" s="185" t="e">
        <v>#N/A</v>
      </c>
      <c r="R53" s="185" t="e">
        <v>#N/A</v>
      </c>
    </row>
    <row r="54" spans="2:18" ht="21.95" customHeight="1">
      <c r="C54" s="210" t="s">
        <v>599</v>
      </c>
      <c r="D54" s="210"/>
      <c r="E54" s="210"/>
      <c r="F54" s="210"/>
      <c r="G54" s="211"/>
      <c r="H54" s="207" t="s">
        <v>313</v>
      </c>
      <c r="I54" s="93">
        <v>84927007.649999991</v>
      </c>
      <c r="J54" s="158">
        <v>0.37893306147884548</v>
      </c>
      <c r="K54" s="91" t="s">
        <v>346</v>
      </c>
      <c r="L54" s="92">
        <v>8.5900000000000004E-2</v>
      </c>
      <c r="M54" s="92">
        <v>0.11609999999999999</v>
      </c>
      <c r="N54" s="94">
        <v>3.9</v>
      </c>
    </row>
    <row r="55" spans="2:18" ht="21.95" customHeight="1" thickBot="1">
      <c r="C55" s="177"/>
      <c r="D55" s="177"/>
      <c r="E55" s="177"/>
      <c r="F55" s="177"/>
      <c r="G55" s="212"/>
      <c r="H55" s="208"/>
      <c r="I55" s="95">
        <v>39268919.82</v>
      </c>
      <c r="J55" s="159">
        <v>0.1752127199592898</v>
      </c>
      <c r="K55" s="87" t="s">
        <v>425</v>
      </c>
      <c r="L55" s="88">
        <v>4.6800000000000001E-2</v>
      </c>
      <c r="M55" s="88">
        <v>4.6800000000000001E-2</v>
      </c>
      <c r="N55" s="96">
        <v>3</v>
      </c>
    </row>
    <row r="56" spans="2:18">
      <c r="C56" s="209" t="s">
        <v>600</v>
      </c>
      <c r="D56" s="209"/>
      <c r="E56" s="209"/>
      <c r="F56" s="209"/>
      <c r="G56" s="209"/>
    </row>
    <row r="58" spans="2:18" ht="9" customHeight="1">
      <c r="C58" s="178" t="s">
        <v>548</v>
      </c>
      <c r="D58" s="179"/>
      <c r="E58" s="179"/>
      <c r="F58" s="179"/>
      <c r="G58" s="179"/>
    </row>
    <row r="59" spans="2:18">
      <c r="C59" s="179"/>
      <c r="D59" s="179"/>
      <c r="E59" s="179"/>
      <c r="F59" s="179"/>
      <c r="G59" s="179"/>
    </row>
    <row r="60" spans="2:18">
      <c r="C60" s="179"/>
      <c r="D60" s="179"/>
      <c r="E60" s="179"/>
      <c r="F60" s="179"/>
      <c r="G60" s="179"/>
    </row>
    <row r="61" spans="2:18">
      <c r="C61" s="179"/>
      <c r="D61" s="179"/>
      <c r="E61" s="179"/>
      <c r="F61" s="179"/>
      <c r="G61" s="179"/>
    </row>
    <row r="62" spans="2:18">
      <c r="C62" s="179"/>
      <c r="D62" s="179"/>
      <c r="E62" s="179"/>
      <c r="F62" s="179"/>
      <c r="G62" s="179"/>
    </row>
    <row r="63" spans="2:18">
      <c r="C63" s="179"/>
      <c r="D63" s="179"/>
      <c r="E63" s="179"/>
      <c r="F63" s="179"/>
      <c r="G63" s="179"/>
    </row>
    <row r="64" spans="2:18">
      <c r="C64" s="179"/>
      <c r="D64" s="179"/>
      <c r="E64" s="179"/>
      <c r="F64" s="179"/>
      <c r="G64" s="179"/>
    </row>
  </sheetData>
  <mergeCells count="215">
    <mergeCell ref="P51:P53"/>
    <mergeCell ref="Q51:Q53"/>
    <mergeCell ref="R51:R53"/>
    <mergeCell ref="B51:B53"/>
    <mergeCell ref="C51:C53"/>
    <mergeCell ref="D51:D53"/>
    <mergeCell ref="E51:E53"/>
    <mergeCell ref="F51:F53"/>
    <mergeCell ref="G51:G53"/>
    <mergeCell ref="H51:H53"/>
    <mergeCell ref="I51:I53"/>
    <mergeCell ref="J51:J53"/>
    <mergeCell ref="C58:G64"/>
    <mergeCell ref="R45:R47"/>
    <mergeCell ref="R48:R50"/>
    <mergeCell ref="M42:M44"/>
    <mergeCell ref="N42:N44"/>
    <mergeCell ref="Q42:Q44"/>
    <mergeCell ref="P42:P44"/>
    <mergeCell ref="N13:N16"/>
    <mergeCell ref="K33:K35"/>
    <mergeCell ref="L39:L41"/>
    <mergeCell ref="M39:M41"/>
    <mergeCell ref="K39:K41"/>
    <mergeCell ref="L30:L32"/>
    <mergeCell ref="L33:L35"/>
    <mergeCell ref="K13:K16"/>
    <mergeCell ref="O17:O19"/>
    <mergeCell ref="L13:L16"/>
    <mergeCell ref="M13:M16"/>
    <mergeCell ref="M30:M32"/>
    <mergeCell ref="N30:N32"/>
    <mergeCell ref="M17:M19"/>
    <mergeCell ref="N17:N19"/>
    <mergeCell ref="L17:L19"/>
    <mergeCell ref="L20:L22"/>
    <mergeCell ref="R17:R19"/>
    <mergeCell ref="R30:R32"/>
    <mergeCell ref="R33:R35"/>
    <mergeCell ref="R39:R41"/>
    <mergeCell ref="R42:R44"/>
    <mergeCell ref="O39:O41"/>
    <mergeCell ref="P39:P41"/>
    <mergeCell ref="Q39:Q41"/>
    <mergeCell ref="Q13:Q16"/>
    <mergeCell ref="O13:O16"/>
    <mergeCell ref="Q33:Q35"/>
    <mergeCell ref="P30:P32"/>
    <mergeCell ref="Q30:Q32"/>
    <mergeCell ref="O30:O32"/>
    <mergeCell ref="O33:O35"/>
    <mergeCell ref="P33:P35"/>
    <mergeCell ref="P13:P16"/>
    <mergeCell ref="Q17:Q19"/>
    <mergeCell ref="P23:P26"/>
    <mergeCell ref="R13:R16"/>
    <mergeCell ref="P17:P19"/>
    <mergeCell ref="Q23:Q26"/>
    <mergeCell ref="R23:R26"/>
    <mergeCell ref="R20:R22"/>
    <mergeCell ref="H54:H55"/>
    <mergeCell ref="K42:K44"/>
    <mergeCell ref="J42:J44"/>
    <mergeCell ref="C56:G56"/>
    <mergeCell ref="G45:G47"/>
    <mergeCell ref="G48:G50"/>
    <mergeCell ref="C48:C50"/>
    <mergeCell ref="L42:L44"/>
    <mergeCell ref="O42:O44"/>
    <mergeCell ref="J48:J50"/>
    <mergeCell ref="C54:G55"/>
    <mergeCell ref="K51:K53"/>
    <mergeCell ref="L51:L53"/>
    <mergeCell ref="M51:M53"/>
    <mergeCell ref="N51:N53"/>
    <mergeCell ref="O51:O53"/>
    <mergeCell ref="I42:I44"/>
    <mergeCell ref="C45:C47"/>
    <mergeCell ref="H42:H44"/>
    <mergeCell ref="L45:L47"/>
    <mergeCell ref="M45:M47"/>
    <mergeCell ref="N45:N47"/>
    <mergeCell ref="K48:K50"/>
    <mergeCell ref="O45:O47"/>
    <mergeCell ref="K17:K19"/>
    <mergeCell ref="K30:K32"/>
    <mergeCell ref="J13:J16"/>
    <mergeCell ref="D39:D41"/>
    <mergeCell ref="E39:E41"/>
    <mergeCell ref="F39:F41"/>
    <mergeCell ref="G39:G41"/>
    <mergeCell ref="I17:I19"/>
    <mergeCell ref="J17:J19"/>
    <mergeCell ref="H20:H22"/>
    <mergeCell ref="I20:I22"/>
    <mergeCell ref="J20:J22"/>
    <mergeCell ref="K20:K22"/>
    <mergeCell ref="F36:F38"/>
    <mergeCell ref="G36:G38"/>
    <mergeCell ref="H36:H38"/>
    <mergeCell ref="I36:I38"/>
    <mergeCell ref="J36:J38"/>
    <mergeCell ref="K36:K38"/>
    <mergeCell ref="J33:J35"/>
    <mergeCell ref="J30:J32"/>
    <mergeCell ref="I30:I32"/>
    <mergeCell ref="D23:D26"/>
    <mergeCell ref="F23:F26"/>
    <mergeCell ref="B23:B26"/>
    <mergeCell ref="I39:I41"/>
    <mergeCell ref="H39:H41"/>
    <mergeCell ref="H13:H16"/>
    <mergeCell ref="B13:B16"/>
    <mergeCell ref="C13:C16"/>
    <mergeCell ref="D13:D16"/>
    <mergeCell ref="F13:F16"/>
    <mergeCell ref="B17:B19"/>
    <mergeCell ref="C30:C32"/>
    <mergeCell ref="C33:C35"/>
    <mergeCell ref="C39:C41"/>
    <mergeCell ref="B39:B41"/>
    <mergeCell ref="B33:B35"/>
    <mergeCell ref="B20:B22"/>
    <mergeCell ref="B27:B29"/>
    <mergeCell ref="D33:D35"/>
    <mergeCell ref="E33:E35"/>
    <mergeCell ref="F33:F35"/>
    <mergeCell ref="G13:G16"/>
    <mergeCell ref="C17:C19"/>
    <mergeCell ref="H17:H19"/>
    <mergeCell ref="I13:I16"/>
    <mergeCell ref="H33:H35"/>
    <mergeCell ref="G23:G26"/>
    <mergeCell ref="H23:H26"/>
    <mergeCell ref="I33:I35"/>
    <mergeCell ref="D17:D19"/>
    <mergeCell ref="E17:E19"/>
    <mergeCell ref="F17:F19"/>
    <mergeCell ref="G17:G19"/>
    <mergeCell ref="C20:C22"/>
    <mergeCell ref="D20:D22"/>
    <mergeCell ref="E20:E22"/>
    <mergeCell ref="F20:F22"/>
    <mergeCell ref="G20:G22"/>
    <mergeCell ref="G30:G32"/>
    <mergeCell ref="G33:G35"/>
    <mergeCell ref="H30:H32"/>
    <mergeCell ref="C27:C29"/>
    <mergeCell ref="D27:D29"/>
    <mergeCell ref="E27:E29"/>
    <mergeCell ref="F27:F29"/>
    <mergeCell ref="G27:G29"/>
    <mergeCell ref="H27:H29"/>
    <mergeCell ref="I27:I29"/>
    <mergeCell ref="H48:H50"/>
    <mergeCell ref="B30:B32"/>
    <mergeCell ref="D30:D32"/>
    <mergeCell ref="E30:E32"/>
    <mergeCell ref="F30:F32"/>
    <mergeCell ref="G42:G44"/>
    <mergeCell ref="C36:C38"/>
    <mergeCell ref="D36:D38"/>
    <mergeCell ref="E36:E38"/>
    <mergeCell ref="B36:B38"/>
    <mergeCell ref="D42:D44"/>
    <mergeCell ref="B42:B44"/>
    <mergeCell ref="E42:E44"/>
    <mergeCell ref="F42:F44"/>
    <mergeCell ref="C42:C44"/>
    <mergeCell ref="P45:P47"/>
    <mergeCell ref="B45:B47"/>
    <mergeCell ref="R36:R38"/>
    <mergeCell ref="P48:P50"/>
    <mergeCell ref="Q48:Q50"/>
    <mergeCell ref="K45:K47"/>
    <mergeCell ref="J45:J47"/>
    <mergeCell ref="L48:L50"/>
    <mergeCell ref="M48:M50"/>
    <mergeCell ref="N48:N50"/>
    <mergeCell ref="O48:O50"/>
    <mergeCell ref="J39:J41"/>
    <mergeCell ref="Q45:Q47"/>
    <mergeCell ref="N39:N41"/>
    <mergeCell ref="B48:B50"/>
    <mergeCell ref="D45:D47"/>
    <mergeCell ref="E45:E47"/>
    <mergeCell ref="F45:F47"/>
    <mergeCell ref="I45:I47"/>
    <mergeCell ref="D48:D50"/>
    <mergeCell ref="E48:E50"/>
    <mergeCell ref="F48:F50"/>
    <mergeCell ref="I48:I50"/>
    <mergeCell ref="H45:H47"/>
    <mergeCell ref="M33:M35"/>
    <mergeCell ref="N33:N35"/>
    <mergeCell ref="L36:L38"/>
    <mergeCell ref="M36:M38"/>
    <mergeCell ref="N36:N38"/>
    <mergeCell ref="O36:O38"/>
    <mergeCell ref="P36:P38"/>
    <mergeCell ref="Q36:Q38"/>
    <mergeCell ref="M20:M22"/>
    <mergeCell ref="N20:N22"/>
    <mergeCell ref="O20:O22"/>
    <mergeCell ref="P20:P22"/>
    <mergeCell ref="Q20:Q22"/>
    <mergeCell ref="J27:J29"/>
    <mergeCell ref="K27:K29"/>
    <mergeCell ref="L27:L29"/>
    <mergeCell ref="M27:M29"/>
    <mergeCell ref="N27:N29"/>
    <mergeCell ref="O27:O29"/>
    <mergeCell ref="P27:P29"/>
    <mergeCell ref="Q27:Q29"/>
    <mergeCell ref="R27:R29"/>
  </mergeCells>
  <pageMargins left="0.511811024" right="0.511811024" top="0.78740157499999996" bottom="0.78740157499999996" header="0.31496062000000002" footer="0.31496062000000002"/>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4D64-8F54-4458-8D3E-0D0771649702}">
  <dimension ref="B1:P47"/>
  <sheetViews>
    <sheetView showGridLines="0" topLeftCell="B3" zoomScaleNormal="100" workbookViewId="0"/>
  </sheetViews>
  <sheetFormatPr defaultRowHeight="15"/>
  <cols>
    <col min="1" max="1" width="1.5703125" customWidth="1"/>
    <col min="2" max="2" width="3" bestFit="1" customWidth="1"/>
    <col min="3" max="7" width="20.42578125" bestFit="1" customWidth="1"/>
    <col min="8" max="8" width="14.140625" bestFit="1" customWidth="1"/>
    <col min="9" max="9" width="15.28515625" customWidth="1"/>
    <col min="10" max="10" width="8.5703125" bestFit="1" customWidth="1"/>
    <col min="11" max="11" width="14.7109375" bestFit="1" customWidth="1"/>
    <col min="12" max="12" width="7.5703125" bestFit="1" customWidth="1"/>
    <col min="13" max="13" width="4.42578125" bestFit="1" customWidth="1"/>
    <col min="14" max="14" width="10.140625" bestFit="1" customWidth="1"/>
    <col min="15" max="15" width="29.85546875" bestFit="1" customWidth="1"/>
    <col min="16" max="16" width="10.28515625" bestFit="1" customWidth="1"/>
  </cols>
  <sheetData>
    <row r="1" spans="2:16" ht="7.5" customHeight="1"/>
    <row r="2" spans="2:16" ht="15" customHeight="1"/>
    <row r="10" spans="2:16" ht="20.25">
      <c r="C10" s="14" t="s">
        <v>314</v>
      </c>
      <c r="D10" s="14"/>
      <c r="E10" s="14"/>
      <c r="F10" s="14"/>
    </row>
    <row r="11" spans="2:16" ht="15.75" thickBot="1"/>
    <row r="12" spans="2:16" ht="15.75" thickBot="1">
      <c r="C12" s="103" t="s">
        <v>315</v>
      </c>
      <c r="D12" s="165" t="s">
        <v>297</v>
      </c>
      <c r="E12" s="164" t="s">
        <v>334</v>
      </c>
      <c r="F12" s="102" t="s">
        <v>398</v>
      </c>
      <c r="G12" s="102" t="s">
        <v>395</v>
      </c>
      <c r="H12" s="55"/>
      <c r="I12" s="55"/>
      <c r="J12" s="55"/>
      <c r="K12" s="55"/>
      <c r="L12" s="55"/>
      <c r="M12" s="55"/>
      <c r="N12" s="55"/>
      <c r="O12" s="55"/>
      <c r="P12" s="55"/>
    </row>
    <row r="13" spans="2:16" ht="15" customHeight="1">
      <c r="B13" s="52">
        <v>1</v>
      </c>
      <c r="C13" s="166" t="s">
        <v>316</v>
      </c>
      <c r="D13" s="49" t="s">
        <v>331</v>
      </c>
      <c r="E13" s="51">
        <v>9959035.5500000007</v>
      </c>
      <c r="F13" s="53">
        <v>0.19989841771780731</v>
      </c>
      <c r="G13" s="53">
        <v>4.6470741406037373E-2</v>
      </c>
      <c r="H13" s="56"/>
      <c r="I13" s="57"/>
      <c r="J13" s="56"/>
      <c r="K13" s="56"/>
      <c r="L13" s="58"/>
      <c r="M13" s="59"/>
      <c r="N13" s="58"/>
      <c r="O13" s="56"/>
      <c r="P13" s="56"/>
    </row>
    <row r="14" spans="2:16">
      <c r="B14" s="52">
        <v>2</v>
      </c>
      <c r="C14" s="152" t="s">
        <v>396</v>
      </c>
      <c r="D14" s="49" t="s">
        <v>331</v>
      </c>
      <c r="E14" s="51">
        <v>5418990.75</v>
      </c>
      <c r="F14" s="53">
        <v>0.10635403707506572</v>
      </c>
      <c r="G14" s="53">
        <v>2.4724312532480926E-2</v>
      </c>
      <c r="H14" s="56"/>
      <c r="I14" s="57"/>
      <c r="J14" s="56"/>
      <c r="K14" s="56"/>
      <c r="L14" s="60"/>
      <c r="M14" s="59"/>
      <c r="N14" s="60"/>
      <c r="O14" s="56"/>
      <c r="P14" s="56"/>
    </row>
    <row r="15" spans="2:16">
      <c r="B15" s="52">
        <v>3</v>
      </c>
      <c r="C15" s="152" t="s">
        <v>320</v>
      </c>
      <c r="D15" s="49" t="s">
        <v>331</v>
      </c>
      <c r="E15" s="51">
        <v>4761772.01</v>
      </c>
      <c r="F15" s="53">
        <v>9.2457392662999752E-2</v>
      </c>
      <c r="G15" s="53">
        <v>2.149373484078345E-2</v>
      </c>
      <c r="H15" s="61"/>
      <c r="I15" s="61"/>
      <c r="J15" s="56"/>
      <c r="K15" s="56"/>
      <c r="L15" s="60"/>
      <c r="M15" s="59"/>
      <c r="N15" s="60"/>
      <c r="O15" s="56"/>
      <c r="P15" s="56"/>
    </row>
    <row r="16" spans="2:16">
      <c r="B16" s="52">
        <v>4</v>
      </c>
      <c r="C16" s="152" t="s">
        <v>318</v>
      </c>
      <c r="D16" s="50" t="s">
        <v>331</v>
      </c>
      <c r="E16" s="51">
        <v>4362610.38</v>
      </c>
      <c r="F16" s="53">
        <v>8.7415567979785544E-2</v>
      </c>
      <c r="G16" s="53">
        <v>2.0321652871635617E-2</v>
      </c>
      <c r="H16" s="61"/>
      <c r="I16" s="61"/>
      <c r="J16" s="62"/>
      <c r="K16" s="62"/>
      <c r="L16" s="62"/>
      <c r="M16" s="63"/>
      <c r="N16" s="62"/>
      <c r="O16" s="62"/>
      <c r="P16" s="62"/>
    </row>
    <row r="17" spans="2:16" ht="15" customHeight="1">
      <c r="B17" s="52">
        <v>5</v>
      </c>
      <c r="C17" s="152" t="s">
        <v>317</v>
      </c>
      <c r="D17" s="50" t="s">
        <v>331</v>
      </c>
      <c r="E17" s="51">
        <v>3917911.14</v>
      </c>
      <c r="F17" s="53">
        <v>8.1670206393563663E-2</v>
      </c>
      <c r="G17" s="53">
        <v>1.8986018424871739E-2</v>
      </c>
      <c r="H17" s="61"/>
      <c r="I17" s="61"/>
      <c r="J17" s="62"/>
      <c r="K17" s="62"/>
      <c r="L17" s="62"/>
      <c r="M17" s="63"/>
      <c r="N17" s="63"/>
      <c r="O17" s="62"/>
      <c r="P17" s="62"/>
    </row>
    <row r="18" spans="2:16">
      <c r="B18" s="52">
        <v>6</v>
      </c>
      <c r="C18" s="152" t="s">
        <v>564</v>
      </c>
      <c r="D18" s="50" t="s">
        <v>331</v>
      </c>
      <c r="E18" s="51">
        <v>3110670.2</v>
      </c>
      <c r="F18" s="53">
        <v>6.0916811578366044E-2</v>
      </c>
      <c r="G18" s="53">
        <v>1.4161439747536203E-2</v>
      </c>
      <c r="H18" s="61"/>
      <c r="I18" s="61"/>
      <c r="J18" s="62"/>
      <c r="K18" s="62"/>
      <c r="L18" s="62"/>
      <c r="M18" s="63"/>
      <c r="N18" s="62"/>
      <c r="O18" s="62"/>
      <c r="P18" s="62"/>
    </row>
    <row r="19" spans="2:16">
      <c r="B19" s="52">
        <v>7</v>
      </c>
      <c r="C19" s="152" t="s">
        <v>321</v>
      </c>
      <c r="D19" s="50" t="s">
        <v>305</v>
      </c>
      <c r="E19" s="51">
        <v>2483715.85</v>
      </c>
      <c r="F19" s="53">
        <v>5.075841292385553E-2</v>
      </c>
      <c r="G19" s="53">
        <v>1.1799898709029305E-2</v>
      </c>
      <c r="H19" s="61"/>
      <c r="I19" s="61"/>
      <c r="J19" s="62"/>
      <c r="K19" s="62"/>
      <c r="L19" s="62"/>
      <c r="M19" s="63"/>
      <c r="N19" s="62"/>
      <c r="O19" s="62"/>
      <c r="P19" s="62"/>
    </row>
    <row r="20" spans="2:16">
      <c r="B20" s="52">
        <v>8</v>
      </c>
      <c r="C20" s="152" t="s">
        <v>319</v>
      </c>
      <c r="D20" s="50" t="s">
        <v>331</v>
      </c>
      <c r="E20" s="51">
        <v>2222338.2999999998</v>
      </c>
      <c r="F20" s="53">
        <v>4.6985953635330799E-2</v>
      </c>
      <c r="G20" s="53">
        <v>1.0922908375322331E-2</v>
      </c>
      <c r="H20" s="61"/>
      <c r="I20" s="61"/>
      <c r="J20" s="62"/>
      <c r="K20" s="62"/>
      <c r="L20" s="62"/>
      <c r="M20" s="63"/>
      <c r="N20" s="62"/>
      <c r="O20" s="62"/>
      <c r="P20" s="62"/>
    </row>
    <row r="21" spans="2:16" ht="15" customHeight="1">
      <c r="B21" s="52">
        <v>9</v>
      </c>
      <c r="C21" s="152" t="s">
        <v>322</v>
      </c>
      <c r="D21" s="50" t="s">
        <v>305</v>
      </c>
      <c r="E21" s="51">
        <v>2184275</v>
      </c>
      <c r="F21" s="53">
        <v>4.3316826469185506E-2</v>
      </c>
      <c r="G21" s="53">
        <v>1.0069939844253183E-2</v>
      </c>
      <c r="H21" s="61"/>
      <c r="I21" s="61"/>
      <c r="J21" s="64"/>
      <c r="K21" s="64"/>
      <c r="L21" s="64"/>
      <c r="M21" s="65"/>
      <c r="N21" s="65"/>
      <c r="O21" s="65"/>
      <c r="P21" s="65"/>
    </row>
    <row r="22" spans="2:16">
      <c r="B22" s="52">
        <v>10</v>
      </c>
      <c r="C22" s="152" t="s">
        <v>565</v>
      </c>
      <c r="D22" s="50" t="s">
        <v>331</v>
      </c>
      <c r="E22" s="51">
        <v>1937308.16</v>
      </c>
      <c r="F22" s="53">
        <v>4.2966100302110094E-2</v>
      </c>
      <c r="G22" s="53">
        <v>9.9884059071636937E-3</v>
      </c>
      <c r="H22" s="61"/>
      <c r="I22" s="61"/>
      <c r="J22" s="64"/>
      <c r="K22" s="64"/>
      <c r="L22" s="64"/>
      <c r="M22" s="64"/>
      <c r="N22" s="64"/>
      <c r="O22" s="64"/>
      <c r="P22" s="64"/>
    </row>
    <row r="23" spans="2:16">
      <c r="B23" s="52">
        <v>11</v>
      </c>
      <c r="C23" s="152" t="s">
        <v>323</v>
      </c>
      <c r="D23" s="50" t="s">
        <v>331</v>
      </c>
      <c r="E23" s="51">
        <v>1826957.88</v>
      </c>
      <c r="F23" s="53">
        <v>3.7527624256027868E-2</v>
      </c>
      <c r="G23" s="53">
        <v>8.7241136888171252E-3</v>
      </c>
      <c r="H23" s="61"/>
      <c r="I23" s="61"/>
      <c r="J23" s="64"/>
      <c r="K23" s="64"/>
      <c r="L23" s="64"/>
      <c r="M23" s="64"/>
      <c r="N23" s="64"/>
      <c r="O23" s="64"/>
      <c r="P23" s="64"/>
    </row>
    <row r="24" spans="2:16" ht="15" customHeight="1">
      <c r="B24" s="52">
        <v>12</v>
      </c>
      <c r="C24" s="152" t="s">
        <v>566</v>
      </c>
      <c r="D24" s="50" t="s">
        <v>331</v>
      </c>
      <c r="E24" s="51">
        <v>1068341.9099999999</v>
      </c>
      <c r="F24" s="53">
        <v>3.1214961870997687E-2</v>
      </c>
      <c r="G24" s="53">
        <v>7.2565978143669394E-3</v>
      </c>
      <c r="H24" s="61"/>
      <c r="I24" s="61"/>
      <c r="J24" s="64"/>
      <c r="K24" s="64"/>
      <c r="L24" s="64"/>
      <c r="M24" s="65"/>
      <c r="N24" s="65"/>
      <c r="O24" s="65"/>
      <c r="P24" s="65"/>
    </row>
    <row r="25" spans="2:16" ht="15" customHeight="1">
      <c r="B25" s="52">
        <v>13</v>
      </c>
      <c r="C25" s="152" t="s">
        <v>325</v>
      </c>
      <c r="D25" s="50" t="s">
        <v>305</v>
      </c>
      <c r="E25" s="51">
        <v>888760.42</v>
      </c>
      <c r="F25" s="53">
        <v>2.2208103351561207E-2</v>
      </c>
      <c r="G25" s="53">
        <v>5.16275736322158E-3</v>
      </c>
      <c r="H25" s="61"/>
      <c r="I25" s="61"/>
      <c r="J25" s="64"/>
      <c r="K25" s="64"/>
      <c r="L25" s="64"/>
      <c r="M25" s="65"/>
      <c r="N25" s="65"/>
      <c r="O25" s="65"/>
      <c r="P25" s="65"/>
    </row>
    <row r="26" spans="2:16">
      <c r="B26" s="52">
        <v>14</v>
      </c>
      <c r="C26" s="152" t="s">
        <v>397</v>
      </c>
      <c r="D26" s="50" t="s">
        <v>331</v>
      </c>
      <c r="E26" s="51">
        <v>755300.16</v>
      </c>
      <c r="F26" s="53">
        <v>1.7953819416212508E-2</v>
      </c>
      <c r="G26" s="53">
        <v>4.1737563952072296E-3</v>
      </c>
      <c r="H26" s="61"/>
      <c r="I26" s="61"/>
      <c r="J26" s="64"/>
      <c r="K26" s="64"/>
      <c r="L26" s="64"/>
      <c r="M26" s="65"/>
      <c r="N26" s="64"/>
      <c r="O26" s="64"/>
      <c r="P26" s="64"/>
    </row>
    <row r="27" spans="2:16" ht="15" customHeight="1">
      <c r="B27" s="52">
        <v>15</v>
      </c>
      <c r="C27" s="152" t="s">
        <v>567</v>
      </c>
      <c r="D27" s="50" t="s">
        <v>331</v>
      </c>
      <c r="E27" s="51">
        <v>717040.48</v>
      </c>
      <c r="F27" s="53">
        <v>1.4539907122659321E-2</v>
      </c>
      <c r="G27" s="53">
        <v>3.3801181203882602E-3</v>
      </c>
      <c r="H27" s="61"/>
      <c r="I27" s="61"/>
      <c r="J27" s="64"/>
      <c r="K27" s="64"/>
      <c r="L27" s="64"/>
      <c r="M27" s="65"/>
      <c r="N27" s="65"/>
      <c r="O27" s="65"/>
      <c r="P27" s="65"/>
    </row>
    <row r="28" spans="2:16">
      <c r="B28" s="52">
        <v>16</v>
      </c>
      <c r="C28" s="152" t="s">
        <v>326</v>
      </c>
      <c r="D28" s="50" t="s">
        <v>310</v>
      </c>
      <c r="E28" s="51">
        <v>707262.93</v>
      </c>
      <c r="F28" s="53">
        <v>1.3756887706951207E-2</v>
      </c>
      <c r="G28" s="53">
        <v>3.198088201398878E-3</v>
      </c>
      <c r="H28" s="61"/>
      <c r="I28" s="61"/>
      <c r="J28" s="64"/>
      <c r="K28" s="64"/>
      <c r="L28" s="64"/>
      <c r="M28" s="65"/>
      <c r="N28" s="64"/>
      <c r="O28" s="64"/>
      <c r="P28" s="64"/>
    </row>
    <row r="29" spans="2:16">
      <c r="B29" s="52">
        <v>17</v>
      </c>
      <c r="C29" s="152" t="s">
        <v>327</v>
      </c>
      <c r="D29" s="50" t="s">
        <v>331</v>
      </c>
      <c r="E29" s="51">
        <v>661176</v>
      </c>
      <c r="F29" s="53">
        <v>1.307428190206396E-2</v>
      </c>
      <c r="G29" s="53">
        <v>3.0394016134642227E-3</v>
      </c>
      <c r="H29" s="61"/>
      <c r="I29" s="61"/>
      <c r="J29" s="64"/>
      <c r="K29" s="64"/>
      <c r="L29" s="64"/>
      <c r="M29" s="65"/>
      <c r="N29" s="64"/>
      <c r="O29" s="64"/>
      <c r="P29" s="64"/>
    </row>
    <row r="30" spans="2:16">
      <c r="B30" s="52">
        <v>18</v>
      </c>
      <c r="C30" s="152" t="s">
        <v>518</v>
      </c>
      <c r="D30" s="50" t="s">
        <v>331</v>
      </c>
      <c r="E30" s="51">
        <v>591826.19999999995</v>
      </c>
      <c r="F30" s="53">
        <v>1.2149616022934779E-2</v>
      </c>
      <c r="G30" s="53">
        <v>2.8244428886950346E-3</v>
      </c>
      <c r="H30" s="61"/>
      <c r="I30" s="61"/>
      <c r="J30" s="64"/>
      <c r="K30" s="64"/>
      <c r="L30" s="64"/>
      <c r="M30" s="65"/>
      <c r="N30" s="64"/>
      <c r="O30" s="64"/>
      <c r="P30" s="64"/>
    </row>
    <row r="31" spans="2:16">
      <c r="B31" s="52">
        <v>19</v>
      </c>
      <c r="C31" s="152" t="s">
        <v>328</v>
      </c>
      <c r="D31" s="50" t="s">
        <v>333</v>
      </c>
      <c r="E31" s="51">
        <v>436070.52</v>
      </c>
      <c r="F31" s="53">
        <v>8.7121842420148626E-3</v>
      </c>
      <c r="G31" s="53">
        <v>2.0253369967338196E-3</v>
      </c>
      <c r="H31" s="61"/>
      <c r="I31" s="61"/>
      <c r="J31" s="64"/>
      <c r="K31" s="64"/>
      <c r="L31" s="64"/>
      <c r="M31" s="65"/>
      <c r="N31" s="64"/>
      <c r="O31" s="64"/>
      <c r="P31" s="64"/>
    </row>
    <row r="32" spans="2:16">
      <c r="B32" s="52">
        <v>20</v>
      </c>
      <c r="C32" s="152" t="s">
        <v>329</v>
      </c>
      <c r="D32" s="50" t="s">
        <v>310</v>
      </c>
      <c r="E32" s="51">
        <v>319464</v>
      </c>
      <c r="F32" s="53">
        <v>6.8799915897118456E-3</v>
      </c>
      <c r="G32" s="53">
        <v>1.5994039057005004E-3</v>
      </c>
      <c r="H32" s="61"/>
      <c r="I32" s="61"/>
      <c r="J32" s="64"/>
      <c r="K32" s="64"/>
      <c r="L32" s="64"/>
      <c r="M32" s="65"/>
      <c r="N32" s="64"/>
      <c r="O32" s="64"/>
      <c r="P32" s="64"/>
    </row>
    <row r="33" spans="2:16">
      <c r="B33" s="52">
        <v>21</v>
      </c>
      <c r="C33" s="152" t="s">
        <v>568</v>
      </c>
      <c r="D33" s="50" t="s">
        <v>331</v>
      </c>
      <c r="E33" s="51">
        <v>297191.62</v>
      </c>
      <c r="F33" s="53">
        <v>5.956793603282909E-3</v>
      </c>
      <c r="G33" s="53">
        <v>1.3847864245632711E-3</v>
      </c>
      <c r="H33" s="61"/>
      <c r="I33" s="61"/>
      <c r="J33" s="64"/>
      <c r="K33" s="64"/>
      <c r="L33" s="64"/>
      <c r="M33" s="65"/>
      <c r="N33" s="64"/>
      <c r="O33" s="64"/>
      <c r="P33" s="64"/>
    </row>
    <row r="34" spans="2:16">
      <c r="B34" s="52">
        <v>22</v>
      </c>
      <c r="C34" s="152" t="s">
        <v>324</v>
      </c>
      <c r="D34" s="50" t="s">
        <v>332</v>
      </c>
      <c r="E34" s="51">
        <v>123256.9</v>
      </c>
      <c r="F34" s="53">
        <v>2.5893038002381213E-3</v>
      </c>
      <c r="G34" s="53">
        <v>6.0194006884235914E-4</v>
      </c>
      <c r="H34" s="61"/>
      <c r="I34" s="61"/>
      <c r="J34" s="64"/>
      <c r="K34" s="64"/>
      <c r="L34" s="64"/>
      <c r="M34" s="65"/>
      <c r="N34" s="64"/>
      <c r="O34" s="64"/>
      <c r="P34" s="64"/>
    </row>
    <row r="35" spans="2:16">
      <c r="B35" s="52">
        <v>23</v>
      </c>
      <c r="C35" s="152" t="s">
        <v>523</v>
      </c>
      <c r="D35" s="50" t="s">
        <v>310</v>
      </c>
      <c r="E35" s="51">
        <v>18456.57</v>
      </c>
      <c r="F35" s="53">
        <v>3.7143596808768259E-4</v>
      </c>
      <c r="G35" s="53">
        <v>8.6348381437769696E-5</v>
      </c>
      <c r="H35" s="61"/>
      <c r="I35" s="61"/>
      <c r="J35" s="64"/>
      <c r="K35" s="64"/>
      <c r="L35" s="64"/>
      <c r="M35" s="65"/>
      <c r="N35" s="64"/>
      <c r="O35" s="64"/>
      <c r="P35" s="64"/>
    </row>
    <row r="36" spans="2:16" ht="15.75" thickBot="1">
      <c r="B36" s="52">
        <v>24</v>
      </c>
      <c r="C36" s="167" t="s">
        <v>594</v>
      </c>
      <c r="D36" s="50" t="s">
        <v>310</v>
      </c>
      <c r="E36" s="51">
        <v>16510</v>
      </c>
      <c r="F36" s="53">
        <v>3.2536240918611093E-4</v>
      </c>
      <c r="G36" s="53">
        <v>7.5637579092183963E-5</v>
      </c>
      <c r="H36" s="61"/>
      <c r="I36" s="61"/>
      <c r="J36" s="64"/>
      <c r="K36" s="64"/>
      <c r="L36" s="64"/>
      <c r="M36" s="65"/>
      <c r="N36" s="64"/>
      <c r="O36" s="64"/>
      <c r="P36" s="64"/>
    </row>
    <row r="37" spans="2:16" ht="44.1" customHeight="1">
      <c r="B37" s="83" t="s">
        <v>601</v>
      </c>
      <c r="D37" s="103" t="s">
        <v>313</v>
      </c>
      <c r="E37" s="81">
        <v>48786242.929999992</v>
      </c>
      <c r="F37" s="80">
        <v>0.99999999999999989</v>
      </c>
      <c r="G37" s="80">
        <v>0.23247178210104305</v>
      </c>
      <c r="H37" s="61"/>
      <c r="I37" s="61"/>
      <c r="J37" s="64"/>
      <c r="K37" s="64"/>
      <c r="L37" s="64"/>
      <c r="M37" s="65"/>
      <c r="N37" s="64"/>
      <c r="O37" s="64"/>
      <c r="P37" s="64"/>
    </row>
    <row r="39" spans="2:16">
      <c r="B39" s="54"/>
    </row>
    <row r="40" spans="2:16">
      <c r="B40" s="54"/>
    </row>
    <row r="41" spans="2:16" ht="62.25" customHeight="1">
      <c r="C41" s="178" t="s">
        <v>550</v>
      </c>
      <c r="D41" s="179"/>
      <c r="E41" s="179"/>
      <c r="F41" s="179"/>
      <c r="G41" s="179"/>
    </row>
    <row r="42" spans="2:16">
      <c r="C42" s="179"/>
      <c r="D42" s="179"/>
      <c r="E42" s="179"/>
      <c r="F42" s="179"/>
      <c r="G42" s="179"/>
    </row>
    <row r="43" spans="2:16">
      <c r="C43" s="179"/>
      <c r="D43" s="179"/>
      <c r="E43" s="179"/>
      <c r="F43" s="179"/>
      <c r="G43" s="179"/>
    </row>
    <row r="44" spans="2:16">
      <c r="C44" s="179"/>
      <c r="D44" s="179"/>
      <c r="E44" s="179"/>
      <c r="F44" s="179"/>
      <c r="G44" s="179"/>
    </row>
    <row r="45" spans="2:16">
      <c r="C45" s="179"/>
      <c r="D45" s="179"/>
      <c r="E45" s="179"/>
      <c r="F45" s="179"/>
      <c r="G45" s="179"/>
    </row>
    <row r="46" spans="2:16">
      <c r="C46" s="179"/>
      <c r="D46" s="179"/>
      <c r="E46" s="179"/>
      <c r="F46" s="179"/>
      <c r="G46" s="179"/>
    </row>
    <row r="47" spans="2:16">
      <c r="C47" s="179"/>
      <c r="D47" s="179"/>
      <c r="E47" s="179"/>
      <c r="F47" s="179"/>
      <c r="G47" s="179"/>
    </row>
  </sheetData>
  <mergeCells count="1">
    <mergeCell ref="C41:G47"/>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FD61A-0E94-4965-883D-D0C08FED6AA5}">
  <dimension ref="B1:BU53"/>
  <sheetViews>
    <sheetView workbookViewId="0">
      <selection activeCell="D28" sqref="D28:D30"/>
    </sheetView>
  </sheetViews>
  <sheetFormatPr defaultColWidth="9.140625" defaultRowHeight="15"/>
  <cols>
    <col min="3" max="3" width="12.140625" bestFit="1" customWidth="1"/>
  </cols>
  <sheetData>
    <row r="1" spans="2:73">
      <c r="G1" t="s">
        <v>129</v>
      </c>
    </row>
    <row r="2" spans="2:73">
      <c r="B2" t="s">
        <v>20</v>
      </c>
      <c r="L2" t="s">
        <v>24</v>
      </c>
      <c r="M2" t="s">
        <v>25</v>
      </c>
      <c r="N2" t="s">
        <v>26</v>
      </c>
      <c r="O2" t="s">
        <v>27</v>
      </c>
      <c r="P2" t="s">
        <v>28</v>
      </c>
      <c r="Q2" t="s">
        <v>29</v>
      </c>
      <c r="R2" t="s">
        <v>30</v>
      </c>
      <c r="S2" t="s">
        <v>31</v>
      </c>
      <c r="T2" t="s">
        <v>32</v>
      </c>
      <c r="U2" t="s">
        <v>33</v>
      </c>
      <c r="V2" t="s">
        <v>34</v>
      </c>
      <c r="W2" t="s">
        <v>35</v>
      </c>
      <c r="X2" t="s">
        <v>36</v>
      </c>
      <c r="Y2" t="s">
        <v>37</v>
      </c>
      <c r="Z2" t="s">
        <v>38</v>
      </c>
      <c r="AA2" t="s">
        <v>39</v>
      </c>
      <c r="AB2" t="s">
        <v>40</v>
      </c>
      <c r="AC2" t="s">
        <v>41</v>
      </c>
      <c r="AD2" t="s">
        <v>42</v>
      </c>
      <c r="AE2" t="s">
        <v>43</v>
      </c>
      <c r="AF2" t="s">
        <v>44</v>
      </c>
      <c r="AG2" t="s">
        <v>45</v>
      </c>
      <c r="AH2" t="s">
        <v>46</v>
      </c>
      <c r="AI2" t="s">
        <v>47</v>
      </c>
      <c r="AJ2" t="s">
        <v>48</v>
      </c>
      <c r="AK2" t="s">
        <v>49</v>
      </c>
      <c r="AL2" t="s">
        <v>50</v>
      </c>
      <c r="AM2" t="s">
        <v>51</v>
      </c>
      <c r="AN2" t="s">
        <v>52</v>
      </c>
      <c r="AO2" t="s">
        <v>53</v>
      </c>
      <c r="AP2" t="s">
        <v>54</v>
      </c>
      <c r="AQ2" t="s">
        <v>55</v>
      </c>
      <c r="AR2" t="s">
        <v>56</v>
      </c>
      <c r="AS2" t="s">
        <v>57</v>
      </c>
      <c r="AT2" t="s">
        <v>58</v>
      </c>
      <c r="AU2" t="s">
        <v>59</v>
      </c>
      <c r="AV2" t="s">
        <v>60</v>
      </c>
      <c r="AW2" t="s">
        <v>61</v>
      </c>
      <c r="AX2" t="s">
        <v>62</v>
      </c>
      <c r="AY2" t="s">
        <v>63</v>
      </c>
      <c r="AZ2" t="s">
        <v>64</v>
      </c>
      <c r="BA2" t="s">
        <v>65</v>
      </c>
      <c r="BB2" t="s">
        <v>66</v>
      </c>
      <c r="BC2" t="s">
        <v>23</v>
      </c>
      <c r="BD2" t="s">
        <v>67</v>
      </c>
      <c r="BE2" t="s">
        <v>68</v>
      </c>
      <c r="BF2" t="s">
        <v>69</v>
      </c>
      <c r="BG2" t="s">
        <v>70</v>
      </c>
      <c r="BH2" t="s">
        <v>71</v>
      </c>
      <c r="BI2" t="s">
        <v>72</v>
      </c>
      <c r="BJ2" t="s">
        <v>73</v>
      </c>
      <c r="BK2" t="s">
        <v>74</v>
      </c>
      <c r="BL2" t="s">
        <v>75</v>
      </c>
      <c r="BM2" t="s">
        <v>76</v>
      </c>
      <c r="BN2" t="s">
        <v>77</v>
      </c>
      <c r="BO2" t="s">
        <v>78</v>
      </c>
      <c r="BP2" t="s">
        <v>79</v>
      </c>
      <c r="BQ2" t="s">
        <v>80</v>
      </c>
      <c r="BR2" t="s">
        <v>81</v>
      </c>
      <c r="BS2" t="s">
        <v>82</v>
      </c>
      <c r="BT2" t="s">
        <v>83</v>
      </c>
      <c r="BU2" t="s">
        <v>83</v>
      </c>
    </row>
    <row r="3" spans="2:73">
      <c r="C3" t="s">
        <v>17</v>
      </c>
      <c r="D3" t="s">
        <v>18</v>
      </c>
      <c r="E3" t="s">
        <v>19</v>
      </c>
      <c r="L3">
        <v>9</v>
      </c>
      <c r="M3" t="s">
        <v>16</v>
      </c>
      <c r="N3" t="s">
        <v>106</v>
      </c>
      <c r="O3" t="s">
        <v>229</v>
      </c>
      <c r="P3" t="s">
        <v>209</v>
      </c>
      <c r="Q3" t="s">
        <v>86</v>
      </c>
      <c r="R3" t="s">
        <v>87</v>
      </c>
      <c r="S3" t="s">
        <v>99</v>
      </c>
      <c r="T3" t="s">
        <v>140</v>
      </c>
      <c r="U3">
        <v>76.23</v>
      </c>
      <c r="V3" t="s">
        <v>90</v>
      </c>
      <c r="W3" t="s">
        <v>35</v>
      </c>
      <c r="X3">
        <v>110</v>
      </c>
      <c r="Y3">
        <v>0</v>
      </c>
      <c r="Z3">
        <v>52.48</v>
      </c>
      <c r="AA3">
        <v>0</v>
      </c>
      <c r="AB3">
        <v>52.48</v>
      </c>
      <c r="AC3">
        <v>52.48</v>
      </c>
      <c r="AD3">
        <v>52.48</v>
      </c>
      <c r="AE3">
        <v>52.48</v>
      </c>
      <c r="AF3">
        <v>52.48</v>
      </c>
      <c r="AG3">
        <v>52.48</v>
      </c>
      <c r="AH3">
        <v>43814</v>
      </c>
      <c r="AI3">
        <v>43814</v>
      </c>
      <c r="AJ3" t="s">
        <v>91</v>
      </c>
      <c r="AK3" t="s">
        <v>91</v>
      </c>
      <c r="AL3" t="s">
        <v>91</v>
      </c>
      <c r="AM3">
        <v>43739</v>
      </c>
      <c r="AN3" t="s">
        <v>91</v>
      </c>
      <c r="AO3">
        <v>230031.65</v>
      </c>
      <c r="AP3">
        <v>486347.4</v>
      </c>
      <c r="AQ3">
        <v>716379.05</v>
      </c>
      <c r="AR3" t="s">
        <v>91</v>
      </c>
      <c r="AS3" t="s">
        <v>91</v>
      </c>
      <c r="AT3" t="s">
        <v>91</v>
      </c>
      <c r="AU3" t="s">
        <v>91</v>
      </c>
      <c r="AV3">
        <v>120</v>
      </c>
      <c r="AW3" t="s">
        <v>210</v>
      </c>
      <c r="AX3" t="s">
        <v>91</v>
      </c>
      <c r="AY3" t="s">
        <v>196</v>
      </c>
      <c r="AZ3" t="s">
        <v>84</v>
      </c>
      <c r="BA3" t="s">
        <v>91</v>
      </c>
      <c r="BB3" t="s">
        <v>100</v>
      </c>
      <c r="BC3" t="s">
        <v>84</v>
      </c>
      <c r="BD3" t="s">
        <v>94</v>
      </c>
      <c r="BE3" t="s">
        <v>92</v>
      </c>
      <c r="BF3" t="s">
        <v>91</v>
      </c>
      <c r="BG3" t="s">
        <v>91</v>
      </c>
      <c r="BH3" t="s">
        <v>91</v>
      </c>
      <c r="BI3" t="s">
        <v>91</v>
      </c>
      <c r="BJ3" t="s">
        <v>84</v>
      </c>
      <c r="BK3" t="s">
        <v>91</v>
      </c>
      <c r="BL3">
        <v>6399.36</v>
      </c>
      <c r="BM3" t="s">
        <v>193</v>
      </c>
      <c r="BN3">
        <v>0</v>
      </c>
      <c r="BO3">
        <v>0</v>
      </c>
      <c r="BP3">
        <v>0</v>
      </c>
      <c r="BQ3" t="s">
        <v>86</v>
      </c>
      <c r="BR3" t="s">
        <v>86</v>
      </c>
      <c r="BS3" t="s">
        <v>86</v>
      </c>
      <c r="BT3">
        <v>2361.11</v>
      </c>
      <c r="BU3">
        <v>1013.07</v>
      </c>
    </row>
    <row r="4" spans="2:73">
      <c r="B4" t="s">
        <v>14</v>
      </c>
      <c r="C4">
        <v>41244</v>
      </c>
      <c r="D4">
        <v>41244</v>
      </c>
      <c r="E4">
        <v>41244</v>
      </c>
      <c r="L4">
        <v>9</v>
      </c>
      <c r="M4" t="s">
        <v>16</v>
      </c>
      <c r="N4" t="s">
        <v>106</v>
      </c>
      <c r="O4" t="s">
        <v>213</v>
      </c>
      <c r="P4" t="s">
        <v>214</v>
      </c>
      <c r="Q4" t="s">
        <v>133</v>
      </c>
      <c r="R4" t="s">
        <v>87</v>
      </c>
      <c r="S4" t="s">
        <v>99</v>
      </c>
      <c r="T4" t="s">
        <v>89</v>
      </c>
      <c r="U4">
        <v>58.22</v>
      </c>
      <c r="V4" t="s">
        <v>90</v>
      </c>
      <c r="W4" t="s">
        <v>35</v>
      </c>
      <c r="X4">
        <v>140.63999999999999</v>
      </c>
      <c r="Y4">
        <v>0</v>
      </c>
      <c r="Z4">
        <v>128.58000000000001</v>
      </c>
      <c r="AA4">
        <v>0</v>
      </c>
      <c r="AB4">
        <v>120</v>
      </c>
      <c r="AC4">
        <v>120</v>
      </c>
      <c r="AD4">
        <v>130</v>
      </c>
      <c r="AE4">
        <v>130</v>
      </c>
      <c r="AF4">
        <v>140</v>
      </c>
      <c r="AG4">
        <v>128.58000000000001</v>
      </c>
      <c r="AH4">
        <v>43830</v>
      </c>
      <c r="AI4">
        <v>43830</v>
      </c>
      <c r="AJ4" t="s">
        <v>91</v>
      </c>
      <c r="AK4" t="s">
        <v>91</v>
      </c>
      <c r="AL4" t="s">
        <v>91</v>
      </c>
      <c r="AM4">
        <v>43709</v>
      </c>
      <c r="AN4" t="s">
        <v>91</v>
      </c>
      <c r="AO4">
        <v>418974.41</v>
      </c>
      <c r="AP4">
        <v>458531.4</v>
      </c>
      <c r="AQ4">
        <v>877505.81</v>
      </c>
      <c r="AR4" t="s">
        <v>91</v>
      </c>
      <c r="AS4" t="s">
        <v>91</v>
      </c>
      <c r="AT4" t="s">
        <v>91</v>
      </c>
      <c r="AU4" t="s">
        <v>91</v>
      </c>
      <c r="AV4">
        <v>60</v>
      </c>
      <c r="AW4" t="s">
        <v>91</v>
      </c>
      <c r="AX4" t="s">
        <v>91</v>
      </c>
      <c r="AY4" t="s">
        <v>230</v>
      </c>
      <c r="AZ4" t="s">
        <v>92</v>
      </c>
      <c r="BA4" t="s">
        <v>91</v>
      </c>
      <c r="BB4" t="s">
        <v>100</v>
      </c>
      <c r="BC4" t="s">
        <v>84</v>
      </c>
      <c r="BD4" t="s">
        <v>94</v>
      </c>
      <c r="BE4" t="s">
        <v>92</v>
      </c>
      <c r="BF4" t="s">
        <v>91</v>
      </c>
      <c r="BG4" t="s">
        <v>91</v>
      </c>
      <c r="BH4" t="s">
        <v>91</v>
      </c>
      <c r="BI4" t="s">
        <v>91</v>
      </c>
      <c r="BJ4" t="s">
        <v>84</v>
      </c>
      <c r="BK4" t="s">
        <v>91</v>
      </c>
      <c r="BL4">
        <v>0</v>
      </c>
      <c r="BM4" t="s">
        <v>95</v>
      </c>
      <c r="BN4">
        <v>0</v>
      </c>
      <c r="BO4">
        <v>0</v>
      </c>
      <c r="BP4">
        <v>0</v>
      </c>
      <c r="BQ4" t="s">
        <v>134</v>
      </c>
      <c r="BR4" t="s">
        <v>134</v>
      </c>
      <c r="BS4" t="s">
        <v>134</v>
      </c>
      <c r="BT4">
        <v>3500</v>
      </c>
      <c r="BU4">
        <v>2500</v>
      </c>
    </row>
    <row r="5" spans="2:73">
      <c r="B5" t="s">
        <v>15</v>
      </c>
      <c r="C5">
        <v>30463</v>
      </c>
      <c r="D5">
        <v>30463</v>
      </c>
      <c r="E5">
        <v>30463</v>
      </c>
      <c r="L5">
        <v>9</v>
      </c>
      <c r="M5" t="s">
        <v>15</v>
      </c>
      <c r="N5" t="s">
        <v>2</v>
      </c>
      <c r="O5" t="s">
        <v>231</v>
      </c>
      <c r="P5" t="s">
        <v>85</v>
      </c>
      <c r="Q5" t="s">
        <v>86</v>
      </c>
      <c r="R5" t="s">
        <v>87</v>
      </c>
      <c r="S5" t="s">
        <v>88</v>
      </c>
      <c r="T5" t="s">
        <v>89</v>
      </c>
      <c r="U5">
        <v>197.42</v>
      </c>
      <c r="V5" t="s">
        <v>90</v>
      </c>
      <c r="W5" t="s">
        <v>35</v>
      </c>
      <c r="X5">
        <v>40.520000000000003</v>
      </c>
      <c r="Y5">
        <v>0</v>
      </c>
      <c r="Z5">
        <v>0</v>
      </c>
      <c r="AA5">
        <v>0</v>
      </c>
      <c r="AB5">
        <v>0</v>
      </c>
      <c r="AC5">
        <v>0</v>
      </c>
      <c r="AD5">
        <v>0</v>
      </c>
      <c r="AE5">
        <v>0</v>
      </c>
      <c r="AF5">
        <v>0</v>
      </c>
      <c r="AG5">
        <v>0</v>
      </c>
      <c r="AH5">
        <v>43799</v>
      </c>
      <c r="AI5">
        <v>43799</v>
      </c>
      <c r="AJ5" t="s">
        <v>91</v>
      </c>
      <c r="AK5" t="s">
        <v>91</v>
      </c>
      <c r="AL5" t="s">
        <v>91</v>
      </c>
      <c r="AM5">
        <v>43709</v>
      </c>
      <c r="AN5" t="s">
        <v>91</v>
      </c>
      <c r="AO5">
        <v>0</v>
      </c>
      <c r="AP5">
        <v>455969.13</v>
      </c>
      <c r="AQ5">
        <v>455969.13</v>
      </c>
      <c r="AR5" t="s">
        <v>91</v>
      </c>
      <c r="AS5" t="s">
        <v>91</v>
      </c>
      <c r="AT5" t="s">
        <v>91</v>
      </c>
      <c r="AU5" t="s">
        <v>91</v>
      </c>
      <c r="AV5">
        <v>60</v>
      </c>
      <c r="AW5" t="s">
        <v>91</v>
      </c>
      <c r="AX5" t="s">
        <v>91</v>
      </c>
      <c r="AY5" t="s">
        <v>232</v>
      </c>
      <c r="AZ5" t="s">
        <v>92</v>
      </c>
      <c r="BA5" t="s">
        <v>91</v>
      </c>
      <c r="BB5" t="s">
        <v>100</v>
      </c>
      <c r="BC5" t="s">
        <v>84</v>
      </c>
      <c r="BD5" t="s">
        <v>94</v>
      </c>
      <c r="BE5" t="s">
        <v>92</v>
      </c>
      <c r="BF5" t="s">
        <v>91</v>
      </c>
      <c r="BG5" t="s">
        <v>91</v>
      </c>
      <c r="BH5" t="s">
        <v>91</v>
      </c>
      <c r="BI5" t="s">
        <v>91</v>
      </c>
      <c r="BJ5" t="s">
        <v>84</v>
      </c>
      <c r="BK5" t="s">
        <v>91</v>
      </c>
      <c r="BL5">
        <v>8132.78</v>
      </c>
      <c r="BM5" t="s">
        <v>95</v>
      </c>
      <c r="BN5">
        <v>0</v>
      </c>
      <c r="BO5">
        <v>40000</v>
      </c>
      <c r="BP5">
        <v>0</v>
      </c>
      <c r="BQ5" t="s">
        <v>86</v>
      </c>
      <c r="BR5" t="s">
        <v>86</v>
      </c>
      <c r="BS5" t="s">
        <v>86</v>
      </c>
      <c r="BT5">
        <v>1013.07</v>
      </c>
      <c r="BU5">
        <v>1142.42</v>
      </c>
    </row>
    <row r="6" spans="2:73">
      <c r="B6" t="s">
        <v>16</v>
      </c>
      <c r="D6">
        <v>17663</v>
      </c>
      <c r="E6">
        <v>17663</v>
      </c>
      <c r="L6">
        <v>9</v>
      </c>
      <c r="M6" t="s">
        <v>14</v>
      </c>
      <c r="N6" t="s">
        <v>1</v>
      </c>
      <c r="O6" t="s">
        <v>127</v>
      </c>
      <c r="P6" t="s">
        <v>128</v>
      </c>
      <c r="Q6" t="s">
        <v>125</v>
      </c>
      <c r="R6" t="s">
        <v>87</v>
      </c>
      <c r="S6" t="s">
        <v>99</v>
      </c>
      <c r="T6" t="s">
        <v>89</v>
      </c>
      <c r="U6">
        <v>50</v>
      </c>
      <c r="V6" t="s">
        <v>90</v>
      </c>
      <c r="W6" t="s">
        <v>35</v>
      </c>
      <c r="X6">
        <v>92</v>
      </c>
      <c r="Y6">
        <v>300</v>
      </c>
      <c r="Z6">
        <v>80</v>
      </c>
      <c r="AA6">
        <v>15000</v>
      </c>
      <c r="AB6">
        <v>80</v>
      </c>
      <c r="AC6">
        <v>80</v>
      </c>
      <c r="AD6">
        <v>80</v>
      </c>
      <c r="AE6">
        <v>80</v>
      </c>
      <c r="AF6">
        <v>80</v>
      </c>
      <c r="AG6">
        <v>80</v>
      </c>
      <c r="AH6">
        <v>43799</v>
      </c>
      <c r="AI6">
        <v>43799</v>
      </c>
      <c r="AJ6">
        <v>43743</v>
      </c>
      <c r="AK6" t="s">
        <v>91</v>
      </c>
      <c r="AL6" t="s">
        <v>91</v>
      </c>
      <c r="AM6">
        <v>43739</v>
      </c>
      <c r="AN6" t="s">
        <v>91</v>
      </c>
      <c r="AO6">
        <v>263000</v>
      </c>
      <c r="AP6">
        <v>266800</v>
      </c>
      <c r="AQ6">
        <v>529800</v>
      </c>
      <c r="AR6" t="s">
        <v>91</v>
      </c>
      <c r="AS6" t="s">
        <v>91</v>
      </c>
      <c r="AT6" t="s">
        <v>91</v>
      </c>
      <c r="AU6" t="s">
        <v>91</v>
      </c>
      <c r="AV6">
        <v>60</v>
      </c>
      <c r="AW6" t="s">
        <v>91</v>
      </c>
      <c r="AX6" t="s">
        <v>91</v>
      </c>
      <c r="AY6" t="s">
        <v>233</v>
      </c>
      <c r="AZ6" t="s">
        <v>84</v>
      </c>
      <c r="BA6" t="s">
        <v>91</v>
      </c>
      <c r="BB6" t="s">
        <v>104</v>
      </c>
      <c r="BC6" t="s">
        <v>92</v>
      </c>
      <c r="BD6" t="s">
        <v>130</v>
      </c>
      <c r="BE6" t="s">
        <v>92</v>
      </c>
      <c r="BF6" t="s">
        <v>91</v>
      </c>
      <c r="BG6" t="s">
        <v>91</v>
      </c>
      <c r="BH6" t="s">
        <v>91</v>
      </c>
      <c r="BI6" t="s">
        <v>91</v>
      </c>
      <c r="BJ6" t="s">
        <v>84</v>
      </c>
      <c r="BK6" t="s">
        <v>91</v>
      </c>
      <c r="BL6">
        <v>13743.34</v>
      </c>
      <c r="BM6" t="s">
        <v>95</v>
      </c>
      <c r="BN6">
        <v>0</v>
      </c>
      <c r="BO6">
        <v>0</v>
      </c>
      <c r="BP6">
        <v>16</v>
      </c>
      <c r="BQ6" t="s">
        <v>125</v>
      </c>
      <c r="BR6" t="s">
        <v>125</v>
      </c>
      <c r="BS6" t="s">
        <v>125</v>
      </c>
      <c r="BT6">
        <v>1600</v>
      </c>
      <c r="BU6">
        <v>1400</v>
      </c>
    </row>
    <row r="7" spans="2:73">
      <c r="L7">
        <v>9</v>
      </c>
      <c r="M7" t="s">
        <v>14</v>
      </c>
      <c r="N7" t="s">
        <v>1</v>
      </c>
      <c r="O7" t="s">
        <v>234</v>
      </c>
      <c r="P7" t="s">
        <v>235</v>
      </c>
      <c r="Q7" t="s">
        <v>236</v>
      </c>
      <c r="R7" t="s">
        <v>87</v>
      </c>
      <c r="S7" t="s">
        <v>99</v>
      </c>
      <c r="T7" t="s">
        <v>89</v>
      </c>
      <c r="U7">
        <v>45</v>
      </c>
      <c r="V7" t="s">
        <v>90</v>
      </c>
      <c r="W7" t="s">
        <v>35</v>
      </c>
      <c r="X7">
        <v>92</v>
      </c>
      <c r="Y7">
        <v>0</v>
      </c>
      <c r="Z7">
        <v>134</v>
      </c>
      <c r="AA7">
        <v>0</v>
      </c>
      <c r="AB7">
        <v>134</v>
      </c>
      <c r="AC7">
        <v>134</v>
      </c>
      <c r="AD7">
        <v>134</v>
      </c>
      <c r="AE7">
        <v>134</v>
      </c>
      <c r="AF7">
        <v>134</v>
      </c>
      <c r="AG7">
        <v>134</v>
      </c>
      <c r="AH7">
        <v>43739</v>
      </c>
      <c r="AI7">
        <v>43709</v>
      </c>
      <c r="AJ7" t="s">
        <v>91</v>
      </c>
      <c r="AK7" t="s">
        <v>91</v>
      </c>
      <c r="AL7" t="s">
        <v>91</v>
      </c>
      <c r="AM7">
        <v>43709</v>
      </c>
      <c r="AN7" t="s">
        <v>91</v>
      </c>
      <c r="AO7">
        <v>385920</v>
      </c>
      <c r="AP7">
        <v>248400</v>
      </c>
      <c r="AQ7">
        <v>634320</v>
      </c>
      <c r="AR7" t="s">
        <v>91</v>
      </c>
      <c r="AS7" t="s">
        <v>91</v>
      </c>
      <c r="AT7" t="s">
        <v>91</v>
      </c>
      <c r="AU7" t="s">
        <v>91</v>
      </c>
      <c r="AV7">
        <v>60</v>
      </c>
      <c r="AW7" t="s">
        <v>91</v>
      </c>
      <c r="AX7" t="s">
        <v>91</v>
      </c>
      <c r="AY7" t="s">
        <v>233</v>
      </c>
      <c r="AZ7" t="s">
        <v>92</v>
      </c>
      <c r="BA7" t="s">
        <v>91</v>
      </c>
      <c r="BB7" t="s">
        <v>104</v>
      </c>
      <c r="BC7" t="s">
        <v>92</v>
      </c>
      <c r="BD7" t="s">
        <v>94</v>
      </c>
      <c r="BE7" t="s">
        <v>84</v>
      </c>
      <c r="BF7" t="s">
        <v>84</v>
      </c>
      <c r="BG7" t="s">
        <v>92</v>
      </c>
      <c r="BH7" t="s">
        <v>84</v>
      </c>
      <c r="BI7" t="s">
        <v>157</v>
      </c>
      <c r="BJ7" t="s">
        <v>84</v>
      </c>
      <c r="BK7" t="s">
        <v>237</v>
      </c>
      <c r="BL7">
        <v>34480.5</v>
      </c>
      <c r="BM7" t="s">
        <v>95</v>
      </c>
      <c r="BN7">
        <v>0</v>
      </c>
      <c r="BO7">
        <v>0</v>
      </c>
      <c r="BP7">
        <v>25.37</v>
      </c>
      <c r="BQ7" t="s">
        <v>236</v>
      </c>
      <c r="BR7" t="s">
        <v>236</v>
      </c>
      <c r="BS7" t="s">
        <v>236</v>
      </c>
      <c r="BT7">
        <v>2000</v>
      </c>
      <c r="BU7">
        <v>1000</v>
      </c>
    </row>
    <row r="8" spans="2:73">
      <c r="B8" t="s">
        <v>21</v>
      </c>
      <c r="H8">
        <v>7</v>
      </c>
      <c r="I8">
        <v>8</v>
      </c>
      <c r="J8">
        <v>9</v>
      </c>
      <c r="L8">
        <v>9</v>
      </c>
      <c r="M8" t="s">
        <v>14</v>
      </c>
      <c r="N8" t="s">
        <v>1</v>
      </c>
      <c r="O8" t="s">
        <v>96</v>
      </c>
      <c r="P8" t="s">
        <v>97</v>
      </c>
      <c r="Q8" t="s">
        <v>98</v>
      </c>
      <c r="R8" t="s">
        <v>87</v>
      </c>
      <c r="S8" t="s">
        <v>99</v>
      </c>
      <c r="T8" t="s">
        <v>89</v>
      </c>
      <c r="U8">
        <v>41.81</v>
      </c>
      <c r="V8" t="s">
        <v>90</v>
      </c>
      <c r="W8" t="s">
        <v>35</v>
      </c>
      <c r="X8">
        <v>96.65</v>
      </c>
      <c r="Y8">
        <v>800</v>
      </c>
      <c r="Z8">
        <v>158.57</v>
      </c>
      <c r="AA8">
        <v>33448</v>
      </c>
      <c r="AB8">
        <v>140</v>
      </c>
      <c r="AC8">
        <v>150</v>
      </c>
      <c r="AD8">
        <v>160</v>
      </c>
      <c r="AE8">
        <v>170</v>
      </c>
      <c r="AF8">
        <v>170</v>
      </c>
      <c r="AG8">
        <v>158.57</v>
      </c>
      <c r="AH8">
        <v>43769</v>
      </c>
      <c r="AI8" t="s">
        <v>91</v>
      </c>
      <c r="AJ8" t="s">
        <v>91</v>
      </c>
      <c r="AK8" t="s">
        <v>91</v>
      </c>
      <c r="AL8" t="s">
        <v>91</v>
      </c>
      <c r="AM8">
        <v>43709</v>
      </c>
      <c r="AN8" t="s">
        <v>91</v>
      </c>
      <c r="AO8">
        <v>451129.9</v>
      </c>
      <c r="AP8">
        <v>242456.19</v>
      </c>
      <c r="AQ8">
        <v>693586.09</v>
      </c>
      <c r="AR8" t="s">
        <v>91</v>
      </c>
      <c r="AS8" t="s">
        <v>91</v>
      </c>
      <c r="AT8" t="s">
        <v>91</v>
      </c>
      <c r="AU8" t="s">
        <v>91</v>
      </c>
      <c r="AV8">
        <v>60</v>
      </c>
      <c r="AW8" t="s">
        <v>91</v>
      </c>
      <c r="AX8" t="s">
        <v>91</v>
      </c>
      <c r="AY8" t="s">
        <v>233</v>
      </c>
      <c r="AZ8" t="s">
        <v>92</v>
      </c>
      <c r="BA8" t="s">
        <v>91</v>
      </c>
      <c r="BB8" t="s">
        <v>100</v>
      </c>
      <c r="BC8" t="s">
        <v>92</v>
      </c>
      <c r="BD8" t="s">
        <v>101</v>
      </c>
      <c r="BE8" t="s">
        <v>92</v>
      </c>
      <c r="BF8" t="s">
        <v>91</v>
      </c>
      <c r="BG8" t="s">
        <v>91</v>
      </c>
      <c r="BH8" t="s">
        <v>91</v>
      </c>
      <c r="BI8" t="s">
        <v>91</v>
      </c>
      <c r="BJ8" t="s">
        <v>84</v>
      </c>
      <c r="BK8" t="s">
        <v>91</v>
      </c>
      <c r="BL8">
        <v>27900.76</v>
      </c>
      <c r="BM8" t="s">
        <v>102</v>
      </c>
      <c r="BN8">
        <v>0</v>
      </c>
      <c r="BO8">
        <v>0</v>
      </c>
      <c r="BP8">
        <v>32</v>
      </c>
      <c r="BQ8" t="s">
        <v>98</v>
      </c>
      <c r="BR8" t="s">
        <v>98</v>
      </c>
      <c r="BS8" t="s">
        <v>98</v>
      </c>
      <c r="BT8">
        <v>2500</v>
      </c>
      <c r="BU8">
        <v>2500</v>
      </c>
    </row>
    <row r="9" spans="2:73">
      <c r="C9" t="s">
        <v>17</v>
      </c>
      <c r="D9" t="s">
        <v>18</v>
      </c>
      <c r="E9" t="s">
        <v>19</v>
      </c>
      <c r="G9" t="s">
        <v>87</v>
      </c>
      <c r="H9" t="s">
        <v>17</v>
      </c>
      <c r="I9" t="s">
        <v>18</v>
      </c>
      <c r="J9" t="s">
        <v>19</v>
      </c>
      <c r="L9">
        <v>9</v>
      </c>
      <c r="M9" t="s">
        <v>14</v>
      </c>
      <c r="N9" t="s">
        <v>1</v>
      </c>
      <c r="O9" t="s">
        <v>238</v>
      </c>
      <c r="P9" t="s">
        <v>103</v>
      </c>
      <c r="Q9" t="s">
        <v>98</v>
      </c>
      <c r="R9" t="s">
        <v>87</v>
      </c>
      <c r="S9" t="s">
        <v>99</v>
      </c>
      <c r="T9" t="s">
        <v>89</v>
      </c>
      <c r="U9">
        <v>26.26</v>
      </c>
      <c r="V9" t="s">
        <v>90</v>
      </c>
      <c r="W9" t="s">
        <v>35</v>
      </c>
      <c r="X9">
        <v>46</v>
      </c>
      <c r="Y9">
        <v>0</v>
      </c>
      <c r="Z9">
        <v>64</v>
      </c>
      <c r="AA9">
        <v>0</v>
      </c>
      <c r="AB9">
        <v>60</v>
      </c>
      <c r="AC9">
        <v>62.5</v>
      </c>
      <c r="AD9">
        <v>65</v>
      </c>
      <c r="AE9">
        <v>67.5</v>
      </c>
      <c r="AF9">
        <v>0</v>
      </c>
      <c r="AG9">
        <v>64</v>
      </c>
      <c r="AH9">
        <v>43799</v>
      </c>
      <c r="AI9" t="s">
        <v>91</v>
      </c>
      <c r="AJ9" t="s">
        <v>91</v>
      </c>
      <c r="AK9" t="s">
        <v>91</v>
      </c>
      <c r="AL9" t="s">
        <v>91</v>
      </c>
      <c r="AM9">
        <v>43709</v>
      </c>
      <c r="AN9" t="s">
        <v>91</v>
      </c>
      <c r="AO9">
        <v>75628.800000000003</v>
      </c>
      <c r="AP9">
        <v>57982.080000000002</v>
      </c>
      <c r="AQ9">
        <v>133610.88</v>
      </c>
      <c r="AR9" t="s">
        <v>91</v>
      </c>
      <c r="AS9" t="s">
        <v>91</v>
      </c>
      <c r="AT9" t="s">
        <v>91</v>
      </c>
      <c r="AU9" t="s">
        <v>91</v>
      </c>
      <c r="AV9">
        <v>48</v>
      </c>
      <c r="AW9" t="s">
        <v>91</v>
      </c>
      <c r="AX9" t="s">
        <v>91</v>
      </c>
      <c r="AY9" t="s">
        <v>13</v>
      </c>
      <c r="AZ9" t="s">
        <v>92</v>
      </c>
      <c r="BA9">
        <v>5000</v>
      </c>
      <c r="BB9" t="s">
        <v>104</v>
      </c>
      <c r="BC9" t="s">
        <v>92</v>
      </c>
      <c r="BD9" t="s">
        <v>94</v>
      </c>
      <c r="BE9" t="s">
        <v>92</v>
      </c>
      <c r="BF9" t="s">
        <v>91</v>
      </c>
      <c r="BG9" t="s">
        <v>91</v>
      </c>
      <c r="BH9" t="s">
        <v>91</v>
      </c>
      <c r="BI9" t="s">
        <v>91</v>
      </c>
      <c r="BJ9" t="s">
        <v>84</v>
      </c>
      <c r="BK9" t="s">
        <v>91</v>
      </c>
      <c r="BL9">
        <v>6413.57</v>
      </c>
      <c r="BM9" t="s">
        <v>105</v>
      </c>
      <c r="BN9">
        <v>0</v>
      </c>
      <c r="BO9">
        <v>0</v>
      </c>
      <c r="BP9">
        <v>12.8</v>
      </c>
      <c r="BQ9" t="s">
        <v>98</v>
      </c>
      <c r="BR9" t="s">
        <v>98</v>
      </c>
      <c r="BS9" t="s">
        <v>98</v>
      </c>
      <c r="BT9">
        <v>1142.42</v>
      </c>
      <c r="BU9">
        <v>119691.05</v>
      </c>
    </row>
    <row r="10" spans="2:73">
      <c r="B10" t="s">
        <v>14</v>
      </c>
      <c r="C10">
        <v>40038.410000000003</v>
      </c>
      <c r="D10">
        <v>40790.04</v>
      </c>
      <c r="E10">
        <v>40755.39</v>
      </c>
      <c r="G10" t="s">
        <v>14</v>
      </c>
      <c r="H10">
        <f>SUMIFS($U:$U,$M:$M,$G10,$R:$R,$G$9,$L:$L,"&lt;="&amp;H$8)</f>
        <v>0</v>
      </c>
      <c r="I10">
        <f t="shared" ref="I10:J12" si="0">SUMIFS($U:$U,$M:$M,$G10,$R:$R,$G$9,$L:$L,"&lt;="&amp;I$8)</f>
        <v>0</v>
      </c>
      <c r="J10">
        <f t="shared" si="0"/>
        <v>243.07</v>
      </c>
      <c r="L10">
        <v>9</v>
      </c>
      <c r="M10" t="s">
        <v>14</v>
      </c>
      <c r="N10" t="s">
        <v>1</v>
      </c>
      <c r="O10" t="s">
        <v>123</v>
      </c>
      <c r="P10" t="s">
        <v>124</v>
      </c>
      <c r="Q10" t="s">
        <v>125</v>
      </c>
      <c r="R10" t="s">
        <v>87</v>
      </c>
      <c r="S10" t="s">
        <v>99</v>
      </c>
      <c r="T10" t="s">
        <v>89</v>
      </c>
      <c r="U10">
        <v>80</v>
      </c>
      <c r="V10" t="s">
        <v>90</v>
      </c>
      <c r="W10" t="s">
        <v>35</v>
      </c>
      <c r="X10">
        <v>92</v>
      </c>
      <c r="Y10">
        <v>250</v>
      </c>
      <c r="Z10">
        <v>78.25</v>
      </c>
      <c r="AA10">
        <v>20000</v>
      </c>
      <c r="AB10">
        <v>70</v>
      </c>
      <c r="AC10">
        <v>70</v>
      </c>
      <c r="AD10">
        <v>80</v>
      </c>
      <c r="AE10">
        <v>80</v>
      </c>
      <c r="AF10">
        <v>90</v>
      </c>
      <c r="AG10">
        <v>78.25</v>
      </c>
      <c r="AH10">
        <v>43769</v>
      </c>
      <c r="AI10" t="s">
        <v>91</v>
      </c>
      <c r="AJ10">
        <v>43713</v>
      </c>
      <c r="AK10" t="s">
        <v>91</v>
      </c>
      <c r="AL10" t="s">
        <v>91</v>
      </c>
      <c r="AM10">
        <v>43709</v>
      </c>
      <c r="AN10" t="s">
        <v>91</v>
      </c>
      <c r="AO10">
        <v>414400</v>
      </c>
      <c r="AP10">
        <v>441600</v>
      </c>
      <c r="AQ10">
        <v>856000</v>
      </c>
      <c r="AR10" t="s">
        <v>91</v>
      </c>
      <c r="AS10" t="s">
        <v>91</v>
      </c>
      <c r="AT10" t="s">
        <v>91</v>
      </c>
      <c r="AU10" t="s">
        <v>91</v>
      </c>
      <c r="AV10">
        <v>60</v>
      </c>
      <c r="AW10" t="s">
        <v>91</v>
      </c>
      <c r="AX10" t="s">
        <v>91</v>
      </c>
      <c r="AY10" t="s">
        <v>13</v>
      </c>
      <c r="AZ10" t="s">
        <v>84</v>
      </c>
      <c r="BA10" t="s">
        <v>91</v>
      </c>
      <c r="BB10" t="s">
        <v>104</v>
      </c>
      <c r="BC10" t="s">
        <v>92</v>
      </c>
      <c r="BD10" t="s">
        <v>94</v>
      </c>
      <c r="BE10" t="s">
        <v>92</v>
      </c>
      <c r="BF10" t="s">
        <v>91</v>
      </c>
      <c r="BG10" t="s">
        <v>91</v>
      </c>
      <c r="BH10" t="s">
        <v>91</v>
      </c>
      <c r="BI10" t="s">
        <v>91</v>
      </c>
      <c r="BJ10" t="s">
        <v>84</v>
      </c>
      <c r="BK10" t="s">
        <v>91</v>
      </c>
      <c r="BL10">
        <v>60610.66</v>
      </c>
      <c r="BM10" t="s">
        <v>126</v>
      </c>
      <c r="BN10">
        <v>0</v>
      </c>
      <c r="BO10">
        <v>0</v>
      </c>
      <c r="BP10">
        <v>12</v>
      </c>
      <c r="BQ10" t="s">
        <v>125</v>
      </c>
      <c r="BR10" t="s">
        <v>125</v>
      </c>
      <c r="BS10" t="s">
        <v>125</v>
      </c>
      <c r="BT10">
        <v>1500</v>
      </c>
      <c r="BU10">
        <v>2000</v>
      </c>
    </row>
    <row r="11" spans="2:73">
      <c r="B11" t="s">
        <v>15</v>
      </c>
      <c r="C11">
        <v>26837.999999999996</v>
      </c>
      <c r="D11">
        <v>26833.549999999996</v>
      </c>
      <c r="E11">
        <v>26369.699999999997</v>
      </c>
      <c r="G11" t="s">
        <v>15</v>
      </c>
      <c r="H11">
        <f>SUMIFS($U:$U,$M:$M,$G11,$R:$R,$G$9,$L:$L,"&lt;="&amp;H$8)</f>
        <v>0</v>
      </c>
      <c r="I11">
        <f t="shared" si="0"/>
        <v>0</v>
      </c>
      <c r="J11">
        <f t="shared" si="0"/>
        <v>402.95000000000005</v>
      </c>
      <c r="L11">
        <v>9</v>
      </c>
      <c r="M11" t="s">
        <v>15</v>
      </c>
      <c r="N11" t="s">
        <v>2</v>
      </c>
      <c r="O11" t="s">
        <v>221</v>
      </c>
      <c r="P11" t="s">
        <v>222</v>
      </c>
      <c r="Q11" t="s">
        <v>133</v>
      </c>
      <c r="R11" t="s">
        <v>87</v>
      </c>
      <c r="S11" t="s">
        <v>99</v>
      </c>
      <c r="T11" t="s">
        <v>140</v>
      </c>
      <c r="U11">
        <v>110.93</v>
      </c>
      <c r="V11" t="s">
        <v>90</v>
      </c>
      <c r="W11" t="s">
        <v>35</v>
      </c>
      <c r="X11">
        <v>135.22</v>
      </c>
      <c r="Y11">
        <v>3425.58</v>
      </c>
      <c r="Z11">
        <v>225.37</v>
      </c>
      <c r="AA11">
        <v>380000</v>
      </c>
      <c r="AB11">
        <v>225.37</v>
      </c>
      <c r="AC11">
        <v>225.37</v>
      </c>
      <c r="AD11">
        <v>225.37</v>
      </c>
      <c r="AE11">
        <v>225.37</v>
      </c>
      <c r="AF11">
        <v>225.37</v>
      </c>
      <c r="AG11">
        <v>225.37</v>
      </c>
      <c r="AH11">
        <v>43890</v>
      </c>
      <c r="AI11">
        <v>43890</v>
      </c>
      <c r="AJ11">
        <v>43748</v>
      </c>
      <c r="AK11" t="s">
        <v>91</v>
      </c>
      <c r="AL11" t="s">
        <v>91</v>
      </c>
      <c r="AM11">
        <v>43678</v>
      </c>
      <c r="AN11" t="s">
        <v>91</v>
      </c>
      <c r="AO11">
        <v>1703265.57</v>
      </c>
      <c r="AP11">
        <v>794997.59</v>
      </c>
      <c r="AQ11">
        <v>2498263.16</v>
      </c>
      <c r="AR11" t="s">
        <v>91</v>
      </c>
      <c r="AS11" t="s">
        <v>91</v>
      </c>
      <c r="AT11" t="s">
        <v>91</v>
      </c>
      <c r="AU11" t="s">
        <v>91</v>
      </c>
      <c r="AV11">
        <v>120</v>
      </c>
      <c r="AW11" t="s">
        <v>91</v>
      </c>
      <c r="AX11" t="s">
        <v>91</v>
      </c>
      <c r="AY11" t="s">
        <v>239</v>
      </c>
      <c r="AZ11" t="s">
        <v>92</v>
      </c>
      <c r="BA11">
        <v>20000</v>
      </c>
      <c r="BB11" t="s">
        <v>100</v>
      </c>
      <c r="BC11" t="s">
        <v>84</v>
      </c>
      <c r="BD11" t="s">
        <v>94</v>
      </c>
      <c r="BE11" t="s">
        <v>84</v>
      </c>
      <c r="BF11" t="s">
        <v>84</v>
      </c>
      <c r="BG11" t="s">
        <v>92</v>
      </c>
      <c r="BH11" t="s">
        <v>84</v>
      </c>
      <c r="BI11" t="s">
        <v>157</v>
      </c>
      <c r="BJ11" t="s">
        <v>84</v>
      </c>
      <c r="BK11" t="s">
        <v>91</v>
      </c>
      <c r="BL11">
        <v>380000</v>
      </c>
      <c r="BM11" t="s">
        <v>193</v>
      </c>
      <c r="BN11">
        <v>0</v>
      </c>
      <c r="BO11">
        <v>0</v>
      </c>
      <c r="BP11">
        <v>7.21</v>
      </c>
      <c r="BQ11" t="s">
        <v>134</v>
      </c>
      <c r="BR11" t="s">
        <v>134</v>
      </c>
      <c r="BS11" t="s">
        <v>134</v>
      </c>
      <c r="BT11">
        <v>3454</v>
      </c>
      <c r="BU11">
        <v>899.25</v>
      </c>
    </row>
    <row r="12" spans="2:73">
      <c r="B12" t="s">
        <v>16</v>
      </c>
      <c r="D12">
        <v>15510.540000000005</v>
      </c>
      <c r="E12">
        <v>15430.790000000005</v>
      </c>
      <c r="G12" t="s">
        <v>16</v>
      </c>
      <c r="H12">
        <f>SUMIFS($U:$U,$M:$M,$G12,$R:$R,$G$9,$L:$L,"&lt;="&amp;H$8)</f>
        <v>0</v>
      </c>
      <c r="I12">
        <f t="shared" si="0"/>
        <v>0</v>
      </c>
      <c r="J12">
        <f t="shared" si="0"/>
        <v>240.17</v>
      </c>
      <c r="L12">
        <v>9</v>
      </c>
      <c r="M12" t="s">
        <v>16</v>
      </c>
      <c r="N12" t="s">
        <v>106</v>
      </c>
      <c r="O12" t="s">
        <v>240</v>
      </c>
      <c r="P12" t="s">
        <v>241</v>
      </c>
      <c r="Q12" t="s">
        <v>109</v>
      </c>
      <c r="R12" t="s">
        <v>87</v>
      </c>
      <c r="S12" t="s">
        <v>99</v>
      </c>
      <c r="T12" t="s">
        <v>89</v>
      </c>
      <c r="U12">
        <v>25.32</v>
      </c>
      <c r="V12" t="s">
        <v>90</v>
      </c>
      <c r="W12" t="s">
        <v>35</v>
      </c>
      <c r="X12">
        <v>121.84</v>
      </c>
      <c r="Y12">
        <v>394.94</v>
      </c>
      <c r="Z12">
        <v>181.12</v>
      </c>
      <c r="AA12">
        <v>0</v>
      </c>
      <c r="AB12">
        <v>150.93</v>
      </c>
      <c r="AC12">
        <v>188.67</v>
      </c>
      <c r="AD12">
        <v>188.67</v>
      </c>
      <c r="AE12">
        <v>188.67</v>
      </c>
      <c r="AF12">
        <v>188.67</v>
      </c>
      <c r="AG12">
        <v>181.12</v>
      </c>
      <c r="AH12" t="s">
        <v>91</v>
      </c>
      <c r="AI12" t="s">
        <v>91</v>
      </c>
      <c r="AJ12">
        <v>43804</v>
      </c>
      <c r="AK12" t="s">
        <v>91</v>
      </c>
      <c r="AL12" t="s">
        <v>91</v>
      </c>
      <c r="AM12">
        <v>43709</v>
      </c>
      <c r="AN12" t="s">
        <v>91</v>
      </c>
      <c r="AO12">
        <v>308090.59000000003</v>
      </c>
      <c r="AP12">
        <v>185099.33</v>
      </c>
      <c r="AQ12">
        <v>493189.92</v>
      </c>
      <c r="AR12" t="s">
        <v>91</v>
      </c>
      <c r="AS12" t="s">
        <v>91</v>
      </c>
      <c r="AT12" t="s">
        <v>91</v>
      </c>
      <c r="AU12" t="s">
        <v>91</v>
      </c>
      <c r="AV12">
        <v>60</v>
      </c>
      <c r="AW12" t="s">
        <v>91</v>
      </c>
      <c r="AX12" t="s">
        <v>91</v>
      </c>
      <c r="AY12" t="s">
        <v>242</v>
      </c>
      <c r="AZ12" t="s">
        <v>92</v>
      </c>
      <c r="BA12">
        <v>5000</v>
      </c>
      <c r="BB12" t="s">
        <v>100</v>
      </c>
      <c r="BC12" t="s">
        <v>92</v>
      </c>
      <c r="BD12" t="s">
        <v>94</v>
      </c>
      <c r="BE12" t="s">
        <v>92</v>
      </c>
      <c r="BF12" t="s">
        <v>91</v>
      </c>
      <c r="BG12" t="s">
        <v>91</v>
      </c>
      <c r="BH12" t="s">
        <v>91</v>
      </c>
      <c r="BI12" t="s">
        <v>91</v>
      </c>
      <c r="BJ12" t="s">
        <v>84</v>
      </c>
      <c r="BK12" t="s">
        <v>91</v>
      </c>
      <c r="BL12">
        <v>32511.040000000001</v>
      </c>
      <c r="BM12" t="s">
        <v>95</v>
      </c>
      <c r="BN12">
        <v>10000</v>
      </c>
      <c r="BO12">
        <v>0</v>
      </c>
      <c r="BP12">
        <v>36.22</v>
      </c>
      <c r="BQ12" t="s">
        <v>109</v>
      </c>
      <c r="BR12" t="s">
        <v>109</v>
      </c>
      <c r="BS12" t="s">
        <v>109</v>
      </c>
      <c r="BT12">
        <v>2370</v>
      </c>
      <c r="BU12">
        <v>2200</v>
      </c>
    </row>
    <row r="13" spans="2:73">
      <c r="L13">
        <v>10</v>
      </c>
      <c r="M13" t="s">
        <v>15</v>
      </c>
      <c r="N13" t="s">
        <v>2</v>
      </c>
      <c r="O13" t="s">
        <v>223</v>
      </c>
      <c r="P13" t="s">
        <v>179</v>
      </c>
      <c r="Q13" t="s">
        <v>119</v>
      </c>
      <c r="R13" t="s">
        <v>87</v>
      </c>
      <c r="S13" t="s">
        <v>88</v>
      </c>
      <c r="T13" t="s">
        <v>89</v>
      </c>
      <c r="U13">
        <v>331.3</v>
      </c>
      <c r="V13" t="s">
        <v>90</v>
      </c>
      <c r="W13" t="s">
        <v>35</v>
      </c>
      <c r="X13">
        <v>30.18</v>
      </c>
      <c r="Y13">
        <v>0</v>
      </c>
      <c r="Z13">
        <v>0</v>
      </c>
      <c r="AA13">
        <v>0</v>
      </c>
      <c r="AB13">
        <v>0</v>
      </c>
      <c r="AC13">
        <v>0</v>
      </c>
      <c r="AD13">
        <v>0</v>
      </c>
      <c r="AE13">
        <v>0</v>
      </c>
      <c r="AF13">
        <v>0</v>
      </c>
      <c r="AG13">
        <v>0</v>
      </c>
      <c r="AH13">
        <v>43835</v>
      </c>
      <c r="AI13">
        <v>43835</v>
      </c>
      <c r="AJ13" t="s">
        <v>91</v>
      </c>
      <c r="AK13" t="s">
        <v>91</v>
      </c>
      <c r="AL13" t="s">
        <v>91</v>
      </c>
      <c r="AM13">
        <v>43715</v>
      </c>
      <c r="AN13" t="s">
        <v>91</v>
      </c>
      <c r="AO13">
        <v>0</v>
      </c>
      <c r="AP13">
        <v>559923.5</v>
      </c>
      <c r="AQ13">
        <v>559923.5</v>
      </c>
      <c r="AR13" t="s">
        <v>91</v>
      </c>
      <c r="AS13" t="s">
        <v>91</v>
      </c>
      <c r="AT13" t="s">
        <v>91</v>
      </c>
      <c r="AU13" t="s">
        <v>91</v>
      </c>
      <c r="AV13">
        <v>60</v>
      </c>
      <c r="AW13" t="s">
        <v>91</v>
      </c>
      <c r="AX13" t="s">
        <v>91</v>
      </c>
      <c r="AY13" t="s">
        <v>243</v>
      </c>
      <c r="AZ13" t="s">
        <v>84</v>
      </c>
      <c r="BA13">
        <v>30000</v>
      </c>
      <c r="BB13" t="s">
        <v>100</v>
      </c>
      <c r="BC13" t="s">
        <v>92</v>
      </c>
      <c r="BD13" t="s">
        <v>94</v>
      </c>
      <c r="BE13" t="s">
        <v>92</v>
      </c>
      <c r="BF13" t="s">
        <v>91</v>
      </c>
      <c r="BG13" t="s">
        <v>91</v>
      </c>
      <c r="BH13" t="s">
        <v>91</v>
      </c>
      <c r="BI13" t="s">
        <v>91</v>
      </c>
      <c r="BJ13" t="s">
        <v>84</v>
      </c>
      <c r="BK13" t="s">
        <v>91</v>
      </c>
      <c r="BL13">
        <v>0</v>
      </c>
      <c r="BM13" t="s">
        <v>95</v>
      </c>
      <c r="BN13">
        <v>0</v>
      </c>
      <c r="BO13">
        <v>6000</v>
      </c>
      <c r="BP13">
        <v>0</v>
      </c>
      <c r="BQ13" t="s">
        <v>117</v>
      </c>
      <c r="BR13" t="s">
        <v>117</v>
      </c>
      <c r="BS13" t="s">
        <v>117</v>
      </c>
      <c r="BT13">
        <v>603.69000000000005</v>
      </c>
      <c r="BU13">
        <v>500</v>
      </c>
    </row>
    <row r="14" spans="2:73">
      <c r="B14" t="s">
        <v>228</v>
      </c>
      <c r="C14" t="s">
        <v>17</v>
      </c>
      <c r="D14" t="s">
        <v>18</v>
      </c>
      <c r="E14" t="s">
        <v>19</v>
      </c>
      <c r="G14" t="s">
        <v>129</v>
      </c>
      <c r="H14" t="s">
        <v>17</v>
      </c>
      <c r="I14" t="s">
        <v>18</v>
      </c>
      <c r="J14" t="s">
        <v>19</v>
      </c>
      <c r="L14">
        <v>9</v>
      </c>
      <c r="M14" t="s">
        <v>15</v>
      </c>
      <c r="N14" t="s">
        <v>2</v>
      </c>
      <c r="O14" t="s">
        <v>115</v>
      </c>
      <c r="P14" t="s">
        <v>116</v>
      </c>
      <c r="Q14" t="s">
        <v>117</v>
      </c>
      <c r="R14" t="s">
        <v>87</v>
      </c>
      <c r="S14" t="s">
        <v>99</v>
      </c>
      <c r="T14" t="s">
        <v>89</v>
      </c>
      <c r="U14">
        <v>44.35</v>
      </c>
      <c r="V14" t="s">
        <v>90</v>
      </c>
      <c r="W14" t="s">
        <v>35</v>
      </c>
      <c r="X14">
        <v>120</v>
      </c>
      <c r="Y14">
        <v>1014.66</v>
      </c>
      <c r="Z14">
        <v>141.19</v>
      </c>
      <c r="AA14">
        <v>45000</v>
      </c>
      <c r="AB14">
        <v>135</v>
      </c>
      <c r="AC14">
        <v>135</v>
      </c>
      <c r="AD14">
        <v>135</v>
      </c>
      <c r="AE14">
        <v>150</v>
      </c>
      <c r="AF14">
        <v>150</v>
      </c>
      <c r="AG14">
        <v>141.19</v>
      </c>
      <c r="AH14">
        <v>43784</v>
      </c>
      <c r="AI14" t="s">
        <v>91</v>
      </c>
      <c r="AJ14">
        <v>43728</v>
      </c>
      <c r="AK14" t="s">
        <v>91</v>
      </c>
      <c r="AL14" t="s">
        <v>91</v>
      </c>
      <c r="AM14">
        <v>43724</v>
      </c>
      <c r="AN14" t="s">
        <v>91</v>
      </c>
      <c r="AO14">
        <v>439493.25</v>
      </c>
      <c r="AP14">
        <v>319320</v>
      </c>
      <c r="AQ14">
        <v>758813.25</v>
      </c>
      <c r="AR14" t="s">
        <v>91</v>
      </c>
      <c r="AS14" t="s">
        <v>91</v>
      </c>
      <c r="AT14" t="s">
        <v>91</v>
      </c>
      <c r="AU14" t="s">
        <v>91</v>
      </c>
      <c r="AV14">
        <v>60</v>
      </c>
      <c r="AW14" t="s">
        <v>91</v>
      </c>
      <c r="AX14" t="s">
        <v>91</v>
      </c>
      <c r="AY14" t="s">
        <v>244</v>
      </c>
      <c r="AZ14" t="s">
        <v>92</v>
      </c>
      <c r="BA14">
        <v>25000</v>
      </c>
      <c r="BB14" t="s">
        <v>104</v>
      </c>
      <c r="BC14" t="s">
        <v>92</v>
      </c>
      <c r="BD14" t="s">
        <v>94</v>
      </c>
      <c r="BE14" t="s">
        <v>92</v>
      </c>
      <c r="BF14" t="s">
        <v>91</v>
      </c>
      <c r="BG14" t="s">
        <v>91</v>
      </c>
      <c r="BH14" t="s">
        <v>91</v>
      </c>
      <c r="BI14" t="s">
        <v>91</v>
      </c>
      <c r="BJ14" t="s">
        <v>84</v>
      </c>
      <c r="BK14" t="s">
        <v>91</v>
      </c>
      <c r="BL14">
        <v>72618.960000000006</v>
      </c>
      <c r="BM14" t="s">
        <v>95</v>
      </c>
      <c r="BN14">
        <v>0</v>
      </c>
      <c r="BO14">
        <v>8000</v>
      </c>
      <c r="BP14">
        <v>28.23</v>
      </c>
      <c r="BQ14" t="s">
        <v>117</v>
      </c>
      <c r="BR14" t="s">
        <v>117</v>
      </c>
      <c r="BS14" t="s">
        <v>117</v>
      </c>
      <c r="BT14">
        <v>2500</v>
      </c>
      <c r="BU14">
        <v>1500</v>
      </c>
    </row>
    <row r="15" spans="2:73">
      <c r="B15" t="s">
        <v>14</v>
      </c>
      <c r="C15">
        <f>C10+H10+H15</f>
        <v>41978.61</v>
      </c>
      <c r="D15">
        <f>D10+I10+I15</f>
        <v>42878.89</v>
      </c>
      <c r="E15">
        <f>E10+J10+J15</f>
        <v>43087.31</v>
      </c>
      <c r="G15" t="s">
        <v>14</v>
      </c>
      <c r="H15">
        <f>SUMIFS($U:$U,$M:$M,$G15,$R:$R,$G$14,$L:$L,"&lt;="&amp;H$8)</f>
        <v>1940.2</v>
      </c>
      <c r="I15">
        <f t="shared" ref="I15:J17" si="1">SUMIFS($U:$U,$M:$M,$G15,$R:$R,$G$14,$L:$L,"&lt;="&amp;I$8)</f>
        <v>2088.85</v>
      </c>
      <c r="J15">
        <f t="shared" si="1"/>
        <v>2088.85</v>
      </c>
      <c r="L15">
        <v>9</v>
      </c>
      <c r="M15" t="s">
        <v>16</v>
      </c>
      <c r="N15" t="s">
        <v>106</v>
      </c>
      <c r="O15" t="s">
        <v>131</v>
      </c>
      <c r="P15" t="s">
        <v>132</v>
      </c>
      <c r="Q15" t="s">
        <v>133</v>
      </c>
      <c r="R15" t="s">
        <v>87</v>
      </c>
      <c r="S15" t="s">
        <v>99</v>
      </c>
      <c r="T15" t="s">
        <v>89</v>
      </c>
      <c r="U15">
        <v>80.400000000000006</v>
      </c>
      <c r="V15" t="s">
        <v>90</v>
      </c>
      <c r="W15" t="s">
        <v>35</v>
      </c>
      <c r="X15">
        <v>114.96</v>
      </c>
      <c r="Y15">
        <v>0</v>
      </c>
      <c r="Z15">
        <v>80</v>
      </c>
      <c r="AA15">
        <v>0</v>
      </c>
      <c r="AB15">
        <v>80</v>
      </c>
      <c r="AC15">
        <v>80</v>
      </c>
      <c r="AD15">
        <v>80</v>
      </c>
      <c r="AE15">
        <v>80</v>
      </c>
      <c r="AF15">
        <v>80</v>
      </c>
      <c r="AG15">
        <v>80</v>
      </c>
      <c r="AH15">
        <v>43799</v>
      </c>
      <c r="AI15" t="s">
        <v>91</v>
      </c>
      <c r="AJ15" t="s">
        <v>91</v>
      </c>
      <c r="AK15" t="s">
        <v>91</v>
      </c>
      <c r="AL15" t="s">
        <v>91</v>
      </c>
      <c r="AM15">
        <v>43739</v>
      </c>
      <c r="AN15" t="s">
        <v>91</v>
      </c>
      <c r="AO15">
        <v>373056</v>
      </c>
      <c r="AP15">
        <v>554567.04</v>
      </c>
      <c r="AQ15">
        <v>927623.04</v>
      </c>
      <c r="AR15" t="s">
        <v>91</v>
      </c>
      <c r="AS15" t="s">
        <v>91</v>
      </c>
      <c r="AT15" t="s">
        <v>91</v>
      </c>
      <c r="AU15" t="s">
        <v>91</v>
      </c>
      <c r="AV15">
        <v>60</v>
      </c>
      <c r="AW15" t="s">
        <v>91</v>
      </c>
      <c r="AX15" t="s">
        <v>91</v>
      </c>
      <c r="AY15" t="s">
        <v>242</v>
      </c>
      <c r="AZ15" t="s">
        <v>84</v>
      </c>
      <c r="BA15">
        <v>20000</v>
      </c>
      <c r="BB15" t="s">
        <v>100</v>
      </c>
      <c r="BC15" t="s">
        <v>84</v>
      </c>
      <c r="BD15" t="s">
        <v>94</v>
      </c>
      <c r="BE15" t="s">
        <v>92</v>
      </c>
      <c r="BF15" t="s">
        <v>91</v>
      </c>
      <c r="BG15" t="s">
        <v>91</v>
      </c>
      <c r="BH15" t="s">
        <v>91</v>
      </c>
      <c r="BI15" t="s">
        <v>91</v>
      </c>
      <c r="BJ15" t="s">
        <v>84</v>
      </c>
      <c r="BK15" t="s">
        <v>91</v>
      </c>
      <c r="BL15">
        <v>34113.51</v>
      </c>
      <c r="BM15" t="s">
        <v>95</v>
      </c>
      <c r="BN15">
        <v>0</v>
      </c>
      <c r="BO15">
        <v>0</v>
      </c>
      <c r="BP15">
        <v>12.44</v>
      </c>
      <c r="BQ15" t="s">
        <v>117</v>
      </c>
      <c r="BR15" t="s">
        <v>134</v>
      </c>
      <c r="BS15" t="s">
        <v>134</v>
      </c>
      <c r="BT15">
        <v>1867.8</v>
      </c>
      <c r="BU15">
        <v>1600</v>
      </c>
    </row>
    <row r="16" spans="2:73">
      <c r="B16" t="s">
        <v>15</v>
      </c>
      <c r="C16">
        <f t="shared" ref="C16:E17" si="2">C11+H11+H16</f>
        <v>27726.279999999995</v>
      </c>
      <c r="D16">
        <f t="shared" si="2"/>
        <v>27754.029999999995</v>
      </c>
      <c r="E16">
        <f t="shared" si="2"/>
        <v>27693.129999999997</v>
      </c>
      <c r="G16" t="s">
        <v>15</v>
      </c>
      <c r="H16">
        <f>SUMIFS($U:$U,$M:$M,$G16,$R:$R,$G$14,$L:$L,"&lt;="&amp;H$8)</f>
        <v>888.28</v>
      </c>
      <c r="I16">
        <f t="shared" si="1"/>
        <v>920.48</v>
      </c>
      <c r="J16">
        <f t="shared" si="1"/>
        <v>920.48</v>
      </c>
      <c r="L16">
        <v>9</v>
      </c>
      <c r="M16" t="s">
        <v>15</v>
      </c>
      <c r="N16" t="s">
        <v>2</v>
      </c>
      <c r="O16" t="s">
        <v>245</v>
      </c>
      <c r="P16" t="s">
        <v>118</v>
      </c>
      <c r="Q16" t="s">
        <v>119</v>
      </c>
      <c r="R16" t="s">
        <v>87</v>
      </c>
      <c r="S16" t="s">
        <v>99</v>
      </c>
      <c r="T16" t="s">
        <v>89</v>
      </c>
      <c r="U16">
        <v>50.25</v>
      </c>
      <c r="V16" t="s">
        <v>90</v>
      </c>
      <c r="W16" t="s">
        <v>35</v>
      </c>
      <c r="X16">
        <v>129.31</v>
      </c>
      <c r="Y16">
        <v>0</v>
      </c>
      <c r="Z16">
        <v>130</v>
      </c>
      <c r="AA16">
        <v>0</v>
      </c>
      <c r="AB16">
        <v>130</v>
      </c>
      <c r="AC16">
        <v>130</v>
      </c>
      <c r="AD16">
        <v>130</v>
      </c>
      <c r="AE16">
        <v>130</v>
      </c>
      <c r="AF16">
        <v>130</v>
      </c>
      <c r="AG16">
        <v>130</v>
      </c>
      <c r="AH16">
        <v>43783</v>
      </c>
      <c r="AI16">
        <v>43783</v>
      </c>
      <c r="AJ16" t="s">
        <v>91</v>
      </c>
      <c r="AK16" t="s">
        <v>91</v>
      </c>
      <c r="AL16" t="s">
        <v>91</v>
      </c>
      <c r="AM16">
        <v>43723</v>
      </c>
      <c r="AN16" t="s">
        <v>91</v>
      </c>
      <c r="AO16">
        <v>411547.5</v>
      </c>
      <c r="AP16">
        <v>376874</v>
      </c>
      <c r="AQ16">
        <v>788421.5</v>
      </c>
      <c r="AR16" t="s">
        <v>91</v>
      </c>
      <c r="AS16" t="s">
        <v>91</v>
      </c>
      <c r="AT16" t="s">
        <v>91</v>
      </c>
      <c r="AU16" t="s">
        <v>91</v>
      </c>
      <c r="AV16">
        <v>60</v>
      </c>
      <c r="AW16" t="s">
        <v>120</v>
      </c>
      <c r="AX16" t="s">
        <v>91</v>
      </c>
      <c r="AY16" t="s">
        <v>230</v>
      </c>
      <c r="AZ16" t="s">
        <v>92</v>
      </c>
      <c r="BA16" t="s">
        <v>91</v>
      </c>
      <c r="BB16" t="s">
        <v>100</v>
      </c>
      <c r="BC16" t="s">
        <v>92</v>
      </c>
      <c r="BD16" t="s">
        <v>101</v>
      </c>
      <c r="BE16" t="s">
        <v>84</v>
      </c>
      <c r="BF16" t="s">
        <v>84</v>
      </c>
      <c r="BG16" t="s">
        <v>92</v>
      </c>
      <c r="BH16" t="s">
        <v>84</v>
      </c>
      <c r="BI16" t="s">
        <v>110</v>
      </c>
      <c r="BJ16" t="s">
        <v>84</v>
      </c>
      <c r="BK16" t="s">
        <v>121</v>
      </c>
      <c r="BL16">
        <v>20197.009999999998</v>
      </c>
      <c r="BM16" t="s">
        <v>95</v>
      </c>
      <c r="BN16">
        <v>0</v>
      </c>
      <c r="BO16">
        <v>0</v>
      </c>
      <c r="BP16">
        <v>24</v>
      </c>
      <c r="BQ16" t="s">
        <v>119</v>
      </c>
      <c r="BR16" t="s">
        <v>119</v>
      </c>
      <c r="BS16" t="s">
        <v>119</v>
      </c>
      <c r="BT16">
        <v>119691.05</v>
      </c>
      <c r="BU16">
        <v>1867.8</v>
      </c>
    </row>
    <row r="17" spans="2:73">
      <c r="B17" t="s">
        <v>16</v>
      </c>
      <c r="D17">
        <f t="shared" si="2"/>
        <v>16029.830000000005</v>
      </c>
      <c r="E17">
        <f t="shared" si="2"/>
        <v>16190.250000000004</v>
      </c>
      <c r="G17" t="s">
        <v>16</v>
      </c>
      <c r="H17">
        <f>SUMIFS($U:$U,$M:$M,$G17,$R:$R,$G$14,$L:$L,"&lt;="&amp;H$8)</f>
        <v>497.69</v>
      </c>
      <c r="I17">
        <f t="shared" si="1"/>
        <v>519.29</v>
      </c>
      <c r="J17">
        <f t="shared" si="1"/>
        <v>519.29</v>
      </c>
      <c r="L17">
        <v>1</v>
      </c>
      <c r="M17" t="s">
        <v>14</v>
      </c>
      <c r="N17" t="s">
        <v>1</v>
      </c>
      <c r="O17" t="s">
        <v>246</v>
      </c>
      <c r="P17" t="s">
        <v>135</v>
      </c>
      <c r="Q17" t="s">
        <v>136</v>
      </c>
      <c r="R17" t="s">
        <v>129</v>
      </c>
      <c r="S17" t="s">
        <v>99</v>
      </c>
      <c r="T17" t="s">
        <v>89</v>
      </c>
      <c r="U17">
        <v>550.84</v>
      </c>
      <c r="V17" t="s">
        <v>137</v>
      </c>
      <c r="W17" t="s">
        <v>35</v>
      </c>
      <c r="X17">
        <v>19.97</v>
      </c>
      <c r="Y17">
        <v>272.31</v>
      </c>
      <c r="Z17">
        <v>60.32</v>
      </c>
      <c r="AA17">
        <v>150000</v>
      </c>
      <c r="AB17">
        <v>54.46</v>
      </c>
      <c r="AC17">
        <v>57.18</v>
      </c>
      <c r="AD17">
        <v>60.04</v>
      </c>
      <c r="AE17">
        <v>63.04</v>
      </c>
      <c r="AF17">
        <v>66.19</v>
      </c>
      <c r="AG17">
        <v>60.32</v>
      </c>
      <c r="AH17">
        <v>43585</v>
      </c>
      <c r="AI17">
        <v>43539</v>
      </c>
      <c r="AJ17">
        <v>43910</v>
      </c>
      <c r="AK17" t="s">
        <v>91</v>
      </c>
      <c r="AL17">
        <v>43489</v>
      </c>
      <c r="AM17">
        <v>43539</v>
      </c>
      <c r="AN17" t="s">
        <v>91</v>
      </c>
      <c r="AO17">
        <v>2258894.36</v>
      </c>
      <c r="AP17">
        <v>660016.49</v>
      </c>
      <c r="AQ17">
        <v>2918910.85</v>
      </c>
      <c r="AR17" t="s">
        <v>91</v>
      </c>
      <c r="AS17" t="s">
        <v>91</v>
      </c>
      <c r="AT17" t="s">
        <v>91</v>
      </c>
      <c r="AU17" t="s">
        <v>91</v>
      </c>
      <c r="AV17">
        <v>60</v>
      </c>
      <c r="AW17" t="s">
        <v>91</v>
      </c>
      <c r="AX17" t="s">
        <v>91</v>
      </c>
      <c r="AY17" t="s">
        <v>247</v>
      </c>
      <c r="AZ17" t="s">
        <v>92</v>
      </c>
      <c r="BA17">
        <v>75000</v>
      </c>
      <c r="BB17" t="s">
        <v>93</v>
      </c>
      <c r="BC17" t="s">
        <v>92</v>
      </c>
      <c r="BD17" t="s">
        <v>101</v>
      </c>
      <c r="BE17" t="s">
        <v>92</v>
      </c>
      <c r="BF17" t="s">
        <v>91</v>
      </c>
      <c r="BG17" t="s">
        <v>91</v>
      </c>
      <c r="BH17" t="s">
        <v>91</v>
      </c>
      <c r="BI17" t="s">
        <v>91</v>
      </c>
      <c r="BJ17" t="s">
        <v>84</v>
      </c>
      <c r="BK17" t="s">
        <v>91</v>
      </c>
      <c r="BL17">
        <v>345175.9</v>
      </c>
      <c r="BM17" t="s">
        <v>95</v>
      </c>
      <c r="BN17">
        <v>0</v>
      </c>
      <c r="BO17">
        <v>83184</v>
      </c>
      <c r="BP17">
        <v>10.89</v>
      </c>
      <c r="BQ17" t="s">
        <v>136</v>
      </c>
      <c r="BR17" t="s">
        <v>136</v>
      </c>
      <c r="BS17" t="s">
        <v>136</v>
      </c>
      <c r="BT17">
        <v>726.17</v>
      </c>
      <c r="BU17">
        <v>784</v>
      </c>
    </row>
    <row r="18" spans="2:73">
      <c r="L18">
        <v>1</v>
      </c>
      <c r="M18" t="s">
        <v>14</v>
      </c>
      <c r="N18" t="s">
        <v>1</v>
      </c>
      <c r="O18" t="s">
        <v>248</v>
      </c>
      <c r="P18" t="s">
        <v>139</v>
      </c>
      <c r="Q18" t="s">
        <v>98</v>
      </c>
      <c r="R18" t="s">
        <v>129</v>
      </c>
      <c r="S18" t="s">
        <v>99</v>
      </c>
      <c r="T18" t="s">
        <v>140</v>
      </c>
      <c r="U18">
        <v>125.17</v>
      </c>
      <c r="V18" t="s">
        <v>90</v>
      </c>
      <c r="W18" t="s">
        <v>35</v>
      </c>
      <c r="X18">
        <v>80.44</v>
      </c>
      <c r="Y18">
        <v>862.83</v>
      </c>
      <c r="Z18">
        <v>63.13</v>
      </c>
      <c r="AA18">
        <v>108000</v>
      </c>
      <c r="AB18">
        <v>60.44</v>
      </c>
      <c r="AC18">
        <v>62.25</v>
      </c>
      <c r="AD18">
        <v>64.12</v>
      </c>
      <c r="AE18">
        <v>64.12</v>
      </c>
      <c r="AF18">
        <v>64.12</v>
      </c>
      <c r="AG18">
        <v>63.13</v>
      </c>
      <c r="AH18">
        <v>43585</v>
      </c>
      <c r="AI18" t="s">
        <v>91</v>
      </c>
      <c r="AJ18">
        <v>43516</v>
      </c>
      <c r="AK18" t="s">
        <v>91</v>
      </c>
      <c r="AL18">
        <v>43496</v>
      </c>
      <c r="AM18">
        <v>43497</v>
      </c>
      <c r="AN18" t="s">
        <v>91</v>
      </c>
      <c r="AO18">
        <v>598486.26</v>
      </c>
      <c r="AP18">
        <v>604120.49</v>
      </c>
      <c r="AQ18">
        <v>1202606.75</v>
      </c>
      <c r="AR18" t="s">
        <v>91</v>
      </c>
      <c r="AS18" t="s">
        <v>91</v>
      </c>
      <c r="AT18" t="s">
        <v>91</v>
      </c>
      <c r="AU18" t="s">
        <v>91</v>
      </c>
      <c r="AV18">
        <v>60</v>
      </c>
      <c r="AW18" t="s">
        <v>91</v>
      </c>
      <c r="AX18" t="s">
        <v>91</v>
      </c>
      <c r="AY18" t="s">
        <v>247</v>
      </c>
      <c r="AZ18" t="s">
        <v>84</v>
      </c>
      <c r="BA18">
        <v>15000</v>
      </c>
      <c r="BB18" t="s">
        <v>93</v>
      </c>
      <c r="BC18" t="s">
        <v>92</v>
      </c>
      <c r="BD18" t="s">
        <v>94</v>
      </c>
      <c r="BE18" t="s">
        <v>92</v>
      </c>
      <c r="BF18" t="s">
        <v>91</v>
      </c>
      <c r="BG18" t="s">
        <v>91</v>
      </c>
      <c r="BH18" t="s">
        <v>91</v>
      </c>
      <c r="BI18" t="s">
        <v>91</v>
      </c>
      <c r="BJ18" t="s">
        <v>84</v>
      </c>
      <c r="BK18" t="s">
        <v>91</v>
      </c>
      <c r="BL18">
        <v>216835.9</v>
      </c>
      <c r="BM18" t="s">
        <v>95</v>
      </c>
      <c r="BN18">
        <v>0</v>
      </c>
      <c r="BO18">
        <v>30200</v>
      </c>
      <c r="BP18">
        <v>6.31</v>
      </c>
      <c r="BQ18" t="s">
        <v>98</v>
      </c>
      <c r="BR18" t="s">
        <v>98</v>
      </c>
      <c r="BS18" t="s">
        <v>98</v>
      </c>
      <c r="BT18">
        <v>1597.83</v>
      </c>
      <c r="BU18">
        <v>726.17</v>
      </c>
    </row>
    <row r="19" spans="2:73">
      <c r="L19">
        <v>2</v>
      </c>
      <c r="M19" t="s">
        <v>14</v>
      </c>
      <c r="N19" t="s">
        <v>1</v>
      </c>
      <c r="O19" t="s">
        <v>96</v>
      </c>
      <c r="P19" t="s">
        <v>141</v>
      </c>
      <c r="Q19" t="s">
        <v>136</v>
      </c>
      <c r="R19" t="s">
        <v>129</v>
      </c>
      <c r="S19" t="s">
        <v>99</v>
      </c>
      <c r="T19" t="s">
        <v>89</v>
      </c>
      <c r="U19">
        <v>41.81</v>
      </c>
      <c r="V19" t="s">
        <v>90</v>
      </c>
      <c r="W19" t="s">
        <v>35</v>
      </c>
      <c r="X19">
        <v>97</v>
      </c>
      <c r="Y19">
        <v>1439.99</v>
      </c>
      <c r="Z19">
        <v>170.07</v>
      </c>
      <c r="AA19">
        <v>60206</v>
      </c>
      <c r="AB19">
        <v>160</v>
      </c>
      <c r="AC19">
        <v>160</v>
      </c>
      <c r="AD19">
        <v>168</v>
      </c>
      <c r="AE19">
        <v>176.4</v>
      </c>
      <c r="AF19">
        <v>185.22</v>
      </c>
      <c r="AG19">
        <v>170.07</v>
      </c>
      <c r="AH19">
        <v>43539</v>
      </c>
      <c r="AI19" t="s">
        <v>91</v>
      </c>
      <c r="AJ19">
        <v>43544</v>
      </c>
      <c r="AK19" t="s">
        <v>91</v>
      </c>
      <c r="AL19">
        <v>43501</v>
      </c>
      <c r="AM19">
        <v>43511</v>
      </c>
      <c r="AN19" t="s">
        <v>91</v>
      </c>
      <c r="AO19">
        <v>515778.63</v>
      </c>
      <c r="AP19">
        <v>243334.2</v>
      </c>
      <c r="AQ19">
        <v>759112.83</v>
      </c>
      <c r="AR19" t="s">
        <v>91</v>
      </c>
      <c r="AS19" t="s">
        <v>91</v>
      </c>
      <c r="AT19" t="s">
        <v>91</v>
      </c>
      <c r="AU19" t="s">
        <v>91</v>
      </c>
      <c r="AV19">
        <v>60</v>
      </c>
      <c r="AW19" t="s">
        <v>91</v>
      </c>
      <c r="AX19" t="s">
        <v>91</v>
      </c>
      <c r="AY19" t="s">
        <v>249</v>
      </c>
      <c r="AZ19" t="s">
        <v>92</v>
      </c>
      <c r="BA19">
        <v>10000</v>
      </c>
      <c r="BB19" t="s">
        <v>93</v>
      </c>
      <c r="BC19" t="s">
        <v>92</v>
      </c>
      <c r="BD19" t="s">
        <v>94</v>
      </c>
      <c r="BE19" t="s">
        <v>92</v>
      </c>
      <c r="BF19" t="s">
        <v>91</v>
      </c>
      <c r="BG19" t="s">
        <v>91</v>
      </c>
      <c r="BH19" t="s">
        <v>91</v>
      </c>
      <c r="BI19" t="s">
        <v>91</v>
      </c>
      <c r="BJ19" t="s">
        <v>84</v>
      </c>
      <c r="BK19" t="s">
        <v>91</v>
      </c>
      <c r="BL19">
        <v>136416.76999999999</v>
      </c>
      <c r="BM19" t="s">
        <v>95</v>
      </c>
      <c r="BN19">
        <v>0</v>
      </c>
      <c r="BO19">
        <v>0</v>
      </c>
      <c r="BP19">
        <v>34.01</v>
      </c>
      <c r="BQ19" t="s">
        <v>136</v>
      </c>
      <c r="BR19" t="s">
        <v>136</v>
      </c>
      <c r="BS19" t="s">
        <v>136</v>
      </c>
      <c r="BT19">
        <v>2152.6</v>
      </c>
      <c r="BU19">
        <v>1597.83</v>
      </c>
    </row>
    <row r="20" spans="2:73">
      <c r="B20" t="s">
        <v>22</v>
      </c>
      <c r="L20">
        <v>2</v>
      </c>
      <c r="M20" t="s">
        <v>14</v>
      </c>
      <c r="N20" t="s">
        <v>1</v>
      </c>
      <c r="O20" t="s">
        <v>250</v>
      </c>
      <c r="P20" t="s">
        <v>142</v>
      </c>
      <c r="Q20" t="s">
        <v>136</v>
      </c>
      <c r="R20" t="s">
        <v>129</v>
      </c>
      <c r="S20" t="s">
        <v>99</v>
      </c>
      <c r="T20" t="s">
        <v>140</v>
      </c>
      <c r="U20">
        <v>51.71</v>
      </c>
      <c r="V20" t="s">
        <v>90</v>
      </c>
      <c r="W20" t="s">
        <v>35</v>
      </c>
      <c r="X20">
        <v>45</v>
      </c>
      <c r="Y20">
        <v>719.72</v>
      </c>
      <c r="Z20">
        <v>81.489999999999995</v>
      </c>
      <c r="AA20">
        <v>37216.800000000003</v>
      </c>
      <c r="AB20">
        <v>73.52</v>
      </c>
      <c r="AC20">
        <v>77.19</v>
      </c>
      <c r="AD20">
        <v>81.05</v>
      </c>
      <c r="AE20">
        <v>85.1</v>
      </c>
      <c r="AF20">
        <v>89.36</v>
      </c>
      <c r="AG20">
        <v>81.489999999999995</v>
      </c>
      <c r="AH20">
        <v>43585</v>
      </c>
      <c r="AI20" t="s">
        <v>91</v>
      </c>
      <c r="AJ20">
        <v>43575</v>
      </c>
      <c r="AK20" t="s">
        <v>91</v>
      </c>
      <c r="AL20">
        <v>43514</v>
      </c>
      <c r="AM20">
        <v>43525</v>
      </c>
      <c r="AN20" t="s">
        <v>91</v>
      </c>
      <c r="AO20">
        <v>302686.63</v>
      </c>
      <c r="AP20">
        <v>139617</v>
      </c>
      <c r="AQ20">
        <v>442303.63</v>
      </c>
      <c r="AR20" t="s">
        <v>91</v>
      </c>
      <c r="AS20" t="s">
        <v>91</v>
      </c>
      <c r="AT20" t="s">
        <v>91</v>
      </c>
      <c r="AU20" t="s">
        <v>91</v>
      </c>
      <c r="AV20">
        <v>60</v>
      </c>
      <c r="AW20" t="s">
        <v>91</v>
      </c>
      <c r="AX20" t="s">
        <v>91</v>
      </c>
      <c r="AY20" t="s">
        <v>249</v>
      </c>
      <c r="AZ20" t="s">
        <v>92</v>
      </c>
      <c r="BA20">
        <v>6000</v>
      </c>
      <c r="BB20" t="s">
        <v>93</v>
      </c>
      <c r="BC20" t="s">
        <v>92</v>
      </c>
      <c r="BD20" t="s">
        <v>94</v>
      </c>
      <c r="BE20" t="s">
        <v>92</v>
      </c>
      <c r="BF20" t="s">
        <v>91</v>
      </c>
      <c r="BG20" t="s">
        <v>91</v>
      </c>
      <c r="BH20" t="s">
        <v>91</v>
      </c>
      <c r="BI20" t="s">
        <v>91</v>
      </c>
      <c r="BJ20" t="s">
        <v>84</v>
      </c>
      <c r="BK20" t="s">
        <v>91</v>
      </c>
      <c r="BL20">
        <v>81000.160000000003</v>
      </c>
      <c r="BM20" t="s">
        <v>95</v>
      </c>
      <c r="BN20">
        <v>0</v>
      </c>
      <c r="BO20">
        <v>5830.59</v>
      </c>
      <c r="BP20">
        <v>16.29</v>
      </c>
      <c r="BQ20" t="s">
        <v>136</v>
      </c>
      <c r="BR20" t="s">
        <v>136</v>
      </c>
      <c r="BS20" t="s">
        <v>136</v>
      </c>
      <c r="BT20">
        <v>773.55</v>
      </c>
      <c r="BU20">
        <v>2152.6</v>
      </c>
    </row>
    <row r="21" spans="2:73">
      <c r="D21" t="s">
        <v>18</v>
      </c>
      <c r="L21">
        <v>2</v>
      </c>
      <c r="M21" t="s">
        <v>14</v>
      </c>
      <c r="N21" t="s">
        <v>1</v>
      </c>
      <c r="O21" t="s">
        <v>251</v>
      </c>
      <c r="P21" t="s">
        <v>144</v>
      </c>
      <c r="Q21" t="s">
        <v>98</v>
      </c>
      <c r="R21" t="s">
        <v>129</v>
      </c>
      <c r="S21" t="s">
        <v>99</v>
      </c>
      <c r="T21" t="s">
        <v>89</v>
      </c>
      <c r="U21">
        <v>26</v>
      </c>
      <c r="V21" t="s">
        <v>90</v>
      </c>
      <c r="W21" t="s">
        <v>35</v>
      </c>
      <c r="X21">
        <v>45.04</v>
      </c>
      <c r="Y21">
        <v>1057.69</v>
      </c>
      <c r="Z21">
        <v>120</v>
      </c>
      <c r="AA21">
        <v>27500</v>
      </c>
      <c r="AB21">
        <v>120</v>
      </c>
      <c r="AC21">
        <v>120</v>
      </c>
      <c r="AD21">
        <v>120</v>
      </c>
      <c r="AE21">
        <v>120</v>
      </c>
      <c r="AF21">
        <v>120</v>
      </c>
      <c r="AG21">
        <v>120</v>
      </c>
      <c r="AH21">
        <v>43556</v>
      </c>
      <c r="AI21" t="s">
        <v>91</v>
      </c>
      <c r="AJ21">
        <v>43575</v>
      </c>
      <c r="AK21" t="s">
        <v>91</v>
      </c>
      <c r="AL21">
        <v>43511</v>
      </c>
      <c r="AM21">
        <v>43497</v>
      </c>
      <c r="AN21" t="s">
        <v>91</v>
      </c>
      <c r="AO21">
        <v>208553.60000000001</v>
      </c>
      <c r="AP21">
        <v>70262.399999999994</v>
      </c>
      <c r="AQ21">
        <v>278816</v>
      </c>
      <c r="AR21" t="s">
        <v>91</v>
      </c>
      <c r="AS21" t="s">
        <v>91</v>
      </c>
      <c r="AT21" t="s">
        <v>91</v>
      </c>
      <c r="AU21" t="s">
        <v>91</v>
      </c>
      <c r="AV21">
        <v>60</v>
      </c>
      <c r="AW21" t="s">
        <v>91</v>
      </c>
      <c r="AX21" t="s">
        <v>91</v>
      </c>
      <c r="AY21" t="s">
        <v>252</v>
      </c>
      <c r="AZ21" t="s">
        <v>92</v>
      </c>
      <c r="BA21">
        <v>5000</v>
      </c>
      <c r="BB21" t="s">
        <v>93</v>
      </c>
      <c r="BC21" t="s">
        <v>92</v>
      </c>
      <c r="BD21" t="s">
        <v>94</v>
      </c>
      <c r="BE21" t="s">
        <v>92</v>
      </c>
      <c r="BF21" t="s">
        <v>91</v>
      </c>
      <c r="BG21" t="s">
        <v>91</v>
      </c>
      <c r="BH21" t="s">
        <v>91</v>
      </c>
      <c r="BI21" t="s">
        <v>91</v>
      </c>
      <c r="BJ21" t="s">
        <v>84</v>
      </c>
      <c r="BK21" t="s">
        <v>91</v>
      </c>
      <c r="BL21">
        <v>68389.919999999998</v>
      </c>
      <c r="BM21" t="s">
        <v>95</v>
      </c>
      <c r="BN21">
        <v>0</v>
      </c>
      <c r="BO21">
        <v>7000</v>
      </c>
      <c r="BP21">
        <v>24</v>
      </c>
      <c r="BQ21" t="s">
        <v>98</v>
      </c>
      <c r="BR21" t="s">
        <v>98</v>
      </c>
      <c r="BS21" t="s">
        <v>98</v>
      </c>
      <c r="BT21">
        <v>1800</v>
      </c>
      <c r="BU21">
        <v>773.55</v>
      </c>
    </row>
    <row r="22" spans="2:73">
      <c r="B22" t="s">
        <v>14</v>
      </c>
      <c r="C22" s="24"/>
      <c r="D22" s="24">
        <f>D10/D4</f>
        <v>0.98899330811754438</v>
      </c>
      <c r="E22" s="24"/>
      <c r="L22">
        <v>3</v>
      </c>
      <c r="M22" t="s">
        <v>15</v>
      </c>
      <c r="N22" t="s">
        <v>2</v>
      </c>
      <c r="O22" t="s">
        <v>145</v>
      </c>
      <c r="P22" t="s">
        <v>146</v>
      </c>
      <c r="Q22" t="s">
        <v>86</v>
      </c>
      <c r="R22" t="s">
        <v>129</v>
      </c>
      <c r="S22" t="s">
        <v>88</v>
      </c>
      <c r="T22" t="s">
        <v>89</v>
      </c>
      <c r="U22">
        <v>-463</v>
      </c>
      <c r="V22" t="s">
        <v>122</v>
      </c>
      <c r="W22" t="s">
        <v>35</v>
      </c>
      <c r="X22">
        <v>33.81</v>
      </c>
      <c r="Y22">
        <v>0</v>
      </c>
      <c r="Z22">
        <v>9.4499999999999993</v>
      </c>
      <c r="AA22">
        <v>0</v>
      </c>
      <c r="AB22">
        <v>6.73</v>
      </c>
      <c r="AC22">
        <v>9.66</v>
      </c>
      <c r="AD22">
        <v>9.66</v>
      </c>
      <c r="AE22">
        <v>9.66</v>
      </c>
      <c r="AF22">
        <v>9.66</v>
      </c>
      <c r="AG22">
        <v>9.4499999999999993</v>
      </c>
      <c r="AH22">
        <v>43617</v>
      </c>
      <c r="AI22">
        <v>43511</v>
      </c>
      <c r="AJ22" t="s">
        <v>91</v>
      </c>
      <c r="AK22" t="s">
        <v>91</v>
      </c>
      <c r="AL22">
        <v>43553</v>
      </c>
      <c r="AM22">
        <v>43511</v>
      </c>
      <c r="AN22" t="s">
        <v>91</v>
      </c>
      <c r="AO22">
        <v>507641.09</v>
      </c>
      <c r="AP22">
        <v>1574669.26</v>
      </c>
      <c r="AQ22">
        <v>2082310.35</v>
      </c>
      <c r="AR22" t="s">
        <v>91</v>
      </c>
      <c r="AS22" t="s">
        <v>91</v>
      </c>
      <c r="AT22" t="s">
        <v>91</v>
      </c>
      <c r="AU22" t="s">
        <v>91</v>
      </c>
      <c r="AV22">
        <v>120</v>
      </c>
      <c r="AW22" t="s">
        <v>147</v>
      </c>
      <c r="AX22" t="s">
        <v>91</v>
      </c>
      <c r="AY22" t="s">
        <v>253</v>
      </c>
      <c r="AZ22" t="s">
        <v>92</v>
      </c>
      <c r="BA22" t="s">
        <v>91</v>
      </c>
      <c r="BB22" t="s">
        <v>93</v>
      </c>
      <c r="BC22" t="s">
        <v>84</v>
      </c>
      <c r="BD22" t="s">
        <v>94</v>
      </c>
      <c r="BE22" t="s">
        <v>84</v>
      </c>
      <c r="BF22" t="s">
        <v>92</v>
      </c>
      <c r="BG22" t="s">
        <v>92</v>
      </c>
      <c r="BH22" t="s">
        <v>84</v>
      </c>
      <c r="BI22" t="s">
        <v>110</v>
      </c>
      <c r="BJ22" t="s">
        <v>84</v>
      </c>
      <c r="BK22" t="s">
        <v>148</v>
      </c>
      <c r="BL22">
        <v>446043.5</v>
      </c>
      <c r="BM22" t="s">
        <v>95</v>
      </c>
      <c r="BN22">
        <v>0</v>
      </c>
      <c r="BO22">
        <v>0</v>
      </c>
      <c r="BP22">
        <v>1.53</v>
      </c>
      <c r="BQ22" t="s">
        <v>86</v>
      </c>
      <c r="BR22" t="s">
        <v>149</v>
      </c>
      <c r="BS22" t="s">
        <v>149</v>
      </c>
      <c r="BT22">
        <v>0</v>
      </c>
      <c r="BU22">
        <v>1800</v>
      </c>
    </row>
    <row r="23" spans="2:73">
      <c r="B23" t="s">
        <v>15</v>
      </c>
      <c r="C23" s="24"/>
      <c r="D23" s="24">
        <f>D11/D5</f>
        <v>0.88085710534090522</v>
      </c>
      <c r="E23" s="24"/>
      <c r="L23">
        <v>2</v>
      </c>
      <c r="M23" t="s">
        <v>15</v>
      </c>
      <c r="N23" t="s">
        <v>2</v>
      </c>
      <c r="O23" t="s">
        <v>150</v>
      </c>
      <c r="P23" t="s">
        <v>151</v>
      </c>
      <c r="Q23" t="s">
        <v>152</v>
      </c>
      <c r="R23" t="s">
        <v>129</v>
      </c>
      <c r="S23" t="s">
        <v>99</v>
      </c>
      <c r="T23" t="s">
        <v>89</v>
      </c>
      <c r="U23">
        <v>75</v>
      </c>
      <c r="V23" t="s">
        <v>90</v>
      </c>
      <c r="W23" t="s">
        <v>35</v>
      </c>
      <c r="X23">
        <v>99</v>
      </c>
      <c r="Y23">
        <v>266.67</v>
      </c>
      <c r="Z23">
        <v>70.319999999999993</v>
      </c>
      <c r="AA23">
        <v>20000</v>
      </c>
      <c r="AB23">
        <v>60</v>
      </c>
      <c r="AC23">
        <v>60</v>
      </c>
      <c r="AD23">
        <v>70</v>
      </c>
      <c r="AE23">
        <v>80</v>
      </c>
      <c r="AF23">
        <v>80</v>
      </c>
      <c r="AG23">
        <v>70.319999999999993</v>
      </c>
      <c r="AH23">
        <v>43586</v>
      </c>
      <c r="AI23">
        <v>43586</v>
      </c>
      <c r="AJ23">
        <v>43525</v>
      </c>
      <c r="AK23" t="s">
        <v>91</v>
      </c>
      <c r="AL23">
        <v>43524</v>
      </c>
      <c r="AM23">
        <v>43525</v>
      </c>
      <c r="AN23" t="s">
        <v>91</v>
      </c>
      <c r="AO23">
        <v>352115</v>
      </c>
      <c r="AP23">
        <v>430650</v>
      </c>
      <c r="AQ23">
        <v>782765</v>
      </c>
      <c r="AR23" t="s">
        <v>91</v>
      </c>
      <c r="AS23" t="s">
        <v>91</v>
      </c>
      <c r="AT23" t="s">
        <v>91</v>
      </c>
      <c r="AU23" t="s">
        <v>91</v>
      </c>
      <c r="AV23">
        <v>60</v>
      </c>
      <c r="AW23" t="s">
        <v>91</v>
      </c>
      <c r="AX23" t="s">
        <v>91</v>
      </c>
      <c r="AY23" t="s">
        <v>254</v>
      </c>
      <c r="AZ23" t="s">
        <v>92</v>
      </c>
      <c r="BA23" t="s">
        <v>91</v>
      </c>
      <c r="BB23" t="s">
        <v>93</v>
      </c>
      <c r="BC23" t="s">
        <v>92</v>
      </c>
      <c r="BD23" t="s">
        <v>94</v>
      </c>
      <c r="BE23" t="s">
        <v>92</v>
      </c>
      <c r="BF23" t="s">
        <v>91</v>
      </c>
      <c r="BG23" t="s">
        <v>91</v>
      </c>
      <c r="BH23" t="s">
        <v>91</v>
      </c>
      <c r="BI23" t="s">
        <v>91</v>
      </c>
      <c r="BJ23" t="s">
        <v>84</v>
      </c>
      <c r="BK23" t="s">
        <v>91</v>
      </c>
      <c r="BL23">
        <v>113601.25</v>
      </c>
      <c r="BM23" t="s">
        <v>95</v>
      </c>
      <c r="BN23">
        <v>0</v>
      </c>
      <c r="BO23">
        <v>0</v>
      </c>
      <c r="BP23">
        <v>14.06</v>
      </c>
      <c r="BQ23" t="s">
        <v>152</v>
      </c>
      <c r="BR23" t="s">
        <v>149</v>
      </c>
      <c r="BS23" t="s">
        <v>149</v>
      </c>
      <c r="BT23">
        <v>1066.7</v>
      </c>
      <c r="BU23">
        <v>0</v>
      </c>
    </row>
    <row r="24" spans="2:73">
      <c r="B24" t="s">
        <v>16</v>
      </c>
      <c r="C24" s="24"/>
      <c r="D24" s="24">
        <f>D12/D6</f>
        <v>0.87813734926116771</v>
      </c>
      <c r="E24" s="24"/>
      <c r="L24">
        <v>5</v>
      </c>
      <c r="M24" t="s">
        <v>15</v>
      </c>
      <c r="N24" t="s">
        <v>2</v>
      </c>
      <c r="O24" t="s">
        <v>153</v>
      </c>
      <c r="P24" t="s">
        <v>154</v>
      </c>
      <c r="Q24" t="s">
        <v>86</v>
      </c>
      <c r="R24" t="s">
        <v>129</v>
      </c>
      <c r="S24" t="s">
        <v>99</v>
      </c>
      <c r="T24" t="s">
        <v>89</v>
      </c>
      <c r="U24">
        <v>670.31</v>
      </c>
      <c r="V24" t="s">
        <v>122</v>
      </c>
      <c r="W24" t="s">
        <v>155</v>
      </c>
      <c r="X24">
        <v>25.41</v>
      </c>
      <c r="Y24">
        <v>0</v>
      </c>
      <c r="Z24">
        <v>17.809999999999999</v>
      </c>
      <c r="AA24">
        <v>0</v>
      </c>
      <c r="AB24">
        <v>17.809999999999999</v>
      </c>
      <c r="AC24">
        <v>17.809999999999999</v>
      </c>
      <c r="AD24">
        <v>17.809999999999999</v>
      </c>
      <c r="AE24">
        <v>17.809999999999999</v>
      </c>
      <c r="AF24">
        <v>17.809999999999999</v>
      </c>
      <c r="AG24">
        <v>17.809999999999999</v>
      </c>
      <c r="AH24">
        <v>43617</v>
      </c>
      <c r="AI24">
        <v>43617</v>
      </c>
      <c r="AJ24" t="s">
        <v>91</v>
      </c>
      <c r="AK24" t="s">
        <v>91</v>
      </c>
      <c r="AL24">
        <v>43599</v>
      </c>
      <c r="AM24">
        <v>43511</v>
      </c>
      <c r="AN24" t="s">
        <v>91</v>
      </c>
      <c r="AO24">
        <v>702821.87</v>
      </c>
      <c r="AP24">
        <v>758943.6</v>
      </c>
      <c r="AQ24">
        <v>1461765.47</v>
      </c>
      <c r="AR24" t="s">
        <v>91</v>
      </c>
      <c r="AS24" t="s">
        <v>91</v>
      </c>
      <c r="AT24" t="s">
        <v>91</v>
      </c>
      <c r="AU24" t="s">
        <v>91</v>
      </c>
      <c r="AV24">
        <v>120</v>
      </c>
      <c r="AW24" t="s">
        <v>156</v>
      </c>
      <c r="AX24" t="s">
        <v>91</v>
      </c>
      <c r="AY24" t="s">
        <v>253</v>
      </c>
      <c r="AZ24" t="s">
        <v>92</v>
      </c>
      <c r="BA24" t="s">
        <v>91</v>
      </c>
      <c r="BB24" t="s">
        <v>93</v>
      </c>
      <c r="BC24" t="s">
        <v>84</v>
      </c>
      <c r="BD24" t="s">
        <v>94</v>
      </c>
      <c r="BE24" t="s">
        <v>84</v>
      </c>
      <c r="BF24" t="s">
        <v>84</v>
      </c>
      <c r="BG24" t="s">
        <v>92</v>
      </c>
      <c r="BH24" t="s">
        <v>92</v>
      </c>
      <c r="BI24" t="s">
        <v>157</v>
      </c>
      <c r="BJ24" t="s">
        <v>84</v>
      </c>
      <c r="BK24" t="s">
        <v>158</v>
      </c>
      <c r="BL24">
        <v>434855.74</v>
      </c>
      <c r="BM24" t="s">
        <v>95</v>
      </c>
      <c r="BN24">
        <v>0</v>
      </c>
      <c r="BO24">
        <v>0</v>
      </c>
      <c r="BP24">
        <v>0.88</v>
      </c>
      <c r="BQ24" t="s">
        <v>86</v>
      </c>
      <c r="BR24" t="s">
        <v>86</v>
      </c>
      <c r="BS24" t="s">
        <v>86</v>
      </c>
      <c r="BT24">
        <v>817.15</v>
      </c>
      <c r="BU24">
        <v>1066.7</v>
      </c>
    </row>
    <row r="25" spans="2:73">
      <c r="L25">
        <v>2</v>
      </c>
      <c r="M25" t="s">
        <v>16</v>
      </c>
      <c r="N25" t="s">
        <v>106</v>
      </c>
      <c r="O25" t="s">
        <v>159</v>
      </c>
      <c r="P25" t="s">
        <v>160</v>
      </c>
      <c r="Q25" t="s">
        <v>161</v>
      </c>
      <c r="R25" t="s">
        <v>129</v>
      </c>
      <c r="S25" t="s">
        <v>99</v>
      </c>
      <c r="T25" t="s">
        <v>89</v>
      </c>
      <c r="U25">
        <v>37.409999999999997</v>
      </c>
      <c r="V25" t="s">
        <v>90</v>
      </c>
      <c r="W25" t="s">
        <v>35</v>
      </c>
      <c r="X25">
        <v>126.1</v>
      </c>
      <c r="Y25">
        <v>0</v>
      </c>
      <c r="Z25">
        <v>119.14</v>
      </c>
      <c r="AA25">
        <v>0</v>
      </c>
      <c r="AB25">
        <v>110</v>
      </c>
      <c r="AC25">
        <v>110</v>
      </c>
      <c r="AD25">
        <v>125</v>
      </c>
      <c r="AE25">
        <v>125</v>
      </c>
      <c r="AF25">
        <v>125</v>
      </c>
      <c r="AG25">
        <v>119.14</v>
      </c>
      <c r="AH25">
        <v>43556</v>
      </c>
      <c r="AI25">
        <v>43525</v>
      </c>
      <c r="AJ25" t="s">
        <v>91</v>
      </c>
      <c r="AK25" t="s">
        <v>91</v>
      </c>
      <c r="AL25">
        <v>43516</v>
      </c>
      <c r="AM25">
        <v>43525</v>
      </c>
      <c r="AN25" t="s">
        <v>91</v>
      </c>
      <c r="AO25">
        <v>285127.8</v>
      </c>
      <c r="AP25">
        <v>283044.06</v>
      </c>
      <c r="AQ25">
        <v>568171.86</v>
      </c>
      <c r="AR25" t="s">
        <v>91</v>
      </c>
      <c r="AS25" t="s">
        <v>91</v>
      </c>
      <c r="AT25" t="s">
        <v>91</v>
      </c>
      <c r="AU25" t="s">
        <v>91</v>
      </c>
      <c r="AV25">
        <v>60</v>
      </c>
      <c r="AW25" t="s">
        <v>91</v>
      </c>
      <c r="AX25" t="s">
        <v>91</v>
      </c>
      <c r="AY25" t="s">
        <v>255</v>
      </c>
      <c r="AZ25" t="s">
        <v>92</v>
      </c>
      <c r="BA25" t="s">
        <v>91</v>
      </c>
      <c r="BB25" t="s">
        <v>93</v>
      </c>
      <c r="BC25" t="s">
        <v>92</v>
      </c>
      <c r="BD25" t="s">
        <v>94</v>
      </c>
      <c r="BE25" t="s">
        <v>92</v>
      </c>
      <c r="BF25" t="s">
        <v>91</v>
      </c>
      <c r="BG25" t="s">
        <v>91</v>
      </c>
      <c r="BH25" t="s">
        <v>91</v>
      </c>
      <c r="BI25" t="s">
        <v>91</v>
      </c>
      <c r="BJ25" t="s">
        <v>84</v>
      </c>
      <c r="BK25" t="s">
        <v>91</v>
      </c>
      <c r="BL25">
        <v>84062.7</v>
      </c>
      <c r="BM25" t="s">
        <v>95</v>
      </c>
      <c r="BN25">
        <v>0</v>
      </c>
      <c r="BO25">
        <v>0</v>
      </c>
      <c r="BP25">
        <v>23.83</v>
      </c>
      <c r="BQ25" t="s">
        <v>161</v>
      </c>
      <c r="BR25" t="s">
        <v>149</v>
      </c>
      <c r="BS25" t="s">
        <v>149</v>
      </c>
      <c r="BT25">
        <v>1600</v>
      </c>
      <c r="BU25">
        <v>817.15</v>
      </c>
    </row>
    <row r="26" spans="2:73">
      <c r="B26" t="s">
        <v>22</v>
      </c>
      <c r="L26">
        <v>4</v>
      </c>
      <c r="M26" t="s">
        <v>14</v>
      </c>
      <c r="N26" t="s">
        <v>1</v>
      </c>
      <c r="O26" t="s">
        <v>162</v>
      </c>
      <c r="P26" t="s">
        <v>163</v>
      </c>
      <c r="Q26" t="s">
        <v>164</v>
      </c>
      <c r="R26" t="s">
        <v>129</v>
      </c>
      <c r="S26" t="s">
        <v>99</v>
      </c>
      <c r="T26" t="s">
        <v>89</v>
      </c>
      <c r="U26">
        <v>68.319999999999993</v>
      </c>
      <c r="V26" t="s">
        <v>90</v>
      </c>
      <c r="W26" t="s">
        <v>35</v>
      </c>
      <c r="X26">
        <v>89</v>
      </c>
      <c r="Y26">
        <v>0</v>
      </c>
      <c r="Z26">
        <v>117.3</v>
      </c>
      <c r="AA26">
        <v>0</v>
      </c>
      <c r="AB26">
        <v>111.71</v>
      </c>
      <c r="AC26">
        <v>111.71</v>
      </c>
      <c r="AD26">
        <v>121.02</v>
      </c>
      <c r="AE26">
        <v>121.02</v>
      </c>
      <c r="AF26">
        <v>121.02</v>
      </c>
      <c r="AG26">
        <v>117.3</v>
      </c>
      <c r="AH26" t="s">
        <v>91</v>
      </c>
      <c r="AI26" t="s">
        <v>91</v>
      </c>
      <c r="AJ26" t="s">
        <v>91</v>
      </c>
      <c r="AK26" t="s">
        <v>91</v>
      </c>
      <c r="AL26">
        <v>43560</v>
      </c>
      <c r="AM26">
        <v>43570</v>
      </c>
      <c r="AN26" t="s">
        <v>91</v>
      </c>
      <c r="AO26">
        <v>130188.08</v>
      </c>
      <c r="AP26">
        <v>113980.8</v>
      </c>
      <c r="AQ26">
        <v>244168.88</v>
      </c>
      <c r="AR26" t="s">
        <v>91</v>
      </c>
      <c r="AS26" t="s">
        <v>91</v>
      </c>
      <c r="AT26" t="s">
        <v>91</v>
      </c>
      <c r="AU26" t="s">
        <v>91</v>
      </c>
      <c r="AV26">
        <v>60</v>
      </c>
      <c r="AW26" t="s">
        <v>165</v>
      </c>
      <c r="AX26" t="s">
        <v>91</v>
      </c>
      <c r="AY26" t="s">
        <v>256</v>
      </c>
      <c r="AZ26" t="s">
        <v>92</v>
      </c>
      <c r="BA26" t="s">
        <v>91</v>
      </c>
      <c r="BB26" t="s">
        <v>93</v>
      </c>
      <c r="BC26" t="s">
        <v>92</v>
      </c>
      <c r="BD26" t="s">
        <v>101</v>
      </c>
      <c r="BE26" t="s">
        <v>84</v>
      </c>
      <c r="BF26" t="s">
        <v>84</v>
      </c>
      <c r="BG26" t="s">
        <v>92</v>
      </c>
      <c r="BH26" t="s">
        <v>84</v>
      </c>
      <c r="BI26" t="s">
        <v>110</v>
      </c>
      <c r="BJ26" t="s">
        <v>84</v>
      </c>
      <c r="BK26" t="s">
        <v>166</v>
      </c>
      <c r="BL26">
        <v>116784.85</v>
      </c>
      <c r="BM26" t="s">
        <v>95</v>
      </c>
      <c r="BN26">
        <v>0</v>
      </c>
      <c r="BO26">
        <v>0</v>
      </c>
      <c r="BP26">
        <v>23.46</v>
      </c>
      <c r="BQ26" t="s">
        <v>164</v>
      </c>
      <c r="BR26" t="s">
        <v>164</v>
      </c>
      <c r="BS26" t="s">
        <v>164</v>
      </c>
      <c r="BT26">
        <v>1463.71</v>
      </c>
      <c r="BU26">
        <v>1600</v>
      </c>
    </row>
    <row r="27" spans="2:73">
      <c r="D27" t="s">
        <v>18</v>
      </c>
      <c r="L27">
        <v>5</v>
      </c>
      <c r="M27" t="s">
        <v>14</v>
      </c>
      <c r="N27" t="s">
        <v>1</v>
      </c>
      <c r="O27" t="s">
        <v>257</v>
      </c>
      <c r="P27" t="s">
        <v>167</v>
      </c>
      <c r="Q27" t="s">
        <v>86</v>
      </c>
      <c r="R27" t="s">
        <v>129</v>
      </c>
      <c r="S27" t="s">
        <v>88</v>
      </c>
      <c r="T27" t="s">
        <v>168</v>
      </c>
      <c r="U27">
        <v>562.61</v>
      </c>
      <c r="V27" t="s">
        <v>137</v>
      </c>
      <c r="W27" t="s">
        <v>35</v>
      </c>
      <c r="X27">
        <v>19</v>
      </c>
      <c r="Y27">
        <v>0</v>
      </c>
      <c r="Z27">
        <v>39</v>
      </c>
      <c r="AA27">
        <v>0</v>
      </c>
      <c r="AB27">
        <v>39</v>
      </c>
      <c r="AC27">
        <v>39</v>
      </c>
      <c r="AD27">
        <v>39</v>
      </c>
      <c r="AE27">
        <v>39</v>
      </c>
      <c r="AF27">
        <v>39</v>
      </c>
      <c r="AG27">
        <v>39</v>
      </c>
      <c r="AH27">
        <v>43617</v>
      </c>
      <c r="AI27">
        <v>43617</v>
      </c>
      <c r="AJ27" t="s">
        <v>91</v>
      </c>
      <c r="AK27" t="s">
        <v>91</v>
      </c>
      <c r="AL27">
        <v>43599</v>
      </c>
      <c r="AM27">
        <v>43617</v>
      </c>
      <c r="AN27" t="s">
        <v>91</v>
      </c>
      <c r="AO27">
        <v>1426216.35</v>
      </c>
      <c r="AP27">
        <v>641375.4</v>
      </c>
      <c r="AQ27">
        <v>2067591.75</v>
      </c>
      <c r="AR27" t="s">
        <v>91</v>
      </c>
      <c r="AS27" t="s">
        <v>91</v>
      </c>
      <c r="AT27" t="s">
        <v>91</v>
      </c>
      <c r="AU27" t="s">
        <v>91</v>
      </c>
      <c r="AV27">
        <v>60</v>
      </c>
      <c r="AW27" t="s">
        <v>91</v>
      </c>
      <c r="AX27" t="s">
        <v>91</v>
      </c>
      <c r="AY27" t="s">
        <v>143</v>
      </c>
      <c r="AZ27" t="s">
        <v>92</v>
      </c>
      <c r="BA27" t="s">
        <v>91</v>
      </c>
      <c r="BB27" t="s">
        <v>93</v>
      </c>
      <c r="BC27" t="s">
        <v>84</v>
      </c>
      <c r="BD27" t="s">
        <v>94</v>
      </c>
      <c r="BE27" t="s">
        <v>92</v>
      </c>
      <c r="BF27" t="s">
        <v>91</v>
      </c>
      <c r="BG27" t="s">
        <v>91</v>
      </c>
      <c r="BH27" t="s">
        <v>91</v>
      </c>
      <c r="BI27" t="s">
        <v>91</v>
      </c>
      <c r="BJ27" t="s">
        <v>84</v>
      </c>
      <c r="BK27" t="s">
        <v>91</v>
      </c>
      <c r="BL27">
        <v>227875.8</v>
      </c>
      <c r="BM27" t="s">
        <v>95</v>
      </c>
      <c r="BN27">
        <v>0</v>
      </c>
      <c r="BO27">
        <v>25000</v>
      </c>
      <c r="BP27">
        <v>2</v>
      </c>
      <c r="BQ27" t="s">
        <v>164</v>
      </c>
      <c r="BR27" t="s">
        <v>86</v>
      </c>
      <c r="BS27" t="s">
        <v>86</v>
      </c>
      <c r="BT27">
        <v>622.1</v>
      </c>
      <c r="BU27">
        <v>1463.71</v>
      </c>
    </row>
    <row r="28" spans="2:73">
      <c r="B28" t="s">
        <v>14</v>
      </c>
      <c r="C28" s="24"/>
      <c r="D28" s="24">
        <f>D22</f>
        <v>0.98899330811754438</v>
      </c>
      <c r="E28" s="24"/>
      <c r="L28">
        <v>5</v>
      </c>
      <c r="M28" t="s">
        <v>15</v>
      </c>
      <c r="N28" t="s">
        <v>2</v>
      </c>
      <c r="O28" t="s">
        <v>169</v>
      </c>
      <c r="P28" t="s">
        <v>170</v>
      </c>
      <c r="Q28" t="s">
        <v>86</v>
      </c>
      <c r="R28" t="s">
        <v>129</v>
      </c>
      <c r="S28" t="s">
        <v>99</v>
      </c>
      <c r="T28" t="s">
        <v>89</v>
      </c>
      <c r="U28">
        <v>-55.02</v>
      </c>
      <c r="V28" t="s">
        <v>90</v>
      </c>
      <c r="W28" t="s">
        <v>35</v>
      </c>
      <c r="X28">
        <v>57.75</v>
      </c>
      <c r="Y28">
        <v>0</v>
      </c>
      <c r="Z28">
        <v>93.17</v>
      </c>
      <c r="AA28">
        <v>0</v>
      </c>
      <c r="AB28">
        <v>69.3</v>
      </c>
      <c r="AC28">
        <v>98.18</v>
      </c>
      <c r="AD28">
        <v>98.18</v>
      </c>
      <c r="AE28">
        <v>98.18</v>
      </c>
      <c r="AF28">
        <v>98.18</v>
      </c>
      <c r="AG28">
        <v>93.17</v>
      </c>
      <c r="AH28">
        <v>43616</v>
      </c>
      <c r="AI28">
        <v>43616</v>
      </c>
      <c r="AJ28" t="s">
        <v>91</v>
      </c>
      <c r="AK28" t="s">
        <v>91</v>
      </c>
      <c r="AL28">
        <v>43599</v>
      </c>
      <c r="AM28">
        <v>43556</v>
      </c>
      <c r="AN28" t="s">
        <v>91</v>
      </c>
      <c r="AO28">
        <v>488021.16</v>
      </c>
      <c r="AP28">
        <v>289999.71000000002</v>
      </c>
      <c r="AQ28">
        <v>778020.87</v>
      </c>
      <c r="AR28" t="s">
        <v>91</v>
      </c>
      <c r="AS28" t="s">
        <v>91</v>
      </c>
      <c r="AT28" t="s">
        <v>91</v>
      </c>
      <c r="AU28" t="s">
        <v>91</v>
      </c>
      <c r="AV28">
        <v>60</v>
      </c>
      <c r="AW28" t="s">
        <v>171</v>
      </c>
      <c r="AX28" t="s">
        <v>91</v>
      </c>
      <c r="AY28" t="s">
        <v>258</v>
      </c>
      <c r="AZ28" t="s">
        <v>92</v>
      </c>
      <c r="BA28" t="s">
        <v>91</v>
      </c>
      <c r="BB28" t="s">
        <v>93</v>
      </c>
      <c r="BC28" t="s">
        <v>84</v>
      </c>
      <c r="BD28" t="s">
        <v>94</v>
      </c>
      <c r="BE28" t="s">
        <v>84</v>
      </c>
      <c r="BF28" t="s">
        <v>84</v>
      </c>
      <c r="BG28" t="s">
        <v>92</v>
      </c>
      <c r="BH28" t="s">
        <v>84</v>
      </c>
      <c r="BI28" t="s">
        <v>110</v>
      </c>
      <c r="BJ28" t="s">
        <v>84</v>
      </c>
      <c r="BK28" t="s">
        <v>172</v>
      </c>
      <c r="BL28">
        <v>77183.259999999995</v>
      </c>
      <c r="BM28" t="s">
        <v>95</v>
      </c>
      <c r="BN28">
        <v>0</v>
      </c>
      <c r="BO28">
        <v>0</v>
      </c>
      <c r="BP28">
        <v>13.86</v>
      </c>
      <c r="BQ28" t="s">
        <v>86</v>
      </c>
      <c r="BR28" t="s">
        <v>86</v>
      </c>
      <c r="BS28" t="s">
        <v>173</v>
      </c>
      <c r="BT28">
        <v>1744</v>
      </c>
      <c r="BU28">
        <v>622.1</v>
      </c>
    </row>
    <row r="29" spans="2:73">
      <c r="B29" t="s">
        <v>15</v>
      </c>
      <c r="C29" s="24"/>
      <c r="D29" s="24">
        <f>D16/D5</f>
        <v>0.91107343334536961</v>
      </c>
      <c r="E29" s="24"/>
      <c r="L29">
        <v>4</v>
      </c>
      <c r="M29" t="s">
        <v>15</v>
      </c>
      <c r="N29" t="s">
        <v>2</v>
      </c>
      <c r="O29" t="s">
        <v>174</v>
      </c>
      <c r="P29" t="s">
        <v>175</v>
      </c>
      <c r="Q29" t="s">
        <v>152</v>
      </c>
      <c r="R29" t="s">
        <v>129</v>
      </c>
      <c r="S29" t="s">
        <v>99</v>
      </c>
      <c r="T29" t="s">
        <v>89</v>
      </c>
      <c r="U29">
        <v>70.73</v>
      </c>
      <c r="V29" t="s">
        <v>90</v>
      </c>
      <c r="W29" t="s">
        <v>35</v>
      </c>
      <c r="X29">
        <v>110</v>
      </c>
      <c r="Y29">
        <v>0</v>
      </c>
      <c r="Z29">
        <v>48.25</v>
      </c>
      <c r="AA29">
        <v>0</v>
      </c>
      <c r="AB29">
        <v>40</v>
      </c>
      <c r="AC29">
        <v>40</v>
      </c>
      <c r="AD29">
        <v>50</v>
      </c>
      <c r="AE29">
        <v>50</v>
      </c>
      <c r="AF29">
        <v>60</v>
      </c>
      <c r="AG29">
        <v>48.25</v>
      </c>
      <c r="AH29">
        <v>43616</v>
      </c>
      <c r="AI29">
        <v>43616</v>
      </c>
      <c r="AJ29" t="s">
        <v>91</v>
      </c>
      <c r="AK29" t="s">
        <v>91</v>
      </c>
      <c r="AL29">
        <v>43558</v>
      </c>
      <c r="AM29">
        <v>43586</v>
      </c>
      <c r="AN29" t="s">
        <v>91</v>
      </c>
      <c r="AO29">
        <v>215019.2</v>
      </c>
      <c r="AP29">
        <v>459037.7</v>
      </c>
      <c r="AQ29">
        <v>674056.9</v>
      </c>
      <c r="AR29" t="s">
        <v>91</v>
      </c>
      <c r="AS29" t="s">
        <v>91</v>
      </c>
      <c r="AT29" t="s">
        <v>91</v>
      </c>
      <c r="AU29" t="s">
        <v>91</v>
      </c>
      <c r="AV29">
        <v>60</v>
      </c>
      <c r="AW29" t="s">
        <v>91</v>
      </c>
      <c r="AX29" t="s">
        <v>91</v>
      </c>
      <c r="AY29" t="s">
        <v>258</v>
      </c>
      <c r="AZ29" t="s">
        <v>92</v>
      </c>
      <c r="BA29" t="s">
        <v>91</v>
      </c>
      <c r="BB29" t="s">
        <v>93</v>
      </c>
      <c r="BC29" t="s">
        <v>92</v>
      </c>
      <c r="BD29" t="s">
        <v>130</v>
      </c>
      <c r="BE29" t="s">
        <v>92</v>
      </c>
      <c r="BF29" t="s">
        <v>91</v>
      </c>
      <c r="BG29" t="s">
        <v>91</v>
      </c>
      <c r="BH29" t="s">
        <v>91</v>
      </c>
      <c r="BI29" t="s">
        <v>91</v>
      </c>
      <c r="BJ29" t="s">
        <v>84</v>
      </c>
      <c r="BK29" t="s">
        <v>91</v>
      </c>
      <c r="BL29">
        <v>74443.320000000007</v>
      </c>
      <c r="BM29" t="s">
        <v>95</v>
      </c>
      <c r="BN29">
        <v>0</v>
      </c>
      <c r="BO29">
        <v>0</v>
      </c>
      <c r="BP29">
        <v>8</v>
      </c>
      <c r="BQ29" t="s">
        <v>152</v>
      </c>
      <c r="BR29" t="s">
        <v>152</v>
      </c>
      <c r="BS29" t="s">
        <v>152</v>
      </c>
      <c r="BT29">
        <v>1131.06</v>
      </c>
      <c r="BU29">
        <v>1744</v>
      </c>
    </row>
    <row r="30" spans="2:73">
      <c r="B30" t="s">
        <v>16</v>
      </c>
      <c r="C30" s="24"/>
      <c r="D30" s="24">
        <f>D17/D6</f>
        <v>0.90753722470701492</v>
      </c>
      <c r="E30" s="24"/>
      <c r="L30">
        <v>3</v>
      </c>
      <c r="M30" t="s">
        <v>14</v>
      </c>
      <c r="N30" t="s">
        <v>1</v>
      </c>
      <c r="O30" t="s">
        <v>176</v>
      </c>
      <c r="P30" t="s">
        <v>177</v>
      </c>
      <c r="Q30" t="s">
        <v>98</v>
      </c>
      <c r="R30" t="s">
        <v>129</v>
      </c>
      <c r="S30" t="s">
        <v>99</v>
      </c>
      <c r="T30" t="s">
        <v>89</v>
      </c>
      <c r="U30">
        <v>38</v>
      </c>
      <c r="V30" t="s">
        <v>90</v>
      </c>
      <c r="W30" t="s">
        <v>35</v>
      </c>
      <c r="X30">
        <v>96.3</v>
      </c>
      <c r="Y30">
        <v>921.05</v>
      </c>
      <c r="Z30">
        <v>103.26</v>
      </c>
      <c r="AA30">
        <v>35000</v>
      </c>
      <c r="AB30">
        <v>100</v>
      </c>
      <c r="AC30">
        <v>100</v>
      </c>
      <c r="AD30">
        <v>100</v>
      </c>
      <c r="AE30">
        <v>105.26</v>
      </c>
      <c r="AF30">
        <v>110.53</v>
      </c>
      <c r="AG30">
        <v>103.26</v>
      </c>
      <c r="AH30">
        <v>43616</v>
      </c>
      <c r="AI30" t="s">
        <v>91</v>
      </c>
      <c r="AJ30">
        <v>43666</v>
      </c>
      <c r="AK30" t="s">
        <v>91</v>
      </c>
      <c r="AL30">
        <v>43553</v>
      </c>
      <c r="AM30">
        <v>43556</v>
      </c>
      <c r="AN30" t="s">
        <v>91</v>
      </c>
      <c r="AO30">
        <v>282200.26</v>
      </c>
      <c r="AP30">
        <v>219564</v>
      </c>
      <c r="AQ30">
        <v>501764.26</v>
      </c>
      <c r="AR30" t="s">
        <v>91</v>
      </c>
      <c r="AS30" t="s">
        <v>91</v>
      </c>
      <c r="AT30" t="s">
        <v>91</v>
      </c>
      <c r="AU30" t="s">
        <v>91</v>
      </c>
      <c r="AV30">
        <v>60</v>
      </c>
      <c r="AW30" t="s">
        <v>91</v>
      </c>
      <c r="AX30" t="s">
        <v>91</v>
      </c>
      <c r="AY30" t="s">
        <v>259</v>
      </c>
      <c r="AZ30" t="s">
        <v>92</v>
      </c>
      <c r="BA30">
        <v>5000</v>
      </c>
      <c r="BB30" t="s">
        <v>93</v>
      </c>
      <c r="BC30" t="s">
        <v>92</v>
      </c>
      <c r="BD30" t="s">
        <v>101</v>
      </c>
      <c r="BE30" t="s">
        <v>92</v>
      </c>
      <c r="BF30" t="s">
        <v>91</v>
      </c>
      <c r="BG30" t="s">
        <v>91</v>
      </c>
      <c r="BH30" t="s">
        <v>91</v>
      </c>
      <c r="BI30" t="s">
        <v>91</v>
      </c>
      <c r="BJ30" t="s">
        <v>84</v>
      </c>
      <c r="BK30" t="s">
        <v>91</v>
      </c>
      <c r="BL30">
        <v>65370.28</v>
      </c>
      <c r="BM30" t="s">
        <v>178</v>
      </c>
      <c r="BN30">
        <v>0</v>
      </c>
      <c r="BO30">
        <v>9500</v>
      </c>
      <c r="BP30">
        <v>20.65</v>
      </c>
      <c r="BQ30" t="s">
        <v>98</v>
      </c>
      <c r="BR30" t="s">
        <v>98</v>
      </c>
      <c r="BS30" t="s">
        <v>98</v>
      </c>
      <c r="BT30">
        <v>1600</v>
      </c>
      <c r="BU30">
        <v>1131.06</v>
      </c>
    </row>
    <row r="31" spans="2:73">
      <c r="L31">
        <v>3</v>
      </c>
      <c r="M31" t="s">
        <v>16</v>
      </c>
      <c r="N31" t="s">
        <v>106</v>
      </c>
      <c r="O31" t="s">
        <v>260</v>
      </c>
      <c r="P31" t="s">
        <v>261</v>
      </c>
      <c r="Q31" t="s">
        <v>161</v>
      </c>
      <c r="R31" t="s">
        <v>129</v>
      </c>
      <c r="S31" t="s">
        <v>99</v>
      </c>
      <c r="T31" t="s">
        <v>89</v>
      </c>
      <c r="U31">
        <v>35.61</v>
      </c>
      <c r="V31" t="s">
        <v>90</v>
      </c>
      <c r="W31" t="s">
        <v>35</v>
      </c>
      <c r="X31">
        <v>126</v>
      </c>
      <c r="Y31">
        <v>1123.28</v>
      </c>
      <c r="Z31">
        <v>123.86</v>
      </c>
      <c r="AA31">
        <v>40000</v>
      </c>
      <c r="AB31">
        <v>123.86</v>
      </c>
      <c r="AC31">
        <v>123.86</v>
      </c>
      <c r="AD31">
        <v>123.86</v>
      </c>
      <c r="AE31">
        <v>123.86</v>
      </c>
      <c r="AF31">
        <v>123.86</v>
      </c>
      <c r="AG31">
        <v>123.86</v>
      </c>
      <c r="AH31">
        <v>43600</v>
      </c>
      <c r="AI31" t="s">
        <v>91</v>
      </c>
      <c r="AJ31">
        <v>43565</v>
      </c>
      <c r="AK31" t="s">
        <v>91</v>
      </c>
      <c r="AL31">
        <v>43553</v>
      </c>
      <c r="AM31">
        <v>43556</v>
      </c>
      <c r="AN31" t="s">
        <v>91</v>
      </c>
      <c r="AO31">
        <v>320208.89</v>
      </c>
      <c r="AP31">
        <v>269211.59999999998</v>
      </c>
      <c r="AQ31">
        <v>589420.49</v>
      </c>
      <c r="AR31" t="s">
        <v>91</v>
      </c>
      <c r="AS31" t="s">
        <v>91</v>
      </c>
      <c r="AT31" t="s">
        <v>91</v>
      </c>
      <c r="AU31" t="s">
        <v>91</v>
      </c>
      <c r="AV31">
        <v>60</v>
      </c>
      <c r="AW31" t="s">
        <v>91</v>
      </c>
      <c r="AX31" t="s">
        <v>91</v>
      </c>
      <c r="AY31" t="s">
        <v>262</v>
      </c>
      <c r="AZ31" t="s">
        <v>92</v>
      </c>
      <c r="BA31">
        <v>5000</v>
      </c>
      <c r="BB31" t="s">
        <v>93</v>
      </c>
      <c r="BC31" t="s">
        <v>92</v>
      </c>
      <c r="BD31" t="s">
        <v>94</v>
      </c>
      <c r="BE31" t="s">
        <v>92</v>
      </c>
      <c r="BF31" t="s">
        <v>91</v>
      </c>
      <c r="BG31" t="s">
        <v>91</v>
      </c>
      <c r="BH31" t="s">
        <v>91</v>
      </c>
      <c r="BI31" t="s">
        <v>91</v>
      </c>
      <c r="BJ31" t="s">
        <v>84</v>
      </c>
      <c r="BK31" t="s">
        <v>91</v>
      </c>
      <c r="BL31">
        <v>109460.38</v>
      </c>
      <c r="BM31" t="s">
        <v>95</v>
      </c>
      <c r="BN31">
        <v>0</v>
      </c>
      <c r="BO31">
        <v>0</v>
      </c>
      <c r="BP31">
        <v>24.78</v>
      </c>
      <c r="BQ31" t="s">
        <v>161</v>
      </c>
      <c r="BR31" t="s">
        <v>161</v>
      </c>
      <c r="BS31" t="s">
        <v>117</v>
      </c>
      <c r="BT31">
        <v>1685</v>
      </c>
      <c r="BU31">
        <v>1600</v>
      </c>
    </row>
    <row r="32" spans="2:73">
      <c r="L32">
        <v>4</v>
      </c>
      <c r="M32" t="s">
        <v>16</v>
      </c>
      <c r="N32" t="s">
        <v>106</v>
      </c>
      <c r="O32" t="s">
        <v>263</v>
      </c>
      <c r="P32" t="s">
        <v>179</v>
      </c>
      <c r="Q32" t="s">
        <v>117</v>
      </c>
      <c r="R32" t="s">
        <v>129</v>
      </c>
      <c r="S32" t="s">
        <v>99</v>
      </c>
      <c r="T32" t="s">
        <v>140</v>
      </c>
      <c r="U32">
        <v>238.18</v>
      </c>
      <c r="V32" t="s">
        <v>90</v>
      </c>
      <c r="W32" t="s">
        <v>155</v>
      </c>
      <c r="X32">
        <v>41.99</v>
      </c>
      <c r="Y32">
        <v>0</v>
      </c>
      <c r="Z32">
        <v>36.64</v>
      </c>
      <c r="AA32">
        <v>0</v>
      </c>
      <c r="AB32">
        <v>31.52</v>
      </c>
      <c r="AC32">
        <v>31.52</v>
      </c>
      <c r="AD32">
        <v>35.71</v>
      </c>
      <c r="AE32">
        <v>39.909999999999997</v>
      </c>
      <c r="AF32">
        <v>44.11</v>
      </c>
      <c r="AG32">
        <v>36.64</v>
      </c>
      <c r="AH32">
        <v>43647</v>
      </c>
      <c r="AI32">
        <v>43677</v>
      </c>
      <c r="AJ32" t="s">
        <v>91</v>
      </c>
      <c r="AK32" t="s">
        <v>91</v>
      </c>
      <c r="AL32">
        <v>43566</v>
      </c>
      <c r="AM32">
        <v>43617</v>
      </c>
      <c r="AN32" t="s">
        <v>91</v>
      </c>
      <c r="AO32">
        <v>536644.55000000005</v>
      </c>
      <c r="AP32">
        <v>580068.34</v>
      </c>
      <c r="AQ32">
        <v>1116712.8899999999</v>
      </c>
      <c r="AR32" t="s">
        <v>91</v>
      </c>
      <c r="AS32" t="s">
        <v>91</v>
      </c>
      <c r="AT32" t="s">
        <v>91</v>
      </c>
      <c r="AU32" t="s">
        <v>91</v>
      </c>
      <c r="AV32">
        <v>60</v>
      </c>
      <c r="AW32" t="s">
        <v>91</v>
      </c>
      <c r="AX32" t="s">
        <v>91</v>
      </c>
      <c r="AY32" t="s">
        <v>138</v>
      </c>
      <c r="AZ32" t="s">
        <v>92</v>
      </c>
      <c r="BA32">
        <v>30000</v>
      </c>
      <c r="BB32" t="s">
        <v>93</v>
      </c>
      <c r="BC32" t="s">
        <v>92</v>
      </c>
      <c r="BD32" t="s">
        <v>94</v>
      </c>
      <c r="BE32" t="s">
        <v>92</v>
      </c>
      <c r="BF32" t="s">
        <v>91</v>
      </c>
      <c r="BG32" t="s">
        <v>91</v>
      </c>
      <c r="BH32" t="s">
        <v>91</v>
      </c>
      <c r="BI32" t="s">
        <v>91</v>
      </c>
      <c r="BJ32" t="s">
        <v>84</v>
      </c>
      <c r="BK32" t="s">
        <v>91</v>
      </c>
      <c r="BL32">
        <v>95092.06</v>
      </c>
      <c r="BM32" t="s">
        <v>95</v>
      </c>
      <c r="BN32">
        <v>0</v>
      </c>
      <c r="BO32">
        <v>0</v>
      </c>
      <c r="BP32">
        <v>2.1</v>
      </c>
      <c r="BQ32" t="s">
        <v>117</v>
      </c>
      <c r="BR32" t="s">
        <v>117</v>
      </c>
      <c r="BS32" t="s">
        <v>117</v>
      </c>
      <c r="BT32">
        <v>1200</v>
      </c>
      <c r="BU32">
        <v>1200</v>
      </c>
    </row>
    <row r="33" spans="12:73">
      <c r="L33">
        <v>5</v>
      </c>
      <c r="M33" t="s">
        <v>15</v>
      </c>
      <c r="N33" t="s">
        <v>2</v>
      </c>
      <c r="O33" t="s">
        <v>176</v>
      </c>
      <c r="P33" t="s">
        <v>180</v>
      </c>
      <c r="Q33" t="s">
        <v>152</v>
      </c>
      <c r="R33" t="s">
        <v>129</v>
      </c>
      <c r="S33" t="s">
        <v>99</v>
      </c>
      <c r="T33" t="s">
        <v>89</v>
      </c>
      <c r="U33">
        <v>28.35</v>
      </c>
      <c r="V33" t="s">
        <v>90</v>
      </c>
      <c r="W33" t="s">
        <v>35</v>
      </c>
      <c r="X33">
        <v>46.05</v>
      </c>
      <c r="Y33">
        <v>0</v>
      </c>
      <c r="Z33">
        <v>370.87</v>
      </c>
      <c r="AA33">
        <v>0</v>
      </c>
      <c r="AB33">
        <v>352.73</v>
      </c>
      <c r="AC33">
        <v>352.73</v>
      </c>
      <c r="AD33">
        <v>388.01</v>
      </c>
      <c r="AE33">
        <v>388.01</v>
      </c>
      <c r="AF33">
        <v>0</v>
      </c>
      <c r="AG33">
        <v>370.87</v>
      </c>
      <c r="AH33">
        <v>43599</v>
      </c>
      <c r="AI33" t="s">
        <v>91</v>
      </c>
      <c r="AJ33" t="s">
        <v>91</v>
      </c>
      <c r="AK33" t="s">
        <v>91</v>
      </c>
      <c r="AL33">
        <v>43601</v>
      </c>
      <c r="AM33">
        <v>43586</v>
      </c>
      <c r="AN33" t="s">
        <v>91</v>
      </c>
      <c r="AO33">
        <v>531699.6</v>
      </c>
      <c r="AP33">
        <v>62664.84</v>
      </c>
      <c r="AQ33">
        <v>594364.43999999994</v>
      </c>
      <c r="AR33" t="s">
        <v>91</v>
      </c>
      <c r="AS33" t="s">
        <v>91</v>
      </c>
      <c r="AT33" t="s">
        <v>91</v>
      </c>
      <c r="AU33" t="s">
        <v>91</v>
      </c>
      <c r="AV33">
        <v>48</v>
      </c>
      <c r="AW33" t="s">
        <v>91</v>
      </c>
      <c r="AX33" t="s">
        <v>91</v>
      </c>
      <c r="AY33" t="s">
        <v>264</v>
      </c>
      <c r="AZ33" t="s">
        <v>92</v>
      </c>
      <c r="BA33" t="s">
        <v>91</v>
      </c>
      <c r="BB33" t="s">
        <v>93</v>
      </c>
      <c r="BC33" t="s">
        <v>92</v>
      </c>
      <c r="BD33" t="s">
        <v>94</v>
      </c>
      <c r="BE33" t="s">
        <v>84</v>
      </c>
      <c r="BF33" t="s">
        <v>84</v>
      </c>
      <c r="BG33" t="s">
        <v>92</v>
      </c>
      <c r="BH33" t="s">
        <v>84</v>
      </c>
      <c r="BI33" t="s">
        <v>110</v>
      </c>
      <c r="BJ33" t="s">
        <v>84</v>
      </c>
      <c r="BK33" t="s">
        <v>181</v>
      </c>
      <c r="BL33">
        <v>85921.59</v>
      </c>
      <c r="BM33" t="s">
        <v>182</v>
      </c>
      <c r="BN33">
        <v>0</v>
      </c>
      <c r="BO33">
        <v>0</v>
      </c>
      <c r="BP33">
        <v>42.59</v>
      </c>
      <c r="BQ33" t="s">
        <v>152</v>
      </c>
      <c r="BR33" t="s">
        <v>152</v>
      </c>
      <c r="BS33" t="s">
        <v>152</v>
      </c>
      <c r="BT33">
        <v>8818</v>
      </c>
      <c r="BU33">
        <v>8818</v>
      </c>
    </row>
    <row r="34" spans="12:73">
      <c r="L34">
        <v>4</v>
      </c>
      <c r="M34" t="s">
        <v>16</v>
      </c>
      <c r="N34" t="s">
        <v>106</v>
      </c>
      <c r="O34" t="s">
        <v>183</v>
      </c>
      <c r="P34" t="s">
        <v>184</v>
      </c>
      <c r="Q34" t="s">
        <v>117</v>
      </c>
      <c r="R34" t="s">
        <v>129</v>
      </c>
      <c r="S34" t="s">
        <v>99</v>
      </c>
      <c r="T34" t="s">
        <v>89</v>
      </c>
      <c r="U34">
        <v>66.25</v>
      </c>
      <c r="V34" t="s">
        <v>90</v>
      </c>
      <c r="W34" t="s">
        <v>35</v>
      </c>
      <c r="X34">
        <v>100</v>
      </c>
      <c r="Y34">
        <v>377.36</v>
      </c>
      <c r="Z34">
        <v>69.13</v>
      </c>
      <c r="AA34">
        <v>25000</v>
      </c>
      <c r="AB34">
        <v>65</v>
      </c>
      <c r="AC34">
        <v>65</v>
      </c>
      <c r="AD34">
        <v>70</v>
      </c>
      <c r="AE34">
        <v>70</v>
      </c>
      <c r="AF34">
        <v>75</v>
      </c>
      <c r="AG34">
        <v>69.13</v>
      </c>
      <c r="AH34">
        <v>43631</v>
      </c>
      <c r="AI34">
        <v>43631</v>
      </c>
      <c r="AJ34">
        <v>43575</v>
      </c>
      <c r="AK34" t="s">
        <v>91</v>
      </c>
      <c r="AL34">
        <v>43563</v>
      </c>
      <c r="AM34">
        <v>43570</v>
      </c>
      <c r="AN34" t="s">
        <v>91</v>
      </c>
      <c r="AO34">
        <v>313389.56</v>
      </c>
      <c r="AP34">
        <v>384250</v>
      </c>
      <c r="AQ34">
        <v>697639.56</v>
      </c>
      <c r="AR34" t="s">
        <v>91</v>
      </c>
      <c r="AS34" t="s">
        <v>91</v>
      </c>
      <c r="AT34" t="s">
        <v>91</v>
      </c>
      <c r="AU34" t="s">
        <v>91</v>
      </c>
      <c r="AV34">
        <v>60</v>
      </c>
      <c r="AW34" t="s">
        <v>91</v>
      </c>
      <c r="AX34" t="s">
        <v>91</v>
      </c>
      <c r="AY34" t="s">
        <v>265</v>
      </c>
      <c r="AZ34" t="s">
        <v>92</v>
      </c>
      <c r="BA34">
        <v>10000</v>
      </c>
      <c r="BB34" t="s">
        <v>93</v>
      </c>
      <c r="BC34" t="s">
        <v>92</v>
      </c>
      <c r="BD34" t="s">
        <v>185</v>
      </c>
      <c r="BE34" t="s">
        <v>92</v>
      </c>
      <c r="BF34" t="s">
        <v>91</v>
      </c>
      <c r="BG34" t="s">
        <v>91</v>
      </c>
      <c r="BH34" t="s">
        <v>91</v>
      </c>
      <c r="BI34" t="s">
        <v>91</v>
      </c>
      <c r="BJ34" t="s">
        <v>84</v>
      </c>
      <c r="BK34" t="s">
        <v>91</v>
      </c>
      <c r="BL34">
        <v>96235.32</v>
      </c>
      <c r="BM34" t="s">
        <v>95</v>
      </c>
      <c r="BN34">
        <v>0</v>
      </c>
      <c r="BO34">
        <v>67000</v>
      </c>
      <c r="BP34">
        <v>13.8</v>
      </c>
      <c r="BQ34" t="s">
        <v>117</v>
      </c>
      <c r="BR34" t="s">
        <v>117</v>
      </c>
      <c r="BS34" t="s">
        <v>117</v>
      </c>
      <c r="BT34">
        <v>1800</v>
      </c>
      <c r="BU34">
        <v>1800</v>
      </c>
    </row>
    <row r="35" spans="12:73">
      <c r="L35">
        <v>6</v>
      </c>
      <c r="M35" t="s">
        <v>14</v>
      </c>
      <c r="N35" t="s">
        <v>1</v>
      </c>
      <c r="O35" t="s">
        <v>186</v>
      </c>
      <c r="P35" t="s">
        <v>187</v>
      </c>
      <c r="Q35" t="s">
        <v>164</v>
      </c>
      <c r="R35" t="s">
        <v>129</v>
      </c>
      <c r="S35" t="s">
        <v>99</v>
      </c>
      <c r="T35" t="s">
        <v>89</v>
      </c>
      <c r="U35">
        <v>70</v>
      </c>
      <c r="V35" t="s">
        <v>90</v>
      </c>
      <c r="W35" t="s">
        <v>35</v>
      </c>
      <c r="X35">
        <v>92.09</v>
      </c>
      <c r="Y35">
        <v>0</v>
      </c>
      <c r="Z35">
        <v>106.19</v>
      </c>
      <c r="AA35">
        <v>0</v>
      </c>
      <c r="AB35">
        <v>100</v>
      </c>
      <c r="AC35">
        <v>100</v>
      </c>
      <c r="AD35">
        <v>110</v>
      </c>
      <c r="AE35">
        <v>110</v>
      </c>
      <c r="AF35">
        <v>110</v>
      </c>
      <c r="AG35">
        <v>106.19</v>
      </c>
      <c r="AH35">
        <v>43677</v>
      </c>
      <c r="AI35" t="s">
        <v>91</v>
      </c>
      <c r="AJ35" t="s">
        <v>91</v>
      </c>
      <c r="AK35" t="s">
        <v>91</v>
      </c>
      <c r="AL35">
        <v>43622</v>
      </c>
      <c r="AM35">
        <v>43617</v>
      </c>
      <c r="AN35" t="s">
        <v>91</v>
      </c>
      <c r="AO35">
        <v>468300</v>
      </c>
      <c r="AP35">
        <v>386778</v>
      </c>
      <c r="AQ35">
        <v>855078</v>
      </c>
      <c r="AR35" t="s">
        <v>91</v>
      </c>
      <c r="AS35" t="s">
        <v>91</v>
      </c>
      <c r="AT35" t="s">
        <v>91</v>
      </c>
      <c r="AU35" t="s">
        <v>91</v>
      </c>
      <c r="AV35">
        <v>60</v>
      </c>
      <c r="AW35" t="s">
        <v>91</v>
      </c>
      <c r="AX35" t="s">
        <v>91</v>
      </c>
      <c r="AY35" t="s">
        <v>266</v>
      </c>
      <c r="AZ35" t="s">
        <v>92</v>
      </c>
      <c r="BA35" t="s">
        <v>91</v>
      </c>
      <c r="BB35" t="s">
        <v>93</v>
      </c>
      <c r="BC35" t="s">
        <v>92</v>
      </c>
      <c r="BD35" t="s">
        <v>94</v>
      </c>
      <c r="BE35" t="s">
        <v>92</v>
      </c>
      <c r="BF35" t="s">
        <v>91</v>
      </c>
      <c r="BG35" t="s">
        <v>91</v>
      </c>
      <c r="BH35" t="s">
        <v>91</v>
      </c>
      <c r="BI35" t="s">
        <v>91</v>
      </c>
      <c r="BJ35" t="s">
        <v>84</v>
      </c>
      <c r="BK35" t="s">
        <v>91</v>
      </c>
      <c r="BL35">
        <v>80133.33</v>
      </c>
      <c r="BM35" t="s">
        <v>95</v>
      </c>
      <c r="BN35">
        <v>0</v>
      </c>
      <c r="BO35">
        <v>0</v>
      </c>
      <c r="BP35">
        <v>21.24</v>
      </c>
      <c r="BQ35" t="s">
        <v>164</v>
      </c>
      <c r="BR35" t="s">
        <v>164</v>
      </c>
      <c r="BS35" t="s">
        <v>164</v>
      </c>
      <c r="BT35">
        <v>1100</v>
      </c>
      <c r="BU35">
        <v>1100</v>
      </c>
    </row>
    <row r="36" spans="12:73">
      <c r="L36">
        <v>4</v>
      </c>
      <c r="M36" t="s">
        <v>14</v>
      </c>
      <c r="N36" t="s">
        <v>1</v>
      </c>
      <c r="O36" t="s">
        <v>267</v>
      </c>
      <c r="P36" t="s">
        <v>188</v>
      </c>
      <c r="Q36" t="s">
        <v>98</v>
      </c>
      <c r="R36" t="s">
        <v>129</v>
      </c>
      <c r="S36" t="s">
        <v>99</v>
      </c>
      <c r="T36" t="s">
        <v>89</v>
      </c>
      <c r="U36">
        <v>26</v>
      </c>
      <c r="V36" t="s">
        <v>90</v>
      </c>
      <c r="W36" t="s">
        <v>35</v>
      </c>
      <c r="X36">
        <v>46.04</v>
      </c>
      <c r="Y36">
        <v>961.54</v>
      </c>
      <c r="Z36">
        <v>51.21</v>
      </c>
      <c r="AA36">
        <v>25000</v>
      </c>
      <c r="AB36">
        <v>46.2</v>
      </c>
      <c r="AC36">
        <v>48.51</v>
      </c>
      <c r="AD36">
        <v>50.93</v>
      </c>
      <c r="AE36">
        <v>53.48</v>
      </c>
      <c r="AF36">
        <v>56.16</v>
      </c>
      <c r="AG36">
        <v>51.21</v>
      </c>
      <c r="AH36">
        <v>43646</v>
      </c>
      <c r="AI36" t="s">
        <v>91</v>
      </c>
      <c r="AJ36">
        <v>43971</v>
      </c>
      <c r="AK36" t="s">
        <v>91</v>
      </c>
      <c r="AL36">
        <v>43573</v>
      </c>
      <c r="AM36">
        <v>43586</v>
      </c>
      <c r="AN36" t="s">
        <v>91</v>
      </c>
      <c r="AO36">
        <v>108882.24000000001</v>
      </c>
      <c r="AP36">
        <v>71822.399999999994</v>
      </c>
      <c r="AQ36">
        <v>180704.64000000001</v>
      </c>
      <c r="AR36" t="s">
        <v>91</v>
      </c>
      <c r="AS36" t="s">
        <v>91</v>
      </c>
      <c r="AT36" t="s">
        <v>91</v>
      </c>
      <c r="AU36" t="s">
        <v>91</v>
      </c>
      <c r="AV36">
        <v>60</v>
      </c>
      <c r="AW36" t="s">
        <v>91</v>
      </c>
      <c r="AX36" t="s">
        <v>91</v>
      </c>
      <c r="AY36" t="s">
        <v>266</v>
      </c>
      <c r="AZ36" t="s">
        <v>92</v>
      </c>
      <c r="BA36" t="s">
        <v>91</v>
      </c>
      <c r="BB36" t="s">
        <v>93</v>
      </c>
      <c r="BC36" t="s">
        <v>92</v>
      </c>
      <c r="BD36" t="s">
        <v>94</v>
      </c>
      <c r="BE36" t="s">
        <v>92</v>
      </c>
      <c r="BF36" t="s">
        <v>91</v>
      </c>
      <c r="BG36" t="s">
        <v>91</v>
      </c>
      <c r="BH36" t="s">
        <v>91</v>
      </c>
      <c r="BI36" t="s">
        <v>91</v>
      </c>
      <c r="BJ36" t="s">
        <v>84</v>
      </c>
      <c r="BK36" t="s">
        <v>91</v>
      </c>
      <c r="BL36">
        <v>16783.59</v>
      </c>
      <c r="BM36" t="s">
        <v>95</v>
      </c>
      <c r="BN36">
        <v>0</v>
      </c>
      <c r="BO36">
        <v>20815</v>
      </c>
      <c r="BP36">
        <v>10.24</v>
      </c>
      <c r="BQ36" t="s">
        <v>98</v>
      </c>
      <c r="BR36" t="s">
        <v>98</v>
      </c>
      <c r="BS36" t="s">
        <v>98</v>
      </c>
      <c r="BT36">
        <v>800</v>
      </c>
      <c r="BU36">
        <v>800</v>
      </c>
    </row>
    <row r="37" spans="12:73">
      <c r="L37">
        <v>6</v>
      </c>
      <c r="M37" t="s">
        <v>14</v>
      </c>
      <c r="N37" t="s">
        <v>1</v>
      </c>
      <c r="O37" t="s">
        <v>189</v>
      </c>
      <c r="P37" t="s">
        <v>190</v>
      </c>
      <c r="Q37" t="s">
        <v>98</v>
      </c>
      <c r="R37" t="s">
        <v>129</v>
      </c>
      <c r="S37" t="s">
        <v>99</v>
      </c>
      <c r="T37" t="s">
        <v>89</v>
      </c>
      <c r="U37">
        <v>41.83</v>
      </c>
      <c r="V37" t="s">
        <v>90</v>
      </c>
      <c r="W37" t="s">
        <v>35</v>
      </c>
      <c r="X37">
        <v>92</v>
      </c>
      <c r="Y37">
        <v>956.25</v>
      </c>
      <c r="Z37">
        <v>90</v>
      </c>
      <c r="AA37">
        <v>40000</v>
      </c>
      <c r="AB37">
        <v>90</v>
      </c>
      <c r="AC37">
        <v>90</v>
      </c>
      <c r="AD37">
        <v>90</v>
      </c>
      <c r="AE37">
        <v>90</v>
      </c>
      <c r="AF37">
        <v>90</v>
      </c>
      <c r="AG37">
        <v>90</v>
      </c>
      <c r="AH37">
        <v>43646</v>
      </c>
      <c r="AI37" t="s">
        <v>91</v>
      </c>
      <c r="AJ37">
        <v>43605</v>
      </c>
      <c r="AK37" t="s">
        <v>91</v>
      </c>
      <c r="AL37">
        <v>43622</v>
      </c>
      <c r="AM37">
        <v>43697</v>
      </c>
      <c r="AN37" t="s">
        <v>91</v>
      </c>
      <c r="AO37">
        <v>284705.5</v>
      </c>
      <c r="AP37">
        <v>230901.6</v>
      </c>
      <c r="AQ37">
        <v>515607.1</v>
      </c>
      <c r="AR37" t="s">
        <v>91</v>
      </c>
      <c r="AS37" t="s">
        <v>91</v>
      </c>
      <c r="AT37" t="s">
        <v>91</v>
      </c>
      <c r="AU37" t="s">
        <v>91</v>
      </c>
      <c r="AV37">
        <v>60</v>
      </c>
      <c r="AW37" t="s">
        <v>91</v>
      </c>
      <c r="AX37" t="s">
        <v>91</v>
      </c>
      <c r="AY37" t="s">
        <v>266</v>
      </c>
      <c r="AZ37" t="s">
        <v>92</v>
      </c>
      <c r="BA37" t="s">
        <v>91</v>
      </c>
      <c r="BB37" t="s">
        <v>93</v>
      </c>
      <c r="BC37" t="s">
        <v>92</v>
      </c>
      <c r="BD37" t="s">
        <v>101</v>
      </c>
      <c r="BE37" t="s">
        <v>92</v>
      </c>
      <c r="BF37" t="s">
        <v>91</v>
      </c>
      <c r="BG37" t="s">
        <v>91</v>
      </c>
      <c r="BH37" t="s">
        <v>91</v>
      </c>
      <c r="BI37" t="s">
        <v>91</v>
      </c>
      <c r="BJ37" t="s">
        <v>84</v>
      </c>
      <c r="BK37" t="s">
        <v>91</v>
      </c>
      <c r="BL37">
        <v>50450.15</v>
      </c>
      <c r="BM37" t="s">
        <v>95</v>
      </c>
      <c r="BN37">
        <v>0</v>
      </c>
      <c r="BO37">
        <v>0</v>
      </c>
      <c r="BP37">
        <v>18</v>
      </c>
      <c r="BQ37" t="s">
        <v>98</v>
      </c>
      <c r="BR37" t="s">
        <v>98</v>
      </c>
      <c r="BS37" t="s">
        <v>98</v>
      </c>
      <c r="BT37">
        <v>1984.22</v>
      </c>
      <c r="BU37">
        <v>1984.22</v>
      </c>
    </row>
    <row r="38" spans="12:73">
      <c r="L38">
        <v>4</v>
      </c>
      <c r="M38" t="s">
        <v>15</v>
      </c>
      <c r="N38" t="s">
        <v>2</v>
      </c>
      <c r="O38" t="s">
        <v>268</v>
      </c>
      <c r="P38" t="s">
        <v>179</v>
      </c>
      <c r="Q38" t="s">
        <v>117</v>
      </c>
      <c r="R38" t="s">
        <v>129</v>
      </c>
      <c r="S38" t="s">
        <v>88</v>
      </c>
      <c r="T38" t="s">
        <v>140</v>
      </c>
      <c r="U38">
        <v>334.84</v>
      </c>
      <c r="V38" t="s">
        <v>90</v>
      </c>
      <c r="W38" t="s">
        <v>155</v>
      </c>
      <c r="X38">
        <v>29.86</v>
      </c>
      <c r="Y38">
        <v>0</v>
      </c>
      <c r="Z38">
        <v>0</v>
      </c>
      <c r="AA38">
        <v>0</v>
      </c>
      <c r="AB38">
        <v>0</v>
      </c>
      <c r="AC38">
        <v>0</v>
      </c>
      <c r="AD38">
        <v>0</v>
      </c>
      <c r="AE38">
        <v>0</v>
      </c>
      <c r="AF38">
        <v>0</v>
      </c>
      <c r="AG38">
        <v>0</v>
      </c>
      <c r="AH38">
        <v>43709</v>
      </c>
      <c r="AI38">
        <v>43709</v>
      </c>
      <c r="AJ38" t="s">
        <v>91</v>
      </c>
      <c r="AK38" t="s">
        <v>91</v>
      </c>
      <c r="AL38">
        <v>43585</v>
      </c>
      <c r="AM38">
        <v>43586</v>
      </c>
      <c r="AN38" t="s">
        <v>91</v>
      </c>
      <c r="AO38">
        <v>0</v>
      </c>
      <c r="AP38">
        <v>559906.05000000005</v>
      </c>
      <c r="AQ38">
        <v>559906.05000000005</v>
      </c>
      <c r="AR38" t="s">
        <v>91</v>
      </c>
      <c r="AS38" t="s">
        <v>91</v>
      </c>
      <c r="AT38" t="s">
        <v>91</v>
      </c>
      <c r="AU38" t="s">
        <v>91</v>
      </c>
      <c r="AV38">
        <v>60</v>
      </c>
      <c r="AW38" t="s">
        <v>91</v>
      </c>
      <c r="AX38" t="s">
        <v>91</v>
      </c>
      <c r="AY38" t="s">
        <v>266</v>
      </c>
      <c r="AZ38" t="s">
        <v>92</v>
      </c>
      <c r="BA38">
        <v>30000</v>
      </c>
      <c r="BB38" t="s">
        <v>93</v>
      </c>
      <c r="BC38" t="s">
        <v>92</v>
      </c>
      <c r="BD38" t="s">
        <v>94</v>
      </c>
      <c r="BE38" t="s">
        <v>92</v>
      </c>
      <c r="BF38" t="s">
        <v>91</v>
      </c>
      <c r="BG38" t="s">
        <v>91</v>
      </c>
      <c r="BH38" t="s">
        <v>91</v>
      </c>
      <c r="BI38" t="s">
        <v>91</v>
      </c>
      <c r="BJ38" t="s">
        <v>84</v>
      </c>
      <c r="BK38" t="s">
        <v>91</v>
      </c>
      <c r="BL38">
        <v>39826.65</v>
      </c>
      <c r="BM38" t="s">
        <v>95</v>
      </c>
      <c r="BN38">
        <v>0</v>
      </c>
      <c r="BO38">
        <v>0</v>
      </c>
      <c r="BP38">
        <v>0</v>
      </c>
      <c r="BQ38" t="s">
        <v>117</v>
      </c>
      <c r="BR38" t="s">
        <v>117</v>
      </c>
      <c r="BS38" t="s">
        <v>117</v>
      </c>
      <c r="BT38">
        <v>800</v>
      </c>
      <c r="BU38">
        <v>1100</v>
      </c>
    </row>
    <row r="39" spans="12:73">
      <c r="L39">
        <v>4</v>
      </c>
      <c r="M39" t="s">
        <v>16</v>
      </c>
      <c r="N39" t="s">
        <v>106</v>
      </c>
      <c r="O39" t="s">
        <v>191</v>
      </c>
      <c r="P39" t="s">
        <v>192</v>
      </c>
      <c r="Q39" t="s">
        <v>117</v>
      </c>
      <c r="R39" t="s">
        <v>129</v>
      </c>
      <c r="S39" t="s">
        <v>99</v>
      </c>
      <c r="T39" t="s">
        <v>89</v>
      </c>
      <c r="U39">
        <v>49.99</v>
      </c>
      <c r="V39" t="s">
        <v>90</v>
      </c>
      <c r="W39" t="s">
        <v>35</v>
      </c>
      <c r="X39">
        <v>110</v>
      </c>
      <c r="Y39">
        <v>700</v>
      </c>
      <c r="Z39">
        <v>97.41</v>
      </c>
      <c r="AA39">
        <v>34993</v>
      </c>
      <c r="AB39">
        <v>80</v>
      </c>
      <c r="AC39">
        <v>80</v>
      </c>
      <c r="AD39">
        <v>95</v>
      </c>
      <c r="AE39">
        <v>110</v>
      </c>
      <c r="AF39">
        <v>120</v>
      </c>
      <c r="AG39">
        <v>97.41</v>
      </c>
      <c r="AH39">
        <v>43646</v>
      </c>
      <c r="AI39" t="s">
        <v>91</v>
      </c>
      <c r="AJ39">
        <v>43605</v>
      </c>
      <c r="AK39" t="s">
        <v>91</v>
      </c>
      <c r="AL39">
        <v>43581</v>
      </c>
      <c r="AM39">
        <v>43600</v>
      </c>
      <c r="AN39" t="s">
        <v>91</v>
      </c>
      <c r="AO39">
        <v>344061.17</v>
      </c>
      <c r="AP39">
        <v>329934</v>
      </c>
      <c r="AQ39">
        <v>673995.17</v>
      </c>
      <c r="AR39" t="s">
        <v>91</v>
      </c>
      <c r="AS39" t="s">
        <v>91</v>
      </c>
      <c r="AT39" t="s">
        <v>91</v>
      </c>
      <c r="AU39" t="s">
        <v>91</v>
      </c>
      <c r="AV39">
        <v>60</v>
      </c>
      <c r="AW39" t="s">
        <v>91</v>
      </c>
      <c r="AX39" t="s">
        <v>91</v>
      </c>
      <c r="AY39" t="s">
        <v>269</v>
      </c>
      <c r="AZ39" t="s">
        <v>92</v>
      </c>
      <c r="BA39">
        <v>10000</v>
      </c>
      <c r="BB39" t="s">
        <v>93</v>
      </c>
      <c r="BC39" t="s">
        <v>92</v>
      </c>
      <c r="BD39" t="s">
        <v>130</v>
      </c>
      <c r="BE39" t="s">
        <v>92</v>
      </c>
      <c r="BF39" t="s">
        <v>91</v>
      </c>
      <c r="BG39" t="s">
        <v>91</v>
      </c>
      <c r="BH39" t="s">
        <v>91</v>
      </c>
      <c r="BI39" t="s">
        <v>91</v>
      </c>
      <c r="BJ39" t="s">
        <v>84</v>
      </c>
      <c r="BK39" t="s">
        <v>91</v>
      </c>
      <c r="BL39">
        <v>88723.92</v>
      </c>
      <c r="BM39" t="s">
        <v>193</v>
      </c>
      <c r="BN39">
        <v>0</v>
      </c>
      <c r="BO39">
        <v>0</v>
      </c>
      <c r="BP39">
        <v>20.059999999999999</v>
      </c>
      <c r="BQ39" t="s">
        <v>117</v>
      </c>
      <c r="BR39" t="s">
        <v>117</v>
      </c>
      <c r="BS39" t="s">
        <v>117</v>
      </c>
      <c r="BT39">
        <v>1100</v>
      </c>
      <c r="BU39">
        <v>1862.59</v>
      </c>
    </row>
    <row r="40" spans="12:73">
      <c r="L40">
        <v>5</v>
      </c>
      <c r="M40" t="s">
        <v>15</v>
      </c>
      <c r="N40" t="s">
        <v>2</v>
      </c>
      <c r="O40" t="s">
        <v>194</v>
      </c>
      <c r="P40" t="s">
        <v>195</v>
      </c>
      <c r="Q40" t="s">
        <v>117</v>
      </c>
      <c r="R40" t="s">
        <v>129</v>
      </c>
      <c r="S40" t="s">
        <v>88</v>
      </c>
      <c r="T40" t="s">
        <v>89</v>
      </c>
      <c r="U40">
        <v>91.27</v>
      </c>
      <c r="V40" t="s">
        <v>90</v>
      </c>
      <c r="W40" t="s">
        <v>35</v>
      </c>
      <c r="X40">
        <v>121.66</v>
      </c>
      <c r="Y40">
        <v>0</v>
      </c>
      <c r="Z40">
        <v>45.66</v>
      </c>
      <c r="AA40">
        <v>0</v>
      </c>
      <c r="AB40">
        <v>0</v>
      </c>
      <c r="AC40">
        <v>0</v>
      </c>
      <c r="AD40">
        <v>42.73</v>
      </c>
      <c r="AE40">
        <v>42.73</v>
      </c>
      <c r="AF40">
        <v>42.73</v>
      </c>
      <c r="AG40">
        <v>45.66</v>
      </c>
      <c r="AH40">
        <v>43661</v>
      </c>
      <c r="AI40">
        <v>43661</v>
      </c>
      <c r="AJ40" t="s">
        <v>91</v>
      </c>
      <c r="AK40" t="s">
        <v>91</v>
      </c>
      <c r="AL40">
        <v>43608</v>
      </c>
      <c r="AM40">
        <v>43586</v>
      </c>
      <c r="AN40" t="s">
        <v>91</v>
      </c>
      <c r="AO40">
        <v>152098.72</v>
      </c>
      <c r="AP40">
        <v>644026.68000000005</v>
      </c>
      <c r="AQ40">
        <v>796125.4</v>
      </c>
      <c r="AR40" t="s">
        <v>91</v>
      </c>
      <c r="AS40" t="s">
        <v>91</v>
      </c>
      <c r="AT40" t="s">
        <v>91</v>
      </c>
      <c r="AU40" t="s">
        <v>91</v>
      </c>
      <c r="AV40">
        <v>60</v>
      </c>
      <c r="AW40" t="s">
        <v>197</v>
      </c>
      <c r="AX40" t="s">
        <v>91</v>
      </c>
      <c r="AY40" t="s">
        <v>270</v>
      </c>
      <c r="AZ40" t="s">
        <v>92</v>
      </c>
      <c r="BA40" t="s">
        <v>91</v>
      </c>
      <c r="BB40" t="s">
        <v>93</v>
      </c>
      <c r="BC40" t="s">
        <v>92</v>
      </c>
      <c r="BD40" t="s">
        <v>130</v>
      </c>
      <c r="BE40" t="s">
        <v>92</v>
      </c>
      <c r="BF40" t="s">
        <v>91</v>
      </c>
      <c r="BG40" t="s">
        <v>91</v>
      </c>
      <c r="BH40" t="s">
        <v>91</v>
      </c>
      <c r="BI40" t="s">
        <v>91</v>
      </c>
      <c r="BJ40" t="s">
        <v>84</v>
      </c>
      <c r="BK40" t="s">
        <v>91</v>
      </c>
      <c r="BL40">
        <v>61256.56</v>
      </c>
      <c r="BM40" t="s">
        <v>95</v>
      </c>
      <c r="BN40">
        <v>0</v>
      </c>
      <c r="BO40">
        <v>0</v>
      </c>
      <c r="BP40">
        <v>8.5399999999999991</v>
      </c>
      <c r="BQ40" t="s">
        <v>117</v>
      </c>
      <c r="BR40" t="s">
        <v>117</v>
      </c>
      <c r="BS40" t="s">
        <v>117</v>
      </c>
      <c r="BT40">
        <v>1862.59</v>
      </c>
      <c r="BU40">
        <v>3400</v>
      </c>
    </row>
    <row r="41" spans="12:73">
      <c r="L41">
        <v>5</v>
      </c>
      <c r="M41" t="s">
        <v>16</v>
      </c>
      <c r="N41" t="s">
        <v>106</v>
      </c>
      <c r="O41" t="s">
        <v>198</v>
      </c>
      <c r="P41" t="s">
        <v>116</v>
      </c>
      <c r="Q41" t="s">
        <v>117</v>
      </c>
      <c r="R41" t="s">
        <v>129</v>
      </c>
      <c r="S41" t="s">
        <v>99</v>
      </c>
      <c r="T41" t="s">
        <v>89</v>
      </c>
      <c r="U41">
        <v>44.19</v>
      </c>
      <c r="V41" t="s">
        <v>90</v>
      </c>
      <c r="W41" t="s">
        <v>35</v>
      </c>
      <c r="X41">
        <v>126.47</v>
      </c>
      <c r="Y41">
        <v>1500</v>
      </c>
      <c r="Z41">
        <v>168.7</v>
      </c>
      <c r="AA41">
        <v>66285</v>
      </c>
      <c r="AB41">
        <v>150</v>
      </c>
      <c r="AC41">
        <v>160</v>
      </c>
      <c r="AD41">
        <v>170</v>
      </c>
      <c r="AE41">
        <v>180</v>
      </c>
      <c r="AF41">
        <v>180</v>
      </c>
      <c r="AG41">
        <v>168.7</v>
      </c>
      <c r="AH41">
        <v>43678</v>
      </c>
      <c r="AI41" t="s">
        <v>91</v>
      </c>
      <c r="AJ41">
        <v>43605</v>
      </c>
      <c r="AK41" t="s">
        <v>91</v>
      </c>
      <c r="AL41">
        <v>43602</v>
      </c>
      <c r="AM41">
        <v>43605</v>
      </c>
      <c r="AN41" t="s">
        <v>91</v>
      </c>
      <c r="AO41">
        <v>532732.54</v>
      </c>
      <c r="AP41">
        <v>335322.56</v>
      </c>
      <c r="AQ41">
        <v>868055.1</v>
      </c>
      <c r="AR41" t="s">
        <v>91</v>
      </c>
      <c r="AS41" t="s">
        <v>91</v>
      </c>
      <c r="AT41" t="s">
        <v>91</v>
      </c>
      <c r="AU41" t="s">
        <v>91</v>
      </c>
      <c r="AV41">
        <v>60</v>
      </c>
      <c r="AW41" t="s">
        <v>91</v>
      </c>
      <c r="AX41" t="s">
        <v>91</v>
      </c>
      <c r="AY41" t="s">
        <v>264</v>
      </c>
      <c r="AZ41" t="s">
        <v>92</v>
      </c>
      <c r="BA41">
        <v>15000</v>
      </c>
      <c r="BB41" t="s">
        <v>93</v>
      </c>
      <c r="BC41" t="s">
        <v>92</v>
      </c>
      <c r="BD41" t="s">
        <v>101</v>
      </c>
      <c r="BE41" t="s">
        <v>92</v>
      </c>
      <c r="BF41" t="s">
        <v>91</v>
      </c>
      <c r="BG41" t="s">
        <v>91</v>
      </c>
      <c r="BH41" t="s">
        <v>91</v>
      </c>
      <c r="BI41" t="s">
        <v>91</v>
      </c>
      <c r="BJ41" t="s">
        <v>84</v>
      </c>
      <c r="BK41" t="s">
        <v>91</v>
      </c>
      <c r="BL41">
        <v>121060.91</v>
      </c>
      <c r="BM41" t="s">
        <v>95</v>
      </c>
      <c r="BN41">
        <v>0</v>
      </c>
      <c r="BO41">
        <v>8000</v>
      </c>
      <c r="BP41">
        <v>33.74</v>
      </c>
      <c r="BQ41" t="s">
        <v>117</v>
      </c>
      <c r="BR41" t="s">
        <v>117</v>
      </c>
      <c r="BS41" t="s">
        <v>117</v>
      </c>
      <c r="BT41">
        <v>3400</v>
      </c>
      <c r="BU41">
        <v>1900</v>
      </c>
    </row>
    <row r="42" spans="12:73">
      <c r="L42">
        <v>4</v>
      </c>
      <c r="M42" t="s">
        <v>16</v>
      </c>
      <c r="N42" t="s">
        <v>106</v>
      </c>
      <c r="O42" t="s">
        <v>199</v>
      </c>
      <c r="P42" t="s">
        <v>200</v>
      </c>
      <c r="Q42" t="s">
        <v>117</v>
      </c>
      <c r="R42" t="s">
        <v>129</v>
      </c>
      <c r="S42" t="s">
        <v>99</v>
      </c>
      <c r="T42" t="s">
        <v>89</v>
      </c>
      <c r="U42">
        <v>26.06</v>
      </c>
      <c r="V42" t="s">
        <v>90</v>
      </c>
      <c r="W42" t="s">
        <v>35</v>
      </c>
      <c r="X42">
        <v>126</v>
      </c>
      <c r="Y42">
        <v>1534.92</v>
      </c>
      <c r="Z42">
        <v>193.03</v>
      </c>
      <c r="AA42">
        <v>40000</v>
      </c>
      <c r="AB42">
        <v>160</v>
      </c>
      <c r="AC42">
        <v>175</v>
      </c>
      <c r="AD42">
        <v>190</v>
      </c>
      <c r="AE42">
        <v>210</v>
      </c>
      <c r="AF42">
        <v>225</v>
      </c>
      <c r="AG42">
        <v>193.03</v>
      </c>
      <c r="AH42">
        <v>43647</v>
      </c>
      <c r="AI42" t="s">
        <v>91</v>
      </c>
      <c r="AJ42">
        <v>43590</v>
      </c>
      <c r="AK42" t="s">
        <v>91</v>
      </c>
      <c r="AL42">
        <v>43581</v>
      </c>
      <c r="AM42">
        <v>43586</v>
      </c>
      <c r="AN42" t="s">
        <v>91</v>
      </c>
      <c r="AO42">
        <v>356764.51</v>
      </c>
      <c r="AP42">
        <v>197013.6</v>
      </c>
      <c r="AQ42">
        <v>553778.11</v>
      </c>
      <c r="AR42" t="s">
        <v>91</v>
      </c>
      <c r="AS42" t="s">
        <v>91</v>
      </c>
      <c r="AT42" t="s">
        <v>91</v>
      </c>
      <c r="AU42" t="s">
        <v>91</v>
      </c>
      <c r="AV42">
        <v>60</v>
      </c>
      <c r="AW42" t="s">
        <v>91</v>
      </c>
      <c r="AX42" t="s">
        <v>91</v>
      </c>
      <c r="AY42" t="s">
        <v>266</v>
      </c>
      <c r="AZ42" t="s">
        <v>92</v>
      </c>
      <c r="BA42">
        <v>10000</v>
      </c>
      <c r="BB42" t="s">
        <v>93</v>
      </c>
      <c r="BC42" t="s">
        <v>92</v>
      </c>
      <c r="BD42" t="s">
        <v>130</v>
      </c>
      <c r="BE42" t="s">
        <v>92</v>
      </c>
      <c r="BF42" t="s">
        <v>91</v>
      </c>
      <c r="BG42" t="s">
        <v>91</v>
      </c>
      <c r="BH42" t="s">
        <v>91</v>
      </c>
      <c r="BI42" t="s">
        <v>91</v>
      </c>
      <c r="BJ42" t="s">
        <v>84</v>
      </c>
      <c r="BK42" t="s">
        <v>91</v>
      </c>
      <c r="BL42">
        <v>91161.86</v>
      </c>
      <c r="BM42" t="s">
        <v>95</v>
      </c>
      <c r="BN42">
        <v>0</v>
      </c>
      <c r="BO42">
        <v>0</v>
      </c>
      <c r="BP42">
        <v>38.61</v>
      </c>
      <c r="BQ42" t="s">
        <v>117</v>
      </c>
      <c r="BR42" t="s">
        <v>117</v>
      </c>
      <c r="BS42" t="s">
        <v>117</v>
      </c>
      <c r="BT42">
        <v>1900</v>
      </c>
      <c r="BU42">
        <v>1800</v>
      </c>
    </row>
    <row r="43" spans="12:73">
      <c r="L43">
        <v>6</v>
      </c>
      <c r="M43" t="s">
        <v>14</v>
      </c>
      <c r="N43" t="s">
        <v>1</v>
      </c>
      <c r="O43" t="s">
        <v>271</v>
      </c>
      <c r="P43" t="s">
        <v>201</v>
      </c>
      <c r="Q43" t="s">
        <v>164</v>
      </c>
      <c r="R43" t="s">
        <v>129</v>
      </c>
      <c r="S43" t="s">
        <v>99</v>
      </c>
      <c r="T43" t="s">
        <v>89</v>
      </c>
      <c r="U43">
        <v>60.47</v>
      </c>
      <c r="V43" t="s">
        <v>90</v>
      </c>
      <c r="W43" t="s">
        <v>35</v>
      </c>
      <c r="X43">
        <v>92.01</v>
      </c>
      <c r="Y43">
        <v>0</v>
      </c>
      <c r="Z43">
        <v>93.62</v>
      </c>
      <c r="AA43">
        <v>0</v>
      </c>
      <c r="AB43">
        <v>93.62</v>
      </c>
      <c r="AC43">
        <v>93.62</v>
      </c>
      <c r="AD43">
        <v>93.62</v>
      </c>
      <c r="AE43">
        <v>93.62</v>
      </c>
      <c r="AF43">
        <v>93.62</v>
      </c>
      <c r="AG43">
        <v>93.62</v>
      </c>
      <c r="AH43">
        <v>43769</v>
      </c>
      <c r="AI43" t="s">
        <v>91</v>
      </c>
      <c r="AJ43" t="s">
        <v>91</v>
      </c>
      <c r="AK43" t="s">
        <v>91</v>
      </c>
      <c r="AL43">
        <v>43646</v>
      </c>
      <c r="AM43">
        <v>43709</v>
      </c>
      <c r="AN43" t="s">
        <v>91</v>
      </c>
      <c r="AO43">
        <v>356655.69</v>
      </c>
      <c r="AP43">
        <v>333830.68</v>
      </c>
      <c r="AQ43">
        <v>690486.37</v>
      </c>
      <c r="AR43" t="s">
        <v>91</v>
      </c>
      <c r="AS43" t="s">
        <v>91</v>
      </c>
      <c r="AT43" t="s">
        <v>91</v>
      </c>
      <c r="AU43" t="s">
        <v>91</v>
      </c>
      <c r="AV43">
        <v>60</v>
      </c>
      <c r="AW43" t="s">
        <v>91</v>
      </c>
      <c r="AX43" t="s">
        <v>91</v>
      </c>
      <c r="AY43" t="s">
        <v>272</v>
      </c>
      <c r="AZ43" t="s">
        <v>92</v>
      </c>
      <c r="BA43" t="s">
        <v>91</v>
      </c>
      <c r="BB43" t="s">
        <v>93</v>
      </c>
      <c r="BC43" t="s">
        <v>92</v>
      </c>
      <c r="BD43" t="s">
        <v>94</v>
      </c>
      <c r="BE43" t="s">
        <v>84</v>
      </c>
      <c r="BF43" t="s">
        <v>92</v>
      </c>
      <c r="BG43" t="s">
        <v>92</v>
      </c>
      <c r="BH43" t="s">
        <v>84</v>
      </c>
      <c r="BI43" t="s">
        <v>110</v>
      </c>
      <c r="BJ43" t="s">
        <v>84</v>
      </c>
      <c r="BK43" t="s">
        <v>91</v>
      </c>
      <c r="BL43">
        <v>33579.410000000003</v>
      </c>
      <c r="BM43" t="s">
        <v>95</v>
      </c>
      <c r="BN43">
        <v>0</v>
      </c>
      <c r="BO43">
        <v>0</v>
      </c>
      <c r="BP43">
        <v>9.36</v>
      </c>
      <c r="BQ43" t="s">
        <v>164</v>
      </c>
      <c r="BR43" t="s">
        <v>164</v>
      </c>
      <c r="BS43" t="s">
        <v>164</v>
      </c>
      <c r="BT43">
        <v>1800</v>
      </c>
      <c r="BU43">
        <v>1900</v>
      </c>
    </row>
    <row r="44" spans="12:73">
      <c r="L44">
        <v>6</v>
      </c>
      <c r="M44" t="s">
        <v>14</v>
      </c>
      <c r="N44" t="s">
        <v>1</v>
      </c>
      <c r="O44" t="s">
        <v>273</v>
      </c>
      <c r="P44" t="s">
        <v>202</v>
      </c>
      <c r="Q44" t="s">
        <v>98</v>
      </c>
      <c r="R44" t="s">
        <v>129</v>
      </c>
      <c r="S44" t="s">
        <v>99</v>
      </c>
      <c r="T44" t="s">
        <v>140</v>
      </c>
      <c r="U44">
        <v>79.459999999999994</v>
      </c>
      <c r="V44" t="s">
        <v>90</v>
      </c>
      <c r="W44" t="s">
        <v>35</v>
      </c>
      <c r="X44">
        <v>92.01</v>
      </c>
      <c r="Y44">
        <v>755.1</v>
      </c>
      <c r="Z44">
        <v>95.68</v>
      </c>
      <c r="AA44">
        <v>60000</v>
      </c>
      <c r="AB44">
        <v>90</v>
      </c>
      <c r="AC44">
        <v>92.63</v>
      </c>
      <c r="AD44">
        <v>95.41</v>
      </c>
      <c r="AE44">
        <v>98.27</v>
      </c>
      <c r="AF44">
        <v>101.22</v>
      </c>
      <c r="AG44">
        <v>95.68</v>
      </c>
      <c r="AH44">
        <v>43738</v>
      </c>
      <c r="AI44" t="s">
        <v>91</v>
      </c>
      <c r="AJ44">
        <v>43666</v>
      </c>
      <c r="AK44" t="s">
        <v>91</v>
      </c>
      <c r="AL44">
        <v>43643</v>
      </c>
      <c r="AM44">
        <v>43678</v>
      </c>
      <c r="AN44" t="s">
        <v>91</v>
      </c>
      <c r="AO44">
        <v>538976.14</v>
      </c>
      <c r="AP44">
        <v>438666.88</v>
      </c>
      <c r="AQ44">
        <v>977643.02</v>
      </c>
      <c r="AR44" t="s">
        <v>91</v>
      </c>
      <c r="AS44" t="s">
        <v>91</v>
      </c>
      <c r="AT44" t="s">
        <v>91</v>
      </c>
      <c r="AU44" t="s">
        <v>91</v>
      </c>
      <c r="AV44">
        <v>60</v>
      </c>
      <c r="AW44" t="s">
        <v>91</v>
      </c>
      <c r="AX44" t="s">
        <v>91</v>
      </c>
      <c r="AY44" t="s">
        <v>274</v>
      </c>
      <c r="AZ44" t="s">
        <v>92</v>
      </c>
      <c r="BA44">
        <v>5000</v>
      </c>
      <c r="BB44" t="s">
        <v>93</v>
      </c>
      <c r="BC44" t="s">
        <v>92</v>
      </c>
      <c r="BD44" t="s">
        <v>94</v>
      </c>
      <c r="BE44" t="s">
        <v>92</v>
      </c>
      <c r="BF44" t="s">
        <v>91</v>
      </c>
      <c r="BG44" t="s">
        <v>91</v>
      </c>
      <c r="BH44" t="s">
        <v>91</v>
      </c>
      <c r="BI44" t="s">
        <v>91</v>
      </c>
      <c r="BJ44" t="s">
        <v>84</v>
      </c>
      <c r="BK44" t="s">
        <v>91</v>
      </c>
      <c r="BL44">
        <v>118007.11</v>
      </c>
      <c r="BM44" t="s">
        <v>95</v>
      </c>
      <c r="BN44">
        <v>0</v>
      </c>
      <c r="BO44">
        <v>0</v>
      </c>
      <c r="BP44">
        <v>19.43</v>
      </c>
      <c r="BQ44" t="s">
        <v>98</v>
      </c>
      <c r="BR44" t="s">
        <v>98</v>
      </c>
      <c r="BS44" t="s">
        <v>98</v>
      </c>
      <c r="BT44">
        <v>1900</v>
      </c>
      <c r="BU44">
        <v>1250</v>
      </c>
    </row>
    <row r="45" spans="12:73">
      <c r="L45">
        <v>6</v>
      </c>
      <c r="M45" t="s">
        <v>15</v>
      </c>
      <c r="N45" t="s">
        <v>2</v>
      </c>
      <c r="O45" t="s">
        <v>203</v>
      </c>
      <c r="P45" t="s">
        <v>204</v>
      </c>
      <c r="Q45" t="s">
        <v>117</v>
      </c>
      <c r="R45" t="s">
        <v>129</v>
      </c>
      <c r="S45" t="s">
        <v>99</v>
      </c>
      <c r="T45" t="s">
        <v>168</v>
      </c>
      <c r="U45">
        <v>135.80000000000001</v>
      </c>
      <c r="V45" t="s">
        <v>90</v>
      </c>
      <c r="W45" t="s">
        <v>35</v>
      </c>
      <c r="X45">
        <v>42.53</v>
      </c>
      <c r="Y45">
        <v>441.83</v>
      </c>
      <c r="Z45">
        <v>78.23</v>
      </c>
      <c r="AA45">
        <v>60000</v>
      </c>
      <c r="AB45">
        <v>67.010000000000005</v>
      </c>
      <c r="AC45">
        <v>67.010000000000005</v>
      </c>
      <c r="AD45">
        <v>75</v>
      </c>
      <c r="AE45">
        <v>90</v>
      </c>
      <c r="AF45">
        <v>90</v>
      </c>
      <c r="AG45">
        <v>78.23</v>
      </c>
      <c r="AH45">
        <v>43752</v>
      </c>
      <c r="AI45" t="s">
        <v>91</v>
      </c>
      <c r="AJ45">
        <v>43661</v>
      </c>
      <c r="AK45" t="s">
        <v>91</v>
      </c>
      <c r="AL45">
        <v>43645</v>
      </c>
      <c r="AM45">
        <v>43678</v>
      </c>
      <c r="AN45" t="s">
        <v>91</v>
      </c>
      <c r="AO45">
        <v>724299.01</v>
      </c>
      <c r="AP45">
        <v>346534.44</v>
      </c>
      <c r="AQ45">
        <v>1070833.45</v>
      </c>
      <c r="AR45" t="s">
        <v>91</v>
      </c>
      <c r="AS45" t="s">
        <v>91</v>
      </c>
      <c r="AT45" t="s">
        <v>91</v>
      </c>
      <c r="AU45" t="s">
        <v>91</v>
      </c>
      <c r="AV45">
        <v>60</v>
      </c>
      <c r="AW45" t="s">
        <v>91</v>
      </c>
      <c r="AX45" t="s">
        <v>91</v>
      </c>
      <c r="AY45" t="s">
        <v>244</v>
      </c>
      <c r="AZ45" t="s">
        <v>92</v>
      </c>
      <c r="BA45">
        <v>10000</v>
      </c>
      <c r="BB45" t="s">
        <v>93</v>
      </c>
      <c r="BC45" t="s">
        <v>92</v>
      </c>
      <c r="BD45" t="s">
        <v>101</v>
      </c>
      <c r="BE45" t="s">
        <v>92</v>
      </c>
      <c r="BF45" t="s">
        <v>91</v>
      </c>
      <c r="BG45" t="s">
        <v>91</v>
      </c>
      <c r="BH45" t="s">
        <v>91</v>
      </c>
      <c r="BI45" t="s">
        <v>91</v>
      </c>
      <c r="BJ45" t="s">
        <v>84</v>
      </c>
      <c r="BK45" t="s">
        <v>91</v>
      </c>
      <c r="BL45">
        <v>85804.68</v>
      </c>
      <c r="BM45" t="s">
        <v>95</v>
      </c>
      <c r="BN45">
        <v>0</v>
      </c>
      <c r="BO45">
        <v>10000</v>
      </c>
      <c r="BP45">
        <v>15.65</v>
      </c>
      <c r="BQ45" t="s">
        <v>117</v>
      </c>
      <c r="BR45" t="s">
        <v>117</v>
      </c>
      <c r="BS45" t="s">
        <v>117</v>
      </c>
      <c r="BT45">
        <v>1250</v>
      </c>
      <c r="BU45">
        <v>1400</v>
      </c>
    </row>
    <row r="46" spans="12:73">
      <c r="L46">
        <v>7</v>
      </c>
      <c r="M46" t="s">
        <v>14</v>
      </c>
      <c r="N46" t="s">
        <v>1</v>
      </c>
      <c r="O46" t="s">
        <v>205</v>
      </c>
      <c r="P46" t="s">
        <v>206</v>
      </c>
      <c r="Q46" t="s">
        <v>125</v>
      </c>
      <c r="R46" t="s">
        <v>129</v>
      </c>
      <c r="S46" t="s">
        <v>99</v>
      </c>
      <c r="T46" t="s">
        <v>89</v>
      </c>
      <c r="U46">
        <v>55.7</v>
      </c>
      <c r="V46" t="s">
        <v>90</v>
      </c>
      <c r="W46" t="s">
        <v>35</v>
      </c>
      <c r="X46">
        <v>92</v>
      </c>
      <c r="Y46">
        <v>359.07</v>
      </c>
      <c r="Z46">
        <v>93.25</v>
      </c>
      <c r="AA46">
        <v>20000</v>
      </c>
      <c r="AB46">
        <v>85</v>
      </c>
      <c r="AC46">
        <v>95</v>
      </c>
      <c r="AD46">
        <v>95</v>
      </c>
      <c r="AE46">
        <v>95</v>
      </c>
      <c r="AF46">
        <v>95</v>
      </c>
      <c r="AG46">
        <v>93.25</v>
      </c>
      <c r="AH46">
        <v>43769</v>
      </c>
      <c r="AI46" t="s">
        <v>91</v>
      </c>
      <c r="AJ46">
        <v>43774</v>
      </c>
      <c r="AK46" t="s">
        <v>91</v>
      </c>
      <c r="AL46">
        <v>43677</v>
      </c>
      <c r="AM46">
        <v>43709</v>
      </c>
      <c r="AN46" t="s">
        <v>91</v>
      </c>
      <c r="AO46">
        <v>347237.5</v>
      </c>
      <c r="AP46">
        <v>307464</v>
      </c>
      <c r="AQ46">
        <v>654701.5</v>
      </c>
      <c r="AR46" t="s">
        <v>91</v>
      </c>
      <c r="AS46" t="s">
        <v>91</v>
      </c>
      <c r="AT46" t="s">
        <v>91</v>
      </c>
      <c r="AU46" t="s">
        <v>91</v>
      </c>
      <c r="AV46">
        <v>60</v>
      </c>
      <c r="AW46" t="s">
        <v>91</v>
      </c>
      <c r="AX46" t="s">
        <v>91</v>
      </c>
      <c r="AY46" t="s">
        <v>244</v>
      </c>
      <c r="AZ46" t="s">
        <v>92</v>
      </c>
      <c r="BA46">
        <v>7000</v>
      </c>
      <c r="BB46" t="s">
        <v>93</v>
      </c>
      <c r="BC46" t="s">
        <v>92</v>
      </c>
      <c r="BD46" t="s">
        <v>94</v>
      </c>
      <c r="BE46" t="s">
        <v>92</v>
      </c>
      <c r="BF46" t="s">
        <v>91</v>
      </c>
      <c r="BG46" t="s">
        <v>91</v>
      </c>
      <c r="BH46" t="s">
        <v>91</v>
      </c>
      <c r="BI46" t="s">
        <v>91</v>
      </c>
      <c r="BJ46" t="s">
        <v>84</v>
      </c>
      <c r="BK46" t="s">
        <v>91</v>
      </c>
      <c r="BL46">
        <v>34760.1</v>
      </c>
      <c r="BM46" t="s">
        <v>193</v>
      </c>
      <c r="BN46">
        <v>0</v>
      </c>
      <c r="BO46">
        <v>0</v>
      </c>
      <c r="BP46">
        <v>19</v>
      </c>
      <c r="BQ46" t="s">
        <v>125</v>
      </c>
      <c r="BR46" t="s">
        <v>125</v>
      </c>
      <c r="BS46" t="s">
        <v>125</v>
      </c>
      <c r="BT46">
        <v>1400</v>
      </c>
      <c r="BU46">
        <v>1585.1</v>
      </c>
    </row>
    <row r="47" spans="12:73">
      <c r="L47">
        <v>6</v>
      </c>
      <c r="M47" t="s">
        <v>14</v>
      </c>
      <c r="N47" t="s">
        <v>1</v>
      </c>
      <c r="O47" t="s">
        <v>207</v>
      </c>
      <c r="P47" t="s">
        <v>208</v>
      </c>
      <c r="Q47" t="s">
        <v>164</v>
      </c>
      <c r="R47" t="s">
        <v>129</v>
      </c>
      <c r="S47" t="s">
        <v>99</v>
      </c>
      <c r="T47" t="s">
        <v>89</v>
      </c>
      <c r="U47">
        <v>50.47</v>
      </c>
      <c r="V47" t="s">
        <v>90</v>
      </c>
      <c r="W47" t="s">
        <v>35</v>
      </c>
      <c r="X47">
        <v>92</v>
      </c>
      <c r="Y47">
        <v>0</v>
      </c>
      <c r="Z47">
        <v>116.2</v>
      </c>
      <c r="AA47">
        <v>0</v>
      </c>
      <c r="AB47">
        <v>110</v>
      </c>
      <c r="AC47">
        <v>110</v>
      </c>
      <c r="AD47">
        <v>120</v>
      </c>
      <c r="AE47">
        <v>120</v>
      </c>
      <c r="AF47">
        <v>120</v>
      </c>
      <c r="AG47">
        <v>116.2</v>
      </c>
      <c r="AH47">
        <v>43723</v>
      </c>
      <c r="AI47" t="s">
        <v>91</v>
      </c>
      <c r="AJ47" t="s">
        <v>91</v>
      </c>
      <c r="AK47" t="s">
        <v>91</v>
      </c>
      <c r="AL47">
        <v>43646</v>
      </c>
      <c r="AM47">
        <v>43661</v>
      </c>
      <c r="AN47" t="s">
        <v>91</v>
      </c>
      <c r="AO47">
        <v>369051.78</v>
      </c>
      <c r="AP47">
        <v>278594.40000000002</v>
      </c>
      <c r="AQ47">
        <v>647646.18000000005</v>
      </c>
      <c r="AR47" t="s">
        <v>91</v>
      </c>
      <c r="AS47" t="s">
        <v>91</v>
      </c>
      <c r="AT47" t="s">
        <v>91</v>
      </c>
      <c r="AU47" t="s">
        <v>91</v>
      </c>
      <c r="AV47">
        <v>60</v>
      </c>
      <c r="AW47" t="s">
        <v>91</v>
      </c>
      <c r="AX47" t="s">
        <v>91</v>
      </c>
      <c r="AY47" t="s">
        <v>274</v>
      </c>
      <c r="AZ47" t="s">
        <v>92</v>
      </c>
      <c r="BA47">
        <v>20000</v>
      </c>
      <c r="BB47" t="s">
        <v>93</v>
      </c>
      <c r="BC47" t="s">
        <v>92</v>
      </c>
      <c r="BD47" t="s">
        <v>130</v>
      </c>
      <c r="BE47" t="s">
        <v>92</v>
      </c>
      <c r="BF47" t="s">
        <v>91</v>
      </c>
      <c r="BG47" t="s">
        <v>91</v>
      </c>
      <c r="BH47" t="s">
        <v>91</v>
      </c>
      <c r="BI47" t="s">
        <v>91</v>
      </c>
      <c r="BJ47" t="s">
        <v>84</v>
      </c>
      <c r="BK47" t="s">
        <v>91</v>
      </c>
      <c r="BL47">
        <v>45138.69</v>
      </c>
      <c r="BM47" t="s">
        <v>95</v>
      </c>
      <c r="BN47">
        <v>0</v>
      </c>
      <c r="BO47">
        <v>0</v>
      </c>
      <c r="BP47">
        <v>23.2</v>
      </c>
      <c r="BQ47" t="s">
        <v>164</v>
      </c>
      <c r="BR47" t="s">
        <v>164</v>
      </c>
      <c r="BS47" t="s">
        <v>164</v>
      </c>
      <c r="BT47">
        <v>1585.1</v>
      </c>
      <c r="BU47">
        <v>2361.11</v>
      </c>
    </row>
    <row r="48" spans="12:73">
      <c r="L48">
        <v>7</v>
      </c>
      <c r="M48" t="s">
        <v>14</v>
      </c>
      <c r="N48" t="s">
        <v>1</v>
      </c>
      <c r="O48" t="s">
        <v>224</v>
      </c>
      <c r="P48" t="s">
        <v>275</v>
      </c>
      <c r="Q48" t="s">
        <v>125</v>
      </c>
      <c r="R48" t="s">
        <v>129</v>
      </c>
      <c r="S48" t="s">
        <v>99</v>
      </c>
      <c r="T48" t="s">
        <v>89</v>
      </c>
      <c r="U48">
        <v>50</v>
      </c>
      <c r="V48" t="s">
        <v>90</v>
      </c>
      <c r="W48" t="s">
        <v>35</v>
      </c>
      <c r="X48">
        <v>92</v>
      </c>
      <c r="Y48">
        <v>1000</v>
      </c>
      <c r="Z48">
        <v>193.69</v>
      </c>
      <c r="AA48">
        <v>50000</v>
      </c>
      <c r="AB48">
        <v>178.8</v>
      </c>
      <c r="AC48">
        <v>178.8</v>
      </c>
      <c r="AD48">
        <v>196.68</v>
      </c>
      <c r="AE48">
        <v>196.68</v>
      </c>
      <c r="AF48">
        <v>216.34</v>
      </c>
      <c r="AG48">
        <v>193.69</v>
      </c>
      <c r="AH48">
        <v>43708</v>
      </c>
      <c r="AI48" t="s">
        <v>91</v>
      </c>
      <c r="AJ48">
        <v>43692</v>
      </c>
      <c r="AK48" t="s">
        <v>91</v>
      </c>
      <c r="AL48">
        <v>43677</v>
      </c>
      <c r="AM48">
        <v>43678</v>
      </c>
      <c r="AN48" t="s">
        <v>91</v>
      </c>
      <c r="AO48">
        <v>669805</v>
      </c>
      <c r="AP48">
        <v>276000</v>
      </c>
      <c r="AQ48">
        <v>945805</v>
      </c>
      <c r="AR48" t="s">
        <v>91</v>
      </c>
      <c r="AS48" t="s">
        <v>91</v>
      </c>
      <c r="AT48" t="s">
        <v>91</v>
      </c>
      <c r="AU48" t="s">
        <v>91</v>
      </c>
      <c r="AV48">
        <v>60</v>
      </c>
      <c r="AW48" t="s">
        <v>91</v>
      </c>
      <c r="AX48" t="s">
        <v>91</v>
      </c>
      <c r="AY48" t="s">
        <v>276</v>
      </c>
      <c r="AZ48" t="s">
        <v>92</v>
      </c>
      <c r="BA48">
        <v>10000</v>
      </c>
      <c r="BB48" t="s">
        <v>93</v>
      </c>
      <c r="BC48" t="s">
        <v>92</v>
      </c>
      <c r="BD48" t="s">
        <v>94</v>
      </c>
      <c r="BE48" t="s">
        <v>92</v>
      </c>
      <c r="BF48" t="s">
        <v>91</v>
      </c>
      <c r="BG48" t="s">
        <v>91</v>
      </c>
      <c r="BH48" t="s">
        <v>91</v>
      </c>
      <c r="BI48" t="s">
        <v>91</v>
      </c>
      <c r="BJ48" t="s">
        <v>84</v>
      </c>
      <c r="BK48" t="s">
        <v>91</v>
      </c>
      <c r="BL48">
        <v>78832.33</v>
      </c>
      <c r="BM48" t="s">
        <v>277</v>
      </c>
      <c r="BN48">
        <v>0</v>
      </c>
      <c r="BO48">
        <v>0</v>
      </c>
      <c r="BP48">
        <v>35.76</v>
      </c>
      <c r="BQ48" t="s">
        <v>125</v>
      </c>
      <c r="BR48" t="s">
        <v>125</v>
      </c>
      <c r="BS48" t="s">
        <v>125</v>
      </c>
      <c r="BT48">
        <v>2400</v>
      </c>
      <c r="BU48">
        <v>2600</v>
      </c>
    </row>
    <row r="49" spans="12:73">
      <c r="L49">
        <v>7</v>
      </c>
      <c r="M49" t="s">
        <v>14</v>
      </c>
      <c r="N49" t="s">
        <v>1</v>
      </c>
      <c r="O49" t="s">
        <v>211</v>
      </c>
      <c r="P49" t="s">
        <v>212</v>
      </c>
      <c r="Q49" t="s">
        <v>98</v>
      </c>
      <c r="R49" t="s">
        <v>129</v>
      </c>
      <c r="S49" t="s">
        <v>99</v>
      </c>
      <c r="T49" t="s">
        <v>89</v>
      </c>
      <c r="U49">
        <v>41.81</v>
      </c>
      <c r="V49" t="s">
        <v>90</v>
      </c>
      <c r="W49" t="s">
        <v>35</v>
      </c>
      <c r="X49">
        <v>97.5</v>
      </c>
      <c r="Y49">
        <v>0</v>
      </c>
      <c r="Z49">
        <v>160</v>
      </c>
      <c r="AA49">
        <v>0</v>
      </c>
      <c r="AB49">
        <v>160</v>
      </c>
      <c r="AC49">
        <v>160</v>
      </c>
      <c r="AD49">
        <v>160</v>
      </c>
      <c r="AE49">
        <v>160</v>
      </c>
      <c r="AF49">
        <v>160</v>
      </c>
      <c r="AG49">
        <v>160</v>
      </c>
      <c r="AH49">
        <v>43738</v>
      </c>
      <c r="AI49" t="s">
        <v>91</v>
      </c>
      <c r="AJ49" t="s">
        <v>91</v>
      </c>
      <c r="AK49" t="s">
        <v>91</v>
      </c>
      <c r="AL49">
        <v>43677</v>
      </c>
      <c r="AM49">
        <v>43678</v>
      </c>
      <c r="AN49" t="s">
        <v>91</v>
      </c>
      <c r="AO49">
        <v>421444.8</v>
      </c>
      <c r="AP49">
        <v>244588.5</v>
      </c>
      <c r="AQ49">
        <v>666033.30000000005</v>
      </c>
      <c r="AR49" t="s">
        <v>91</v>
      </c>
      <c r="AS49" t="s">
        <v>91</v>
      </c>
      <c r="AT49" t="s">
        <v>91</v>
      </c>
      <c r="AU49" t="s">
        <v>91</v>
      </c>
      <c r="AV49">
        <v>60</v>
      </c>
      <c r="AW49" t="s">
        <v>91</v>
      </c>
      <c r="AX49" t="s">
        <v>91</v>
      </c>
      <c r="AY49" t="s">
        <v>274</v>
      </c>
      <c r="AZ49" t="s">
        <v>92</v>
      </c>
      <c r="BA49" t="s">
        <v>91</v>
      </c>
      <c r="BB49" t="s">
        <v>93</v>
      </c>
      <c r="BC49" t="s">
        <v>92</v>
      </c>
      <c r="BD49" t="s">
        <v>94</v>
      </c>
      <c r="BE49" t="s">
        <v>92</v>
      </c>
      <c r="BF49" t="s">
        <v>91</v>
      </c>
      <c r="BG49" t="s">
        <v>91</v>
      </c>
      <c r="BH49" t="s">
        <v>91</v>
      </c>
      <c r="BI49" t="s">
        <v>91</v>
      </c>
      <c r="BJ49" t="s">
        <v>84</v>
      </c>
      <c r="BK49" t="s">
        <v>91</v>
      </c>
      <c r="BL49">
        <v>40494.720000000001</v>
      </c>
      <c r="BM49" t="s">
        <v>95</v>
      </c>
      <c r="BN49">
        <v>0</v>
      </c>
      <c r="BO49">
        <v>0</v>
      </c>
      <c r="BP49">
        <v>32</v>
      </c>
      <c r="BQ49" t="s">
        <v>98</v>
      </c>
      <c r="BR49" t="s">
        <v>98</v>
      </c>
      <c r="BS49" t="s">
        <v>98</v>
      </c>
      <c r="BT49">
        <v>2600</v>
      </c>
      <c r="BU49">
        <v>3500</v>
      </c>
    </row>
    <row r="50" spans="12:73">
      <c r="L50">
        <v>8</v>
      </c>
      <c r="M50" t="s">
        <v>15</v>
      </c>
      <c r="N50" t="s">
        <v>2</v>
      </c>
      <c r="O50" t="s">
        <v>215</v>
      </c>
      <c r="P50" t="s">
        <v>216</v>
      </c>
      <c r="Q50" t="s">
        <v>117</v>
      </c>
      <c r="R50" t="s">
        <v>129</v>
      </c>
      <c r="S50" t="s">
        <v>99</v>
      </c>
      <c r="T50" t="s">
        <v>89</v>
      </c>
      <c r="U50">
        <v>32.200000000000003</v>
      </c>
      <c r="V50" t="s">
        <v>90</v>
      </c>
      <c r="W50" t="s">
        <v>35</v>
      </c>
      <c r="X50">
        <v>64</v>
      </c>
      <c r="Y50">
        <v>403.73</v>
      </c>
      <c r="Z50">
        <v>174.44</v>
      </c>
      <c r="AA50">
        <v>13000</v>
      </c>
      <c r="AB50">
        <v>160</v>
      </c>
      <c r="AC50">
        <v>160</v>
      </c>
      <c r="AD50">
        <v>175</v>
      </c>
      <c r="AE50">
        <v>185</v>
      </c>
      <c r="AF50">
        <v>190</v>
      </c>
      <c r="AG50">
        <v>174.44</v>
      </c>
      <c r="AH50">
        <v>43752</v>
      </c>
      <c r="AI50" t="s">
        <v>91</v>
      </c>
      <c r="AJ50">
        <v>43743</v>
      </c>
      <c r="AK50" t="s">
        <v>91</v>
      </c>
      <c r="AL50">
        <v>43689</v>
      </c>
      <c r="AM50">
        <v>43692</v>
      </c>
      <c r="AN50" t="s">
        <v>91</v>
      </c>
      <c r="AO50">
        <v>366878</v>
      </c>
      <c r="AP50">
        <v>123648</v>
      </c>
      <c r="AQ50">
        <v>490526</v>
      </c>
      <c r="AR50" t="s">
        <v>91</v>
      </c>
      <c r="AS50" t="s">
        <v>91</v>
      </c>
      <c r="AT50" t="s">
        <v>91</v>
      </c>
      <c r="AU50" t="s">
        <v>91</v>
      </c>
      <c r="AV50">
        <v>60</v>
      </c>
      <c r="AW50" t="s">
        <v>91</v>
      </c>
      <c r="AX50" t="s">
        <v>91</v>
      </c>
      <c r="AY50" t="s">
        <v>230</v>
      </c>
      <c r="AZ50" t="s">
        <v>92</v>
      </c>
      <c r="BA50">
        <v>10000</v>
      </c>
      <c r="BB50" t="s">
        <v>93</v>
      </c>
      <c r="BC50" t="s">
        <v>92</v>
      </c>
      <c r="BD50" t="s">
        <v>101</v>
      </c>
      <c r="BE50" t="s">
        <v>92</v>
      </c>
      <c r="BF50" t="s">
        <v>91</v>
      </c>
      <c r="BG50" t="s">
        <v>91</v>
      </c>
      <c r="BH50" t="s">
        <v>91</v>
      </c>
      <c r="BI50" t="s">
        <v>91</v>
      </c>
      <c r="BJ50" t="s">
        <v>84</v>
      </c>
      <c r="BK50" t="s">
        <v>91</v>
      </c>
      <c r="BL50">
        <v>28512.22</v>
      </c>
      <c r="BM50" t="s">
        <v>95</v>
      </c>
      <c r="BN50">
        <v>0</v>
      </c>
      <c r="BO50">
        <v>7000</v>
      </c>
      <c r="BP50">
        <v>0</v>
      </c>
      <c r="BQ50" t="s">
        <v>117</v>
      </c>
      <c r="BR50" t="s">
        <v>117</v>
      </c>
      <c r="BS50" t="s">
        <v>117</v>
      </c>
      <c r="BT50">
        <v>2200</v>
      </c>
      <c r="BU50">
        <v>2200</v>
      </c>
    </row>
    <row r="51" spans="12:73">
      <c r="L51">
        <v>8</v>
      </c>
      <c r="M51" t="s">
        <v>14</v>
      </c>
      <c r="N51" t="s">
        <v>1</v>
      </c>
      <c r="O51" t="s">
        <v>278</v>
      </c>
      <c r="P51" t="s">
        <v>217</v>
      </c>
      <c r="Q51" t="s">
        <v>98</v>
      </c>
      <c r="R51" t="s">
        <v>129</v>
      </c>
      <c r="S51" t="s">
        <v>88</v>
      </c>
      <c r="T51" t="s">
        <v>89</v>
      </c>
      <c r="U51">
        <v>46.77</v>
      </c>
      <c r="V51" t="s">
        <v>90</v>
      </c>
      <c r="W51" t="s">
        <v>35</v>
      </c>
      <c r="X51">
        <v>60.3</v>
      </c>
      <c r="Y51">
        <v>0</v>
      </c>
      <c r="Z51">
        <v>63.56</v>
      </c>
      <c r="AA51">
        <v>0</v>
      </c>
      <c r="AB51">
        <v>56.45</v>
      </c>
      <c r="AC51">
        <v>77.83</v>
      </c>
      <c r="AD51">
        <v>0</v>
      </c>
      <c r="AE51">
        <v>0</v>
      </c>
      <c r="AF51">
        <v>0</v>
      </c>
      <c r="AG51">
        <v>63.56</v>
      </c>
      <c r="AH51">
        <v>43738</v>
      </c>
      <c r="AI51">
        <v>43738</v>
      </c>
      <c r="AJ51" t="s">
        <v>91</v>
      </c>
      <c r="AK51" t="s">
        <v>91</v>
      </c>
      <c r="AL51">
        <v>43699</v>
      </c>
      <c r="AM51">
        <v>43709</v>
      </c>
      <c r="AN51" t="s">
        <v>91</v>
      </c>
      <c r="AO51">
        <v>53601.86</v>
      </c>
      <c r="AP51">
        <v>50764.160000000003</v>
      </c>
      <c r="AQ51">
        <v>104366.02</v>
      </c>
      <c r="AR51" t="s">
        <v>91</v>
      </c>
      <c r="AS51" t="s">
        <v>91</v>
      </c>
      <c r="AT51" t="s">
        <v>91</v>
      </c>
      <c r="AU51" t="s">
        <v>91</v>
      </c>
      <c r="AV51">
        <v>18</v>
      </c>
      <c r="AW51" t="s">
        <v>91</v>
      </c>
      <c r="AX51" t="s">
        <v>91</v>
      </c>
      <c r="AY51" t="s">
        <v>233</v>
      </c>
      <c r="AZ51" t="s">
        <v>92</v>
      </c>
      <c r="BA51">
        <v>5000</v>
      </c>
      <c r="BB51" t="s">
        <v>93</v>
      </c>
      <c r="BC51" t="s">
        <v>92</v>
      </c>
      <c r="BD51" t="s">
        <v>94</v>
      </c>
      <c r="BE51" t="s">
        <v>92</v>
      </c>
      <c r="BF51" t="s">
        <v>91</v>
      </c>
      <c r="BG51" t="s">
        <v>91</v>
      </c>
      <c r="BH51" t="s">
        <v>91</v>
      </c>
      <c r="BI51" t="s">
        <v>91</v>
      </c>
      <c r="BJ51" t="s">
        <v>84</v>
      </c>
      <c r="BK51" t="s">
        <v>91</v>
      </c>
      <c r="BL51">
        <v>16472.2</v>
      </c>
      <c r="BM51" t="s">
        <v>218</v>
      </c>
      <c r="BN51">
        <v>0</v>
      </c>
      <c r="BO51">
        <v>0</v>
      </c>
      <c r="BP51">
        <v>11.55</v>
      </c>
      <c r="BQ51" t="s">
        <v>98</v>
      </c>
      <c r="BR51" t="s">
        <v>98</v>
      </c>
      <c r="BS51" t="s">
        <v>98</v>
      </c>
      <c r="BT51">
        <v>855.25</v>
      </c>
      <c r="BU51">
        <v>855.25</v>
      </c>
    </row>
    <row r="52" spans="12:73">
      <c r="L52">
        <v>8</v>
      </c>
      <c r="M52" t="s">
        <v>14</v>
      </c>
      <c r="N52" t="s">
        <v>1</v>
      </c>
      <c r="O52" t="s">
        <v>219</v>
      </c>
      <c r="P52" t="s">
        <v>220</v>
      </c>
      <c r="Q52" t="s">
        <v>98</v>
      </c>
      <c r="R52" t="s">
        <v>129</v>
      </c>
      <c r="S52" t="s">
        <v>88</v>
      </c>
      <c r="T52" t="s">
        <v>140</v>
      </c>
      <c r="U52">
        <v>101.88</v>
      </c>
      <c r="V52" t="s">
        <v>90</v>
      </c>
      <c r="W52" t="s">
        <v>35</v>
      </c>
      <c r="X52">
        <v>46</v>
      </c>
      <c r="Y52">
        <v>196.31</v>
      </c>
      <c r="Z52">
        <v>46.94</v>
      </c>
      <c r="AA52">
        <v>20000</v>
      </c>
      <c r="AB52">
        <v>46.94</v>
      </c>
      <c r="AC52">
        <v>46.94</v>
      </c>
      <c r="AD52">
        <v>46.94</v>
      </c>
      <c r="AE52">
        <v>46.94</v>
      </c>
      <c r="AF52">
        <v>46.94</v>
      </c>
      <c r="AG52">
        <v>46.94</v>
      </c>
      <c r="AH52">
        <v>43861</v>
      </c>
      <c r="AI52" t="s">
        <v>91</v>
      </c>
      <c r="AJ52">
        <v>43728</v>
      </c>
      <c r="AK52" t="s">
        <v>91</v>
      </c>
      <c r="AL52">
        <v>43707</v>
      </c>
      <c r="AM52">
        <v>43770</v>
      </c>
      <c r="AN52" t="s">
        <v>91</v>
      </c>
      <c r="AO52">
        <v>292444.62</v>
      </c>
      <c r="AP52">
        <v>281188.8</v>
      </c>
      <c r="AQ52">
        <v>573633.42000000004</v>
      </c>
      <c r="AR52" t="s">
        <v>91</v>
      </c>
      <c r="AS52" t="s">
        <v>91</v>
      </c>
      <c r="AT52" t="s">
        <v>91</v>
      </c>
      <c r="AU52" t="s">
        <v>91</v>
      </c>
      <c r="AV52">
        <v>60</v>
      </c>
      <c r="AW52" t="s">
        <v>91</v>
      </c>
      <c r="AX52" t="s">
        <v>91</v>
      </c>
      <c r="AY52" t="s">
        <v>13</v>
      </c>
      <c r="AZ52" t="s">
        <v>92</v>
      </c>
      <c r="BA52">
        <v>10000</v>
      </c>
      <c r="BB52" t="s">
        <v>93</v>
      </c>
      <c r="BC52" t="s">
        <v>92</v>
      </c>
      <c r="BD52" t="s">
        <v>94</v>
      </c>
      <c r="BE52" t="s">
        <v>92</v>
      </c>
      <c r="BF52" t="s">
        <v>91</v>
      </c>
      <c r="BG52" t="s">
        <v>91</v>
      </c>
      <c r="BH52" t="s">
        <v>91</v>
      </c>
      <c r="BI52" t="s">
        <v>91</v>
      </c>
      <c r="BJ52" t="s">
        <v>84</v>
      </c>
      <c r="BK52" t="s">
        <v>91</v>
      </c>
      <c r="BL52">
        <v>29294.85</v>
      </c>
      <c r="BM52" t="s">
        <v>105</v>
      </c>
      <c r="BN52">
        <v>0</v>
      </c>
      <c r="BO52">
        <v>15000</v>
      </c>
      <c r="BP52">
        <v>5.22</v>
      </c>
      <c r="BQ52" t="s">
        <v>98</v>
      </c>
      <c r="BR52" t="s">
        <v>98</v>
      </c>
      <c r="BS52" t="s">
        <v>98</v>
      </c>
      <c r="BT52">
        <v>1000</v>
      </c>
      <c r="BU52">
        <v>1000</v>
      </c>
    </row>
    <row r="53" spans="12:73">
      <c r="L53">
        <v>8</v>
      </c>
      <c r="M53" t="s">
        <v>16</v>
      </c>
      <c r="N53" t="s">
        <v>106</v>
      </c>
      <c r="O53" t="s">
        <v>225</v>
      </c>
      <c r="P53" t="s">
        <v>226</v>
      </c>
      <c r="Q53" t="s">
        <v>117</v>
      </c>
      <c r="R53" t="s">
        <v>129</v>
      </c>
      <c r="S53" t="s">
        <v>99</v>
      </c>
      <c r="T53" t="s">
        <v>89</v>
      </c>
      <c r="U53">
        <v>21.6</v>
      </c>
      <c r="V53" t="s">
        <v>90</v>
      </c>
      <c r="W53" t="s">
        <v>35</v>
      </c>
      <c r="X53">
        <v>126.1</v>
      </c>
      <c r="Y53">
        <v>1157.4100000000001</v>
      </c>
      <c r="Z53">
        <v>219.35</v>
      </c>
      <c r="AA53">
        <v>25000</v>
      </c>
      <c r="AB53">
        <v>190</v>
      </c>
      <c r="AC53">
        <v>210</v>
      </c>
      <c r="AD53">
        <v>220</v>
      </c>
      <c r="AE53">
        <v>230</v>
      </c>
      <c r="AF53">
        <v>240</v>
      </c>
      <c r="AG53">
        <v>219.35</v>
      </c>
      <c r="AH53">
        <v>43769</v>
      </c>
      <c r="AI53" t="s">
        <v>91</v>
      </c>
      <c r="AJ53" t="s">
        <v>91</v>
      </c>
      <c r="AK53" t="s">
        <v>91</v>
      </c>
      <c r="AL53">
        <v>43697</v>
      </c>
      <c r="AM53">
        <v>43709</v>
      </c>
      <c r="AN53" t="s">
        <v>91</v>
      </c>
      <c r="AO53">
        <v>318760</v>
      </c>
      <c r="AP53">
        <v>163425.60000000001</v>
      </c>
      <c r="AQ53">
        <v>482185.6</v>
      </c>
      <c r="AR53" t="s">
        <v>91</v>
      </c>
      <c r="AS53" t="s">
        <v>91</v>
      </c>
      <c r="AT53" t="s">
        <v>91</v>
      </c>
      <c r="AU53" t="s">
        <v>91</v>
      </c>
      <c r="AV53">
        <v>60</v>
      </c>
      <c r="AW53" t="s">
        <v>91</v>
      </c>
      <c r="AX53" t="s">
        <v>91</v>
      </c>
      <c r="AY53" t="s">
        <v>233</v>
      </c>
      <c r="AZ53" t="s">
        <v>92</v>
      </c>
      <c r="BA53">
        <v>9000</v>
      </c>
      <c r="BB53" t="s">
        <v>93</v>
      </c>
      <c r="BC53" t="s">
        <v>92</v>
      </c>
      <c r="BD53" t="s">
        <v>101</v>
      </c>
      <c r="BE53" t="s">
        <v>92</v>
      </c>
      <c r="BF53" t="s">
        <v>91</v>
      </c>
      <c r="BG53" t="s">
        <v>91</v>
      </c>
      <c r="BH53" t="s">
        <v>91</v>
      </c>
      <c r="BI53" t="s">
        <v>91</v>
      </c>
      <c r="BJ53" t="s">
        <v>84</v>
      </c>
      <c r="BK53" t="s">
        <v>91</v>
      </c>
      <c r="BL53">
        <v>19126.04</v>
      </c>
      <c r="BM53" t="s">
        <v>227</v>
      </c>
      <c r="BN53">
        <v>0</v>
      </c>
      <c r="BO53">
        <v>0</v>
      </c>
      <c r="BP53">
        <v>43.76</v>
      </c>
      <c r="BQ53" t="s">
        <v>117</v>
      </c>
      <c r="BR53" t="s">
        <v>117</v>
      </c>
      <c r="BS53" t="s">
        <v>117</v>
      </c>
      <c r="BT53">
        <v>2500</v>
      </c>
      <c r="BU53">
        <v>3454</v>
      </c>
    </row>
  </sheetData>
  <autoFilter ref="M2:BV58" xr:uid="{6EABF69E-C6B2-4F13-BDD8-351E21ACEA3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5FBAB-9145-42A5-9B5D-824F97DF4301}">
  <dimension ref="B1:BU53"/>
  <sheetViews>
    <sheetView workbookViewId="0">
      <selection activeCell="G3" sqref="G3"/>
    </sheetView>
  </sheetViews>
  <sheetFormatPr defaultColWidth="9.140625" defaultRowHeight="15"/>
  <cols>
    <col min="3" max="3" width="12.140625" bestFit="1" customWidth="1"/>
  </cols>
  <sheetData>
    <row r="1" spans="2:73">
      <c r="G1" t="s">
        <v>129</v>
      </c>
    </row>
    <row r="2" spans="2:73">
      <c r="B2" t="s">
        <v>20</v>
      </c>
      <c r="M2" t="s">
        <v>25</v>
      </c>
      <c r="N2" t="s">
        <v>26</v>
      </c>
      <c r="O2" t="s">
        <v>27</v>
      </c>
      <c r="P2" t="s">
        <v>28</v>
      </c>
      <c r="Q2" t="s">
        <v>29</v>
      </c>
      <c r="R2" t="s">
        <v>30</v>
      </c>
      <c r="S2" t="s">
        <v>31</v>
      </c>
      <c r="T2" t="s">
        <v>32</v>
      </c>
      <c r="U2" t="s">
        <v>33</v>
      </c>
      <c r="V2" t="s">
        <v>34</v>
      </c>
      <c r="W2" t="s">
        <v>35</v>
      </c>
      <c r="X2" t="s">
        <v>36</v>
      </c>
      <c r="Y2" t="s">
        <v>37</v>
      </c>
      <c r="Z2" t="s">
        <v>38</v>
      </c>
      <c r="AA2" t="s">
        <v>39</v>
      </c>
      <c r="AB2" t="s">
        <v>40</v>
      </c>
      <c r="AC2" t="s">
        <v>41</v>
      </c>
      <c r="AD2" t="s">
        <v>42</v>
      </c>
      <c r="AE2" t="s">
        <v>43</v>
      </c>
      <c r="AF2" t="s">
        <v>44</v>
      </c>
      <c r="AG2" t="s">
        <v>45</v>
      </c>
      <c r="AH2" t="s">
        <v>46</v>
      </c>
      <c r="AI2" t="s">
        <v>47</v>
      </c>
      <c r="AJ2" t="s">
        <v>48</v>
      </c>
      <c r="AK2" t="s">
        <v>49</v>
      </c>
      <c r="AL2" t="s">
        <v>50</v>
      </c>
      <c r="AM2" t="s">
        <v>51</v>
      </c>
      <c r="AN2" t="s">
        <v>52</v>
      </c>
      <c r="AO2" t="s">
        <v>53</v>
      </c>
      <c r="AP2" t="s">
        <v>54</v>
      </c>
      <c r="AQ2" t="s">
        <v>55</v>
      </c>
      <c r="AR2" t="s">
        <v>56</v>
      </c>
      <c r="AS2" t="s">
        <v>57</v>
      </c>
      <c r="AT2" t="s">
        <v>58</v>
      </c>
      <c r="AU2" t="s">
        <v>59</v>
      </c>
      <c r="AV2" t="s">
        <v>60</v>
      </c>
      <c r="AW2" t="s">
        <v>61</v>
      </c>
      <c r="AX2" t="s">
        <v>62</v>
      </c>
      <c r="AY2" t="s">
        <v>63</v>
      </c>
      <c r="AZ2" t="s">
        <v>64</v>
      </c>
      <c r="BA2" t="s">
        <v>65</v>
      </c>
      <c r="BB2" t="s">
        <v>66</v>
      </c>
      <c r="BC2" t="s">
        <v>23</v>
      </c>
      <c r="BD2" t="s">
        <v>67</v>
      </c>
      <c r="BE2" t="s">
        <v>68</v>
      </c>
      <c r="BF2" t="s">
        <v>69</v>
      </c>
      <c r="BG2" t="s">
        <v>70</v>
      </c>
      <c r="BH2" t="s">
        <v>71</v>
      </c>
      <c r="BI2" t="s">
        <v>72</v>
      </c>
      <c r="BJ2" t="s">
        <v>73</v>
      </c>
      <c r="BK2" t="s">
        <v>74</v>
      </c>
      <c r="BL2" t="s">
        <v>75</v>
      </c>
      <c r="BM2" t="s">
        <v>76</v>
      </c>
      <c r="BN2" t="s">
        <v>77</v>
      </c>
      <c r="BO2" t="s">
        <v>78</v>
      </c>
      <c r="BP2" t="s">
        <v>79</v>
      </c>
      <c r="BQ2" t="s">
        <v>80</v>
      </c>
      <c r="BR2" t="s">
        <v>81</v>
      </c>
      <c r="BS2" t="s">
        <v>82</v>
      </c>
      <c r="BT2" t="s">
        <v>279</v>
      </c>
      <c r="BU2" t="s">
        <v>83</v>
      </c>
    </row>
    <row r="3" spans="2:73">
      <c r="C3" t="s">
        <v>17</v>
      </c>
      <c r="D3" t="s">
        <v>18</v>
      </c>
      <c r="E3" t="s">
        <v>19</v>
      </c>
      <c r="M3" t="s">
        <v>15</v>
      </c>
      <c r="N3" t="s">
        <v>2</v>
      </c>
      <c r="O3" t="s">
        <v>203</v>
      </c>
      <c r="P3" t="s">
        <v>204</v>
      </c>
      <c r="Q3" t="s">
        <v>117</v>
      </c>
      <c r="R3" t="s">
        <v>87</v>
      </c>
      <c r="S3" t="s">
        <v>99</v>
      </c>
      <c r="T3" t="s">
        <v>168</v>
      </c>
      <c r="U3">
        <v>135.80000000000001</v>
      </c>
      <c r="V3" t="s">
        <v>90</v>
      </c>
      <c r="W3" t="s">
        <v>35</v>
      </c>
      <c r="X3">
        <v>42.53</v>
      </c>
      <c r="Y3">
        <v>441.83</v>
      </c>
      <c r="Z3">
        <v>78.23</v>
      </c>
      <c r="AA3">
        <v>60000</v>
      </c>
      <c r="AB3">
        <v>67.010000000000005</v>
      </c>
      <c r="AC3">
        <v>67.010000000000005</v>
      </c>
      <c r="AD3">
        <v>75</v>
      </c>
      <c r="AE3">
        <v>90</v>
      </c>
      <c r="AF3">
        <v>90</v>
      </c>
      <c r="AG3">
        <v>78.23</v>
      </c>
      <c r="AH3">
        <v>43752</v>
      </c>
      <c r="AI3" t="s">
        <v>91</v>
      </c>
      <c r="AJ3">
        <v>43661</v>
      </c>
      <c r="AK3" t="s">
        <v>91</v>
      </c>
      <c r="AL3" t="s">
        <v>91</v>
      </c>
      <c r="AM3">
        <v>43678</v>
      </c>
      <c r="AN3" t="s">
        <v>91</v>
      </c>
      <c r="AO3">
        <v>724299.01</v>
      </c>
      <c r="AP3">
        <v>346534.44</v>
      </c>
      <c r="AQ3">
        <v>1070833.45</v>
      </c>
      <c r="AR3" t="s">
        <v>91</v>
      </c>
      <c r="AS3" t="s">
        <v>91</v>
      </c>
      <c r="AT3" t="s">
        <v>91</v>
      </c>
      <c r="AU3" t="s">
        <v>91</v>
      </c>
      <c r="AV3">
        <v>60</v>
      </c>
      <c r="AW3" t="s">
        <v>91</v>
      </c>
      <c r="AX3" t="s">
        <v>91</v>
      </c>
      <c r="AY3">
        <v>43642</v>
      </c>
      <c r="AZ3" t="s">
        <v>92</v>
      </c>
      <c r="BA3">
        <v>10000</v>
      </c>
      <c r="BB3" t="s">
        <v>93</v>
      </c>
      <c r="BC3" t="s">
        <v>92</v>
      </c>
      <c r="BD3" t="s">
        <v>101</v>
      </c>
      <c r="BE3" t="s">
        <v>92</v>
      </c>
      <c r="BF3" t="s">
        <v>91</v>
      </c>
      <c r="BG3" t="s">
        <v>91</v>
      </c>
      <c r="BH3" t="s">
        <v>91</v>
      </c>
      <c r="BI3" t="s">
        <v>91</v>
      </c>
      <c r="BJ3" t="s">
        <v>84</v>
      </c>
      <c r="BK3" t="s">
        <v>91</v>
      </c>
      <c r="BL3">
        <v>85804.68</v>
      </c>
      <c r="BN3">
        <v>0</v>
      </c>
      <c r="BO3">
        <v>10000</v>
      </c>
      <c r="BP3">
        <v>15.65</v>
      </c>
      <c r="BQ3" t="s">
        <v>117</v>
      </c>
      <c r="BR3" t="s">
        <v>117</v>
      </c>
      <c r="BS3" t="s">
        <v>117</v>
      </c>
      <c r="BU3">
        <v>1013.07</v>
      </c>
    </row>
    <row r="4" spans="2:73">
      <c r="B4" t="s">
        <v>14</v>
      </c>
      <c r="C4">
        <v>41244</v>
      </c>
      <c r="D4">
        <v>41244</v>
      </c>
      <c r="E4">
        <v>41244</v>
      </c>
      <c r="M4" t="s">
        <v>15</v>
      </c>
      <c r="N4" t="s">
        <v>2</v>
      </c>
      <c r="O4" t="s">
        <v>115</v>
      </c>
      <c r="P4" t="s">
        <v>280</v>
      </c>
      <c r="Q4" t="s">
        <v>117</v>
      </c>
      <c r="R4" t="s">
        <v>87</v>
      </c>
      <c r="S4" t="s">
        <v>99</v>
      </c>
      <c r="T4" t="s">
        <v>89</v>
      </c>
      <c r="U4">
        <v>44.35</v>
      </c>
      <c r="V4" t="s">
        <v>90</v>
      </c>
      <c r="W4" t="s">
        <v>35</v>
      </c>
      <c r="X4">
        <v>120</v>
      </c>
      <c r="Y4">
        <v>901.92</v>
      </c>
      <c r="Z4">
        <v>141.13</v>
      </c>
      <c r="AA4">
        <v>40000</v>
      </c>
      <c r="AB4">
        <v>135</v>
      </c>
      <c r="AC4">
        <v>135</v>
      </c>
      <c r="AD4">
        <v>135</v>
      </c>
      <c r="AE4">
        <v>150</v>
      </c>
      <c r="AF4">
        <v>150</v>
      </c>
      <c r="AG4">
        <v>141.13</v>
      </c>
      <c r="AH4">
        <v>43708</v>
      </c>
      <c r="AI4" t="s">
        <v>91</v>
      </c>
      <c r="AJ4">
        <v>43661</v>
      </c>
      <c r="AK4" t="s">
        <v>91</v>
      </c>
      <c r="AL4" t="s">
        <v>91</v>
      </c>
      <c r="AM4">
        <v>43667</v>
      </c>
      <c r="AN4" t="s">
        <v>91</v>
      </c>
      <c r="AO4">
        <v>438265.22</v>
      </c>
      <c r="AP4">
        <v>319320</v>
      </c>
      <c r="AQ4">
        <v>757585.22</v>
      </c>
      <c r="AR4" t="s">
        <v>91</v>
      </c>
      <c r="AS4" t="s">
        <v>91</v>
      </c>
      <c r="AT4" t="s">
        <v>91</v>
      </c>
      <c r="AU4" t="s">
        <v>91</v>
      </c>
      <c r="AV4">
        <v>60</v>
      </c>
      <c r="AW4" t="s">
        <v>91</v>
      </c>
      <c r="AX4" t="s">
        <v>91</v>
      </c>
      <c r="AY4">
        <v>43642</v>
      </c>
      <c r="AZ4" t="s">
        <v>92</v>
      </c>
      <c r="BA4">
        <v>25000</v>
      </c>
      <c r="BB4" t="s">
        <v>104</v>
      </c>
      <c r="BC4" t="s">
        <v>92</v>
      </c>
      <c r="BD4" t="s">
        <v>101</v>
      </c>
      <c r="BE4" t="s">
        <v>92</v>
      </c>
      <c r="BF4" t="s">
        <v>91</v>
      </c>
      <c r="BG4" t="s">
        <v>91</v>
      </c>
      <c r="BH4" t="s">
        <v>91</v>
      </c>
      <c r="BI4" t="s">
        <v>91</v>
      </c>
      <c r="BJ4" t="s">
        <v>84</v>
      </c>
      <c r="BK4" t="s">
        <v>91</v>
      </c>
      <c r="BL4">
        <v>87010.75</v>
      </c>
      <c r="BN4">
        <v>0</v>
      </c>
      <c r="BO4">
        <v>8000</v>
      </c>
      <c r="BP4">
        <v>28.23</v>
      </c>
      <c r="BQ4" t="s">
        <v>117</v>
      </c>
      <c r="BR4" t="s">
        <v>117</v>
      </c>
      <c r="BS4" t="s">
        <v>117</v>
      </c>
      <c r="BU4">
        <v>2500</v>
      </c>
    </row>
    <row r="5" spans="2:73">
      <c r="B5" t="s">
        <v>15</v>
      </c>
      <c r="C5">
        <v>30463</v>
      </c>
      <c r="D5">
        <v>30463</v>
      </c>
      <c r="E5">
        <v>30463</v>
      </c>
      <c r="M5" t="s">
        <v>14</v>
      </c>
      <c r="N5" t="s">
        <v>1</v>
      </c>
      <c r="O5" t="s">
        <v>205</v>
      </c>
      <c r="P5" t="s">
        <v>206</v>
      </c>
      <c r="Q5" t="s">
        <v>125</v>
      </c>
      <c r="R5" t="s">
        <v>87</v>
      </c>
      <c r="S5" t="s">
        <v>99</v>
      </c>
      <c r="T5" t="s">
        <v>89</v>
      </c>
      <c r="U5">
        <v>55.7</v>
      </c>
      <c r="V5" t="s">
        <v>90</v>
      </c>
      <c r="W5" t="s">
        <v>35</v>
      </c>
      <c r="X5">
        <v>92</v>
      </c>
      <c r="Y5">
        <v>359.07</v>
      </c>
      <c r="Z5">
        <v>93.25</v>
      </c>
      <c r="AA5">
        <v>20000</v>
      </c>
      <c r="AB5">
        <v>85</v>
      </c>
      <c r="AC5">
        <v>95</v>
      </c>
      <c r="AD5">
        <v>95</v>
      </c>
      <c r="AE5">
        <v>95</v>
      </c>
      <c r="AF5">
        <v>95</v>
      </c>
      <c r="AG5">
        <v>93.25</v>
      </c>
      <c r="AH5">
        <v>43769</v>
      </c>
      <c r="AI5" t="s">
        <v>91</v>
      </c>
      <c r="AJ5">
        <v>43774</v>
      </c>
      <c r="AK5" t="s">
        <v>91</v>
      </c>
      <c r="AL5" t="s">
        <v>91</v>
      </c>
      <c r="AM5">
        <v>43709</v>
      </c>
      <c r="AN5" t="s">
        <v>91</v>
      </c>
      <c r="AO5">
        <v>347237.5</v>
      </c>
      <c r="AP5">
        <v>307464</v>
      </c>
      <c r="AQ5">
        <v>654701.5</v>
      </c>
      <c r="AR5" t="s">
        <v>91</v>
      </c>
      <c r="AS5" t="s">
        <v>91</v>
      </c>
      <c r="AT5" t="s">
        <v>91</v>
      </c>
      <c r="AU5" t="s">
        <v>91</v>
      </c>
      <c r="AV5">
        <v>60</v>
      </c>
      <c r="AW5" t="s">
        <v>91</v>
      </c>
      <c r="AX5" t="s">
        <v>91</v>
      </c>
      <c r="AY5">
        <v>43642</v>
      </c>
      <c r="AZ5" t="s">
        <v>92</v>
      </c>
      <c r="BA5">
        <v>7000</v>
      </c>
      <c r="BB5" t="s">
        <v>104</v>
      </c>
      <c r="BC5" t="s">
        <v>92</v>
      </c>
      <c r="BD5" t="s">
        <v>94</v>
      </c>
      <c r="BE5" t="s">
        <v>92</v>
      </c>
      <c r="BF5" t="s">
        <v>91</v>
      </c>
      <c r="BG5" t="s">
        <v>91</v>
      </c>
      <c r="BH5" t="s">
        <v>91</v>
      </c>
      <c r="BI5" t="s">
        <v>91</v>
      </c>
      <c r="BJ5" t="s">
        <v>84</v>
      </c>
      <c r="BK5" t="s">
        <v>91</v>
      </c>
      <c r="BL5">
        <v>34760.1</v>
      </c>
      <c r="BN5">
        <v>0</v>
      </c>
      <c r="BO5">
        <v>0</v>
      </c>
      <c r="BP5">
        <v>19</v>
      </c>
      <c r="BQ5" t="s">
        <v>125</v>
      </c>
      <c r="BR5" t="s">
        <v>125</v>
      </c>
      <c r="BS5" t="s">
        <v>125</v>
      </c>
      <c r="BU5">
        <v>1142.42</v>
      </c>
    </row>
    <row r="6" spans="2:73">
      <c r="B6" t="s">
        <v>16</v>
      </c>
      <c r="D6">
        <v>17663</v>
      </c>
      <c r="E6">
        <v>17663</v>
      </c>
      <c r="M6" t="s">
        <v>16</v>
      </c>
      <c r="N6" t="s">
        <v>106</v>
      </c>
      <c r="O6" t="s">
        <v>281</v>
      </c>
      <c r="P6" t="s">
        <v>282</v>
      </c>
      <c r="Q6" t="s">
        <v>117</v>
      </c>
      <c r="R6" t="s">
        <v>87</v>
      </c>
      <c r="S6" t="s">
        <v>99</v>
      </c>
      <c r="T6" t="s">
        <v>89</v>
      </c>
      <c r="U6">
        <v>41.89</v>
      </c>
      <c r="V6" t="s">
        <v>90</v>
      </c>
      <c r="W6" t="s">
        <v>35</v>
      </c>
      <c r="X6">
        <v>126.1</v>
      </c>
      <c r="Y6">
        <v>1432.32</v>
      </c>
      <c r="Z6">
        <v>123.28</v>
      </c>
      <c r="AA6">
        <v>60000</v>
      </c>
      <c r="AB6">
        <v>100</v>
      </c>
      <c r="AC6">
        <v>110</v>
      </c>
      <c r="AD6">
        <v>120</v>
      </c>
      <c r="AE6">
        <v>130</v>
      </c>
      <c r="AF6">
        <v>150</v>
      </c>
      <c r="AG6">
        <v>123.28</v>
      </c>
      <c r="AH6">
        <v>43738</v>
      </c>
      <c r="AI6" t="s">
        <v>91</v>
      </c>
      <c r="AJ6">
        <v>43666</v>
      </c>
      <c r="AK6" t="s">
        <v>91</v>
      </c>
      <c r="AL6" t="s">
        <v>91</v>
      </c>
      <c r="AM6">
        <v>43661</v>
      </c>
      <c r="AN6" t="s">
        <v>91</v>
      </c>
      <c r="AO6">
        <v>377232.97</v>
      </c>
      <c r="AP6">
        <v>316939.74</v>
      </c>
      <c r="AQ6">
        <v>694172.71</v>
      </c>
      <c r="AR6" t="s">
        <v>91</v>
      </c>
      <c r="AS6" t="s">
        <v>91</v>
      </c>
      <c r="AT6" t="s">
        <v>91</v>
      </c>
      <c r="AU6" t="s">
        <v>91</v>
      </c>
      <c r="AV6">
        <v>60</v>
      </c>
      <c r="AW6" t="s">
        <v>91</v>
      </c>
      <c r="AX6" t="s">
        <v>91</v>
      </c>
      <c r="AY6">
        <v>43649</v>
      </c>
      <c r="AZ6" t="s">
        <v>84</v>
      </c>
      <c r="BA6">
        <v>10000</v>
      </c>
      <c r="BB6" t="s">
        <v>100</v>
      </c>
      <c r="BC6" t="s">
        <v>92</v>
      </c>
      <c r="BD6" t="s">
        <v>101</v>
      </c>
      <c r="BE6" t="s">
        <v>92</v>
      </c>
      <c r="BF6" t="s">
        <v>91</v>
      </c>
      <c r="BG6" t="s">
        <v>91</v>
      </c>
      <c r="BH6" t="s">
        <v>91</v>
      </c>
      <c r="BI6" t="s">
        <v>91</v>
      </c>
      <c r="BJ6" t="s">
        <v>84</v>
      </c>
      <c r="BK6" t="s">
        <v>91</v>
      </c>
      <c r="BL6">
        <v>74777.67</v>
      </c>
      <c r="BN6">
        <v>0</v>
      </c>
      <c r="BO6">
        <v>0</v>
      </c>
      <c r="BP6">
        <v>24.48</v>
      </c>
      <c r="BQ6" t="s">
        <v>117</v>
      </c>
      <c r="BR6" t="s">
        <v>117</v>
      </c>
      <c r="BS6" t="s">
        <v>117</v>
      </c>
      <c r="BU6">
        <v>1400</v>
      </c>
    </row>
    <row r="7" spans="2:73">
      <c r="M7" t="s">
        <v>16</v>
      </c>
      <c r="N7" t="s">
        <v>106</v>
      </c>
      <c r="O7" t="s">
        <v>112</v>
      </c>
      <c r="P7" t="s">
        <v>113</v>
      </c>
      <c r="Q7" t="s">
        <v>109</v>
      </c>
      <c r="R7" t="s">
        <v>87</v>
      </c>
      <c r="S7" t="s">
        <v>99</v>
      </c>
      <c r="T7" t="s">
        <v>89</v>
      </c>
      <c r="U7">
        <v>156.36000000000001</v>
      </c>
      <c r="V7" t="s">
        <v>90</v>
      </c>
      <c r="W7" t="s">
        <v>35</v>
      </c>
      <c r="X7">
        <v>45</v>
      </c>
      <c r="Y7">
        <v>229.53</v>
      </c>
      <c r="Z7">
        <v>58.03</v>
      </c>
      <c r="AA7">
        <v>35889.31</v>
      </c>
      <c r="AB7">
        <v>51.17</v>
      </c>
      <c r="AC7">
        <v>54.37</v>
      </c>
      <c r="AD7">
        <v>57.56</v>
      </c>
      <c r="AE7">
        <v>60.76</v>
      </c>
      <c r="AF7">
        <v>63.96</v>
      </c>
      <c r="AG7">
        <v>58.03</v>
      </c>
      <c r="AH7">
        <v>43800</v>
      </c>
      <c r="AI7">
        <v>43678</v>
      </c>
      <c r="AJ7">
        <v>43723</v>
      </c>
      <c r="AK7" t="s">
        <v>91</v>
      </c>
      <c r="AL7" t="s">
        <v>91</v>
      </c>
      <c r="AM7">
        <v>43678</v>
      </c>
      <c r="AN7" t="s">
        <v>91</v>
      </c>
      <c r="AO7">
        <v>543367.9</v>
      </c>
      <c r="AP7">
        <v>422172</v>
      </c>
      <c r="AQ7">
        <v>965539.9</v>
      </c>
      <c r="AR7" t="s">
        <v>91</v>
      </c>
      <c r="AS7" t="s">
        <v>91</v>
      </c>
      <c r="AT7" t="s">
        <v>91</v>
      </c>
      <c r="AU7" t="s">
        <v>91</v>
      </c>
      <c r="AV7">
        <v>60</v>
      </c>
      <c r="AW7" t="s">
        <v>91</v>
      </c>
      <c r="AX7" t="s">
        <v>91</v>
      </c>
      <c r="AY7">
        <v>43649</v>
      </c>
      <c r="AZ7" t="s">
        <v>92</v>
      </c>
      <c r="BA7">
        <v>35000</v>
      </c>
      <c r="BB7" t="s">
        <v>100</v>
      </c>
      <c r="BC7" t="s">
        <v>92</v>
      </c>
      <c r="BD7" t="s">
        <v>94</v>
      </c>
      <c r="BE7" t="s">
        <v>84</v>
      </c>
      <c r="BF7" t="s">
        <v>84</v>
      </c>
      <c r="BG7" t="s">
        <v>92</v>
      </c>
      <c r="BH7" t="s">
        <v>84</v>
      </c>
      <c r="BI7" t="s">
        <v>110</v>
      </c>
      <c r="BJ7" t="s">
        <v>84</v>
      </c>
      <c r="BK7" t="s">
        <v>114</v>
      </c>
      <c r="BL7">
        <v>50557.8</v>
      </c>
      <c r="BN7">
        <v>0</v>
      </c>
      <c r="BO7">
        <v>0</v>
      </c>
      <c r="BP7">
        <v>11.6</v>
      </c>
      <c r="BQ7" t="s">
        <v>109</v>
      </c>
      <c r="BR7" t="s">
        <v>109</v>
      </c>
      <c r="BS7" t="s">
        <v>109</v>
      </c>
      <c r="BU7">
        <v>1000</v>
      </c>
    </row>
    <row r="8" spans="2:73">
      <c r="B8" t="s">
        <v>21</v>
      </c>
      <c r="H8">
        <v>7</v>
      </c>
      <c r="I8">
        <v>8</v>
      </c>
      <c r="J8">
        <v>9</v>
      </c>
      <c r="M8" t="s">
        <v>16</v>
      </c>
      <c r="N8" t="s">
        <v>106</v>
      </c>
      <c r="O8" t="s">
        <v>107</v>
      </c>
      <c r="P8" t="s">
        <v>108</v>
      </c>
      <c r="Q8" t="s">
        <v>109</v>
      </c>
      <c r="R8" t="s">
        <v>87</v>
      </c>
      <c r="S8" t="s">
        <v>99</v>
      </c>
      <c r="T8" t="s">
        <v>89</v>
      </c>
      <c r="U8">
        <v>50</v>
      </c>
      <c r="V8" t="s">
        <v>90</v>
      </c>
      <c r="W8" t="s">
        <v>35</v>
      </c>
      <c r="X8">
        <v>120</v>
      </c>
      <c r="Y8">
        <v>687</v>
      </c>
      <c r="Z8">
        <v>101.46</v>
      </c>
      <c r="AA8">
        <v>34350</v>
      </c>
      <c r="AB8">
        <v>80</v>
      </c>
      <c r="AC8">
        <v>90</v>
      </c>
      <c r="AD8">
        <v>100</v>
      </c>
      <c r="AE8">
        <v>110</v>
      </c>
      <c r="AF8">
        <v>120</v>
      </c>
      <c r="AG8">
        <v>101.46</v>
      </c>
      <c r="AH8">
        <v>43800</v>
      </c>
      <c r="AI8">
        <v>43678</v>
      </c>
      <c r="AJ8">
        <v>43723</v>
      </c>
      <c r="AK8" t="s">
        <v>91</v>
      </c>
      <c r="AL8" t="s">
        <v>91</v>
      </c>
      <c r="AM8">
        <v>43678</v>
      </c>
      <c r="AN8" t="s">
        <v>91</v>
      </c>
      <c r="AO8">
        <v>318070</v>
      </c>
      <c r="AP8">
        <v>360000</v>
      </c>
      <c r="AQ8">
        <v>678070</v>
      </c>
      <c r="AR8" t="s">
        <v>91</v>
      </c>
      <c r="AS8" t="s">
        <v>91</v>
      </c>
      <c r="AT8" t="s">
        <v>91</v>
      </c>
      <c r="AU8" t="s">
        <v>91</v>
      </c>
      <c r="AV8">
        <v>60</v>
      </c>
      <c r="AW8" t="s">
        <v>91</v>
      </c>
      <c r="AX8" t="s">
        <v>91</v>
      </c>
      <c r="AY8">
        <v>43649</v>
      </c>
      <c r="AZ8" t="s">
        <v>92</v>
      </c>
      <c r="BA8">
        <v>15000</v>
      </c>
      <c r="BB8" t="s">
        <v>100</v>
      </c>
      <c r="BC8" t="s">
        <v>92</v>
      </c>
      <c r="BD8" t="s">
        <v>94</v>
      </c>
      <c r="BE8" t="s">
        <v>84</v>
      </c>
      <c r="BF8" t="s">
        <v>84</v>
      </c>
      <c r="BG8" t="s">
        <v>92</v>
      </c>
      <c r="BH8" t="s">
        <v>84</v>
      </c>
      <c r="BI8" t="s">
        <v>110</v>
      </c>
      <c r="BJ8" t="s">
        <v>84</v>
      </c>
      <c r="BK8" t="s">
        <v>111</v>
      </c>
      <c r="BL8">
        <v>41132.71</v>
      </c>
      <c r="BN8">
        <v>0</v>
      </c>
      <c r="BO8">
        <v>0</v>
      </c>
      <c r="BP8">
        <v>20.3</v>
      </c>
      <c r="BQ8" t="s">
        <v>109</v>
      </c>
      <c r="BR8" t="s">
        <v>109</v>
      </c>
      <c r="BS8" t="s">
        <v>109</v>
      </c>
      <c r="BU8">
        <v>2500</v>
      </c>
    </row>
    <row r="9" spans="2:73">
      <c r="C9" t="s">
        <v>17</v>
      </c>
      <c r="D9" t="s">
        <v>18</v>
      </c>
      <c r="E9" t="s">
        <v>19</v>
      </c>
      <c r="G9" t="s">
        <v>87</v>
      </c>
      <c r="H9" t="s">
        <v>17</v>
      </c>
      <c r="I9" t="s">
        <v>18</v>
      </c>
      <c r="J9" t="s">
        <v>19</v>
      </c>
      <c r="M9" t="s">
        <v>14</v>
      </c>
      <c r="N9" t="s">
        <v>1</v>
      </c>
      <c r="O9" t="s">
        <v>224</v>
      </c>
      <c r="P9" t="s">
        <v>275</v>
      </c>
      <c r="Q9" t="s">
        <v>125</v>
      </c>
      <c r="R9" t="s">
        <v>87</v>
      </c>
      <c r="S9" t="s">
        <v>99</v>
      </c>
      <c r="T9" t="s">
        <v>89</v>
      </c>
      <c r="U9">
        <v>50</v>
      </c>
      <c r="V9" t="s">
        <v>90</v>
      </c>
      <c r="W9" t="s">
        <v>35</v>
      </c>
      <c r="X9">
        <v>92</v>
      </c>
      <c r="Y9">
        <v>1000</v>
      </c>
      <c r="Z9">
        <v>193.69</v>
      </c>
      <c r="AA9">
        <v>50000</v>
      </c>
      <c r="AB9">
        <v>178.8</v>
      </c>
      <c r="AC9">
        <v>178.8</v>
      </c>
      <c r="AD9">
        <v>196.68</v>
      </c>
      <c r="AE9">
        <v>196.68</v>
      </c>
      <c r="AF9">
        <v>216.34</v>
      </c>
      <c r="AG9">
        <v>193.69</v>
      </c>
      <c r="AH9">
        <v>43708</v>
      </c>
      <c r="AI9" t="s">
        <v>91</v>
      </c>
      <c r="AJ9">
        <v>43692</v>
      </c>
      <c r="AK9" t="s">
        <v>91</v>
      </c>
      <c r="AL9" t="s">
        <v>91</v>
      </c>
      <c r="AM9">
        <v>43678</v>
      </c>
      <c r="AN9" t="s">
        <v>91</v>
      </c>
      <c r="AO9">
        <v>669805</v>
      </c>
      <c r="AP9">
        <v>276000</v>
      </c>
      <c r="AQ9">
        <v>945805</v>
      </c>
      <c r="AR9" t="s">
        <v>91</v>
      </c>
      <c r="AS9" t="s">
        <v>91</v>
      </c>
      <c r="AT9" t="s">
        <v>91</v>
      </c>
      <c r="AU9" t="s">
        <v>91</v>
      </c>
      <c r="AV9">
        <v>60</v>
      </c>
      <c r="AW9" t="s">
        <v>91</v>
      </c>
      <c r="AX9" t="s">
        <v>91</v>
      </c>
      <c r="AY9">
        <v>43622</v>
      </c>
      <c r="AZ9" t="s">
        <v>92</v>
      </c>
      <c r="BA9">
        <v>10000</v>
      </c>
      <c r="BB9" t="s">
        <v>104</v>
      </c>
      <c r="BC9" t="s">
        <v>92</v>
      </c>
      <c r="BD9" t="s">
        <v>94</v>
      </c>
      <c r="BE9" t="s">
        <v>92</v>
      </c>
      <c r="BF9" t="s">
        <v>91</v>
      </c>
      <c r="BG9" t="s">
        <v>91</v>
      </c>
      <c r="BH9" t="s">
        <v>91</v>
      </c>
      <c r="BI9" t="s">
        <v>91</v>
      </c>
      <c r="BJ9" t="s">
        <v>84</v>
      </c>
      <c r="BK9" t="s">
        <v>91</v>
      </c>
      <c r="BL9">
        <v>78832.33</v>
      </c>
      <c r="BN9">
        <v>0</v>
      </c>
      <c r="BO9">
        <v>0</v>
      </c>
      <c r="BP9">
        <v>35.76</v>
      </c>
      <c r="BQ9" t="s">
        <v>125</v>
      </c>
      <c r="BR9" t="s">
        <v>125</v>
      </c>
      <c r="BS9" t="s">
        <v>125</v>
      </c>
      <c r="BU9">
        <v>119691.05</v>
      </c>
    </row>
    <row r="10" spans="2:73">
      <c r="B10" t="s">
        <v>14</v>
      </c>
      <c r="C10">
        <v>40038.410000000003</v>
      </c>
      <c r="D10">
        <v>40790.04</v>
      </c>
      <c r="E10">
        <v>40755.39</v>
      </c>
      <c r="G10" t="s">
        <v>14</v>
      </c>
      <c r="H10">
        <f>SUMIFS($U:$U,$M:$M,$G10,$R:$R,$G$9)</f>
        <v>147.51</v>
      </c>
      <c r="M10" t="s">
        <v>16</v>
      </c>
      <c r="N10" t="s">
        <v>106</v>
      </c>
      <c r="O10" t="s">
        <v>229</v>
      </c>
      <c r="P10" t="s">
        <v>209</v>
      </c>
      <c r="Q10" t="s">
        <v>86</v>
      </c>
      <c r="R10" t="s">
        <v>87</v>
      </c>
      <c r="S10" t="s">
        <v>99</v>
      </c>
      <c r="T10" t="s">
        <v>140</v>
      </c>
      <c r="U10">
        <v>76.23</v>
      </c>
      <c r="V10" t="s">
        <v>90</v>
      </c>
      <c r="W10" t="s">
        <v>35</v>
      </c>
      <c r="X10">
        <v>110</v>
      </c>
      <c r="Y10">
        <v>0</v>
      </c>
      <c r="Z10">
        <v>52.48</v>
      </c>
      <c r="AA10">
        <v>0</v>
      </c>
      <c r="AB10">
        <v>52.48</v>
      </c>
      <c r="AC10">
        <v>52.48</v>
      </c>
      <c r="AD10">
        <v>52.48</v>
      </c>
      <c r="AE10">
        <v>52.48</v>
      </c>
      <c r="AF10">
        <v>52.48</v>
      </c>
      <c r="AG10">
        <v>52.48</v>
      </c>
      <c r="AH10">
        <v>43814</v>
      </c>
      <c r="AI10">
        <v>43814</v>
      </c>
      <c r="AJ10" t="s">
        <v>91</v>
      </c>
      <c r="AK10" t="s">
        <v>91</v>
      </c>
      <c r="AL10" t="s">
        <v>91</v>
      </c>
      <c r="AM10">
        <v>43739</v>
      </c>
      <c r="AN10" t="s">
        <v>91</v>
      </c>
      <c r="AO10">
        <v>230031.65</v>
      </c>
      <c r="AP10">
        <v>486347.4</v>
      </c>
      <c r="AQ10">
        <v>716379.05</v>
      </c>
      <c r="AR10" t="s">
        <v>91</v>
      </c>
      <c r="AS10" t="s">
        <v>91</v>
      </c>
      <c r="AT10" t="s">
        <v>91</v>
      </c>
      <c r="AU10" t="s">
        <v>91</v>
      </c>
      <c r="AV10">
        <v>120</v>
      </c>
      <c r="AW10" t="s">
        <v>210</v>
      </c>
      <c r="AX10" t="s">
        <v>91</v>
      </c>
      <c r="AY10">
        <v>43661</v>
      </c>
      <c r="AZ10" t="s">
        <v>84</v>
      </c>
      <c r="BA10" t="s">
        <v>91</v>
      </c>
      <c r="BB10" t="s">
        <v>100</v>
      </c>
      <c r="BC10" t="s">
        <v>84</v>
      </c>
      <c r="BD10" t="s">
        <v>94</v>
      </c>
      <c r="BE10" t="s">
        <v>92</v>
      </c>
      <c r="BF10" t="s">
        <v>91</v>
      </c>
      <c r="BG10" t="s">
        <v>91</v>
      </c>
      <c r="BH10" t="s">
        <v>91</v>
      </c>
      <c r="BI10" t="s">
        <v>91</v>
      </c>
      <c r="BJ10" t="s">
        <v>84</v>
      </c>
      <c r="BK10" t="s">
        <v>91</v>
      </c>
      <c r="BL10">
        <v>6399.36</v>
      </c>
      <c r="BN10">
        <v>0</v>
      </c>
      <c r="BO10">
        <v>0</v>
      </c>
      <c r="BP10">
        <v>0</v>
      </c>
      <c r="BQ10" t="s">
        <v>86</v>
      </c>
      <c r="BR10" t="s">
        <v>86</v>
      </c>
      <c r="BS10" t="s">
        <v>86</v>
      </c>
      <c r="BU10">
        <v>2000</v>
      </c>
    </row>
    <row r="11" spans="2:73">
      <c r="B11" t="s">
        <v>15</v>
      </c>
      <c r="C11">
        <v>26837.999999999996</v>
      </c>
      <c r="D11">
        <v>26833.549999999996</v>
      </c>
      <c r="E11">
        <v>26369.699999999997</v>
      </c>
      <c r="G11" t="s">
        <v>15</v>
      </c>
      <c r="H11">
        <f>SUMIFS($U:$U,$M:$M,$G11,$R:$R,$G$9)</f>
        <v>180.15</v>
      </c>
      <c r="M11" t="s">
        <v>14</v>
      </c>
      <c r="N11" t="s">
        <v>1</v>
      </c>
      <c r="O11" t="s">
        <v>211</v>
      </c>
      <c r="P11" t="s">
        <v>212</v>
      </c>
      <c r="Q11" t="s">
        <v>98</v>
      </c>
      <c r="R11" t="s">
        <v>87</v>
      </c>
      <c r="S11" t="s">
        <v>99</v>
      </c>
      <c r="T11" t="s">
        <v>89</v>
      </c>
      <c r="U11">
        <v>41.81</v>
      </c>
      <c r="V11" t="s">
        <v>90</v>
      </c>
      <c r="W11" t="s">
        <v>35</v>
      </c>
      <c r="X11">
        <v>97.5</v>
      </c>
      <c r="Y11">
        <v>0</v>
      </c>
      <c r="Z11">
        <v>160</v>
      </c>
      <c r="AA11">
        <v>0</v>
      </c>
      <c r="AB11">
        <v>160</v>
      </c>
      <c r="AC11">
        <v>160</v>
      </c>
      <c r="AD11">
        <v>160</v>
      </c>
      <c r="AE11">
        <v>160</v>
      </c>
      <c r="AF11">
        <v>160</v>
      </c>
      <c r="AG11">
        <v>160</v>
      </c>
      <c r="AH11">
        <v>43738</v>
      </c>
      <c r="AI11" t="s">
        <v>91</v>
      </c>
      <c r="AJ11" t="s">
        <v>91</v>
      </c>
      <c r="AK11" t="s">
        <v>91</v>
      </c>
      <c r="AL11" t="s">
        <v>91</v>
      </c>
      <c r="AM11">
        <v>43678</v>
      </c>
      <c r="AN11" t="s">
        <v>91</v>
      </c>
      <c r="AO11">
        <v>421444.8</v>
      </c>
      <c r="AP11">
        <v>244588.5</v>
      </c>
      <c r="AQ11">
        <v>666033.30000000005</v>
      </c>
      <c r="AR11" t="s">
        <v>91</v>
      </c>
      <c r="AS11" t="s">
        <v>91</v>
      </c>
      <c r="AT11" t="s">
        <v>91</v>
      </c>
      <c r="AU11" t="s">
        <v>91</v>
      </c>
      <c r="AV11">
        <v>60</v>
      </c>
      <c r="AW11" t="s">
        <v>91</v>
      </c>
      <c r="AX11" t="s">
        <v>91</v>
      </c>
      <c r="AY11">
        <v>43630</v>
      </c>
      <c r="AZ11" t="s">
        <v>92</v>
      </c>
      <c r="BA11" t="s">
        <v>91</v>
      </c>
      <c r="BB11" t="s">
        <v>100</v>
      </c>
      <c r="BC11" t="s">
        <v>92</v>
      </c>
      <c r="BD11" t="s">
        <v>94</v>
      </c>
      <c r="BE11" t="s">
        <v>92</v>
      </c>
      <c r="BF11" t="s">
        <v>91</v>
      </c>
      <c r="BG11" t="s">
        <v>91</v>
      </c>
      <c r="BH11" t="s">
        <v>91</v>
      </c>
      <c r="BI11" t="s">
        <v>91</v>
      </c>
      <c r="BJ11" t="s">
        <v>84</v>
      </c>
      <c r="BK11" t="s">
        <v>91</v>
      </c>
      <c r="BL11">
        <v>40494.720000000001</v>
      </c>
      <c r="BN11">
        <v>0</v>
      </c>
      <c r="BO11">
        <v>0</v>
      </c>
      <c r="BP11">
        <v>32</v>
      </c>
      <c r="BQ11" t="s">
        <v>98</v>
      </c>
      <c r="BR11" t="s">
        <v>98</v>
      </c>
      <c r="BS11" t="s">
        <v>98</v>
      </c>
      <c r="BU11">
        <v>899.25</v>
      </c>
    </row>
    <row r="12" spans="2:73">
      <c r="B12" t="s">
        <v>16</v>
      </c>
      <c r="D12">
        <v>15510.540000000005</v>
      </c>
      <c r="E12">
        <v>15430.790000000005</v>
      </c>
      <c r="G12" t="s">
        <v>16</v>
      </c>
      <c r="H12">
        <f>SUMIFS($U:$U,$M:$M,$G12,$R:$R,$G$9)</f>
        <v>324.48</v>
      </c>
      <c r="M12" t="s">
        <v>14</v>
      </c>
      <c r="N12" t="s">
        <v>1</v>
      </c>
      <c r="O12" t="s">
        <v>246</v>
      </c>
      <c r="P12" t="s">
        <v>135</v>
      </c>
      <c r="Q12" t="s">
        <v>136</v>
      </c>
      <c r="R12" t="s">
        <v>129</v>
      </c>
      <c r="S12" t="s">
        <v>99</v>
      </c>
      <c r="T12" t="s">
        <v>89</v>
      </c>
      <c r="U12">
        <v>550.84</v>
      </c>
      <c r="V12" t="s">
        <v>137</v>
      </c>
      <c r="W12" t="s">
        <v>35</v>
      </c>
      <c r="X12">
        <v>19.97</v>
      </c>
      <c r="Y12">
        <v>272.31</v>
      </c>
      <c r="Z12">
        <v>60.32</v>
      </c>
      <c r="AA12">
        <v>150000</v>
      </c>
      <c r="AB12">
        <v>54.46</v>
      </c>
      <c r="AC12">
        <v>57.18</v>
      </c>
      <c r="AD12">
        <v>60.04</v>
      </c>
      <c r="AE12">
        <v>63.04</v>
      </c>
      <c r="AF12">
        <v>66.19</v>
      </c>
      <c r="AG12">
        <v>60.32</v>
      </c>
      <c r="AH12">
        <v>43585</v>
      </c>
      <c r="AI12">
        <v>43539</v>
      </c>
      <c r="AJ12">
        <v>43910</v>
      </c>
      <c r="AK12" t="s">
        <v>91</v>
      </c>
      <c r="AL12">
        <v>43489</v>
      </c>
      <c r="AM12">
        <v>43539</v>
      </c>
      <c r="AN12" t="s">
        <v>91</v>
      </c>
      <c r="AO12">
        <v>2258894.36</v>
      </c>
      <c r="AP12">
        <v>660016.49</v>
      </c>
      <c r="AQ12">
        <v>2918910.85</v>
      </c>
      <c r="AR12" t="s">
        <v>91</v>
      </c>
      <c r="AS12" t="s">
        <v>91</v>
      </c>
      <c r="AT12" t="s">
        <v>91</v>
      </c>
      <c r="AU12" t="s">
        <v>91</v>
      </c>
      <c r="AV12">
        <v>60</v>
      </c>
      <c r="AW12" t="s">
        <v>91</v>
      </c>
      <c r="AX12" t="s">
        <v>91</v>
      </c>
      <c r="AY12">
        <v>43481</v>
      </c>
      <c r="AZ12" t="s">
        <v>92</v>
      </c>
      <c r="BA12">
        <v>75000</v>
      </c>
      <c r="BB12" t="s">
        <v>93</v>
      </c>
      <c r="BC12" t="s">
        <v>92</v>
      </c>
      <c r="BD12" t="s">
        <v>101</v>
      </c>
      <c r="BE12" t="s">
        <v>92</v>
      </c>
      <c r="BF12" t="s">
        <v>91</v>
      </c>
      <c r="BG12" t="s">
        <v>91</v>
      </c>
      <c r="BH12" t="s">
        <v>91</v>
      </c>
      <c r="BI12" t="s">
        <v>91</v>
      </c>
      <c r="BJ12" t="s">
        <v>84</v>
      </c>
      <c r="BK12" t="s">
        <v>91</v>
      </c>
      <c r="BL12">
        <v>345175.9</v>
      </c>
      <c r="BN12">
        <v>0</v>
      </c>
      <c r="BO12">
        <v>83184</v>
      </c>
      <c r="BP12">
        <v>10.89</v>
      </c>
      <c r="BQ12" t="s">
        <v>136</v>
      </c>
      <c r="BR12" t="s">
        <v>136</v>
      </c>
      <c r="BS12" t="s">
        <v>136</v>
      </c>
      <c r="BU12">
        <v>2200</v>
      </c>
    </row>
    <row r="13" spans="2:73">
      <c r="M13" t="s">
        <v>14</v>
      </c>
      <c r="N13" t="s">
        <v>1</v>
      </c>
      <c r="O13" t="s">
        <v>248</v>
      </c>
      <c r="P13" t="s">
        <v>139</v>
      </c>
      <c r="Q13" t="s">
        <v>98</v>
      </c>
      <c r="R13" t="s">
        <v>129</v>
      </c>
      <c r="S13" t="s">
        <v>99</v>
      </c>
      <c r="T13" t="s">
        <v>140</v>
      </c>
      <c r="U13">
        <v>125.17</v>
      </c>
      <c r="V13" t="s">
        <v>90</v>
      </c>
      <c r="W13" t="s">
        <v>35</v>
      </c>
      <c r="X13">
        <v>80.44</v>
      </c>
      <c r="Y13">
        <v>862.83</v>
      </c>
      <c r="Z13">
        <v>63.13</v>
      </c>
      <c r="AA13">
        <v>108000</v>
      </c>
      <c r="AB13">
        <v>60.44</v>
      </c>
      <c r="AC13">
        <v>62.25</v>
      </c>
      <c r="AD13">
        <v>64.12</v>
      </c>
      <c r="AE13">
        <v>64.12</v>
      </c>
      <c r="AF13">
        <v>64.12</v>
      </c>
      <c r="AG13">
        <v>63.13</v>
      </c>
      <c r="AH13">
        <v>43585</v>
      </c>
      <c r="AI13" t="s">
        <v>91</v>
      </c>
      <c r="AJ13">
        <v>43516</v>
      </c>
      <c r="AK13" t="s">
        <v>91</v>
      </c>
      <c r="AL13">
        <v>43496</v>
      </c>
      <c r="AM13">
        <v>43497</v>
      </c>
      <c r="AN13" t="s">
        <v>91</v>
      </c>
      <c r="AO13">
        <v>598486.26</v>
      </c>
      <c r="AP13">
        <v>604120.49</v>
      </c>
      <c r="AQ13">
        <v>1202606.75</v>
      </c>
      <c r="AR13" t="s">
        <v>91</v>
      </c>
      <c r="AS13" t="s">
        <v>91</v>
      </c>
      <c r="AT13" t="s">
        <v>91</v>
      </c>
      <c r="AU13" t="s">
        <v>91</v>
      </c>
      <c r="AV13">
        <v>60</v>
      </c>
      <c r="AW13" t="s">
        <v>91</v>
      </c>
      <c r="AX13" t="s">
        <v>91</v>
      </c>
      <c r="AY13">
        <v>43481</v>
      </c>
      <c r="AZ13" t="s">
        <v>84</v>
      </c>
      <c r="BA13">
        <v>15000</v>
      </c>
      <c r="BB13" t="s">
        <v>93</v>
      </c>
      <c r="BC13" t="s">
        <v>92</v>
      </c>
      <c r="BD13" t="s">
        <v>94</v>
      </c>
      <c r="BE13" t="s">
        <v>92</v>
      </c>
      <c r="BF13" t="s">
        <v>91</v>
      </c>
      <c r="BG13" t="s">
        <v>91</v>
      </c>
      <c r="BH13" t="s">
        <v>91</v>
      </c>
      <c r="BI13" t="s">
        <v>91</v>
      </c>
      <c r="BJ13" t="s">
        <v>84</v>
      </c>
      <c r="BK13" t="s">
        <v>91</v>
      </c>
      <c r="BL13">
        <v>216835.9</v>
      </c>
      <c r="BN13">
        <v>0</v>
      </c>
      <c r="BO13">
        <v>30200</v>
      </c>
      <c r="BP13">
        <v>6.31</v>
      </c>
      <c r="BQ13" t="s">
        <v>98</v>
      </c>
      <c r="BR13" t="s">
        <v>98</v>
      </c>
      <c r="BS13" t="s">
        <v>98</v>
      </c>
      <c r="BU13">
        <v>500</v>
      </c>
    </row>
    <row r="14" spans="2:73">
      <c r="B14" t="s">
        <v>228</v>
      </c>
      <c r="C14" t="s">
        <v>17</v>
      </c>
      <c r="D14" t="s">
        <v>18</v>
      </c>
      <c r="E14" t="s">
        <v>19</v>
      </c>
      <c r="G14" t="s">
        <v>129</v>
      </c>
      <c r="H14" t="s">
        <v>17</v>
      </c>
      <c r="I14" t="s">
        <v>18</v>
      </c>
      <c r="J14" t="s">
        <v>19</v>
      </c>
      <c r="M14" t="s">
        <v>14</v>
      </c>
      <c r="N14" t="s">
        <v>1</v>
      </c>
      <c r="O14" t="s">
        <v>96</v>
      </c>
      <c r="P14" t="s">
        <v>141</v>
      </c>
      <c r="Q14" t="s">
        <v>136</v>
      </c>
      <c r="R14" t="s">
        <v>129</v>
      </c>
      <c r="S14" t="s">
        <v>99</v>
      </c>
      <c r="T14" t="s">
        <v>89</v>
      </c>
      <c r="U14">
        <v>41.81</v>
      </c>
      <c r="V14" t="s">
        <v>90</v>
      </c>
      <c r="W14" t="s">
        <v>35</v>
      </c>
      <c r="X14">
        <v>97</v>
      </c>
      <c r="Y14">
        <v>1439.99</v>
      </c>
      <c r="Z14">
        <v>170.07</v>
      </c>
      <c r="AA14">
        <v>60206</v>
      </c>
      <c r="AB14">
        <v>160</v>
      </c>
      <c r="AC14">
        <v>160</v>
      </c>
      <c r="AD14">
        <v>168</v>
      </c>
      <c r="AE14">
        <v>176.4</v>
      </c>
      <c r="AF14">
        <v>185.22</v>
      </c>
      <c r="AG14">
        <v>170.07</v>
      </c>
      <c r="AH14">
        <v>43539</v>
      </c>
      <c r="AI14" t="s">
        <v>91</v>
      </c>
      <c r="AJ14">
        <v>43544</v>
      </c>
      <c r="AK14" t="s">
        <v>91</v>
      </c>
      <c r="AL14">
        <v>43501</v>
      </c>
      <c r="AM14">
        <v>43511</v>
      </c>
      <c r="AN14" t="s">
        <v>91</v>
      </c>
      <c r="AO14">
        <v>515778.63</v>
      </c>
      <c r="AP14">
        <v>243334.2</v>
      </c>
      <c r="AQ14">
        <v>759112.83</v>
      </c>
      <c r="AR14" t="s">
        <v>91</v>
      </c>
      <c r="AS14" t="s">
        <v>91</v>
      </c>
      <c r="AT14" t="s">
        <v>91</v>
      </c>
      <c r="AU14" t="s">
        <v>91</v>
      </c>
      <c r="AV14">
        <v>60</v>
      </c>
      <c r="AW14" t="s">
        <v>91</v>
      </c>
      <c r="AX14" t="s">
        <v>91</v>
      </c>
      <c r="AY14">
        <v>43489</v>
      </c>
      <c r="AZ14" t="s">
        <v>92</v>
      </c>
      <c r="BA14">
        <v>10000</v>
      </c>
      <c r="BB14" t="s">
        <v>93</v>
      </c>
      <c r="BC14" t="s">
        <v>92</v>
      </c>
      <c r="BD14" t="s">
        <v>94</v>
      </c>
      <c r="BE14" t="s">
        <v>92</v>
      </c>
      <c r="BF14" t="s">
        <v>91</v>
      </c>
      <c r="BG14" t="s">
        <v>91</v>
      </c>
      <c r="BH14" t="s">
        <v>91</v>
      </c>
      <c r="BI14" t="s">
        <v>91</v>
      </c>
      <c r="BJ14" t="s">
        <v>84</v>
      </c>
      <c r="BK14" t="s">
        <v>91</v>
      </c>
      <c r="BL14">
        <v>136416.76999999999</v>
      </c>
      <c r="BN14">
        <v>0</v>
      </c>
      <c r="BO14">
        <v>0</v>
      </c>
      <c r="BP14">
        <v>34.01</v>
      </c>
      <c r="BQ14" t="s">
        <v>136</v>
      </c>
      <c r="BR14" t="s">
        <v>136</v>
      </c>
      <c r="BS14" t="s">
        <v>136</v>
      </c>
      <c r="BU14">
        <v>1500</v>
      </c>
    </row>
    <row r="15" spans="2:73">
      <c r="B15" t="s">
        <v>14</v>
      </c>
      <c r="C15">
        <f>C10+H10+H15</f>
        <v>42465.170000000006</v>
      </c>
      <c r="D15">
        <f>D10+I10+I15</f>
        <v>40790.04</v>
      </c>
      <c r="E15">
        <f>E10+J10+J15</f>
        <v>40755.39</v>
      </c>
      <c r="G15" t="s">
        <v>14</v>
      </c>
      <c r="H15">
        <f>SUMIFS($U:$U,$M:$M,$G15,$R:$R,$G$14)</f>
        <v>2279.25</v>
      </c>
      <c r="M15" t="s">
        <v>14</v>
      </c>
      <c r="N15" t="s">
        <v>1</v>
      </c>
      <c r="O15" t="s">
        <v>250</v>
      </c>
      <c r="P15" t="s">
        <v>142</v>
      </c>
      <c r="Q15" t="s">
        <v>136</v>
      </c>
      <c r="R15" t="s">
        <v>129</v>
      </c>
      <c r="S15" t="s">
        <v>99</v>
      </c>
      <c r="T15" t="s">
        <v>140</v>
      </c>
      <c r="U15">
        <v>51.71</v>
      </c>
      <c r="V15" t="s">
        <v>90</v>
      </c>
      <c r="W15" t="s">
        <v>35</v>
      </c>
      <c r="X15">
        <v>45</v>
      </c>
      <c r="Y15">
        <v>719.72</v>
      </c>
      <c r="Z15">
        <v>81.489999999999995</v>
      </c>
      <c r="AA15">
        <v>37216.800000000003</v>
      </c>
      <c r="AB15">
        <v>73.52</v>
      </c>
      <c r="AC15">
        <v>77.19</v>
      </c>
      <c r="AD15">
        <v>81.05</v>
      </c>
      <c r="AE15">
        <v>85.1</v>
      </c>
      <c r="AF15">
        <v>89.36</v>
      </c>
      <c r="AG15">
        <v>81.489999999999995</v>
      </c>
      <c r="AH15">
        <v>43585</v>
      </c>
      <c r="AI15" t="s">
        <v>91</v>
      </c>
      <c r="AJ15">
        <v>43575</v>
      </c>
      <c r="AK15" t="s">
        <v>91</v>
      </c>
      <c r="AL15">
        <v>43514</v>
      </c>
      <c r="AM15">
        <v>43525</v>
      </c>
      <c r="AN15" t="s">
        <v>91</v>
      </c>
      <c r="AO15">
        <v>302686.63</v>
      </c>
      <c r="AP15">
        <v>139617</v>
      </c>
      <c r="AQ15">
        <v>442303.63</v>
      </c>
      <c r="AR15" t="s">
        <v>91</v>
      </c>
      <c r="AS15" t="s">
        <v>91</v>
      </c>
      <c r="AT15" t="s">
        <v>91</v>
      </c>
      <c r="AU15" t="s">
        <v>91</v>
      </c>
      <c r="AV15">
        <v>60</v>
      </c>
      <c r="AW15" t="s">
        <v>91</v>
      </c>
      <c r="AX15" t="s">
        <v>91</v>
      </c>
      <c r="AY15">
        <v>43489</v>
      </c>
      <c r="AZ15" t="s">
        <v>92</v>
      </c>
      <c r="BA15">
        <v>6000</v>
      </c>
      <c r="BB15" t="s">
        <v>93</v>
      </c>
      <c r="BC15" t="s">
        <v>92</v>
      </c>
      <c r="BD15" t="s">
        <v>94</v>
      </c>
      <c r="BE15" t="s">
        <v>92</v>
      </c>
      <c r="BF15" t="s">
        <v>91</v>
      </c>
      <c r="BG15" t="s">
        <v>91</v>
      </c>
      <c r="BH15" t="s">
        <v>91</v>
      </c>
      <c r="BI15" t="s">
        <v>91</v>
      </c>
      <c r="BJ15" t="s">
        <v>84</v>
      </c>
      <c r="BK15" t="s">
        <v>91</v>
      </c>
      <c r="BL15">
        <v>81000.160000000003</v>
      </c>
      <c r="BN15">
        <v>0</v>
      </c>
      <c r="BO15">
        <v>5830.59</v>
      </c>
      <c r="BP15">
        <v>16.29</v>
      </c>
      <c r="BQ15" t="s">
        <v>136</v>
      </c>
      <c r="BR15" t="s">
        <v>136</v>
      </c>
      <c r="BS15" t="s">
        <v>136</v>
      </c>
      <c r="BU15">
        <v>1600</v>
      </c>
    </row>
    <row r="16" spans="2:73">
      <c r="B16" t="s">
        <v>15</v>
      </c>
      <c r="C16">
        <f t="shared" ref="C16:E17" si="0">C11+H11+H16</f>
        <v>27938.629999999997</v>
      </c>
      <c r="D16">
        <f t="shared" si="0"/>
        <v>26833.549999999996</v>
      </c>
      <c r="E16">
        <f t="shared" si="0"/>
        <v>26369.699999999997</v>
      </c>
      <c r="G16" t="s">
        <v>15</v>
      </c>
      <c r="H16">
        <f>SUMIFS($U:$U,$M:$M,$G16,$R:$R,$G$14)</f>
        <v>920.48</v>
      </c>
      <c r="M16" t="s">
        <v>14</v>
      </c>
      <c r="N16" t="s">
        <v>1</v>
      </c>
      <c r="O16" t="s">
        <v>251</v>
      </c>
      <c r="P16" t="s">
        <v>144</v>
      </c>
      <c r="Q16" t="s">
        <v>98</v>
      </c>
      <c r="R16" t="s">
        <v>129</v>
      </c>
      <c r="S16" t="s">
        <v>99</v>
      </c>
      <c r="T16" t="s">
        <v>89</v>
      </c>
      <c r="U16">
        <v>26</v>
      </c>
      <c r="V16" t="s">
        <v>90</v>
      </c>
      <c r="W16" t="s">
        <v>35</v>
      </c>
      <c r="X16">
        <v>45.04</v>
      </c>
      <c r="Y16">
        <v>1057.69</v>
      </c>
      <c r="Z16">
        <v>120</v>
      </c>
      <c r="AA16">
        <v>27500</v>
      </c>
      <c r="AB16">
        <v>120</v>
      </c>
      <c r="AC16">
        <v>120</v>
      </c>
      <c r="AD16">
        <v>120</v>
      </c>
      <c r="AE16">
        <v>120</v>
      </c>
      <c r="AF16">
        <v>120</v>
      </c>
      <c r="AG16">
        <v>120</v>
      </c>
      <c r="AH16">
        <v>43556</v>
      </c>
      <c r="AI16" t="s">
        <v>91</v>
      </c>
      <c r="AJ16">
        <v>43575</v>
      </c>
      <c r="AK16" t="s">
        <v>91</v>
      </c>
      <c r="AL16">
        <v>43511</v>
      </c>
      <c r="AM16">
        <v>43497</v>
      </c>
      <c r="AN16" t="s">
        <v>91</v>
      </c>
      <c r="AO16">
        <v>208553.60000000001</v>
      </c>
      <c r="AP16">
        <v>70262.399999999994</v>
      </c>
      <c r="AQ16">
        <v>278816</v>
      </c>
      <c r="AR16" t="s">
        <v>91</v>
      </c>
      <c r="AS16" t="s">
        <v>91</v>
      </c>
      <c r="AT16" t="s">
        <v>91</v>
      </c>
      <c r="AU16" t="s">
        <v>91</v>
      </c>
      <c r="AV16">
        <v>60</v>
      </c>
      <c r="AW16" t="s">
        <v>91</v>
      </c>
      <c r="AX16" t="s">
        <v>91</v>
      </c>
      <c r="AY16">
        <v>43495</v>
      </c>
      <c r="AZ16" t="s">
        <v>92</v>
      </c>
      <c r="BA16">
        <v>5000</v>
      </c>
      <c r="BB16" t="s">
        <v>93</v>
      </c>
      <c r="BC16" t="s">
        <v>92</v>
      </c>
      <c r="BD16" t="s">
        <v>94</v>
      </c>
      <c r="BE16" t="s">
        <v>92</v>
      </c>
      <c r="BF16" t="s">
        <v>91</v>
      </c>
      <c r="BG16" t="s">
        <v>91</v>
      </c>
      <c r="BH16" t="s">
        <v>91</v>
      </c>
      <c r="BI16" t="s">
        <v>91</v>
      </c>
      <c r="BJ16" t="s">
        <v>84</v>
      </c>
      <c r="BK16" t="s">
        <v>91</v>
      </c>
      <c r="BL16">
        <v>68389.919999999998</v>
      </c>
      <c r="BN16">
        <v>0</v>
      </c>
      <c r="BO16">
        <v>7000</v>
      </c>
      <c r="BP16">
        <v>24</v>
      </c>
      <c r="BQ16" t="s">
        <v>98</v>
      </c>
      <c r="BR16" t="s">
        <v>98</v>
      </c>
      <c r="BS16" t="s">
        <v>98</v>
      </c>
      <c r="BU16">
        <v>1867.8</v>
      </c>
    </row>
    <row r="17" spans="2:73">
      <c r="B17" t="s">
        <v>16</v>
      </c>
      <c r="D17">
        <f t="shared" si="0"/>
        <v>15510.540000000005</v>
      </c>
      <c r="E17">
        <f t="shared" si="0"/>
        <v>15430.790000000005</v>
      </c>
      <c r="G17" t="s">
        <v>16</v>
      </c>
      <c r="H17">
        <f>SUMIFS($U:$U,$M:$M,$G17,$R:$R,$G$14)</f>
        <v>589.54</v>
      </c>
      <c r="M17" t="s">
        <v>15</v>
      </c>
      <c r="N17" t="s">
        <v>2</v>
      </c>
      <c r="O17" t="s">
        <v>145</v>
      </c>
      <c r="P17" t="s">
        <v>146</v>
      </c>
      <c r="Q17" t="s">
        <v>86</v>
      </c>
      <c r="R17" t="s">
        <v>129</v>
      </c>
      <c r="S17" t="s">
        <v>88</v>
      </c>
      <c r="T17" t="s">
        <v>89</v>
      </c>
      <c r="U17">
        <v>-463</v>
      </c>
      <c r="V17" t="s">
        <v>122</v>
      </c>
      <c r="W17" t="s">
        <v>35</v>
      </c>
      <c r="X17">
        <v>33.81</v>
      </c>
      <c r="Y17">
        <v>0</v>
      </c>
      <c r="Z17">
        <v>9.4499999999999993</v>
      </c>
      <c r="AA17">
        <v>0</v>
      </c>
      <c r="AB17">
        <v>6.73</v>
      </c>
      <c r="AC17">
        <v>9.66</v>
      </c>
      <c r="AD17">
        <v>9.66</v>
      </c>
      <c r="AE17">
        <v>9.66</v>
      </c>
      <c r="AF17">
        <v>9.66</v>
      </c>
      <c r="AG17">
        <v>9.4499999999999993</v>
      </c>
      <c r="AH17">
        <v>43617</v>
      </c>
      <c r="AI17">
        <v>43511</v>
      </c>
      <c r="AJ17" t="s">
        <v>91</v>
      </c>
      <c r="AK17" t="s">
        <v>91</v>
      </c>
      <c r="AL17">
        <v>43553</v>
      </c>
      <c r="AM17">
        <v>43511</v>
      </c>
      <c r="AN17" t="s">
        <v>91</v>
      </c>
      <c r="AO17">
        <v>507641.09</v>
      </c>
      <c r="AP17">
        <v>1574669.26</v>
      </c>
      <c r="AQ17">
        <v>2082310.35</v>
      </c>
      <c r="AR17" t="s">
        <v>91</v>
      </c>
      <c r="AS17" t="s">
        <v>91</v>
      </c>
      <c r="AT17" t="s">
        <v>91</v>
      </c>
      <c r="AU17" t="s">
        <v>91</v>
      </c>
      <c r="AV17">
        <v>120</v>
      </c>
      <c r="AW17" t="s">
        <v>147</v>
      </c>
      <c r="AX17" t="s">
        <v>91</v>
      </c>
      <c r="AY17">
        <v>43500</v>
      </c>
      <c r="AZ17" t="s">
        <v>92</v>
      </c>
      <c r="BA17" t="s">
        <v>91</v>
      </c>
      <c r="BB17" t="s">
        <v>93</v>
      </c>
      <c r="BC17" t="s">
        <v>84</v>
      </c>
      <c r="BD17" t="s">
        <v>94</v>
      </c>
      <c r="BE17" t="s">
        <v>84</v>
      </c>
      <c r="BF17" t="s">
        <v>92</v>
      </c>
      <c r="BG17" t="s">
        <v>92</v>
      </c>
      <c r="BH17" t="s">
        <v>84</v>
      </c>
      <c r="BI17" t="s">
        <v>110</v>
      </c>
      <c r="BJ17" t="s">
        <v>84</v>
      </c>
      <c r="BK17" t="s">
        <v>148</v>
      </c>
      <c r="BL17">
        <v>446043.5</v>
      </c>
      <c r="BN17">
        <v>0</v>
      </c>
      <c r="BO17">
        <v>0</v>
      </c>
      <c r="BP17">
        <v>1.53</v>
      </c>
      <c r="BQ17" t="s">
        <v>86</v>
      </c>
      <c r="BR17" t="s">
        <v>149</v>
      </c>
      <c r="BS17" t="s">
        <v>149</v>
      </c>
      <c r="BU17">
        <v>784</v>
      </c>
    </row>
    <row r="18" spans="2:73">
      <c r="M18" t="s">
        <v>15</v>
      </c>
      <c r="N18" t="s">
        <v>2</v>
      </c>
      <c r="O18" t="s">
        <v>150</v>
      </c>
      <c r="P18" t="s">
        <v>151</v>
      </c>
      <c r="Q18" t="s">
        <v>152</v>
      </c>
      <c r="R18" t="s">
        <v>129</v>
      </c>
      <c r="S18" t="s">
        <v>99</v>
      </c>
      <c r="T18" t="s">
        <v>89</v>
      </c>
      <c r="U18">
        <v>75</v>
      </c>
      <c r="V18" t="s">
        <v>90</v>
      </c>
      <c r="W18" t="s">
        <v>35</v>
      </c>
      <c r="X18">
        <v>99</v>
      </c>
      <c r="Y18">
        <v>266.67</v>
      </c>
      <c r="Z18">
        <v>70.319999999999993</v>
      </c>
      <c r="AA18">
        <v>20000</v>
      </c>
      <c r="AB18">
        <v>60</v>
      </c>
      <c r="AC18">
        <v>60</v>
      </c>
      <c r="AD18">
        <v>70</v>
      </c>
      <c r="AE18">
        <v>80</v>
      </c>
      <c r="AF18">
        <v>80</v>
      </c>
      <c r="AG18">
        <v>70.319999999999993</v>
      </c>
      <c r="AH18">
        <v>43586</v>
      </c>
      <c r="AI18">
        <v>43586</v>
      </c>
      <c r="AJ18">
        <v>43525</v>
      </c>
      <c r="AK18" t="s">
        <v>91</v>
      </c>
      <c r="AL18">
        <v>43524</v>
      </c>
      <c r="AM18">
        <v>43525</v>
      </c>
      <c r="AN18" t="s">
        <v>91</v>
      </c>
      <c r="AO18">
        <v>352115</v>
      </c>
      <c r="AP18">
        <v>430650</v>
      </c>
      <c r="AQ18">
        <v>782765</v>
      </c>
      <c r="AR18" t="s">
        <v>91</v>
      </c>
      <c r="AS18" t="s">
        <v>91</v>
      </c>
      <c r="AT18" t="s">
        <v>91</v>
      </c>
      <c r="AU18" t="s">
        <v>91</v>
      </c>
      <c r="AV18">
        <v>60</v>
      </c>
      <c r="AW18" t="s">
        <v>91</v>
      </c>
      <c r="AX18" t="s">
        <v>91</v>
      </c>
      <c r="AY18">
        <v>43418</v>
      </c>
      <c r="AZ18" t="s">
        <v>92</v>
      </c>
      <c r="BA18" t="s">
        <v>91</v>
      </c>
      <c r="BB18" t="s">
        <v>93</v>
      </c>
      <c r="BC18" t="s">
        <v>92</v>
      </c>
      <c r="BD18" t="s">
        <v>94</v>
      </c>
      <c r="BE18" t="s">
        <v>92</v>
      </c>
      <c r="BF18" t="s">
        <v>91</v>
      </c>
      <c r="BG18" t="s">
        <v>91</v>
      </c>
      <c r="BH18" t="s">
        <v>91</v>
      </c>
      <c r="BI18" t="s">
        <v>91</v>
      </c>
      <c r="BJ18" t="s">
        <v>84</v>
      </c>
      <c r="BK18" t="s">
        <v>91</v>
      </c>
      <c r="BL18">
        <v>113601.25</v>
      </c>
      <c r="BN18">
        <v>0</v>
      </c>
      <c r="BO18">
        <v>0</v>
      </c>
      <c r="BP18">
        <v>14.06</v>
      </c>
      <c r="BQ18" t="s">
        <v>152</v>
      </c>
      <c r="BR18" t="s">
        <v>149</v>
      </c>
      <c r="BS18" t="s">
        <v>149</v>
      </c>
      <c r="BU18">
        <v>726.17</v>
      </c>
    </row>
    <row r="19" spans="2:73">
      <c r="M19" t="s">
        <v>15</v>
      </c>
      <c r="N19" t="s">
        <v>2</v>
      </c>
      <c r="O19" t="s">
        <v>153</v>
      </c>
      <c r="P19" t="s">
        <v>154</v>
      </c>
      <c r="Q19" t="s">
        <v>86</v>
      </c>
      <c r="R19" t="s">
        <v>129</v>
      </c>
      <c r="S19" t="s">
        <v>99</v>
      </c>
      <c r="T19" t="s">
        <v>89</v>
      </c>
      <c r="U19">
        <v>670.31</v>
      </c>
      <c r="V19" t="s">
        <v>122</v>
      </c>
      <c r="W19" t="s">
        <v>155</v>
      </c>
      <c r="X19">
        <v>25.41</v>
      </c>
      <c r="Y19">
        <v>0</v>
      </c>
      <c r="Z19">
        <v>17.809999999999999</v>
      </c>
      <c r="AA19">
        <v>0</v>
      </c>
      <c r="AB19">
        <v>17.809999999999999</v>
      </c>
      <c r="AC19">
        <v>17.809999999999999</v>
      </c>
      <c r="AD19">
        <v>17.809999999999999</v>
      </c>
      <c r="AE19">
        <v>17.809999999999999</v>
      </c>
      <c r="AF19">
        <v>17.809999999999999</v>
      </c>
      <c r="AG19">
        <v>17.809999999999999</v>
      </c>
      <c r="AH19">
        <v>43617</v>
      </c>
      <c r="AI19">
        <v>43617</v>
      </c>
      <c r="AJ19" t="s">
        <v>91</v>
      </c>
      <c r="AK19" t="s">
        <v>91</v>
      </c>
      <c r="AL19">
        <v>43599</v>
      </c>
      <c r="AM19">
        <v>43511</v>
      </c>
      <c r="AN19" t="s">
        <v>91</v>
      </c>
      <c r="AO19">
        <v>702821.87</v>
      </c>
      <c r="AP19">
        <v>758943.6</v>
      </c>
      <c r="AQ19">
        <v>1461765.47</v>
      </c>
      <c r="AR19" t="s">
        <v>91</v>
      </c>
      <c r="AS19" t="s">
        <v>91</v>
      </c>
      <c r="AT19" t="s">
        <v>91</v>
      </c>
      <c r="AU19" t="s">
        <v>91</v>
      </c>
      <c r="AV19">
        <v>120</v>
      </c>
      <c r="AW19" t="s">
        <v>156</v>
      </c>
      <c r="AX19" t="s">
        <v>91</v>
      </c>
      <c r="AY19">
        <v>43500</v>
      </c>
      <c r="AZ19" t="s">
        <v>92</v>
      </c>
      <c r="BA19" t="s">
        <v>91</v>
      </c>
      <c r="BB19" t="s">
        <v>93</v>
      </c>
      <c r="BC19" t="s">
        <v>84</v>
      </c>
      <c r="BD19" t="s">
        <v>94</v>
      </c>
      <c r="BE19" t="s">
        <v>84</v>
      </c>
      <c r="BF19" t="s">
        <v>84</v>
      </c>
      <c r="BG19" t="s">
        <v>92</v>
      </c>
      <c r="BH19" t="s">
        <v>92</v>
      </c>
      <c r="BI19" t="s">
        <v>157</v>
      </c>
      <c r="BJ19" t="s">
        <v>84</v>
      </c>
      <c r="BK19" t="s">
        <v>158</v>
      </c>
      <c r="BL19">
        <v>434855.74</v>
      </c>
      <c r="BN19">
        <v>0</v>
      </c>
      <c r="BO19">
        <v>0</v>
      </c>
      <c r="BP19">
        <v>0.88</v>
      </c>
      <c r="BQ19" t="s">
        <v>86</v>
      </c>
      <c r="BR19" t="s">
        <v>86</v>
      </c>
      <c r="BS19" t="s">
        <v>86</v>
      </c>
      <c r="BU19">
        <v>1597.83</v>
      </c>
    </row>
    <row r="20" spans="2:73">
      <c r="B20" t="s">
        <v>22</v>
      </c>
      <c r="M20" t="s">
        <v>16</v>
      </c>
      <c r="N20" t="s">
        <v>106</v>
      </c>
      <c r="O20" t="s">
        <v>159</v>
      </c>
      <c r="P20" t="s">
        <v>160</v>
      </c>
      <c r="Q20" t="s">
        <v>161</v>
      </c>
      <c r="R20" t="s">
        <v>129</v>
      </c>
      <c r="S20" t="s">
        <v>99</v>
      </c>
      <c r="T20" t="s">
        <v>89</v>
      </c>
      <c r="U20">
        <v>37.409999999999997</v>
      </c>
      <c r="V20" t="s">
        <v>90</v>
      </c>
      <c r="W20" t="s">
        <v>35</v>
      </c>
      <c r="X20">
        <v>126.1</v>
      </c>
      <c r="Y20">
        <v>0</v>
      </c>
      <c r="Z20">
        <v>119.14</v>
      </c>
      <c r="AA20">
        <v>0</v>
      </c>
      <c r="AB20">
        <v>110</v>
      </c>
      <c r="AC20">
        <v>110</v>
      </c>
      <c r="AD20">
        <v>125</v>
      </c>
      <c r="AE20">
        <v>125</v>
      </c>
      <c r="AF20">
        <v>125</v>
      </c>
      <c r="AG20">
        <v>119.14</v>
      </c>
      <c r="AH20">
        <v>43556</v>
      </c>
      <c r="AI20">
        <v>43525</v>
      </c>
      <c r="AJ20" t="s">
        <v>91</v>
      </c>
      <c r="AK20" t="s">
        <v>91</v>
      </c>
      <c r="AL20">
        <v>43516</v>
      </c>
      <c r="AM20">
        <v>43525</v>
      </c>
      <c r="AN20" t="s">
        <v>91</v>
      </c>
      <c r="AO20">
        <v>285127.8</v>
      </c>
      <c r="AP20">
        <v>283044.06</v>
      </c>
      <c r="AQ20">
        <v>568171.86</v>
      </c>
      <c r="AR20" t="s">
        <v>91</v>
      </c>
      <c r="AS20" t="s">
        <v>91</v>
      </c>
      <c r="AT20" t="s">
        <v>91</v>
      </c>
      <c r="AU20" t="s">
        <v>91</v>
      </c>
      <c r="AV20">
        <v>60</v>
      </c>
      <c r="AW20" t="s">
        <v>91</v>
      </c>
      <c r="AX20" t="s">
        <v>91</v>
      </c>
      <c r="AY20">
        <v>43514</v>
      </c>
      <c r="AZ20" t="s">
        <v>92</v>
      </c>
      <c r="BA20" t="s">
        <v>91</v>
      </c>
      <c r="BB20" t="s">
        <v>93</v>
      </c>
      <c r="BC20" t="s">
        <v>92</v>
      </c>
      <c r="BD20" t="s">
        <v>94</v>
      </c>
      <c r="BE20" t="s">
        <v>92</v>
      </c>
      <c r="BF20" t="s">
        <v>91</v>
      </c>
      <c r="BG20" t="s">
        <v>91</v>
      </c>
      <c r="BH20" t="s">
        <v>91</v>
      </c>
      <c r="BI20" t="s">
        <v>91</v>
      </c>
      <c r="BJ20" t="s">
        <v>84</v>
      </c>
      <c r="BK20" t="s">
        <v>91</v>
      </c>
      <c r="BL20">
        <v>84062.7</v>
      </c>
      <c r="BN20">
        <v>0</v>
      </c>
      <c r="BO20">
        <v>0</v>
      </c>
      <c r="BP20">
        <v>23.83</v>
      </c>
      <c r="BQ20" t="s">
        <v>161</v>
      </c>
      <c r="BR20" t="s">
        <v>149</v>
      </c>
      <c r="BS20" t="s">
        <v>149</v>
      </c>
      <c r="BU20">
        <v>2152.6</v>
      </c>
    </row>
    <row r="21" spans="2:73">
      <c r="C21" t="s">
        <v>17</v>
      </c>
      <c r="M21" t="s">
        <v>14</v>
      </c>
      <c r="N21" t="s">
        <v>1</v>
      </c>
      <c r="O21" t="s">
        <v>162</v>
      </c>
      <c r="P21" t="s">
        <v>163</v>
      </c>
      <c r="Q21" t="s">
        <v>164</v>
      </c>
      <c r="R21" t="s">
        <v>129</v>
      </c>
      <c r="S21" t="s">
        <v>99</v>
      </c>
      <c r="T21" t="s">
        <v>89</v>
      </c>
      <c r="U21">
        <v>68.319999999999993</v>
      </c>
      <c r="V21" t="s">
        <v>90</v>
      </c>
      <c r="W21" t="s">
        <v>35</v>
      </c>
      <c r="X21">
        <v>89</v>
      </c>
      <c r="Y21">
        <v>0</v>
      </c>
      <c r="Z21">
        <v>117.3</v>
      </c>
      <c r="AA21">
        <v>0</v>
      </c>
      <c r="AB21">
        <v>111.71</v>
      </c>
      <c r="AC21">
        <v>111.71</v>
      </c>
      <c r="AD21">
        <v>121.02</v>
      </c>
      <c r="AE21">
        <v>121.02</v>
      </c>
      <c r="AF21">
        <v>121.02</v>
      </c>
      <c r="AG21">
        <v>117.3</v>
      </c>
      <c r="AH21" t="s">
        <v>91</v>
      </c>
      <c r="AI21" t="s">
        <v>91</v>
      </c>
      <c r="AJ21" t="s">
        <v>91</v>
      </c>
      <c r="AK21" t="s">
        <v>91</v>
      </c>
      <c r="AL21">
        <v>43560</v>
      </c>
      <c r="AM21">
        <v>43570</v>
      </c>
      <c r="AN21" t="s">
        <v>91</v>
      </c>
      <c r="AO21">
        <v>130188.08</v>
      </c>
      <c r="AP21">
        <v>113980.8</v>
      </c>
      <c r="AQ21">
        <v>244168.88</v>
      </c>
      <c r="AR21" t="s">
        <v>91</v>
      </c>
      <c r="AS21" t="s">
        <v>91</v>
      </c>
      <c r="AT21" t="s">
        <v>91</v>
      </c>
      <c r="AU21" t="s">
        <v>91</v>
      </c>
      <c r="AV21">
        <v>60</v>
      </c>
      <c r="AW21" t="s">
        <v>165</v>
      </c>
      <c r="AX21" t="s">
        <v>91</v>
      </c>
      <c r="AY21">
        <v>43531</v>
      </c>
      <c r="AZ21" t="s">
        <v>92</v>
      </c>
      <c r="BA21" t="s">
        <v>91</v>
      </c>
      <c r="BB21" t="s">
        <v>93</v>
      </c>
      <c r="BC21" t="s">
        <v>92</v>
      </c>
      <c r="BD21" t="s">
        <v>101</v>
      </c>
      <c r="BE21" t="s">
        <v>84</v>
      </c>
      <c r="BF21" t="s">
        <v>84</v>
      </c>
      <c r="BG21" t="s">
        <v>92</v>
      </c>
      <c r="BH21" t="s">
        <v>84</v>
      </c>
      <c r="BI21" t="s">
        <v>110</v>
      </c>
      <c r="BJ21" t="s">
        <v>84</v>
      </c>
      <c r="BK21" t="s">
        <v>166</v>
      </c>
      <c r="BL21">
        <v>116784.85</v>
      </c>
      <c r="BN21">
        <v>0</v>
      </c>
      <c r="BO21">
        <v>0</v>
      </c>
      <c r="BP21">
        <v>23.46</v>
      </c>
      <c r="BQ21" t="s">
        <v>164</v>
      </c>
      <c r="BR21" t="s">
        <v>164</v>
      </c>
      <c r="BS21" t="s">
        <v>164</v>
      </c>
      <c r="BU21">
        <v>773.55</v>
      </c>
    </row>
    <row r="22" spans="2:73">
      <c r="B22" t="s">
        <v>14</v>
      </c>
      <c r="C22" s="24">
        <f>C10/C4</f>
        <v>0.97076932402288829</v>
      </c>
      <c r="D22" s="24"/>
      <c r="E22" s="24"/>
      <c r="M22" t="s">
        <v>14</v>
      </c>
      <c r="N22" t="s">
        <v>1</v>
      </c>
      <c r="O22" t="s">
        <v>283</v>
      </c>
      <c r="P22" t="s">
        <v>167</v>
      </c>
      <c r="Q22" t="s">
        <v>86</v>
      </c>
      <c r="R22" t="s">
        <v>129</v>
      </c>
      <c r="S22" t="s">
        <v>88</v>
      </c>
      <c r="T22" t="s">
        <v>168</v>
      </c>
      <c r="U22">
        <v>562.61</v>
      </c>
      <c r="V22" t="s">
        <v>137</v>
      </c>
      <c r="W22" t="s">
        <v>35</v>
      </c>
      <c r="X22">
        <v>19</v>
      </c>
      <c r="Y22">
        <v>0</v>
      </c>
      <c r="Z22">
        <v>39</v>
      </c>
      <c r="AA22">
        <v>0</v>
      </c>
      <c r="AB22">
        <v>39</v>
      </c>
      <c r="AC22">
        <v>39</v>
      </c>
      <c r="AD22">
        <v>39</v>
      </c>
      <c r="AE22">
        <v>39</v>
      </c>
      <c r="AF22">
        <v>39</v>
      </c>
      <c r="AG22">
        <v>39</v>
      </c>
      <c r="AH22">
        <v>43617</v>
      </c>
      <c r="AI22">
        <v>43617</v>
      </c>
      <c r="AJ22" t="s">
        <v>91</v>
      </c>
      <c r="AK22" t="s">
        <v>91</v>
      </c>
      <c r="AL22">
        <v>43599</v>
      </c>
      <c r="AM22">
        <v>43556</v>
      </c>
      <c r="AN22" t="s">
        <v>91</v>
      </c>
      <c r="AO22">
        <v>1381674.52</v>
      </c>
      <c r="AP22">
        <v>619996.22</v>
      </c>
      <c r="AQ22">
        <v>2001670.74</v>
      </c>
      <c r="AR22" t="s">
        <v>91</v>
      </c>
      <c r="AS22" t="s">
        <v>91</v>
      </c>
      <c r="AT22" t="s">
        <v>91</v>
      </c>
      <c r="AU22" t="s">
        <v>91</v>
      </c>
      <c r="AV22">
        <v>60</v>
      </c>
      <c r="AW22" t="s">
        <v>91</v>
      </c>
      <c r="AX22" t="s">
        <v>91</v>
      </c>
      <c r="AY22">
        <v>43525</v>
      </c>
      <c r="AZ22" t="s">
        <v>92</v>
      </c>
      <c r="BA22" t="s">
        <v>91</v>
      </c>
      <c r="BB22" t="s">
        <v>93</v>
      </c>
      <c r="BC22" t="s">
        <v>84</v>
      </c>
      <c r="BD22" t="s">
        <v>94</v>
      </c>
      <c r="BE22" t="s">
        <v>92</v>
      </c>
      <c r="BF22" t="s">
        <v>91</v>
      </c>
      <c r="BG22" t="s">
        <v>91</v>
      </c>
      <c r="BH22" t="s">
        <v>91</v>
      </c>
      <c r="BI22" t="s">
        <v>91</v>
      </c>
      <c r="BJ22" t="s">
        <v>84</v>
      </c>
      <c r="BK22" t="s">
        <v>91</v>
      </c>
      <c r="BL22">
        <v>227875.8</v>
      </c>
      <c r="BN22">
        <v>0</v>
      </c>
      <c r="BO22">
        <v>25000</v>
      </c>
      <c r="BP22">
        <v>2</v>
      </c>
      <c r="BQ22" t="s">
        <v>164</v>
      </c>
      <c r="BR22" t="s">
        <v>86</v>
      </c>
      <c r="BS22" t="s">
        <v>86</v>
      </c>
      <c r="BU22">
        <v>1800</v>
      </c>
    </row>
    <row r="23" spans="2:73">
      <c r="B23" t="s">
        <v>15</v>
      </c>
      <c r="C23" s="24">
        <f>C11/C5</f>
        <v>0.88100318419065737</v>
      </c>
      <c r="D23" s="24"/>
      <c r="E23" s="24"/>
      <c r="M23" t="s">
        <v>15</v>
      </c>
      <c r="N23" t="s">
        <v>2</v>
      </c>
      <c r="O23" t="s">
        <v>169</v>
      </c>
      <c r="P23" t="s">
        <v>170</v>
      </c>
      <c r="Q23" t="s">
        <v>86</v>
      </c>
      <c r="R23" t="s">
        <v>129</v>
      </c>
      <c r="S23" t="s">
        <v>99</v>
      </c>
      <c r="T23" t="s">
        <v>89</v>
      </c>
      <c r="U23">
        <v>-55.02</v>
      </c>
      <c r="V23" t="s">
        <v>90</v>
      </c>
      <c r="W23" t="s">
        <v>35</v>
      </c>
      <c r="X23">
        <v>57.75</v>
      </c>
      <c r="Y23">
        <v>0</v>
      </c>
      <c r="Z23">
        <v>93.17</v>
      </c>
      <c r="AA23">
        <v>0</v>
      </c>
      <c r="AB23">
        <v>69.3</v>
      </c>
      <c r="AC23">
        <v>98.18</v>
      </c>
      <c r="AD23">
        <v>98.18</v>
      </c>
      <c r="AE23">
        <v>98.18</v>
      </c>
      <c r="AF23">
        <v>98.18</v>
      </c>
      <c r="AG23">
        <v>93.17</v>
      </c>
      <c r="AH23">
        <v>43616</v>
      </c>
      <c r="AI23">
        <v>43616</v>
      </c>
      <c r="AJ23" t="s">
        <v>91</v>
      </c>
      <c r="AK23" t="s">
        <v>91</v>
      </c>
      <c r="AL23">
        <v>43599</v>
      </c>
      <c r="AM23">
        <v>43556</v>
      </c>
      <c r="AN23" t="s">
        <v>91</v>
      </c>
      <c r="AO23">
        <v>488021.16</v>
      </c>
      <c r="AP23">
        <v>289999.71000000002</v>
      </c>
      <c r="AQ23">
        <v>778020.87</v>
      </c>
      <c r="AR23" t="s">
        <v>91</v>
      </c>
      <c r="AS23" t="s">
        <v>91</v>
      </c>
      <c r="AT23" t="s">
        <v>91</v>
      </c>
      <c r="AU23" t="s">
        <v>91</v>
      </c>
      <c r="AV23">
        <v>60</v>
      </c>
      <c r="AW23" t="s">
        <v>171</v>
      </c>
      <c r="AX23" t="s">
        <v>91</v>
      </c>
      <c r="AY23">
        <v>43546</v>
      </c>
      <c r="AZ23" t="s">
        <v>92</v>
      </c>
      <c r="BA23" t="s">
        <v>91</v>
      </c>
      <c r="BB23" t="s">
        <v>93</v>
      </c>
      <c r="BC23" t="s">
        <v>84</v>
      </c>
      <c r="BD23" t="s">
        <v>94</v>
      </c>
      <c r="BE23" t="s">
        <v>84</v>
      </c>
      <c r="BF23" t="s">
        <v>84</v>
      </c>
      <c r="BG23" t="s">
        <v>92</v>
      </c>
      <c r="BH23" t="s">
        <v>84</v>
      </c>
      <c r="BI23" t="s">
        <v>110</v>
      </c>
      <c r="BJ23" t="s">
        <v>84</v>
      </c>
      <c r="BK23" t="s">
        <v>172</v>
      </c>
      <c r="BL23">
        <v>77183.259999999995</v>
      </c>
      <c r="BN23">
        <v>0</v>
      </c>
      <c r="BO23">
        <v>0</v>
      </c>
      <c r="BP23">
        <v>13.86</v>
      </c>
      <c r="BQ23" t="s">
        <v>86</v>
      </c>
      <c r="BR23" t="s">
        <v>86</v>
      </c>
      <c r="BS23" t="s">
        <v>173</v>
      </c>
      <c r="BU23">
        <v>0</v>
      </c>
    </row>
    <row r="24" spans="2:73">
      <c r="B24" t="s">
        <v>16</v>
      </c>
      <c r="C24" s="24"/>
      <c r="D24" s="24"/>
      <c r="E24" s="24"/>
      <c r="M24" t="s">
        <v>15</v>
      </c>
      <c r="N24" t="s">
        <v>2</v>
      </c>
      <c r="O24" t="s">
        <v>174</v>
      </c>
      <c r="P24" t="s">
        <v>282</v>
      </c>
      <c r="Q24" t="s">
        <v>152</v>
      </c>
      <c r="R24" t="s">
        <v>129</v>
      </c>
      <c r="S24" t="s">
        <v>99</v>
      </c>
      <c r="T24" t="s">
        <v>89</v>
      </c>
      <c r="U24">
        <v>70.73</v>
      </c>
      <c r="V24" t="s">
        <v>90</v>
      </c>
      <c r="W24" t="s">
        <v>35</v>
      </c>
      <c r="X24">
        <v>110</v>
      </c>
      <c r="Y24">
        <v>0</v>
      </c>
      <c r="Z24">
        <v>48.25</v>
      </c>
      <c r="AA24">
        <v>0</v>
      </c>
      <c r="AB24">
        <v>40</v>
      </c>
      <c r="AC24">
        <v>40</v>
      </c>
      <c r="AD24">
        <v>50</v>
      </c>
      <c r="AE24">
        <v>50</v>
      </c>
      <c r="AF24">
        <v>60</v>
      </c>
      <c r="AG24">
        <v>48.25</v>
      </c>
      <c r="AH24">
        <v>43616</v>
      </c>
      <c r="AI24">
        <v>43616</v>
      </c>
      <c r="AJ24" t="s">
        <v>91</v>
      </c>
      <c r="AK24" t="s">
        <v>91</v>
      </c>
      <c r="AL24">
        <v>43558</v>
      </c>
      <c r="AM24">
        <v>43586</v>
      </c>
      <c r="AN24" t="s">
        <v>91</v>
      </c>
      <c r="AO24">
        <v>215019.2</v>
      </c>
      <c r="AP24">
        <v>459037.7</v>
      </c>
      <c r="AQ24">
        <v>674056.9</v>
      </c>
      <c r="AR24" t="s">
        <v>91</v>
      </c>
      <c r="AS24" t="s">
        <v>91</v>
      </c>
      <c r="AT24" t="s">
        <v>91</v>
      </c>
      <c r="AU24" t="s">
        <v>91</v>
      </c>
      <c r="AV24">
        <v>60</v>
      </c>
      <c r="AW24" t="s">
        <v>91</v>
      </c>
      <c r="AX24" t="s">
        <v>91</v>
      </c>
      <c r="AY24">
        <v>43546</v>
      </c>
      <c r="AZ24" t="s">
        <v>92</v>
      </c>
      <c r="BA24" t="s">
        <v>91</v>
      </c>
      <c r="BB24" t="s">
        <v>93</v>
      </c>
      <c r="BC24" t="s">
        <v>92</v>
      </c>
      <c r="BD24" t="s">
        <v>130</v>
      </c>
      <c r="BE24" t="s">
        <v>92</v>
      </c>
      <c r="BF24" t="s">
        <v>91</v>
      </c>
      <c r="BG24" t="s">
        <v>91</v>
      </c>
      <c r="BH24" t="s">
        <v>91</v>
      </c>
      <c r="BI24" t="s">
        <v>91</v>
      </c>
      <c r="BJ24" t="s">
        <v>84</v>
      </c>
      <c r="BK24" t="s">
        <v>91</v>
      </c>
      <c r="BL24">
        <v>74443.320000000007</v>
      </c>
      <c r="BN24">
        <v>0</v>
      </c>
      <c r="BO24">
        <v>0</v>
      </c>
      <c r="BP24">
        <v>8</v>
      </c>
      <c r="BQ24" t="s">
        <v>152</v>
      </c>
      <c r="BR24" t="s">
        <v>152</v>
      </c>
      <c r="BS24" t="s">
        <v>152</v>
      </c>
      <c r="BU24">
        <v>1066.7</v>
      </c>
    </row>
    <row r="25" spans="2:73">
      <c r="M25" t="s">
        <v>14</v>
      </c>
      <c r="N25" t="s">
        <v>1</v>
      </c>
      <c r="O25" t="s">
        <v>176</v>
      </c>
      <c r="P25" t="s">
        <v>177</v>
      </c>
      <c r="Q25" t="s">
        <v>98</v>
      </c>
      <c r="R25" t="s">
        <v>129</v>
      </c>
      <c r="S25" t="s">
        <v>99</v>
      </c>
      <c r="T25" t="s">
        <v>89</v>
      </c>
      <c r="U25">
        <v>38</v>
      </c>
      <c r="V25" t="s">
        <v>90</v>
      </c>
      <c r="W25" t="s">
        <v>35</v>
      </c>
      <c r="X25">
        <v>96.3</v>
      </c>
      <c r="Y25">
        <v>921.05</v>
      </c>
      <c r="Z25">
        <v>103.26</v>
      </c>
      <c r="AA25">
        <v>35000</v>
      </c>
      <c r="AB25">
        <v>100</v>
      </c>
      <c r="AC25">
        <v>100</v>
      </c>
      <c r="AD25">
        <v>100</v>
      </c>
      <c r="AE25">
        <v>105.26</v>
      </c>
      <c r="AF25">
        <v>110.53</v>
      </c>
      <c r="AG25">
        <v>103.26</v>
      </c>
      <c r="AH25">
        <v>43616</v>
      </c>
      <c r="AI25" t="s">
        <v>91</v>
      </c>
      <c r="AJ25">
        <v>43666</v>
      </c>
      <c r="AK25" t="s">
        <v>91</v>
      </c>
      <c r="AL25">
        <v>43553</v>
      </c>
      <c r="AM25">
        <v>43556</v>
      </c>
      <c r="AN25" t="s">
        <v>91</v>
      </c>
      <c r="AO25">
        <v>282200.26</v>
      </c>
      <c r="AP25">
        <v>219564</v>
      </c>
      <c r="AQ25">
        <v>501764.26</v>
      </c>
      <c r="AR25" t="s">
        <v>91</v>
      </c>
      <c r="AS25" t="s">
        <v>91</v>
      </c>
      <c r="AT25" t="s">
        <v>91</v>
      </c>
      <c r="AU25" t="s">
        <v>91</v>
      </c>
      <c r="AV25">
        <v>60</v>
      </c>
      <c r="AW25" t="s">
        <v>91</v>
      </c>
      <c r="AX25" t="s">
        <v>91</v>
      </c>
      <c r="AY25">
        <v>43510</v>
      </c>
      <c r="AZ25" t="s">
        <v>92</v>
      </c>
      <c r="BA25">
        <v>5000</v>
      </c>
      <c r="BB25" t="s">
        <v>93</v>
      </c>
      <c r="BC25" t="s">
        <v>92</v>
      </c>
      <c r="BD25" t="s">
        <v>101</v>
      </c>
      <c r="BE25" t="s">
        <v>92</v>
      </c>
      <c r="BF25" t="s">
        <v>91</v>
      </c>
      <c r="BG25" t="s">
        <v>91</v>
      </c>
      <c r="BH25" t="s">
        <v>91</v>
      </c>
      <c r="BI25" t="s">
        <v>91</v>
      </c>
      <c r="BJ25" t="s">
        <v>84</v>
      </c>
      <c r="BK25" t="s">
        <v>91</v>
      </c>
      <c r="BL25">
        <v>65370.28</v>
      </c>
      <c r="BN25">
        <v>0</v>
      </c>
      <c r="BO25">
        <v>9500</v>
      </c>
      <c r="BP25">
        <v>20.65</v>
      </c>
      <c r="BQ25" t="s">
        <v>98</v>
      </c>
      <c r="BR25" t="s">
        <v>98</v>
      </c>
      <c r="BS25" t="s">
        <v>98</v>
      </c>
      <c r="BU25">
        <v>817.15</v>
      </c>
    </row>
    <row r="26" spans="2:73">
      <c r="B26" t="s">
        <v>22</v>
      </c>
      <c r="M26" t="s">
        <v>16</v>
      </c>
      <c r="N26" t="s">
        <v>106</v>
      </c>
      <c r="O26" t="s">
        <v>260</v>
      </c>
      <c r="P26" t="s">
        <v>261</v>
      </c>
      <c r="Q26" t="s">
        <v>161</v>
      </c>
      <c r="R26" t="s">
        <v>129</v>
      </c>
      <c r="S26" t="s">
        <v>99</v>
      </c>
      <c r="T26" t="s">
        <v>89</v>
      </c>
      <c r="U26">
        <v>35.61</v>
      </c>
      <c r="V26" t="s">
        <v>90</v>
      </c>
      <c r="W26" t="s">
        <v>35</v>
      </c>
      <c r="X26">
        <v>126</v>
      </c>
      <c r="Y26">
        <v>1123.28</v>
      </c>
      <c r="Z26">
        <v>123.86</v>
      </c>
      <c r="AA26">
        <v>40000</v>
      </c>
      <c r="AB26">
        <v>123.86</v>
      </c>
      <c r="AC26">
        <v>123.86</v>
      </c>
      <c r="AD26">
        <v>123.86</v>
      </c>
      <c r="AE26">
        <v>123.86</v>
      </c>
      <c r="AF26">
        <v>123.86</v>
      </c>
      <c r="AG26">
        <v>123.86</v>
      </c>
      <c r="AH26">
        <v>43600</v>
      </c>
      <c r="AI26" t="s">
        <v>91</v>
      </c>
      <c r="AJ26">
        <v>43565</v>
      </c>
      <c r="AK26" t="s">
        <v>91</v>
      </c>
      <c r="AL26">
        <v>43553</v>
      </c>
      <c r="AM26">
        <v>43556</v>
      </c>
      <c r="AN26" t="s">
        <v>91</v>
      </c>
      <c r="AO26">
        <v>320208.89</v>
      </c>
      <c r="AP26">
        <v>269211.59999999998</v>
      </c>
      <c r="AQ26">
        <v>589420.49</v>
      </c>
      <c r="AR26" t="s">
        <v>91</v>
      </c>
      <c r="AS26" t="s">
        <v>91</v>
      </c>
      <c r="AT26" t="s">
        <v>91</v>
      </c>
      <c r="AU26" t="s">
        <v>91</v>
      </c>
      <c r="AV26">
        <v>60</v>
      </c>
      <c r="AW26" t="s">
        <v>91</v>
      </c>
      <c r="AX26" t="s">
        <v>91</v>
      </c>
      <c r="AY26">
        <v>43538</v>
      </c>
      <c r="AZ26" t="s">
        <v>92</v>
      </c>
      <c r="BA26">
        <v>5000</v>
      </c>
      <c r="BB26" t="s">
        <v>93</v>
      </c>
      <c r="BC26" t="s">
        <v>92</v>
      </c>
      <c r="BD26" t="s">
        <v>94</v>
      </c>
      <c r="BE26" t="s">
        <v>92</v>
      </c>
      <c r="BF26" t="s">
        <v>91</v>
      </c>
      <c r="BG26" t="s">
        <v>91</v>
      </c>
      <c r="BH26" t="s">
        <v>91</v>
      </c>
      <c r="BI26" t="s">
        <v>91</v>
      </c>
      <c r="BJ26" t="s">
        <v>84</v>
      </c>
      <c r="BK26" t="s">
        <v>91</v>
      </c>
      <c r="BL26">
        <v>109460.38</v>
      </c>
      <c r="BN26">
        <v>0</v>
      </c>
      <c r="BO26">
        <v>0</v>
      </c>
      <c r="BP26">
        <v>24.78</v>
      </c>
      <c r="BQ26" t="s">
        <v>161</v>
      </c>
      <c r="BR26" t="s">
        <v>161</v>
      </c>
      <c r="BS26" t="s">
        <v>117</v>
      </c>
      <c r="BU26">
        <v>1600</v>
      </c>
    </row>
    <row r="27" spans="2:73">
      <c r="C27" t="s">
        <v>17</v>
      </c>
      <c r="M27" t="s">
        <v>16</v>
      </c>
      <c r="N27" t="s">
        <v>106</v>
      </c>
      <c r="O27" t="s">
        <v>263</v>
      </c>
      <c r="P27" t="s">
        <v>179</v>
      </c>
      <c r="Q27" t="s">
        <v>117</v>
      </c>
      <c r="R27" t="s">
        <v>129</v>
      </c>
      <c r="S27" t="s">
        <v>99</v>
      </c>
      <c r="T27" t="s">
        <v>140</v>
      </c>
      <c r="U27">
        <v>238.18</v>
      </c>
      <c r="V27" t="s">
        <v>90</v>
      </c>
      <c r="W27" t="s">
        <v>155</v>
      </c>
      <c r="X27">
        <v>41.99</v>
      </c>
      <c r="Y27">
        <v>0</v>
      </c>
      <c r="Z27">
        <v>36.64</v>
      </c>
      <c r="AA27">
        <v>0</v>
      </c>
      <c r="AB27">
        <v>31.52</v>
      </c>
      <c r="AC27">
        <v>31.52</v>
      </c>
      <c r="AD27">
        <v>35.71</v>
      </c>
      <c r="AE27">
        <v>39.909999999999997</v>
      </c>
      <c r="AF27">
        <v>44.11</v>
      </c>
      <c r="AG27">
        <v>36.64</v>
      </c>
      <c r="AH27">
        <v>43647</v>
      </c>
      <c r="AI27">
        <v>43677</v>
      </c>
      <c r="AJ27" t="s">
        <v>91</v>
      </c>
      <c r="AK27" t="s">
        <v>91</v>
      </c>
      <c r="AL27">
        <v>43566</v>
      </c>
      <c r="AM27">
        <v>43617</v>
      </c>
      <c r="AN27" t="s">
        <v>91</v>
      </c>
      <c r="AO27">
        <v>536644.55000000005</v>
      </c>
      <c r="AP27">
        <v>580068.34</v>
      </c>
      <c r="AQ27">
        <v>1116712.8899999999</v>
      </c>
      <c r="AR27" t="s">
        <v>91</v>
      </c>
      <c r="AS27" t="s">
        <v>91</v>
      </c>
      <c r="AT27" t="s">
        <v>91</v>
      </c>
      <c r="AU27" t="s">
        <v>91</v>
      </c>
      <c r="AV27">
        <v>60</v>
      </c>
      <c r="AW27" t="s">
        <v>91</v>
      </c>
      <c r="AX27" t="s">
        <v>91</v>
      </c>
      <c r="AY27">
        <v>43539</v>
      </c>
      <c r="AZ27" t="s">
        <v>92</v>
      </c>
      <c r="BA27">
        <v>30000</v>
      </c>
      <c r="BB27" t="s">
        <v>93</v>
      </c>
      <c r="BC27" t="s">
        <v>92</v>
      </c>
      <c r="BD27" t="s">
        <v>94</v>
      </c>
      <c r="BE27" t="s">
        <v>92</v>
      </c>
      <c r="BF27" t="s">
        <v>91</v>
      </c>
      <c r="BG27" t="s">
        <v>91</v>
      </c>
      <c r="BH27" t="s">
        <v>91</v>
      </c>
      <c r="BI27" t="s">
        <v>91</v>
      </c>
      <c r="BJ27" t="s">
        <v>84</v>
      </c>
      <c r="BK27" t="s">
        <v>91</v>
      </c>
      <c r="BL27">
        <v>95092.06</v>
      </c>
      <c r="BN27">
        <v>0</v>
      </c>
      <c r="BO27">
        <v>0</v>
      </c>
      <c r="BP27">
        <v>2.1</v>
      </c>
      <c r="BQ27" t="s">
        <v>117</v>
      </c>
      <c r="BR27" t="s">
        <v>117</v>
      </c>
      <c r="BS27" t="s">
        <v>117</v>
      </c>
      <c r="BU27">
        <v>1463.71</v>
      </c>
    </row>
    <row r="28" spans="2:73">
      <c r="B28" t="s">
        <v>14</v>
      </c>
      <c r="C28" s="24">
        <f>C22</f>
        <v>0.97076932402288829</v>
      </c>
      <c r="D28" s="24"/>
      <c r="E28" s="24"/>
      <c r="M28" t="s">
        <v>15</v>
      </c>
      <c r="N28" t="s">
        <v>2</v>
      </c>
      <c r="O28" t="s">
        <v>176</v>
      </c>
      <c r="P28" t="s">
        <v>180</v>
      </c>
      <c r="Q28" t="s">
        <v>152</v>
      </c>
      <c r="R28" t="s">
        <v>129</v>
      </c>
      <c r="S28" t="s">
        <v>99</v>
      </c>
      <c r="T28" t="s">
        <v>89</v>
      </c>
      <c r="U28">
        <v>28.35</v>
      </c>
      <c r="V28" t="s">
        <v>90</v>
      </c>
      <c r="W28" t="s">
        <v>35</v>
      </c>
      <c r="X28">
        <v>46.05</v>
      </c>
      <c r="Y28">
        <v>0</v>
      </c>
      <c r="Z28">
        <v>370.87</v>
      </c>
      <c r="AA28">
        <v>0</v>
      </c>
      <c r="AB28">
        <v>352.73</v>
      </c>
      <c r="AC28">
        <v>352.73</v>
      </c>
      <c r="AD28">
        <v>388.01</v>
      </c>
      <c r="AE28">
        <v>388.01</v>
      </c>
      <c r="AF28">
        <v>0</v>
      </c>
      <c r="AG28">
        <v>370.87</v>
      </c>
      <c r="AH28">
        <v>43599</v>
      </c>
      <c r="AI28" t="s">
        <v>91</v>
      </c>
      <c r="AJ28" t="s">
        <v>91</v>
      </c>
      <c r="AK28" t="s">
        <v>91</v>
      </c>
      <c r="AL28">
        <v>43601</v>
      </c>
      <c r="AM28">
        <v>43586</v>
      </c>
      <c r="AN28" t="s">
        <v>91</v>
      </c>
      <c r="AO28">
        <v>531699.6</v>
      </c>
      <c r="AP28">
        <v>62664.84</v>
      </c>
      <c r="AQ28">
        <v>594364.43999999994</v>
      </c>
      <c r="AR28" t="s">
        <v>91</v>
      </c>
      <c r="AS28" t="s">
        <v>91</v>
      </c>
      <c r="AT28" t="s">
        <v>91</v>
      </c>
      <c r="AU28" t="s">
        <v>91</v>
      </c>
      <c r="AV28">
        <v>48</v>
      </c>
      <c r="AW28" t="s">
        <v>91</v>
      </c>
      <c r="AX28" t="s">
        <v>91</v>
      </c>
      <c r="AY28">
        <v>43348</v>
      </c>
      <c r="AZ28" t="s">
        <v>92</v>
      </c>
      <c r="BA28" t="s">
        <v>91</v>
      </c>
      <c r="BB28" t="s">
        <v>93</v>
      </c>
      <c r="BC28" t="s">
        <v>92</v>
      </c>
      <c r="BD28" t="s">
        <v>94</v>
      </c>
      <c r="BE28" t="s">
        <v>84</v>
      </c>
      <c r="BF28" t="s">
        <v>84</v>
      </c>
      <c r="BG28" t="s">
        <v>92</v>
      </c>
      <c r="BH28" t="s">
        <v>84</v>
      </c>
      <c r="BI28" t="s">
        <v>110</v>
      </c>
      <c r="BJ28" t="s">
        <v>84</v>
      </c>
      <c r="BK28" t="s">
        <v>181</v>
      </c>
      <c r="BL28">
        <v>85921.59</v>
      </c>
      <c r="BN28">
        <v>0</v>
      </c>
      <c r="BO28">
        <v>0</v>
      </c>
      <c r="BP28">
        <v>42.59</v>
      </c>
      <c r="BQ28" t="s">
        <v>152</v>
      </c>
      <c r="BR28" t="s">
        <v>152</v>
      </c>
      <c r="BS28" t="s">
        <v>152</v>
      </c>
      <c r="BU28">
        <v>622.1</v>
      </c>
    </row>
    <row r="29" spans="2:73">
      <c r="B29" t="s">
        <v>15</v>
      </c>
      <c r="C29" s="24">
        <f>C16/C5</f>
        <v>0.91713324360699855</v>
      </c>
      <c r="D29" s="24"/>
      <c r="E29" s="24"/>
      <c r="M29" t="s">
        <v>16</v>
      </c>
      <c r="N29" t="s">
        <v>106</v>
      </c>
      <c r="O29" t="s">
        <v>183</v>
      </c>
      <c r="P29" t="s">
        <v>184</v>
      </c>
      <c r="Q29" t="s">
        <v>117</v>
      </c>
      <c r="R29" t="s">
        <v>129</v>
      </c>
      <c r="S29" t="s">
        <v>99</v>
      </c>
      <c r="T29" t="s">
        <v>89</v>
      </c>
      <c r="U29">
        <v>66.25</v>
      </c>
      <c r="V29" t="s">
        <v>90</v>
      </c>
      <c r="W29" t="s">
        <v>35</v>
      </c>
      <c r="X29">
        <v>100</v>
      </c>
      <c r="Y29">
        <v>377.36</v>
      </c>
      <c r="Z29">
        <v>69.13</v>
      </c>
      <c r="AA29">
        <v>25000</v>
      </c>
      <c r="AB29">
        <v>65</v>
      </c>
      <c r="AC29">
        <v>65</v>
      </c>
      <c r="AD29">
        <v>70</v>
      </c>
      <c r="AE29">
        <v>70</v>
      </c>
      <c r="AF29">
        <v>75</v>
      </c>
      <c r="AG29">
        <v>69.13</v>
      </c>
      <c r="AH29">
        <v>43631</v>
      </c>
      <c r="AI29">
        <v>43631</v>
      </c>
      <c r="AJ29">
        <v>43575</v>
      </c>
      <c r="AK29" t="s">
        <v>91</v>
      </c>
      <c r="AL29">
        <v>43563</v>
      </c>
      <c r="AM29">
        <v>43570</v>
      </c>
      <c r="AN29" t="s">
        <v>91</v>
      </c>
      <c r="AO29">
        <v>313389.56</v>
      </c>
      <c r="AP29">
        <v>384250</v>
      </c>
      <c r="AQ29">
        <v>697639.56</v>
      </c>
      <c r="AR29" t="s">
        <v>91</v>
      </c>
      <c r="AS29" t="s">
        <v>91</v>
      </c>
      <c r="AT29" t="s">
        <v>91</v>
      </c>
      <c r="AU29" t="s">
        <v>91</v>
      </c>
      <c r="AV29">
        <v>60</v>
      </c>
      <c r="AW29" t="s">
        <v>91</v>
      </c>
      <c r="AX29" t="s">
        <v>91</v>
      </c>
      <c r="AY29">
        <v>43557</v>
      </c>
      <c r="AZ29" t="s">
        <v>92</v>
      </c>
      <c r="BA29">
        <v>10000</v>
      </c>
      <c r="BB29" t="s">
        <v>93</v>
      </c>
      <c r="BC29" t="s">
        <v>92</v>
      </c>
      <c r="BD29" t="s">
        <v>185</v>
      </c>
      <c r="BE29" t="s">
        <v>92</v>
      </c>
      <c r="BF29" t="s">
        <v>91</v>
      </c>
      <c r="BG29" t="s">
        <v>91</v>
      </c>
      <c r="BH29" t="s">
        <v>91</v>
      </c>
      <c r="BI29" t="s">
        <v>91</v>
      </c>
      <c r="BJ29" t="s">
        <v>84</v>
      </c>
      <c r="BK29" t="s">
        <v>91</v>
      </c>
      <c r="BL29">
        <v>96235.32</v>
      </c>
      <c r="BN29">
        <v>0</v>
      </c>
      <c r="BO29">
        <v>67000</v>
      </c>
      <c r="BP29">
        <v>13.8</v>
      </c>
      <c r="BQ29" t="s">
        <v>117</v>
      </c>
      <c r="BR29" t="s">
        <v>117</v>
      </c>
      <c r="BS29" t="s">
        <v>117</v>
      </c>
      <c r="BU29">
        <v>1744</v>
      </c>
    </row>
    <row r="30" spans="2:73">
      <c r="B30" t="s">
        <v>16</v>
      </c>
      <c r="C30" s="24"/>
      <c r="D30" s="24"/>
      <c r="E30" s="24"/>
      <c r="M30" t="s">
        <v>14</v>
      </c>
      <c r="N30" t="s">
        <v>1</v>
      </c>
      <c r="O30" t="s">
        <v>186</v>
      </c>
      <c r="P30" t="s">
        <v>187</v>
      </c>
      <c r="Q30" t="s">
        <v>164</v>
      </c>
      <c r="R30" t="s">
        <v>129</v>
      </c>
      <c r="S30" t="s">
        <v>99</v>
      </c>
      <c r="T30" t="s">
        <v>89</v>
      </c>
      <c r="U30">
        <v>70</v>
      </c>
      <c r="V30" t="s">
        <v>90</v>
      </c>
      <c r="W30" t="s">
        <v>35</v>
      </c>
      <c r="X30">
        <v>92.09</v>
      </c>
      <c r="Y30">
        <v>0</v>
      </c>
      <c r="Z30">
        <v>106.19</v>
      </c>
      <c r="AA30">
        <v>0</v>
      </c>
      <c r="AB30">
        <v>100</v>
      </c>
      <c r="AC30">
        <v>100</v>
      </c>
      <c r="AD30">
        <v>110</v>
      </c>
      <c r="AE30">
        <v>110</v>
      </c>
      <c r="AF30">
        <v>110</v>
      </c>
      <c r="AG30">
        <v>106.19</v>
      </c>
      <c r="AH30">
        <v>43677</v>
      </c>
      <c r="AI30" t="s">
        <v>91</v>
      </c>
      <c r="AJ30" t="s">
        <v>91</v>
      </c>
      <c r="AK30" t="s">
        <v>91</v>
      </c>
      <c r="AL30">
        <v>43622</v>
      </c>
      <c r="AM30">
        <v>43617</v>
      </c>
      <c r="AN30" t="s">
        <v>91</v>
      </c>
      <c r="AO30">
        <v>468300</v>
      </c>
      <c r="AP30">
        <v>386778</v>
      </c>
      <c r="AQ30">
        <v>855078</v>
      </c>
      <c r="AR30" t="s">
        <v>91</v>
      </c>
      <c r="AS30" t="s">
        <v>91</v>
      </c>
      <c r="AT30" t="s">
        <v>91</v>
      </c>
      <c r="AU30" t="s">
        <v>91</v>
      </c>
      <c r="AV30">
        <v>60</v>
      </c>
      <c r="AW30" t="s">
        <v>91</v>
      </c>
      <c r="AX30" t="s">
        <v>91</v>
      </c>
      <c r="AY30">
        <v>43565</v>
      </c>
      <c r="AZ30" t="s">
        <v>92</v>
      </c>
      <c r="BA30" t="s">
        <v>91</v>
      </c>
      <c r="BB30" t="s">
        <v>93</v>
      </c>
      <c r="BC30" t="s">
        <v>92</v>
      </c>
      <c r="BD30" t="s">
        <v>94</v>
      </c>
      <c r="BE30" t="s">
        <v>92</v>
      </c>
      <c r="BF30" t="s">
        <v>91</v>
      </c>
      <c r="BG30" t="s">
        <v>91</v>
      </c>
      <c r="BH30" t="s">
        <v>91</v>
      </c>
      <c r="BI30" t="s">
        <v>91</v>
      </c>
      <c r="BJ30" t="s">
        <v>84</v>
      </c>
      <c r="BK30" t="s">
        <v>91</v>
      </c>
      <c r="BL30">
        <v>80133.33</v>
      </c>
      <c r="BN30">
        <v>0</v>
      </c>
      <c r="BO30">
        <v>0</v>
      </c>
      <c r="BP30">
        <v>21.24</v>
      </c>
      <c r="BQ30" t="s">
        <v>164</v>
      </c>
      <c r="BR30" t="s">
        <v>164</v>
      </c>
      <c r="BS30" t="s">
        <v>164</v>
      </c>
      <c r="BU30">
        <v>1131.06</v>
      </c>
    </row>
    <row r="31" spans="2:73">
      <c r="M31" t="s">
        <v>14</v>
      </c>
      <c r="N31" t="s">
        <v>1</v>
      </c>
      <c r="O31" t="s">
        <v>267</v>
      </c>
      <c r="P31" t="s">
        <v>188</v>
      </c>
      <c r="Q31" t="s">
        <v>98</v>
      </c>
      <c r="R31" t="s">
        <v>129</v>
      </c>
      <c r="S31" t="s">
        <v>99</v>
      </c>
      <c r="T31" t="s">
        <v>89</v>
      </c>
      <c r="U31">
        <v>26</v>
      </c>
      <c r="V31" t="s">
        <v>90</v>
      </c>
      <c r="W31" t="s">
        <v>35</v>
      </c>
      <c r="X31">
        <v>46.04</v>
      </c>
      <c r="Y31">
        <v>961.54</v>
      </c>
      <c r="Z31">
        <v>51.21</v>
      </c>
      <c r="AA31">
        <v>25000</v>
      </c>
      <c r="AB31">
        <v>46.2</v>
      </c>
      <c r="AC31">
        <v>48.51</v>
      </c>
      <c r="AD31">
        <v>50.93</v>
      </c>
      <c r="AE31">
        <v>53.48</v>
      </c>
      <c r="AF31">
        <v>56.16</v>
      </c>
      <c r="AG31">
        <v>51.21</v>
      </c>
      <c r="AH31">
        <v>43646</v>
      </c>
      <c r="AI31" t="s">
        <v>91</v>
      </c>
      <c r="AJ31">
        <v>43971</v>
      </c>
      <c r="AK31" t="s">
        <v>91</v>
      </c>
      <c r="AL31">
        <v>43573</v>
      </c>
      <c r="AM31">
        <v>43586</v>
      </c>
      <c r="AN31" t="s">
        <v>91</v>
      </c>
      <c r="AO31">
        <v>108882.24000000001</v>
      </c>
      <c r="AP31">
        <v>71822.399999999994</v>
      </c>
      <c r="AQ31">
        <v>180704.64000000001</v>
      </c>
      <c r="AR31" t="s">
        <v>91</v>
      </c>
      <c r="AS31" t="s">
        <v>91</v>
      </c>
      <c r="AT31" t="s">
        <v>91</v>
      </c>
      <c r="AU31" t="s">
        <v>91</v>
      </c>
      <c r="AV31">
        <v>60</v>
      </c>
      <c r="AW31" t="s">
        <v>91</v>
      </c>
      <c r="AX31" t="s">
        <v>91</v>
      </c>
      <c r="AY31">
        <v>43565</v>
      </c>
      <c r="AZ31" t="s">
        <v>92</v>
      </c>
      <c r="BA31" t="s">
        <v>91</v>
      </c>
      <c r="BB31" t="s">
        <v>93</v>
      </c>
      <c r="BC31" t="s">
        <v>92</v>
      </c>
      <c r="BD31" t="s">
        <v>94</v>
      </c>
      <c r="BE31" t="s">
        <v>92</v>
      </c>
      <c r="BF31" t="s">
        <v>91</v>
      </c>
      <c r="BG31" t="s">
        <v>91</v>
      </c>
      <c r="BH31" t="s">
        <v>91</v>
      </c>
      <c r="BI31" t="s">
        <v>91</v>
      </c>
      <c r="BJ31" t="s">
        <v>84</v>
      </c>
      <c r="BK31" t="s">
        <v>91</v>
      </c>
      <c r="BL31">
        <v>16783.59</v>
      </c>
      <c r="BN31">
        <v>0</v>
      </c>
      <c r="BO31">
        <v>20815</v>
      </c>
      <c r="BP31">
        <v>10.24</v>
      </c>
      <c r="BQ31" t="s">
        <v>98</v>
      </c>
      <c r="BR31" t="s">
        <v>98</v>
      </c>
      <c r="BS31" t="s">
        <v>98</v>
      </c>
      <c r="BU31">
        <v>1600</v>
      </c>
    </row>
    <row r="32" spans="2:73">
      <c r="M32" t="s">
        <v>14</v>
      </c>
      <c r="N32" t="s">
        <v>1</v>
      </c>
      <c r="O32" t="s">
        <v>189</v>
      </c>
      <c r="P32" t="s">
        <v>190</v>
      </c>
      <c r="Q32" t="s">
        <v>98</v>
      </c>
      <c r="R32" t="s">
        <v>129</v>
      </c>
      <c r="S32" t="s">
        <v>99</v>
      </c>
      <c r="T32" t="s">
        <v>89</v>
      </c>
      <c r="U32">
        <v>41.83</v>
      </c>
      <c r="V32" t="s">
        <v>90</v>
      </c>
      <c r="W32" t="s">
        <v>35</v>
      </c>
      <c r="X32">
        <v>92</v>
      </c>
      <c r="Y32">
        <v>956.25</v>
      </c>
      <c r="Z32">
        <v>90</v>
      </c>
      <c r="AA32">
        <v>40000</v>
      </c>
      <c r="AB32">
        <v>90</v>
      </c>
      <c r="AC32">
        <v>90</v>
      </c>
      <c r="AD32">
        <v>90</v>
      </c>
      <c r="AE32">
        <v>90</v>
      </c>
      <c r="AF32">
        <v>90</v>
      </c>
      <c r="AG32">
        <v>90</v>
      </c>
      <c r="AH32">
        <v>43646</v>
      </c>
      <c r="AI32" t="s">
        <v>91</v>
      </c>
      <c r="AJ32">
        <v>43605</v>
      </c>
      <c r="AK32" t="s">
        <v>91</v>
      </c>
      <c r="AL32">
        <v>43622</v>
      </c>
      <c r="AM32">
        <v>43586</v>
      </c>
      <c r="AN32" t="s">
        <v>91</v>
      </c>
      <c r="AO32">
        <v>277176.09999999998</v>
      </c>
      <c r="AP32">
        <v>230901.6</v>
      </c>
      <c r="AQ32">
        <v>508077.7</v>
      </c>
      <c r="AR32" t="s">
        <v>91</v>
      </c>
      <c r="AS32" t="s">
        <v>91</v>
      </c>
      <c r="AT32" t="s">
        <v>91</v>
      </c>
      <c r="AU32" t="s">
        <v>91</v>
      </c>
      <c r="AV32">
        <v>60</v>
      </c>
      <c r="AW32" t="s">
        <v>91</v>
      </c>
      <c r="AX32" t="s">
        <v>91</v>
      </c>
      <c r="AY32">
        <v>43565</v>
      </c>
      <c r="AZ32" t="s">
        <v>92</v>
      </c>
      <c r="BA32" t="s">
        <v>91</v>
      </c>
      <c r="BB32" t="s">
        <v>93</v>
      </c>
      <c r="BC32" t="s">
        <v>92</v>
      </c>
      <c r="BD32" t="s">
        <v>101</v>
      </c>
      <c r="BE32" t="s">
        <v>92</v>
      </c>
      <c r="BF32" t="s">
        <v>91</v>
      </c>
      <c r="BG32" t="s">
        <v>91</v>
      </c>
      <c r="BH32" t="s">
        <v>91</v>
      </c>
      <c r="BI32" t="s">
        <v>91</v>
      </c>
      <c r="BJ32" t="s">
        <v>84</v>
      </c>
      <c r="BK32" t="s">
        <v>91</v>
      </c>
      <c r="BL32">
        <v>70707.02</v>
      </c>
      <c r="BN32">
        <v>0</v>
      </c>
      <c r="BO32">
        <v>0</v>
      </c>
      <c r="BP32">
        <v>18</v>
      </c>
      <c r="BQ32" t="s">
        <v>98</v>
      </c>
      <c r="BR32" t="s">
        <v>98</v>
      </c>
      <c r="BS32" t="s">
        <v>98</v>
      </c>
      <c r="BU32">
        <v>1200</v>
      </c>
    </row>
    <row r="33" spans="13:73">
      <c r="M33" t="s">
        <v>15</v>
      </c>
      <c r="N33" t="s">
        <v>2</v>
      </c>
      <c r="O33" t="s">
        <v>268</v>
      </c>
      <c r="P33" t="s">
        <v>179</v>
      </c>
      <c r="Q33" t="s">
        <v>117</v>
      </c>
      <c r="R33" t="s">
        <v>129</v>
      </c>
      <c r="S33" t="s">
        <v>88</v>
      </c>
      <c r="T33" t="s">
        <v>140</v>
      </c>
      <c r="U33">
        <v>334.84</v>
      </c>
      <c r="V33" t="s">
        <v>90</v>
      </c>
      <c r="W33" t="s">
        <v>155</v>
      </c>
      <c r="X33">
        <v>29.86</v>
      </c>
      <c r="Y33">
        <v>0</v>
      </c>
      <c r="Z33">
        <v>0</v>
      </c>
      <c r="AA33">
        <v>0</v>
      </c>
      <c r="AB33">
        <v>0</v>
      </c>
      <c r="AC33">
        <v>0</v>
      </c>
      <c r="AD33">
        <v>0</v>
      </c>
      <c r="AE33">
        <v>0</v>
      </c>
      <c r="AF33">
        <v>0</v>
      </c>
      <c r="AG33">
        <v>0</v>
      </c>
      <c r="AH33">
        <v>43709</v>
      </c>
      <c r="AI33">
        <v>43709</v>
      </c>
      <c r="AJ33" t="s">
        <v>91</v>
      </c>
      <c r="AK33" t="s">
        <v>91</v>
      </c>
      <c r="AL33">
        <v>43585</v>
      </c>
      <c r="AM33">
        <v>43586</v>
      </c>
      <c r="AN33" t="s">
        <v>91</v>
      </c>
      <c r="AO33">
        <v>0</v>
      </c>
      <c r="AP33">
        <v>559906.05000000005</v>
      </c>
      <c r="AQ33">
        <v>559906.05000000005</v>
      </c>
      <c r="AR33" t="s">
        <v>91</v>
      </c>
      <c r="AS33" t="s">
        <v>91</v>
      </c>
      <c r="AT33" t="s">
        <v>91</v>
      </c>
      <c r="AU33" t="s">
        <v>91</v>
      </c>
      <c r="AV33">
        <v>60</v>
      </c>
      <c r="AW33" t="s">
        <v>91</v>
      </c>
      <c r="AX33" t="s">
        <v>91</v>
      </c>
      <c r="AY33">
        <v>43565</v>
      </c>
      <c r="AZ33" t="s">
        <v>92</v>
      </c>
      <c r="BA33">
        <v>30000</v>
      </c>
      <c r="BB33" t="s">
        <v>93</v>
      </c>
      <c r="BC33" t="s">
        <v>92</v>
      </c>
      <c r="BD33" t="s">
        <v>94</v>
      </c>
      <c r="BE33" t="s">
        <v>92</v>
      </c>
      <c r="BF33" t="s">
        <v>91</v>
      </c>
      <c r="BG33" t="s">
        <v>91</v>
      </c>
      <c r="BH33" t="s">
        <v>91</v>
      </c>
      <c r="BI33" t="s">
        <v>91</v>
      </c>
      <c r="BJ33" t="s">
        <v>84</v>
      </c>
      <c r="BK33" t="s">
        <v>91</v>
      </c>
      <c r="BL33">
        <v>39826.65</v>
      </c>
      <c r="BN33">
        <v>0</v>
      </c>
      <c r="BO33">
        <v>0</v>
      </c>
      <c r="BP33">
        <v>0</v>
      </c>
      <c r="BQ33" t="s">
        <v>117</v>
      </c>
      <c r="BR33" t="s">
        <v>117</v>
      </c>
      <c r="BS33" t="s">
        <v>117</v>
      </c>
      <c r="BU33">
        <v>8818</v>
      </c>
    </row>
    <row r="34" spans="13:73">
      <c r="M34" t="s">
        <v>16</v>
      </c>
      <c r="N34" t="s">
        <v>106</v>
      </c>
      <c r="O34" t="s">
        <v>191</v>
      </c>
      <c r="P34" t="s">
        <v>192</v>
      </c>
      <c r="Q34" t="s">
        <v>117</v>
      </c>
      <c r="R34" t="s">
        <v>129</v>
      </c>
      <c r="S34" t="s">
        <v>99</v>
      </c>
      <c r="T34" t="s">
        <v>89</v>
      </c>
      <c r="U34">
        <v>49.99</v>
      </c>
      <c r="V34" t="s">
        <v>90</v>
      </c>
      <c r="W34" t="s">
        <v>35</v>
      </c>
      <c r="X34">
        <v>110</v>
      </c>
      <c r="Y34">
        <v>700</v>
      </c>
      <c r="Z34">
        <v>97.41</v>
      </c>
      <c r="AA34">
        <v>34993</v>
      </c>
      <c r="AB34">
        <v>80</v>
      </c>
      <c r="AC34">
        <v>80</v>
      </c>
      <c r="AD34">
        <v>95</v>
      </c>
      <c r="AE34">
        <v>110</v>
      </c>
      <c r="AF34">
        <v>120</v>
      </c>
      <c r="AG34">
        <v>97.41</v>
      </c>
      <c r="AH34">
        <v>43646</v>
      </c>
      <c r="AI34" t="s">
        <v>91</v>
      </c>
      <c r="AJ34">
        <v>43605</v>
      </c>
      <c r="AK34" t="s">
        <v>91</v>
      </c>
      <c r="AL34">
        <v>43581</v>
      </c>
      <c r="AM34">
        <v>43600</v>
      </c>
      <c r="AN34" t="s">
        <v>91</v>
      </c>
      <c r="AO34">
        <v>344061.17</v>
      </c>
      <c r="AP34">
        <v>329934</v>
      </c>
      <c r="AQ34">
        <v>673995.17</v>
      </c>
      <c r="AR34" t="s">
        <v>91</v>
      </c>
      <c r="AS34" t="s">
        <v>91</v>
      </c>
      <c r="AT34" t="s">
        <v>91</v>
      </c>
      <c r="AU34" t="s">
        <v>91</v>
      </c>
      <c r="AV34">
        <v>60</v>
      </c>
      <c r="AW34" t="s">
        <v>91</v>
      </c>
      <c r="AX34" t="s">
        <v>91</v>
      </c>
      <c r="AY34">
        <v>43552</v>
      </c>
      <c r="AZ34" t="s">
        <v>92</v>
      </c>
      <c r="BA34">
        <v>10000</v>
      </c>
      <c r="BB34" t="s">
        <v>93</v>
      </c>
      <c r="BC34" t="s">
        <v>92</v>
      </c>
      <c r="BD34" t="s">
        <v>130</v>
      </c>
      <c r="BE34" t="s">
        <v>92</v>
      </c>
      <c r="BF34" t="s">
        <v>91</v>
      </c>
      <c r="BG34" t="s">
        <v>91</v>
      </c>
      <c r="BH34" t="s">
        <v>91</v>
      </c>
      <c r="BI34" t="s">
        <v>91</v>
      </c>
      <c r="BJ34" t="s">
        <v>84</v>
      </c>
      <c r="BK34" t="s">
        <v>91</v>
      </c>
      <c r="BL34">
        <v>88723.92</v>
      </c>
      <c r="BN34">
        <v>0</v>
      </c>
      <c r="BO34">
        <v>0</v>
      </c>
      <c r="BP34">
        <v>20.059999999999999</v>
      </c>
      <c r="BQ34" t="s">
        <v>117</v>
      </c>
      <c r="BR34" t="s">
        <v>117</v>
      </c>
      <c r="BS34" t="s">
        <v>117</v>
      </c>
      <c r="BU34">
        <v>1800</v>
      </c>
    </row>
    <row r="35" spans="13:73">
      <c r="M35" t="s">
        <v>15</v>
      </c>
      <c r="N35" t="s">
        <v>2</v>
      </c>
      <c r="O35" t="s">
        <v>194</v>
      </c>
      <c r="P35" t="s">
        <v>195</v>
      </c>
      <c r="Q35" t="s">
        <v>117</v>
      </c>
      <c r="R35" t="s">
        <v>129</v>
      </c>
      <c r="S35" t="s">
        <v>88</v>
      </c>
      <c r="T35" t="s">
        <v>89</v>
      </c>
      <c r="U35">
        <v>91.27</v>
      </c>
      <c r="V35" t="s">
        <v>90</v>
      </c>
      <c r="W35" t="s">
        <v>35</v>
      </c>
      <c r="X35">
        <v>121.66</v>
      </c>
      <c r="Y35">
        <v>0</v>
      </c>
      <c r="Z35">
        <v>45.66</v>
      </c>
      <c r="AA35">
        <v>0</v>
      </c>
      <c r="AB35">
        <v>0</v>
      </c>
      <c r="AC35">
        <v>0</v>
      </c>
      <c r="AD35">
        <v>42.73</v>
      </c>
      <c r="AE35">
        <v>42.73</v>
      </c>
      <c r="AF35">
        <v>42.73</v>
      </c>
      <c r="AG35">
        <v>45.66</v>
      </c>
      <c r="AH35">
        <v>43661</v>
      </c>
      <c r="AI35">
        <v>43661</v>
      </c>
      <c r="AJ35" t="s">
        <v>91</v>
      </c>
      <c r="AK35" t="s">
        <v>91</v>
      </c>
      <c r="AL35">
        <v>43608</v>
      </c>
      <c r="AM35">
        <v>43586</v>
      </c>
      <c r="AN35" t="s">
        <v>91</v>
      </c>
      <c r="AO35">
        <v>152098.72</v>
      </c>
      <c r="AP35">
        <v>644026.68000000005</v>
      </c>
      <c r="AQ35">
        <v>796125.4</v>
      </c>
      <c r="AR35" t="s">
        <v>91</v>
      </c>
      <c r="AS35" t="s">
        <v>91</v>
      </c>
      <c r="AT35" t="s">
        <v>91</v>
      </c>
      <c r="AU35" t="s">
        <v>91</v>
      </c>
      <c r="AV35">
        <v>60</v>
      </c>
      <c r="AW35" t="s">
        <v>197</v>
      </c>
      <c r="AX35" t="s">
        <v>91</v>
      </c>
      <c r="AY35">
        <v>43573</v>
      </c>
      <c r="AZ35" t="s">
        <v>92</v>
      </c>
      <c r="BA35" t="s">
        <v>91</v>
      </c>
      <c r="BB35" t="s">
        <v>93</v>
      </c>
      <c r="BC35" t="s">
        <v>92</v>
      </c>
      <c r="BD35" t="s">
        <v>130</v>
      </c>
      <c r="BE35" t="s">
        <v>92</v>
      </c>
      <c r="BF35" t="s">
        <v>91</v>
      </c>
      <c r="BG35" t="s">
        <v>91</v>
      </c>
      <c r="BH35" t="s">
        <v>91</v>
      </c>
      <c r="BI35" t="s">
        <v>91</v>
      </c>
      <c r="BJ35" t="s">
        <v>84</v>
      </c>
      <c r="BK35" t="s">
        <v>91</v>
      </c>
      <c r="BL35">
        <v>61256.56</v>
      </c>
      <c r="BN35">
        <v>0</v>
      </c>
      <c r="BO35">
        <v>0</v>
      </c>
      <c r="BP35">
        <v>8.5399999999999991</v>
      </c>
      <c r="BQ35" t="s">
        <v>117</v>
      </c>
      <c r="BR35" t="s">
        <v>117</v>
      </c>
      <c r="BS35" t="s">
        <v>117</v>
      </c>
      <c r="BU35">
        <v>1100</v>
      </c>
    </row>
    <row r="36" spans="13:73">
      <c r="M36" t="s">
        <v>16</v>
      </c>
      <c r="N36" t="s">
        <v>106</v>
      </c>
      <c r="O36" t="s">
        <v>198</v>
      </c>
      <c r="P36" t="s">
        <v>116</v>
      </c>
      <c r="Q36" t="s">
        <v>117</v>
      </c>
      <c r="R36" t="s">
        <v>129</v>
      </c>
      <c r="S36" t="s">
        <v>99</v>
      </c>
      <c r="T36" t="s">
        <v>89</v>
      </c>
      <c r="U36">
        <v>44.19</v>
      </c>
      <c r="V36" t="s">
        <v>90</v>
      </c>
      <c r="W36" t="s">
        <v>35</v>
      </c>
      <c r="X36">
        <v>126.47</v>
      </c>
      <c r="Y36">
        <v>1500</v>
      </c>
      <c r="Z36">
        <v>168.7</v>
      </c>
      <c r="AA36">
        <v>66285</v>
      </c>
      <c r="AB36">
        <v>150</v>
      </c>
      <c r="AC36">
        <v>160</v>
      </c>
      <c r="AD36">
        <v>170</v>
      </c>
      <c r="AE36">
        <v>180</v>
      </c>
      <c r="AF36">
        <v>180</v>
      </c>
      <c r="AG36">
        <v>168.7</v>
      </c>
      <c r="AH36">
        <v>43678</v>
      </c>
      <c r="AI36" t="s">
        <v>91</v>
      </c>
      <c r="AJ36">
        <v>43605</v>
      </c>
      <c r="AK36" t="s">
        <v>91</v>
      </c>
      <c r="AL36">
        <v>43602</v>
      </c>
      <c r="AM36">
        <v>43605</v>
      </c>
      <c r="AN36" t="s">
        <v>91</v>
      </c>
      <c r="AO36">
        <v>532732.54</v>
      </c>
      <c r="AP36">
        <v>335322.56</v>
      </c>
      <c r="AQ36">
        <v>868055.1</v>
      </c>
      <c r="AR36" t="s">
        <v>91</v>
      </c>
      <c r="AS36" t="s">
        <v>91</v>
      </c>
      <c r="AT36" t="s">
        <v>91</v>
      </c>
      <c r="AU36" t="s">
        <v>91</v>
      </c>
      <c r="AV36">
        <v>60</v>
      </c>
      <c r="AW36" t="s">
        <v>91</v>
      </c>
      <c r="AX36" t="s">
        <v>91</v>
      </c>
      <c r="AY36">
        <v>43558</v>
      </c>
      <c r="AZ36" t="s">
        <v>92</v>
      </c>
      <c r="BA36">
        <v>15000</v>
      </c>
      <c r="BB36" t="s">
        <v>93</v>
      </c>
      <c r="BC36" t="s">
        <v>92</v>
      </c>
      <c r="BD36" t="s">
        <v>101</v>
      </c>
      <c r="BE36" t="s">
        <v>92</v>
      </c>
      <c r="BF36" t="s">
        <v>91</v>
      </c>
      <c r="BG36" t="s">
        <v>91</v>
      </c>
      <c r="BH36" t="s">
        <v>91</v>
      </c>
      <c r="BI36" t="s">
        <v>91</v>
      </c>
      <c r="BJ36" t="s">
        <v>84</v>
      </c>
      <c r="BK36" t="s">
        <v>91</v>
      </c>
      <c r="BL36">
        <v>121060.91</v>
      </c>
      <c r="BN36">
        <v>0</v>
      </c>
      <c r="BO36">
        <v>8000</v>
      </c>
      <c r="BP36">
        <v>33.74</v>
      </c>
      <c r="BQ36" t="s">
        <v>117</v>
      </c>
      <c r="BR36" t="s">
        <v>117</v>
      </c>
      <c r="BS36" t="s">
        <v>117</v>
      </c>
      <c r="BU36">
        <v>800</v>
      </c>
    </row>
    <row r="37" spans="13:73">
      <c r="M37" t="s">
        <v>16</v>
      </c>
      <c r="N37" t="s">
        <v>106</v>
      </c>
      <c r="O37" t="s">
        <v>199</v>
      </c>
      <c r="P37" t="s">
        <v>200</v>
      </c>
      <c r="Q37" t="s">
        <v>117</v>
      </c>
      <c r="R37" t="s">
        <v>129</v>
      </c>
      <c r="S37" t="s">
        <v>99</v>
      </c>
      <c r="T37" t="s">
        <v>89</v>
      </c>
      <c r="U37">
        <v>26.06</v>
      </c>
      <c r="V37" t="s">
        <v>90</v>
      </c>
      <c r="W37" t="s">
        <v>35</v>
      </c>
      <c r="X37">
        <v>126</v>
      </c>
      <c r="Y37">
        <v>1534.92</v>
      </c>
      <c r="Z37">
        <v>193.03</v>
      </c>
      <c r="AA37">
        <v>40000</v>
      </c>
      <c r="AB37">
        <v>160</v>
      </c>
      <c r="AC37">
        <v>175</v>
      </c>
      <c r="AD37">
        <v>190</v>
      </c>
      <c r="AE37">
        <v>210</v>
      </c>
      <c r="AF37">
        <v>225</v>
      </c>
      <c r="AG37">
        <v>193.03</v>
      </c>
      <c r="AH37">
        <v>43647</v>
      </c>
      <c r="AI37" t="s">
        <v>91</v>
      </c>
      <c r="AJ37">
        <v>43590</v>
      </c>
      <c r="AK37" t="s">
        <v>91</v>
      </c>
      <c r="AL37">
        <v>43581</v>
      </c>
      <c r="AM37">
        <v>43586</v>
      </c>
      <c r="AN37" t="s">
        <v>91</v>
      </c>
      <c r="AO37">
        <v>356764.51</v>
      </c>
      <c r="AP37">
        <v>197013.6</v>
      </c>
      <c r="AQ37">
        <v>553778.11</v>
      </c>
      <c r="AR37" t="s">
        <v>91</v>
      </c>
      <c r="AS37" t="s">
        <v>91</v>
      </c>
      <c r="AT37" t="s">
        <v>91</v>
      </c>
      <c r="AU37" t="s">
        <v>91</v>
      </c>
      <c r="AV37">
        <v>60</v>
      </c>
      <c r="AW37" t="s">
        <v>91</v>
      </c>
      <c r="AX37" t="s">
        <v>91</v>
      </c>
      <c r="AY37">
        <v>43565</v>
      </c>
      <c r="AZ37" t="s">
        <v>92</v>
      </c>
      <c r="BA37">
        <v>10000</v>
      </c>
      <c r="BB37" t="s">
        <v>93</v>
      </c>
      <c r="BC37" t="s">
        <v>92</v>
      </c>
      <c r="BD37" t="s">
        <v>130</v>
      </c>
      <c r="BE37" t="s">
        <v>92</v>
      </c>
      <c r="BF37" t="s">
        <v>91</v>
      </c>
      <c r="BG37" t="s">
        <v>91</v>
      </c>
      <c r="BH37" t="s">
        <v>91</v>
      </c>
      <c r="BI37" t="s">
        <v>91</v>
      </c>
      <c r="BJ37" t="s">
        <v>84</v>
      </c>
      <c r="BK37" t="s">
        <v>91</v>
      </c>
      <c r="BL37">
        <v>91161.86</v>
      </c>
      <c r="BN37">
        <v>0</v>
      </c>
      <c r="BO37">
        <v>0</v>
      </c>
      <c r="BP37">
        <v>38.61</v>
      </c>
      <c r="BQ37" t="s">
        <v>117</v>
      </c>
      <c r="BR37" t="s">
        <v>117</v>
      </c>
      <c r="BS37" t="s">
        <v>117</v>
      </c>
      <c r="BU37">
        <v>1984.22</v>
      </c>
    </row>
    <row r="38" spans="13:73">
      <c r="M38" t="s">
        <v>14</v>
      </c>
      <c r="N38" t="s">
        <v>1</v>
      </c>
      <c r="O38" t="s">
        <v>271</v>
      </c>
      <c r="P38" t="s">
        <v>201</v>
      </c>
      <c r="Q38" t="s">
        <v>164</v>
      </c>
      <c r="R38" t="s">
        <v>129</v>
      </c>
      <c r="S38" t="s">
        <v>99</v>
      </c>
      <c r="T38" t="s">
        <v>89</v>
      </c>
      <c r="U38">
        <v>60.47</v>
      </c>
      <c r="V38" t="s">
        <v>90</v>
      </c>
      <c r="W38" t="s">
        <v>35</v>
      </c>
      <c r="X38">
        <v>92.01</v>
      </c>
      <c r="Y38">
        <v>0</v>
      </c>
      <c r="Z38">
        <v>93.62</v>
      </c>
      <c r="AA38">
        <v>0</v>
      </c>
      <c r="AB38">
        <v>93.62</v>
      </c>
      <c r="AC38">
        <v>93.62</v>
      </c>
      <c r="AD38">
        <v>93.62</v>
      </c>
      <c r="AE38">
        <v>93.62</v>
      </c>
      <c r="AF38">
        <v>93.62</v>
      </c>
      <c r="AG38">
        <v>93.62</v>
      </c>
      <c r="AH38">
        <v>43769</v>
      </c>
      <c r="AI38" t="s">
        <v>91</v>
      </c>
      <c r="AJ38" t="s">
        <v>91</v>
      </c>
      <c r="AK38" t="s">
        <v>91</v>
      </c>
      <c r="AL38">
        <v>43646</v>
      </c>
      <c r="AM38">
        <v>43709</v>
      </c>
      <c r="AN38" t="s">
        <v>91</v>
      </c>
      <c r="AO38">
        <v>356655.69</v>
      </c>
      <c r="AP38">
        <v>333830.68</v>
      </c>
      <c r="AQ38">
        <v>690486.37</v>
      </c>
      <c r="AR38" t="s">
        <v>91</v>
      </c>
      <c r="AS38" t="s">
        <v>91</v>
      </c>
      <c r="AT38" t="s">
        <v>91</v>
      </c>
      <c r="AU38" t="s">
        <v>91</v>
      </c>
      <c r="AV38">
        <v>60</v>
      </c>
      <c r="AW38" t="s">
        <v>91</v>
      </c>
      <c r="AX38" t="s">
        <v>91</v>
      </c>
      <c r="AY38">
        <v>43629</v>
      </c>
      <c r="AZ38" t="s">
        <v>92</v>
      </c>
      <c r="BA38" t="s">
        <v>91</v>
      </c>
      <c r="BB38" t="s">
        <v>93</v>
      </c>
      <c r="BC38" t="s">
        <v>92</v>
      </c>
      <c r="BD38" t="s">
        <v>94</v>
      </c>
      <c r="BE38" t="s">
        <v>84</v>
      </c>
      <c r="BF38" t="s">
        <v>92</v>
      </c>
      <c r="BG38" t="s">
        <v>92</v>
      </c>
      <c r="BH38" t="s">
        <v>84</v>
      </c>
      <c r="BI38" t="s">
        <v>110</v>
      </c>
      <c r="BJ38" t="s">
        <v>84</v>
      </c>
      <c r="BK38" t="s">
        <v>91</v>
      </c>
      <c r="BL38">
        <v>33579.410000000003</v>
      </c>
      <c r="BN38">
        <v>0</v>
      </c>
      <c r="BO38">
        <v>0</v>
      </c>
      <c r="BP38">
        <v>9.36</v>
      </c>
      <c r="BQ38" t="s">
        <v>164</v>
      </c>
      <c r="BR38" t="s">
        <v>164</v>
      </c>
      <c r="BS38" t="s">
        <v>164</v>
      </c>
      <c r="BU38">
        <v>1100</v>
      </c>
    </row>
    <row r="39" spans="13:73">
      <c r="M39" t="s">
        <v>14</v>
      </c>
      <c r="N39" t="s">
        <v>1</v>
      </c>
      <c r="O39" t="s">
        <v>273</v>
      </c>
      <c r="P39" t="s">
        <v>202</v>
      </c>
      <c r="Q39" t="s">
        <v>98</v>
      </c>
      <c r="R39" t="s">
        <v>129</v>
      </c>
      <c r="S39" t="s">
        <v>99</v>
      </c>
      <c r="T39" t="s">
        <v>140</v>
      </c>
      <c r="U39">
        <v>79.459999999999994</v>
      </c>
      <c r="V39" t="s">
        <v>90</v>
      </c>
      <c r="W39" t="s">
        <v>35</v>
      </c>
      <c r="X39">
        <v>92.01</v>
      </c>
      <c r="Y39">
        <v>755.1</v>
      </c>
      <c r="Z39">
        <v>95.68</v>
      </c>
      <c r="AA39">
        <v>60000</v>
      </c>
      <c r="AB39">
        <v>90</v>
      </c>
      <c r="AC39">
        <v>92.63</v>
      </c>
      <c r="AD39">
        <v>95.41</v>
      </c>
      <c r="AE39">
        <v>98.27</v>
      </c>
      <c r="AF39">
        <v>101.22</v>
      </c>
      <c r="AG39">
        <v>95.68</v>
      </c>
      <c r="AH39">
        <v>43738</v>
      </c>
      <c r="AI39" t="s">
        <v>91</v>
      </c>
      <c r="AJ39">
        <v>43666</v>
      </c>
      <c r="AK39" t="s">
        <v>91</v>
      </c>
      <c r="AL39">
        <v>43643</v>
      </c>
      <c r="AM39">
        <v>43678</v>
      </c>
      <c r="AN39" t="s">
        <v>91</v>
      </c>
      <c r="AO39">
        <v>538976.14</v>
      </c>
      <c r="AP39">
        <v>438666.88</v>
      </c>
      <c r="AQ39">
        <v>977643.02</v>
      </c>
      <c r="AR39" t="s">
        <v>91</v>
      </c>
      <c r="AS39" t="s">
        <v>91</v>
      </c>
      <c r="AT39" t="s">
        <v>91</v>
      </c>
      <c r="AU39" t="s">
        <v>91</v>
      </c>
      <c r="AV39">
        <v>60</v>
      </c>
      <c r="AW39" t="s">
        <v>91</v>
      </c>
      <c r="AX39" t="s">
        <v>91</v>
      </c>
      <c r="AY39">
        <v>43630</v>
      </c>
      <c r="AZ39" t="s">
        <v>92</v>
      </c>
      <c r="BA39">
        <v>5000</v>
      </c>
      <c r="BB39" t="s">
        <v>93</v>
      </c>
      <c r="BC39" t="s">
        <v>92</v>
      </c>
      <c r="BD39" t="s">
        <v>94</v>
      </c>
      <c r="BE39" t="s">
        <v>92</v>
      </c>
      <c r="BF39" t="s">
        <v>91</v>
      </c>
      <c r="BG39" t="s">
        <v>91</v>
      </c>
      <c r="BH39" t="s">
        <v>91</v>
      </c>
      <c r="BI39" t="s">
        <v>91</v>
      </c>
      <c r="BJ39" t="s">
        <v>84</v>
      </c>
      <c r="BK39" t="s">
        <v>91</v>
      </c>
      <c r="BL39">
        <v>118007.11</v>
      </c>
      <c r="BN39">
        <v>0</v>
      </c>
      <c r="BO39">
        <v>0</v>
      </c>
      <c r="BP39">
        <v>19.43</v>
      </c>
      <c r="BQ39" t="s">
        <v>98</v>
      </c>
      <c r="BR39" t="s">
        <v>98</v>
      </c>
      <c r="BS39" t="s">
        <v>98</v>
      </c>
      <c r="BU39">
        <v>1862.59</v>
      </c>
    </row>
    <row r="40" spans="13:73">
      <c r="M40" t="s">
        <v>14</v>
      </c>
      <c r="N40" t="s">
        <v>1</v>
      </c>
      <c r="O40" t="s">
        <v>207</v>
      </c>
      <c r="P40" t="s">
        <v>208</v>
      </c>
      <c r="Q40" t="s">
        <v>164</v>
      </c>
      <c r="R40" t="s">
        <v>129</v>
      </c>
      <c r="S40" t="s">
        <v>99</v>
      </c>
      <c r="T40" t="s">
        <v>89</v>
      </c>
      <c r="U40">
        <v>50.47</v>
      </c>
      <c r="V40" t="s">
        <v>90</v>
      </c>
      <c r="W40" t="s">
        <v>35</v>
      </c>
      <c r="X40">
        <v>92</v>
      </c>
      <c r="Y40">
        <v>0</v>
      </c>
      <c r="Z40">
        <v>116.2</v>
      </c>
      <c r="AA40">
        <v>0</v>
      </c>
      <c r="AB40">
        <v>110</v>
      </c>
      <c r="AC40">
        <v>110</v>
      </c>
      <c r="AD40">
        <v>120</v>
      </c>
      <c r="AE40">
        <v>120</v>
      </c>
      <c r="AF40">
        <v>120</v>
      </c>
      <c r="AG40">
        <v>116.2</v>
      </c>
      <c r="AH40">
        <v>43723</v>
      </c>
      <c r="AI40" t="s">
        <v>91</v>
      </c>
      <c r="AJ40" t="s">
        <v>91</v>
      </c>
      <c r="AK40" t="s">
        <v>91</v>
      </c>
      <c r="AL40">
        <v>43646</v>
      </c>
      <c r="AM40">
        <v>43661</v>
      </c>
      <c r="AN40" t="s">
        <v>91</v>
      </c>
      <c r="AO40">
        <v>369051.78</v>
      </c>
      <c r="AP40">
        <v>278594.40000000002</v>
      </c>
      <c r="AQ40">
        <v>647646.18000000005</v>
      </c>
      <c r="AR40" t="s">
        <v>91</v>
      </c>
      <c r="AS40" t="s">
        <v>91</v>
      </c>
      <c r="AT40" t="s">
        <v>91</v>
      </c>
      <c r="AU40" t="s">
        <v>91</v>
      </c>
      <c r="AV40">
        <v>60</v>
      </c>
      <c r="AW40" t="s">
        <v>91</v>
      </c>
      <c r="AX40" t="s">
        <v>91</v>
      </c>
      <c r="AY40">
        <v>43630</v>
      </c>
      <c r="AZ40" t="s">
        <v>92</v>
      </c>
      <c r="BA40">
        <v>20000</v>
      </c>
      <c r="BB40" t="s">
        <v>93</v>
      </c>
      <c r="BC40" t="s">
        <v>92</v>
      </c>
      <c r="BD40" t="s">
        <v>130</v>
      </c>
      <c r="BE40" t="s">
        <v>92</v>
      </c>
      <c r="BF40" t="s">
        <v>91</v>
      </c>
      <c r="BG40" t="s">
        <v>91</v>
      </c>
      <c r="BH40" t="s">
        <v>91</v>
      </c>
      <c r="BI40" t="s">
        <v>91</v>
      </c>
      <c r="BJ40" t="s">
        <v>84</v>
      </c>
      <c r="BK40" t="s">
        <v>91</v>
      </c>
      <c r="BL40">
        <v>45138.69</v>
      </c>
      <c r="BN40">
        <v>0</v>
      </c>
      <c r="BO40">
        <v>0</v>
      </c>
      <c r="BP40">
        <v>23.2</v>
      </c>
      <c r="BQ40" t="s">
        <v>164</v>
      </c>
      <c r="BR40" t="s">
        <v>164</v>
      </c>
      <c r="BS40" t="s">
        <v>164</v>
      </c>
      <c r="BU40">
        <v>3400</v>
      </c>
    </row>
    <row r="41" spans="13:73">
      <c r="M41" t="s">
        <v>16</v>
      </c>
      <c r="N41" t="s">
        <v>106</v>
      </c>
      <c r="O41" t="s">
        <v>198</v>
      </c>
      <c r="P41" t="s">
        <v>116</v>
      </c>
      <c r="Q41" t="s">
        <v>117</v>
      </c>
      <c r="R41" t="s">
        <v>129</v>
      </c>
      <c r="S41" t="s">
        <v>99</v>
      </c>
      <c r="T41" t="s">
        <v>89</v>
      </c>
      <c r="U41">
        <v>44.19</v>
      </c>
      <c r="V41" t="s">
        <v>90</v>
      </c>
      <c r="W41" t="s">
        <v>35</v>
      </c>
      <c r="X41">
        <v>126.47</v>
      </c>
      <c r="Y41">
        <v>1500</v>
      </c>
      <c r="Z41">
        <v>168.7</v>
      </c>
      <c r="AA41">
        <v>66285</v>
      </c>
      <c r="AB41">
        <v>150</v>
      </c>
      <c r="AC41">
        <v>160</v>
      </c>
      <c r="AD41">
        <v>170</v>
      </c>
      <c r="AE41">
        <v>180</v>
      </c>
      <c r="AF41">
        <v>180</v>
      </c>
      <c r="AG41">
        <v>168.7</v>
      </c>
      <c r="AH41">
        <v>43678</v>
      </c>
      <c r="AI41" t="s">
        <v>91</v>
      </c>
      <c r="AJ41">
        <v>43605</v>
      </c>
      <c r="AK41" t="s">
        <v>91</v>
      </c>
      <c r="AL41">
        <v>43602</v>
      </c>
      <c r="AM41">
        <v>43605</v>
      </c>
      <c r="AN41" t="s">
        <v>91</v>
      </c>
      <c r="AO41">
        <v>532732.54</v>
      </c>
      <c r="AP41">
        <v>335322.56</v>
      </c>
      <c r="AQ41">
        <v>868055.1</v>
      </c>
      <c r="AR41" t="s">
        <v>91</v>
      </c>
      <c r="AS41" t="s">
        <v>91</v>
      </c>
      <c r="AT41" t="s">
        <v>91</v>
      </c>
      <c r="AU41" t="s">
        <v>91</v>
      </c>
      <c r="AV41">
        <v>60</v>
      </c>
      <c r="AW41" t="s">
        <v>91</v>
      </c>
      <c r="AX41" t="s">
        <v>91</v>
      </c>
      <c r="AY41" t="s">
        <v>264</v>
      </c>
      <c r="AZ41" t="s">
        <v>92</v>
      </c>
      <c r="BA41">
        <v>15000</v>
      </c>
      <c r="BB41" t="s">
        <v>93</v>
      </c>
      <c r="BC41" t="s">
        <v>92</v>
      </c>
      <c r="BD41" t="s">
        <v>101</v>
      </c>
      <c r="BE41" t="s">
        <v>92</v>
      </c>
      <c r="BF41" t="s">
        <v>91</v>
      </c>
      <c r="BG41" t="s">
        <v>91</v>
      </c>
      <c r="BH41" t="s">
        <v>91</v>
      </c>
      <c r="BI41" t="s">
        <v>91</v>
      </c>
      <c r="BJ41" t="s">
        <v>84</v>
      </c>
      <c r="BK41" t="s">
        <v>91</v>
      </c>
      <c r="BL41">
        <v>121060.91</v>
      </c>
      <c r="BM41" t="s">
        <v>95</v>
      </c>
      <c r="BN41">
        <v>0</v>
      </c>
      <c r="BO41">
        <v>8000</v>
      </c>
      <c r="BP41">
        <v>33.74</v>
      </c>
      <c r="BQ41" t="s">
        <v>117</v>
      </c>
      <c r="BR41" t="s">
        <v>117</v>
      </c>
      <c r="BS41" t="s">
        <v>117</v>
      </c>
      <c r="BT41">
        <v>3400</v>
      </c>
      <c r="BU41">
        <v>1900</v>
      </c>
    </row>
    <row r="42" spans="13:73">
      <c r="M42" t="s">
        <v>16</v>
      </c>
      <c r="N42" t="s">
        <v>106</v>
      </c>
      <c r="O42" t="s">
        <v>199</v>
      </c>
      <c r="P42" t="s">
        <v>200</v>
      </c>
      <c r="Q42" t="s">
        <v>117</v>
      </c>
      <c r="R42" t="s">
        <v>129</v>
      </c>
      <c r="S42" t="s">
        <v>99</v>
      </c>
      <c r="T42" t="s">
        <v>89</v>
      </c>
      <c r="U42">
        <v>26.06</v>
      </c>
      <c r="V42" t="s">
        <v>90</v>
      </c>
      <c r="W42" t="s">
        <v>35</v>
      </c>
      <c r="X42">
        <v>126</v>
      </c>
      <c r="Y42">
        <v>1534.92</v>
      </c>
      <c r="Z42">
        <v>193.03</v>
      </c>
      <c r="AA42">
        <v>40000</v>
      </c>
      <c r="AB42">
        <v>160</v>
      </c>
      <c r="AC42">
        <v>175</v>
      </c>
      <c r="AD42">
        <v>190</v>
      </c>
      <c r="AE42">
        <v>210</v>
      </c>
      <c r="AF42">
        <v>225</v>
      </c>
      <c r="AG42">
        <v>193.03</v>
      </c>
      <c r="AH42">
        <v>43647</v>
      </c>
      <c r="AI42" t="s">
        <v>91</v>
      </c>
      <c r="AJ42">
        <v>43590</v>
      </c>
      <c r="AK42" t="s">
        <v>91</v>
      </c>
      <c r="AL42">
        <v>43581</v>
      </c>
      <c r="AM42">
        <v>43586</v>
      </c>
      <c r="AN42" t="s">
        <v>91</v>
      </c>
      <c r="AO42">
        <v>356764.51</v>
      </c>
      <c r="AP42">
        <v>197013.6</v>
      </c>
      <c r="AQ42">
        <v>553778.11</v>
      </c>
      <c r="AR42" t="s">
        <v>91</v>
      </c>
      <c r="AS42" t="s">
        <v>91</v>
      </c>
      <c r="AT42" t="s">
        <v>91</v>
      </c>
      <c r="AU42" t="s">
        <v>91</v>
      </c>
      <c r="AV42">
        <v>60</v>
      </c>
      <c r="AW42" t="s">
        <v>91</v>
      </c>
      <c r="AX42" t="s">
        <v>91</v>
      </c>
      <c r="AY42" t="s">
        <v>266</v>
      </c>
      <c r="AZ42" t="s">
        <v>92</v>
      </c>
      <c r="BA42">
        <v>10000</v>
      </c>
      <c r="BB42" t="s">
        <v>93</v>
      </c>
      <c r="BC42" t="s">
        <v>92</v>
      </c>
      <c r="BD42" t="s">
        <v>130</v>
      </c>
      <c r="BE42" t="s">
        <v>92</v>
      </c>
      <c r="BF42" t="s">
        <v>91</v>
      </c>
      <c r="BG42" t="s">
        <v>91</v>
      </c>
      <c r="BH42" t="s">
        <v>91</v>
      </c>
      <c r="BI42" t="s">
        <v>91</v>
      </c>
      <c r="BJ42" t="s">
        <v>84</v>
      </c>
      <c r="BK42" t="s">
        <v>91</v>
      </c>
      <c r="BL42">
        <v>91161.86</v>
      </c>
      <c r="BM42" t="s">
        <v>95</v>
      </c>
      <c r="BN42">
        <v>0</v>
      </c>
      <c r="BO42">
        <v>0</v>
      </c>
      <c r="BP42">
        <v>38.61</v>
      </c>
      <c r="BQ42" t="s">
        <v>117</v>
      </c>
      <c r="BR42" t="s">
        <v>117</v>
      </c>
      <c r="BS42" t="s">
        <v>117</v>
      </c>
      <c r="BT42">
        <v>1900</v>
      </c>
      <c r="BU42">
        <v>1800</v>
      </c>
    </row>
    <row r="43" spans="13:73">
      <c r="M43" t="s">
        <v>14</v>
      </c>
      <c r="N43" t="s">
        <v>1</v>
      </c>
      <c r="O43" t="s">
        <v>271</v>
      </c>
      <c r="P43" t="s">
        <v>201</v>
      </c>
      <c r="Q43" t="s">
        <v>164</v>
      </c>
      <c r="R43" t="s">
        <v>129</v>
      </c>
      <c r="S43" t="s">
        <v>99</v>
      </c>
      <c r="T43" t="s">
        <v>89</v>
      </c>
      <c r="U43">
        <v>60.47</v>
      </c>
      <c r="V43" t="s">
        <v>90</v>
      </c>
      <c r="W43" t="s">
        <v>35</v>
      </c>
      <c r="X43">
        <v>92.01</v>
      </c>
      <c r="Y43">
        <v>0</v>
      </c>
      <c r="Z43">
        <v>93.62</v>
      </c>
      <c r="AA43">
        <v>0</v>
      </c>
      <c r="AB43">
        <v>93.62</v>
      </c>
      <c r="AC43">
        <v>93.62</v>
      </c>
      <c r="AD43">
        <v>93.62</v>
      </c>
      <c r="AE43">
        <v>93.62</v>
      </c>
      <c r="AF43">
        <v>93.62</v>
      </c>
      <c r="AG43">
        <v>93.62</v>
      </c>
      <c r="AH43">
        <v>43769</v>
      </c>
      <c r="AI43" t="s">
        <v>91</v>
      </c>
      <c r="AJ43" t="s">
        <v>91</v>
      </c>
      <c r="AK43" t="s">
        <v>91</v>
      </c>
      <c r="AL43">
        <v>43646</v>
      </c>
      <c r="AM43">
        <v>43709</v>
      </c>
      <c r="AN43" t="s">
        <v>91</v>
      </c>
      <c r="AO43">
        <v>356655.69</v>
      </c>
      <c r="AP43">
        <v>333830.68</v>
      </c>
      <c r="AQ43">
        <v>690486.37</v>
      </c>
      <c r="AR43" t="s">
        <v>91</v>
      </c>
      <c r="AS43" t="s">
        <v>91</v>
      </c>
      <c r="AT43" t="s">
        <v>91</v>
      </c>
      <c r="AU43" t="s">
        <v>91</v>
      </c>
      <c r="AV43">
        <v>60</v>
      </c>
      <c r="AW43" t="s">
        <v>91</v>
      </c>
      <c r="AX43" t="s">
        <v>91</v>
      </c>
      <c r="AY43" t="s">
        <v>272</v>
      </c>
      <c r="AZ43" t="s">
        <v>92</v>
      </c>
      <c r="BA43" t="s">
        <v>91</v>
      </c>
      <c r="BB43" t="s">
        <v>93</v>
      </c>
      <c r="BC43" t="s">
        <v>92</v>
      </c>
      <c r="BD43" t="s">
        <v>94</v>
      </c>
      <c r="BE43" t="s">
        <v>84</v>
      </c>
      <c r="BF43" t="s">
        <v>92</v>
      </c>
      <c r="BG43" t="s">
        <v>92</v>
      </c>
      <c r="BH43" t="s">
        <v>84</v>
      </c>
      <c r="BI43" t="s">
        <v>110</v>
      </c>
      <c r="BJ43" t="s">
        <v>84</v>
      </c>
      <c r="BK43" t="s">
        <v>91</v>
      </c>
      <c r="BL43">
        <v>33579.410000000003</v>
      </c>
      <c r="BM43" t="s">
        <v>95</v>
      </c>
      <c r="BN43">
        <v>0</v>
      </c>
      <c r="BO43">
        <v>0</v>
      </c>
      <c r="BP43">
        <v>9.36</v>
      </c>
      <c r="BQ43" t="s">
        <v>164</v>
      </c>
      <c r="BR43" t="s">
        <v>164</v>
      </c>
      <c r="BS43" t="s">
        <v>164</v>
      </c>
      <c r="BT43">
        <v>1800</v>
      </c>
      <c r="BU43">
        <v>1900</v>
      </c>
    </row>
    <row r="44" spans="13:73">
      <c r="M44" t="s">
        <v>14</v>
      </c>
      <c r="N44" t="s">
        <v>1</v>
      </c>
      <c r="O44" t="s">
        <v>273</v>
      </c>
      <c r="P44" t="s">
        <v>202</v>
      </c>
      <c r="Q44" t="s">
        <v>98</v>
      </c>
      <c r="R44" t="s">
        <v>129</v>
      </c>
      <c r="S44" t="s">
        <v>99</v>
      </c>
      <c r="T44" t="s">
        <v>140</v>
      </c>
      <c r="U44">
        <v>79.459999999999994</v>
      </c>
      <c r="V44" t="s">
        <v>90</v>
      </c>
      <c r="W44" t="s">
        <v>35</v>
      </c>
      <c r="X44">
        <v>92.01</v>
      </c>
      <c r="Y44">
        <v>755.1</v>
      </c>
      <c r="Z44">
        <v>95.68</v>
      </c>
      <c r="AA44">
        <v>60000</v>
      </c>
      <c r="AB44">
        <v>90</v>
      </c>
      <c r="AC44">
        <v>92.63</v>
      </c>
      <c r="AD44">
        <v>95.41</v>
      </c>
      <c r="AE44">
        <v>98.27</v>
      </c>
      <c r="AF44">
        <v>101.22</v>
      </c>
      <c r="AG44">
        <v>95.68</v>
      </c>
      <c r="AH44">
        <v>43738</v>
      </c>
      <c r="AI44" t="s">
        <v>91</v>
      </c>
      <c r="AJ44">
        <v>43666</v>
      </c>
      <c r="AK44" t="s">
        <v>91</v>
      </c>
      <c r="AL44">
        <v>43643</v>
      </c>
      <c r="AM44">
        <v>43678</v>
      </c>
      <c r="AN44" t="s">
        <v>91</v>
      </c>
      <c r="AO44">
        <v>538976.14</v>
      </c>
      <c r="AP44">
        <v>438666.88</v>
      </c>
      <c r="AQ44">
        <v>977643.02</v>
      </c>
      <c r="AR44" t="s">
        <v>91</v>
      </c>
      <c r="AS44" t="s">
        <v>91</v>
      </c>
      <c r="AT44" t="s">
        <v>91</v>
      </c>
      <c r="AU44" t="s">
        <v>91</v>
      </c>
      <c r="AV44">
        <v>60</v>
      </c>
      <c r="AW44" t="s">
        <v>91</v>
      </c>
      <c r="AX44" t="s">
        <v>91</v>
      </c>
      <c r="AY44" t="s">
        <v>274</v>
      </c>
      <c r="AZ44" t="s">
        <v>92</v>
      </c>
      <c r="BA44">
        <v>5000</v>
      </c>
      <c r="BB44" t="s">
        <v>93</v>
      </c>
      <c r="BC44" t="s">
        <v>92</v>
      </c>
      <c r="BD44" t="s">
        <v>94</v>
      </c>
      <c r="BE44" t="s">
        <v>92</v>
      </c>
      <c r="BF44" t="s">
        <v>91</v>
      </c>
      <c r="BG44" t="s">
        <v>91</v>
      </c>
      <c r="BH44" t="s">
        <v>91</v>
      </c>
      <c r="BI44" t="s">
        <v>91</v>
      </c>
      <c r="BJ44" t="s">
        <v>84</v>
      </c>
      <c r="BK44" t="s">
        <v>91</v>
      </c>
      <c r="BL44">
        <v>118007.11</v>
      </c>
      <c r="BM44" t="s">
        <v>95</v>
      </c>
      <c r="BN44">
        <v>0</v>
      </c>
      <c r="BO44">
        <v>0</v>
      </c>
      <c r="BP44">
        <v>19.43</v>
      </c>
      <c r="BQ44" t="s">
        <v>98</v>
      </c>
      <c r="BR44" t="s">
        <v>98</v>
      </c>
      <c r="BS44" t="s">
        <v>98</v>
      </c>
      <c r="BT44">
        <v>1900</v>
      </c>
      <c r="BU44">
        <v>1250</v>
      </c>
    </row>
    <row r="45" spans="13:73">
      <c r="M45" t="s">
        <v>15</v>
      </c>
      <c r="N45" t="s">
        <v>2</v>
      </c>
      <c r="O45" t="s">
        <v>203</v>
      </c>
      <c r="P45" t="s">
        <v>204</v>
      </c>
      <c r="Q45" t="s">
        <v>117</v>
      </c>
      <c r="R45" t="s">
        <v>129</v>
      </c>
      <c r="S45" t="s">
        <v>99</v>
      </c>
      <c r="T45" t="s">
        <v>168</v>
      </c>
      <c r="U45">
        <v>135.80000000000001</v>
      </c>
      <c r="V45" t="s">
        <v>90</v>
      </c>
      <c r="W45" t="s">
        <v>35</v>
      </c>
      <c r="X45">
        <v>42.53</v>
      </c>
      <c r="Y45">
        <v>441.83</v>
      </c>
      <c r="Z45">
        <v>78.23</v>
      </c>
      <c r="AA45">
        <v>60000</v>
      </c>
      <c r="AB45">
        <v>67.010000000000005</v>
      </c>
      <c r="AC45">
        <v>67.010000000000005</v>
      </c>
      <c r="AD45">
        <v>75</v>
      </c>
      <c r="AE45">
        <v>90</v>
      </c>
      <c r="AF45">
        <v>90</v>
      </c>
      <c r="AG45">
        <v>78.23</v>
      </c>
      <c r="AH45">
        <v>43752</v>
      </c>
      <c r="AI45" t="s">
        <v>91</v>
      </c>
      <c r="AJ45">
        <v>43661</v>
      </c>
      <c r="AK45" t="s">
        <v>91</v>
      </c>
      <c r="AL45">
        <v>43645</v>
      </c>
      <c r="AM45">
        <v>43678</v>
      </c>
      <c r="AN45" t="s">
        <v>91</v>
      </c>
      <c r="AO45">
        <v>724299.01</v>
      </c>
      <c r="AP45">
        <v>346534.44</v>
      </c>
      <c r="AQ45">
        <v>1070833.45</v>
      </c>
      <c r="AR45" t="s">
        <v>91</v>
      </c>
      <c r="AS45" t="s">
        <v>91</v>
      </c>
      <c r="AT45" t="s">
        <v>91</v>
      </c>
      <c r="AU45" t="s">
        <v>91</v>
      </c>
      <c r="AV45">
        <v>60</v>
      </c>
      <c r="AW45" t="s">
        <v>91</v>
      </c>
      <c r="AX45" t="s">
        <v>91</v>
      </c>
      <c r="AY45" t="s">
        <v>244</v>
      </c>
      <c r="AZ45" t="s">
        <v>92</v>
      </c>
      <c r="BA45">
        <v>10000</v>
      </c>
      <c r="BB45" t="s">
        <v>93</v>
      </c>
      <c r="BC45" t="s">
        <v>92</v>
      </c>
      <c r="BD45" t="s">
        <v>101</v>
      </c>
      <c r="BE45" t="s">
        <v>92</v>
      </c>
      <c r="BF45" t="s">
        <v>91</v>
      </c>
      <c r="BG45" t="s">
        <v>91</v>
      </c>
      <c r="BH45" t="s">
        <v>91</v>
      </c>
      <c r="BI45" t="s">
        <v>91</v>
      </c>
      <c r="BJ45" t="s">
        <v>84</v>
      </c>
      <c r="BK45" t="s">
        <v>91</v>
      </c>
      <c r="BL45">
        <v>85804.68</v>
      </c>
      <c r="BM45" t="s">
        <v>95</v>
      </c>
      <c r="BN45">
        <v>0</v>
      </c>
      <c r="BO45">
        <v>10000</v>
      </c>
      <c r="BP45">
        <v>15.65</v>
      </c>
      <c r="BQ45" t="s">
        <v>117</v>
      </c>
      <c r="BR45" t="s">
        <v>117</v>
      </c>
      <c r="BS45" t="s">
        <v>117</v>
      </c>
      <c r="BT45">
        <v>1250</v>
      </c>
      <c r="BU45">
        <v>1400</v>
      </c>
    </row>
    <row r="46" spans="13:73">
      <c r="M46" t="s">
        <v>14</v>
      </c>
      <c r="N46" t="s">
        <v>1</v>
      </c>
      <c r="O46" t="s">
        <v>205</v>
      </c>
      <c r="P46" t="s">
        <v>206</v>
      </c>
      <c r="Q46" t="s">
        <v>125</v>
      </c>
      <c r="R46" t="s">
        <v>129</v>
      </c>
      <c r="S46" t="s">
        <v>99</v>
      </c>
      <c r="T46" t="s">
        <v>89</v>
      </c>
      <c r="U46">
        <v>55.7</v>
      </c>
      <c r="V46" t="s">
        <v>90</v>
      </c>
      <c r="W46" t="s">
        <v>35</v>
      </c>
      <c r="X46">
        <v>92</v>
      </c>
      <c r="Y46">
        <v>359.07</v>
      </c>
      <c r="Z46">
        <v>93.25</v>
      </c>
      <c r="AA46">
        <v>20000</v>
      </c>
      <c r="AB46">
        <v>85</v>
      </c>
      <c r="AC46">
        <v>95</v>
      </c>
      <c r="AD46">
        <v>95</v>
      </c>
      <c r="AE46">
        <v>95</v>
      </c>
      <c r="AF46">
        <v>95</v>
      </c>
      <c r="AG46">
        <v>93.25</v>
      </c>
      <c r="AH46">
        <v>43769</v>
      </c>
      <c r="AI46" t="s">
        <v>91</v>
      </c>
      <c r="AJ46">
        <v>43774</v>
      </c>
      <c r="AK46" t="s">
        <v>91</v>
      </c>
      <c r="AL46">
        <v>43677</v>
      </c>
      <c r="AM46">
        <v>43709</v>
      </c>
      <c r="AN46" t="s">
        <v>91</v>
      </c>
      <c r="AO46">
        <v>347237.5</v>
      </c>
      <c r="AP46">
        <v>307464</v>
      </c>
      <c r="AQ46">
        <v>654701.5</v>
      </c>
      <c r="AR46" t="s">
        <v>91</v>
      </c>
      <c r="AS46" t="s">
        <v>91</v>
      </c>
      <c r="AT46" t="s">
        <v>91</v>
      </c>
      <c r="AU46" t="s">
        <v>91</v>
      </c>
      <c r="AV46">
        <v>60</v>
      </c>
      <c r="AW46" t="s">
        <v>91</v>
      </c>
      <c r="AX46" t="s">
        <v>91</v>
      </c>
      <c r="AY46" t="s">
        <v>244</v>
      </c>
      <c r="AZ46" t="s">
        <v>92</v>
      </c>
      <c r="BA46">
        <v>7000</v>
      </c>
      <c r="BB46" t="s">
        <v>93</v>
      </c>
      <c r="BC46" t="s">
        <v>92</v>
      </c>
      <c r="BD46" t="s">
        <v>94</v>
      </c>
      <c r="BE46" t="s">
        <v>92</v>
      </c>
      <c r="BF46" t="s">
        <v>91</v>
      </c>
      <c r="BG46" t="s">
        <v>91</v>
      </c>
      <c r="BH46" t="s">
        <v>91</v>
      </c>
      <c r="BI46" t="s">
        <v>91</v>
      </c>
      <c r="BJ46" t="s">
        <v>84</v>
      </c>
      <c r="BK46" t="s">
        <v>91</v>
      </c>
      <c r="BL46">
        <v>34760.1</v>
      </c>
      <c r="BM46" t="s">
        <v>193</v>
      </c>
      <c r="BN46">
        <v>0</v>
      </c>
      <c r="BO46">
        <v>0</v>
      </c>
      <c r="BP46">
        <v>19</v>
      </c>
      <c r="BQ46" t="s">
        <v>125</v>
      </c>
      <c r="BR46" t="s">
        <v>125</v>
      </c>
      <c r="BS46" t="s">
        <v>125</v>
      </c>
      <c r="BT46">
        <v>1400</v>
      </c>
      <c r="BU46">
        <v>1585.1</v>
      </c>
    </row>
    <row r="47" spans="13:73">
      <c r="M47" t="s">
        <v>14</v>
      </c>
      <c r="N47" t="s">
        <v>1</v>
      </c>
      <c r="O47" t="s">
        <v>207</v>
      </c>
      <c r="P47" t="s">
        <v>208</v>
      </c>
      <c r="Q47" t="s">
        <v>164</v>
      </c>
      <c r="R47" t="s">
        <v>129</v>
      </c>
      <c r="S47" t="s">
        <v>99</v>
      </c>
      <c r="T47" t="s">
        <v>89</v>
      </c>
      <c r="U47">
        <v>50.47</v>
      </c>
      <c r="V47" t="s">
        <v>90</v>
      </c>
      <c r="W47" t="s">
        <v>35</v>
      </c>
      <c r="X47">
        <v>92</v>
      </c>
      <c r="Y47">
        <v>0</v>
      </c>
      <c r="Z47">
        <v>116.2</v>
      </c>
      <c r="AA47">
        <v>0</v>
      </c>
      <c r="AB47">
        <v>110</v>
      </c>
      <c r="AC47">
        <v>110</v>
      </c>
      <c r="AD47">
        <v>120</v>
      </c>
      <c r="AE47">
        <v>120</v>
      </c>
      <c r="AF47">
        <v>120</v>
      </c>
      <c r="AG47">
        <v>116.2</v>
      </c>
      <c r="AH47">
        <v>43723</v>
      </c>
      <c r="AI47" t="s">
        <v>91</v>
      </c>
      <c r="AJ47" t="s">
        <v>91</v>
      </c>
      <c r="AK47" t="s">
        <v>91</v>
      </c>
      <c r="AL47">
        <v>43646</v>
      </c>
      <c r="AM47">
        <v>43661</v>
      </c>
      <c r="AN47" t="s">
        <v>91</v>
      </c>
      <c r="AO47">
        <v>369051.78</v>
      </c>
      <c r="AP47">
        <v>278594.40000000002</v>
      </c>
      <c r="AQ47">
        <v>647646.18000000005</v>
      </c>
      <c r="AR47" t="s">
        <v>91</v>
      </c>
      <c r="AS47" t="s">
        <v>91</v>
      </c>
      <c r="AT47" t="s">
        <v>91</v>
      </c>
      <c r="AU47" t="s">
        <v>91</v>
      </c>
      <c r="AV47">
        <v>60</v>
      </c>
      <c r="AW47" t="s">
        <v>91</v>
      </c>
      <c r="AX47" t="s">
        <v>91</v>
      </c>
      <c r="AY47" t="s">
        <v>274</v>
      </c>
      <c r="AZ47" t="s">
        <v>92</v>
      </c>
      <c r="BA47">
        <v>20000</v>
      </c>
      <c r="BB47" t="s">
        <v>93</v>
      </c>
      <c r="BC47" t="s">
        <v>92</v>
      </c>
      <c r="BD47" t="s">
        <v>130</v>
      </c>
      <c r="BE47" t="s">
        <v>92</v>
      </c>
      <c r="BF47" t="s">
        <v>91</v>
      </c>
      <c r="BG47" t="s">
        <v>91</v>
      </c>
      <c r="BH47" t="s">
        <v>91</v>
      </c>
      <c r="BI47" t="s">
        <v>91</v>
      </c>
      <c r="BJ47" t="s">
        <v>84</v>
      </c>
      <c r="BK47" t="s">
        <v>91</v>
      </c>
      <c r="BL47">
        <v>45138.69</v>
      </c>
      <c r="BM47" t="s">
        <v>95</v>
      </c>
      <c r="BN47">
        <v>0</v>
      </c>
      <c r="BO47">
        <v>0</v>
      </c>
      <c r="BP47">
        <v>23.2</v>
      </c>
      <c r="BQ47" t="s">
        <v>164</v>
      </c>
      <c r="BR47" t="s">
        <v>164</v>
      </c>
      <c r="BS47" t="s">
        <v>164</v>
      </c>
      <c r="BT47">
        <v>1585.1</v>
      </c>
      <c r="BU47">
        <v>2361.11</v>
      </c>
    </row>
    <row r="48" spans="13:73">
      <c r="M48" t="s">
        <v>14</v>
      </c>
      <c r="N48" t="s">
        <v>1</v>
      </c>
      <c r="O48" t="s">
        <v>224</v>
      </c>
      <c r="P48" t="s">
        <v>275</v>
      </c>
      <c r="Q48" t="s">
        <v>125</v>
      </c>
      <c r="R48" t="s">
        <v>129</v>
      </c>
      <c r="S48" t="s">
        <v>99</v>
      </c>
      <c r="T48" t="s">
        <v>89</v>
      </c>
      <c r="U48">
        <v>50</v>
      </c>
      <c r="V48" t="s">
        <v>90</v>
      </c>
      <c r="W48" t="s">
        <v>35</v>
      </c>
      <c r="X48">
        <v>92</v>
      </c>
      <c r="Y48">
        <v>1000</v>
      </c>
      <c r="Z48">
        <v>193.69</v>
      </c>
      <c r="AA48">
        <v>50000</v>
      </c>
      <c r="AB48">
        <v>178.8</v>
      </c>
      <c r="AC48">
        <v>178.8</v>
      </c>
      <c r="AD48">
        <v>196.68</v>
      </c>
      <c r="AE48">
        <v>196.68</v>
      </c>
      <c r="AF48">
        <v>216.34</v>
      </c>
      <c r="AG48">
        <v>193.69</v>
      </c>
      <c r="AH48">
        <v>43708</v>
      </c>
      <c r="AI48" t="s">
        <v>91</v>
      </c>
      <c r="AJ48">
        <v>43692</v>
      </c>
      <c r="AK48" t="s">
        <v>91</v>
      </c>
      <c r="AL48">
        <v>43677</v>
      </c>
      <c r="AM48">
        <v>43678</v>
      </c>
      <c r="AN48" t="s">
        <v>91</v>
      </c>
      <c r="AO48">
        <v>669805</v>
      </c>
      <c r="AP48">
        <v>276000</v>
      </c>
      <c r="AQ48">
        <v>945805</v>
      </c>
      <c r="AR48" t="s">
        <v>91</v>
      </c>
      <c r="AS48" t="s">
        <v>91</v>
      </c>
      <c r="AT48" t="s">
        <v>91</v>
      </c>
      <c r="AU48" t="s">
        <v>91</v>
      </c>
      <c r="AV48">
        <v>60</v>
      </c>
      <c r="AW48" t="s">
        <v>91</v>
      </c>
      <c r="AX48" t="s">
        <v>91</v>
      </c>
      <c r="AY48" t="s">
        <v>276</v>
      </c>
      <c r="AZ48" t="s">
        <v>92</v>
      </c>
      <c r="BA48">
        <v>10000</v>
      </c>
      <c r="BB48" t="s">
        <v>93</v>
      </c>
      <c r="BC48" t="s">
        <v>92</v>
      </c>
      <c r="BD48" t="s">
        <v>94</v>
      </c>
      <c r="BE48" t="s">
        <v>92</v>
      </c>
      <c r="BF48" t="s">
        <v>91</v>
      </c>
      <c r="BG48" t="s">
        <v>91</v>
      </c>
      <c r="BH48" t="s">
        <v>91</v>
      </c>
      <c r="BI48" t="s">
        <v>91</v>
      </c>
      <c r="BJ48" t="s">
        <v>84</v>
      </c>
      <c r="BK48" t="s">
        <v>91</v>
      </c>
      <c r="BL48">
        <v>78832.33</v>
      </c>
      <c r="BM48" t="s">
        <v>277</v>
      </c>
      <c r="BN48">
        <v>0</v>
      </c>
      <c r="BO48">
        <v>0</v>
      </c>
      <c r="BP48">
        <v>35.76</v>
      </c>
      <c r="BQ48" t="s">
        <v>125</v>
      </c>
      <c r="BR48" t="s">
        <v>125</v>
      </c>
      <c r="BS48" t="s">
        <v>125</v>
      </c>
      <c r="BT48">
        <v>2400</v>
      </c>
      <c r="BU48">
        <v>2600</v>
      </c>
    </row>
    <row r="49" spans="13:73">
      <c r="M49" t="s">
        <v>14</v>
      </c>
      <c r="N49" t="s">
        <v>1</v>
      </c>
      <c r="O49" t="s">
        <v>211</v>
      </c>
      <c r="P49" t="s">
        <v>212</v>
      </c>
      <c r="Q49" t="s">
        <v>98</v>
      </c>
      <c r="R49" t="s">
        <v>129</v>
      </c>
      <c r="S49" t="s">
        <v>99</v>
      </c>
      <c r="T49" t="s">
        <v>89</v>
      </c>
      <c r="U49">
        <v>41.81</v>
      </c>
      <c r="V49" t="s">
        <v>90</v>
      </c>
      <c r="W49" t="s">
        <v>35</v>
      </c>
      <c r="X49">
        <v>97.5</v>
      </c>
      <c r="Y49">
        <v>0</v>
      </c>
      <c r="Z49">
        <v>160</v>
      </c>
      <c r="AA49">
        <v>0</v>
      </c>
      <c r="AB49">
        <v>160</v>
      </c>
      <c r="AC49">
        <v>160</v>
      </c>
      <c r="AD49">
        <v>160</v>
      </c>
      <c r="AE49">
        <v>160</v>
      </c>
      <c r="AF49">
        <v>160</v>
      </c>
      <c r="AG49">
        <v>160</v>
      </c>
      <c r="AH49">
        <v>43738</v>
      </c>
      <c r="AI49" t="s">
        <v>91</v>
      </c>
      <c r="AJ49" t="s">
        <v>91</v>
      </c>
      <c r="AK49" t="s">
        <v>91</v>
      </c>
      <c r="AL49">
        <v>43677</v>
      </c>
      <c r="AM49">
        <v>43678</v>
      </c>
      <c r="AN49" t="s">
        <v>91</v>
      </c>
      <c r="AO49">
        <v>421444.8</v>
      </c>
      <c r="AP49">
        <v>244588.5</v>
      </c>
      <c r="AQ49">
        <v>666033.30000000005</v>
      </c>
      <c r="AR49" t="s">
        <v>91</v>
      </c>
      <c r="AS49" t="s">
        <v>91</v>
      </c>
      <c r="AT49" t="s">
        <v>91</v>
      </c>
      <c r="AU49" t="s">
        <v>91</v>
      </c>
      <c r="AV49">
        <v>60</v>
      </c>
      <c r="AW49" t="s">
        <v>91</v>
      </c>
      <c r="AX49" t="s">
        <v>91</v>
      </c>
      <c r="AY49" t="s">
        <v>274</v>
      </c>
      <c r="AZ49" t="s">
        <v>92</v>
      </c>
      <c r="BA49" t="s">
        <v>91</v>
      </c>
      <c r="BB49" t="s">
        <v>93</v>
      </c>
      <c r="BC49" t="s">
        <v>92</v>
      </c>
      <c r="BD49" t="s">
        <v>94</v>
      </c>
      <c r="BE49" t="s">
        <v>92</v>
      </c>
      <c r="BF49" t="s">
        <v>91</v>
      </c>
      <c r="BG49" t="s">
        <v>91</v>
      </c>
      <c r="BH49" t="s">
        <v>91</v>
      </c>
      <c r="BI49" t="s">
        <v>91</v>
      </c>
      <c r="BJ49" t="s">
        <v>84</v>
      </c>
      <c r="BK49" t="s">
        <v>91</v>
      </c>
      <c r="BL49">
        <v>40494.720000000001</v>
      </c>
      <c r="BM49" t="s">
        <v>95</v>
      </c>
      <c r="BN49">
        <v>0</v>
      </c>
      <c r="BO49">
        <v>0</v>
      </c>
      <c r="BP49">
        <v>32</v>
      </c>
      <c r="BQ49" t="s">
        <v>98</v>
      </c>
      <c r="BR49" t="s">
        <v>98</v>
      </c>
      <c r="BS49" t="s">
        <v>98</v>
      </c>
      <c r="BT49">
        <v>2600</v>
      </c>
      <c r="BU49">
        <v>3500</v>
      </c>
    </row>
    <row r="50" spans="13:73">
      <c r="M50" t="s">
        <v>15</v>
      </c>
      <c r="N50" t="s">
        <v>2</v>
      </c>
      <c r="O50" t="s">
        <v>215</v>
      </c>
      <c r="P50" t="s">
        <v>216</v>
      </c>
      <c r="Q50" t="s">
        <v>117</v>
      </c>
      <c r="R50" t="s">
        <v>129</v>
      </c>
      <c r="S50" t="s">
        <v>99</v>
      </c>
      <c r="T50" t="s">
        <v>89</v>
      </c>
      <c r="U50">
        <v>32.200000000000003</v>
      </c>
      <c r="V50" t="s">
        <v>90</v>
      </c>
      <c r="W50" t="s">
        <v>35</v>
      </c>
      <c r="X50">
        <v>64</v>
      </c>
      <c r="Y50">
        <v>403.73</v>
      </c>
      <c r="Z50">
        <v>174.44</v>
      </c>
      <c r="AA50">
        <v>13000</v>
      </c>
      <c r="AB50">
        <v>160</v>
      </c>
      <c r="AC50">
        <v>160</v>
      </c>
      <c r="AD50">
        <v>175</v>
      </c>
      <c r="AE50">
        <v>185</v>
      </c>
      <c r="AF50">
        <v>190</v>
      </c>
      <c r="AG50">
        <v>174.44</v>
      </c>
      <c r="AH50">
        <v>43752</v>
      </c>
      <c r="AI50" t="s">
        <v>91</v>
      </c>
      <c r="AJ50">
        <v>43743</v>
      </c>
      <c r="AK50" t="s">
        <v>91</v>
      </c>
      <c r="AL50">
        <v>43689</v>
      </c>
      <c r="AM50">
        <v>43692</v>
      </c>
      <c r="AN50" t="s">
        <v>91</v>
      </c>
      <c r="AO50">
        <v>366878</v>
      </c>
      <c r="AP50">
        <v>123648</v>
      </c>
      <c r="AQ50">
        <v>490526</v>
      </c>
      <c r="AR50" t="s">
        <v>91</v>
      </c>
      <c r="AS50" t="s">
        <v>91</v>
      </c>
      <c r="AT50" t="s">
        <v>91</v>
      </c>
      <c r="AU50" t="s">
        <v>91</v>
      </c>
      <c r="AV50">
        <v>60</v>
      </c>
      <c r="AW50" t="s">
        <v>91</v>
      </c>
      <c r="AX50" t="s">
        <v>91</v>
      </c>
      <c r="AY50" t="s">
        <v>230</v>
      </c>
      <c r="AZ50" t="s">
        <v>92</v>
      </c>
      <c r="BA50">
        <v>10000</v>
      </c>
      <c r="BB50" t="s">
        <v>93</v>
      </c>
      <c r="BC50" t="s">
        <v>92</v>
      </c>
      <c r="BD50" t="s">
        <v>101</v>
      </c>
      <c r="BE50" t="s">
        <v>92</v>
      </c>
      <c r="BF50" t="s">
        <v>91</v>
      </c>
      <c r="BG50" t="s">
        <v>91</v>
      </c>
      <c r="BH50" t="s">
        <v>91</v>
      </c>
      <c r="BI50" t="s">
        <v>91</v>
      </c>
      <c r="BJ50" t="s">
        <v>84</v>
      </c>
      <c r="BK50" t="s">
        <v>91</v>
      </c>
      <c r="BL50">
        <v>28512.22</v>
      </c>
      <c r="BM50" t="s">
        <v>95</v>
      </c>
      <c r="BN50">
        <v>0</v>
      </c>
      <c r="BO50">
        <v>7000</v>
      </c>
      <c r="BP50">
        <v>0</v>
      </c>
      <c r="BQ50" t="s">
        <v>117</v>
      </c>
      <c r="BR50" t="s">
        <v>117</v>
      </c>
      <c r="BS50" t="s">
        <v>117</v>
      </c>
      <c r="BT50">
        <v>2200</v>
      </c>
      <c r="BU50">
        <v>2200</v>
      </c>
    </row>
    <row r="51" spans="13:73">
      <c r="M51" t="s">
        <v>14</v>
      </c>
      <c r="N51" t="s">
        <v>1</v>
      </c>
      <c r="O51" t="s">
        <v>278</v>
      </c>
      <c r="P51" t="s">
        <v>217</v>
      </c>
      <c r="Q51" t="s">
        <v>98</v>
      </c>
      <c r="R51" t="s">
        <v>129</v>
      </c>
      <c r="S51" t="s">
        <v>88</v>
      </c>
      <c r="T51" t="s">
        <v>89</v>
      </c>
      <c r="U51">
        <v>46.77</v>
      </c>
      <c r="V51" t="s">
        <v>90</v>
      </c>
      <c r="W51" t="s">
        <v>35</v>
      </c>
      <c r="X51">
        <v>60.3</v>
      </c>
      <c r="Y51">
        <v>0</v>
      </c>
      <c r="Z51">
        <v>63.56</v>
      </c>
      <c r="AA51">
        <v>0</v>
      </c>
      <c r="AB51">
        <v>56.45</v>
      </c>
      <c r="AC51">
        <v>77.83</v>
      </c>
      <c r="AD51">
        <v>0</v>
      </c>
      <c r="AE51">
        <v>0</v>
      </c>
      <c r="AF51">
        <v>0</v>
      </c>
      <c r="AG51">
        <v>63.56</v>
      </c>
      <c r="AH51">
        <v>43738</v>
      </c>
      <c r="AI51">
        <v>43738</v>
      </c>
      <c r="AJ51" t="s">
        <v>91</v>
      </c>
      <c r="AK51" t="s">
        <v>91</v>
      </c>
      <c r="AL51">
        <v>43699</v>
      </c>
      <c r="AM51">
        <v>43709</v>
      </c>
      <c r="AN51" t="s">
        <v>91</v>
      </c>
      <c r="AO51">
        <v>53601.86</v>
      </c>
      <c r="AP51">
        <v>50764.160000000003</v>
      </c>
      <c r="AQ51">
        <v>104366.02</v>
      </c>
      <c r="AR51" t="s">
        <v>91</v>
      </c>
      <c r="AS51" t="s">
        <v>91</v>
      </c>
      <c r="AT51" t="s">
        <v>91</v>
      </c>
      <c r="AU51" t="s">
        <v>91</v>
      </c>
      <c r="AV51">
        <v>18</v>
      </c>
      <c r="AW51" t="s">
        <v>91</v>
      </c>
      <c r="AX51" t="s">
        <v>91</v>
      </c>
      <c r="AY51" t="s">
        <v>233</v>
      </c>
      <c r="AZ51" t="s">
        <v>92</v>
      </c>
      <c r="BA51">
        <v>5000</v>
      </c>
      <c r="BB51" t="s">
        <v>93</v>
      </c>
      <c r="BC51" t="s">
        <v>92</v>
      </c>
      <c r="BD51" t="s">
        <v>94</v>
      </c>
      <c r="BE51" t="s">
        <v>92</v>
      </c>
      <c r="BF51" t="s">
        <v>91</v>
      </c>
      <c r="BG51" t="s">
        <v>91</v>
      </c>
      <c r="BH51" t="s">
        <v>91</v>
      </c>
      <c r="BI51" t="s">
        <v>91</v>
      </c>
      <c r="BJ51" t="s">
        <v>84</v>
      </c>
      <c r="BK51" t="s">
        <v>91</v>
      </c>
      <c r="BL51">
        <v>16472.2</v>
      </c>
      <c r="BM51" t="s">
        <v>218</v>
      </c>
      <c r="BN51">
        <v>0</v>
      </c>
      <c r="BO51">
        <v>0</v>
      </c>
      <c r="BP51">
        <v>11.55</v>
      </c>
      <c r="BQ51" t="s">
        <v>98</v>
      </c>
      <c r="BR51" t="s">
        <v>98</v>
      </c>
      <c r="BS51" t="s">
        <v>98</v>
      </c>
      <c r="BT51">
        <v>855.25</v>
      </c>
      <c r="BU51">
        <v>855.25</v>
      </c>
    </row>
    <row r="52" spans="13:73">
      <c r="M52" t="s">
        <v>14</v>
      </c>
      <c r="N52" t="s">
        <v>1</v>
      </c>
      <c r="O52" t="s">
        <v>219</v>
      </c>
      <c r="P52" t="s">
        <v>220</v>
      </c>
      <c r="Q52" t="s">
        <v>98</v>
      </c>
      <c r="R52" t="s">
        <v>129</v>
      </c>
      <c r="S52" t="s">
        <v>88</v>
      </c>
      <c r="T52" t="s">
        <v>140</v>
      </c>
      <c r="U52">
        <v>101.88</v>
      </c>
      <c r="V52" t="s">
        <v>90</v>
      </c>
      <c r="W52" t="s">
        <v>35</v>
      </c>
      <c r="X52">
        <v>46</v>
      </c>
      <c r="Y52">
        <v>196.31</v>
      </c>
      <c r="Z52">
        <v>46.94</v>
      </c>
      <c r="AA52">
        <v>20000</v>
      </c>
      <c r="AB52">
        <v>46.94</v>
      </c>
      <c r="AC52">
        <v>46.94</v>
      </c>
      <c r="AD52">
        <v>46.94</v>
      </c>
      <c r="AE52">
        <v>46.94</v>
      </c>
      <c r="AF52">
        <v>46.94</v>
      </c>
      <c r="AG52">
        <v>46.94</v>
      </c>
      <c r="AH52">
        <v>43861</v>
      </c>
      <c r="AI52" t="s">
        <v>91</v>
      </c>
      <c r="AJ52">
        <v>43728</v>
      </c>
      <c r="AK52" t="s">
        <v>91</v>
      </c>
      <c r="AL52">
        <v>43707</v>
      </c>
      <c r="AM52">
        <v>43770</v>
      </c>
      <c r="AN52" t="s">
        <v>91</v>
      </c>
      <c r="AO52">
        <v>292444.62</v>
      </c>
      <c r="AP52">
        <v>281188.8</v>
      </c>
      <c r="AQ52">
        <v>573633.42000000004</v>
      </c>
      <c r="AR52" t="s">
        <v>91</v>
      </c>
      <c r="AS52" t="s">
        <v>91</v>
      </c>
      <c r="AT52" t="s">
        <v>91</v>
      </c>
      <c r="AU52" t="s">
        <v>91</v>
      </c>
      <c r="AV52">
        <v>60</v>
      </c>
      <c r="AW52" t="s">
        <v>91</v>
      </c>
      <c r="AX52" t="s">
        <v>91</v>
      </c>
      <c r="AY52" t="s">
        <v>13</v>
      </c>
      <c r="AZ52" t="s">
        <v>92</v>
      </c>
      <c r="BA52">
        <v>10000</v>
      </c>
      <c r="BB52" t="s">
        <v>93</v>
      </c>
      <c r="BC52" t="s">
        <v>92</v>
      </c>
      <c r="BD52" t="s">
        <v>94</v>
      </c>
      <c r="BE52" t="s">
        <v>92</v>
      </c>
      <c r="BF52" t="s">
        <v>91</v>
      </c>
      <c r="BG52" t="s">
        <v>91</v>
      </c>
      <c r="BH52" t="s">
        <v>91</v>
      </c>
      <c r="BI52" t="s">
        <v>91</v>
      </c>
      <c r="BJ52" t="s">
        <v>84</v>
      </c>
      <c r="BK52" t="s">
        <v>91</v>
      </c>
      <c r="BL52">
        <v>29294.85</v>
      </c>
      <c r="BM52" t="s">
        <v>105</v>
      </c>
      <c r="BN52">
        <v>0</v>
      </c>
      <c r="BO52">
        <v>15000</v>
      </c>
      <c r="BP52">
        <v>5.22</v>
      </c>
      <c r="BQ52" t="s">
        <v>98</v>
      </c>
      <c r="BR52" t="s">
        <v>98</v>
      </c>
      <c r="BS52" t="s">
        <v>98</v>
      </c>
      <c r="BT52">
        <v>1000</v>
      </c>
      <c r="BU52">
        <v>1000</v>
      </c>
    </row>
    <row r="53" spans="13:73">
      <c r="M53" t="s">
        <v>16</v>
      </c>
      <c r="N53" t="s">
        <v>106</v>
      </c>
      <c r="O53" t="s">
        <v>225</v>
      </c>
      <c r="P53" t="s">
        <v>226</v>
      </c>
      <c r="Q53" t="s">
        <v>117</v>
      </c>
      <c r="R53" t="s">
        <v>129</v>
      </c>
      <c r="S53" t="s">
        <v>99</v>
      </c>
      <c r="T53" t="s">
        <v>89</v>
      </c>
      <c r="U53">
        <v>21.6</v>
      </c>
      <c r="V53" t="s">
        <v>90</v>
      </c>
      <c r="W53" t="s">
        <v>35</v>
      </c>
      <c r="X53">
        <v>126.1</v>
      </c>
      <c r="Y53">
        <v>1157.4100000000001</v>
      </c>
      <c r="Z53">
        <v>219.35</v>
      </c>
      <c r="AA53">
        <v>25000</v>
      </c>
      <c r="AB53">
        <v>190</v>
      </c>
      <c r="AC53">
        <v>210</v>
      </c>
      <c r="AD53">
        <v>220</v>
      </c>
      <c r="AE53">
        <v>230</v>
      </c>
      <c r="AF53">
        <v>240</v>
      </c>
      <c r="AG53">
        <v>219.35</v>
      </c>
      <c r="AH53">
        <v>43769</v>
      </c>
      <c r="AI53" t="s">
        <v>91</v>
      </c>
      <c r="AJ53" t="s">
        <v>91</v>
      </c>
      <c r="AK53" t="s">
        <v>91</v>
      </c>
      <c r="AL53">
        <v>43697</v>
      </c>
      <c r="AM53">
        <v>43709</v>
      </c>
      <c r="AN53" t="s">
        <v>91</v>
      </c>
      <c r="AO53">
        <v>318760</v>
      </c>
      <c r="AP53">
        <v>163425.60000000001</v>
      </c>
      <c r="AQ53">
        <v>482185.6</v>
      </c>
      <c r="AR53" t="s">
        <v>91</v>
      </c>
      <c r="AS53" t="s">
        <v>91</v>
      </c>
      <c r="AT53" t="s">
        <v>91</v>
      </c>
      <c r="AU53" t="s">
        <v>91</v>
      </c>
      <c r="AV53">
        <v>60</v>
      </c>
      <c r="AW53" t="s">
        <v>91</v>
      </c>
      <c r="AX53" t="s">
        <v>91</v>
      </c>
      <c r="AY53" t="s">
        <v>233</v>
      </c>
      <c r="AZ53" t="s">
        <v>92</v>
      </c>
      <c r="BA53">
        <v>9000</v>
      </c>
      <c r="BB53" t="s">
        <v>93</v>
      </c>
      <c r="BC53" t="s">
        <v>92</v>
      </c>
      <c r="BD53" t="s">
        <v>101</v>
      </c>
      <c r="BE53" t="s">
        <v>92</v>
      </c>
      <c r="BF53" t="s">
        <v>91</v>
      </c>
      <c r="BG53" t="s">
        <v>91</v>
      </c>
      <c r="BH53" t="s">
        <v>91</v>
      </c>
      <c r="BI53" t="s">
        <v>91</v>
      </c>
      <c r="BJ53" t="s">
        <v>84</v>
      </c>
      <c r="BK53" t="s">
        <v>91</v>
      </c>
      <c r="BL53">
        <v>19126.04</v>
      </c>
      <c r="BM53" t="s">
        <v>227</v>
      </c>
      <c r="BN53">
        <v>0</v>
      </c>
      <c r="BO53">
        <v>0</v>
      </c>
      <c r="BP53">
        <v>43.76</v>
      </c>
      <c r="BQ53" t="s">
        <v>117</v>
      </c>
      <c r="BR53" t="s">
        <v>117</v>
      </c>
      <c r="BS53" t="s">
        <v>117</v>
      </c>
      <c r="BT53">
        <v>2500</v>
      </c>
      <c r="BU53">
        <v>3454</v>
      </c>
    </row>
  </sheetData>
  <autoFilter ref="M2:BV58" xr:uid="{6EABF69E-C6B2-4F13-BDD8-351E21ACEA3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53BD6-E327-454D-8E14-AD6C9100B543}">
  <sheetPr>
    <pageSetUpPr autoPageBreaks="0"/>
  </sheetPr>
  <dimension ref="B1:BP178"/>
  <sheetViews>
    <sheetView showGridLines="0" topLeftCell="B1" workbookViewId="0">
      <pane xSplit="1" topLeftCell="C1" activePane="topRight" state="frozen"/>
      <selection activeCell="B2" sqref="B2"/>
      <selection pane="topRight"/>
    </sheetView>
  </sheetViews>
  <sheetFormatPr defaultRowHeight="15"/>
  <cols>
    <col min="2" max="2" width="49.7109375" customWidth="1"/>
    <col min="3" max="54" width="21.5703125" hidden="1" customWidth="1"/>
    <col min="55" max="57" width="21.5703125" customWidth="1"/>
    <col min="58" max="58" width="1.85546875" customWidth="1"/>
    <col min="59" max="63" width="19.140625" hidden="1" customWidth="1"/>
    <col min="64" max="64" width="19.140625" customWidth="1"/>
    <col min="65" max="65" width="19.140625" bestFit="1" customWidth="1"/>
    <col min="66" max="67" width="17.7109375" bestFit="1" customWidth="1"/>
    <col min="68" max="68" width="19.140625" bestFit="1" customWidth="1"/>
    <col min="70" max="70" width="6.5703125" customWidth="1"/>
  </cols>
  <sheetData>
    <row r="1" spans="2:66" ht="6" customHeight="1"/>
    <row r="7" spans="2:66" ht="9.75" customHeight="1"/>
    <row r="8" spans="2:66" ht="12.75" customHeight="1"/>
    <row r="9" spans="2:66" ht="20.25">
      <c r="B9" s="32" t="s">
        <v>513</v>
      </c>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row>
    <row r="10" spans="2:66" ht="11.25" customHeight="1"/>
    <row r="11" spans="2:66" ht="16.5" customHeight="1">
      <c r="B11" s="115"/>
      <c r="C11" s="97">
        <v>44104</v>
      </c>
      <c r="D11" s="97">
        <v>44134</v>
      </c>
      <c r="E11" s="97">
        <v>44165</v>
      </c>
      <c r="F11" s="97">
        <v>44195</v>
      </c>
      <c r="G11" s="97">
        <v>44227</v>
      </c>
      <c r="H11" s="97">
        <v>44253</v>
      </c>
      <c r="I11" s="97">
        <v>44286</v>
      </c>
      <c r="J11" s="97">
        <v>44316</v>
      </c>
      <c r="K11" s="97">
        <v>44346</v>
      </c>
      <c r="L11" s="97">
        <v>44377</v>
      </c>
      <c r="M11" s="97">
        <v>44408</v>
      </c>
      <c r="N11" s="97">
        <v>44438</v>
      </c>
      <c r="O11" s="97">
        <v>44469</v>
      </c>
      <c r="P11" s="97" t="s">
        <v>284</v>
      </c>
      <c r="Q11" s="97" t="s">
        <v>285</v>
      </c>
      <c r="R11" s="97" t="s">
        <v>286</v>
      </c>
      <c r="S11" s="97" t="s">
        <v>287</v>
      </c>
      <c r="T11" s="97" t="s">
        <v>335</v>
      </c>
      <c r="U11" s="97" t="s">
        <v>337</v>
      </c>
      <c r="V11" s="97" t="s">
        <v>412</v>
      </c>
      <c r="W11" s="97" t="s">
        <v>413</v>
      </c>
      <c r="X11" s="97" t="s">
        <v>414</v>
      </c>
      <c r="Y11" s="97" t="s">
        <v>415</v>
      </c>
      <c r="Z11" s="97" t="s">
        <v>416</v>
      </c>
      <c r="AA11" s="97" t="s">
        <v>417</v>
      </c>
      <c r="AB11" s="97" t="s">
        <v>418</v>
      </c>
      <c r="AC11" s="97" t="s">
        <v>419</v>
      </c>
      <c r="AD11" s="97" t="s">
        <v>420</v>
      </c>
      <c r="AE11" s="97" t="s">
        <v>421</v>
      </c>
      <c r="AF11" s="97" t="s">
        <v>471</v>
      </c>
      <c r="AG11" s="97" t="s">
        <v>475</v>
      </c>
      <c r="AH11" s="98" t="s">
        <v>478</v>
      </c>
      <c r="AI11" s="98" t="s">
        <v>484</v>
      </c>
      <c r="AJ11" s="98" t="s">
        <v>486</v>
      </c>
      <c r="AK11" s="98" t="s">
        <v>488</v>
      </c>
      <c r="AL11" s="98" t="s">
        <v>490</v>
      </c>
      <c r="AM11" s="98" t="s">
        <v>493</v>
      </c>
      <c r="AN11" s="98" t="s">
        <v>495</v>
      </c>
      <c r="AO11" s="98" t="s">
        <v>497</v>
      </c>
      <c r="AP11" s="98" t="s">
        <v>499</v>
      </c>
      <c r="AQ11" s="98" t="s">
        <v>515</v>
      </c>
      <c r="AR11" s="98" t="s">
        <v>517</v>
      </c>
      <c r="AS11" s="98" t="s">
        <v>520</v>
      </c>
      <c r="AT11" s="98" t="s">
        <v>525</v>
      </c>
      <c r="AU11" s="98" t="s">
        <v>527</v>
      </c>
      <c r="AV11" s="98" t="s">
        <v>541</v>
      </c>
      <c r="AW11" s="98" t="s">
        <v>546</v>
      </c>
      <c r="AX11" s="98" t="s">
        <v>553</v>
      </c>
      <c r="AY11" s="98" t="s">
        <v>557</v>
      </c>
      <c r="AZ11" s="98" t="s">
        <v>559</v>
      </c>
      <c r="BA11" s="98" t="s">
        <v>561</v>
      </c>
      <c r="BB11" s="98" t="s">
        <v>572</v>
      </c>
      <c r="BC11" s="98" t="s">
        <v>586</v>
      </c>
      <c r="BD11" s="98" t="s">
        <v>595</v>
      </c>
      <c r="BE11" s="98" t="s">
        <v>602</v>
      </c>
      <c r="BG11" s="111">
        <v>2020</v>
      </c>
      <c r="BH11" s="111">
        <v>2021</v>
      </c>
      <c r="BI11" s="111">
        <v>2022</v>
      </c>
      <c r="BJ11" s="111">
        <v>2023</v>
      </c>
      <c r="BK11" s="111">
        <v>2024</v>
      </c>
      <c r="BL11" s="111" t="s">
        <v>585</v>
      </c>
    </row>
    <row r="12" spans="2:66" ht="16.5">
      <c r="B12" s="114" t="s">
        <v>5</v>
      </c>
      <c r="C12" s="3"/>
      <c r="D12" s="3"/>
      <c r="E12" s="3"/>
      <c r="F12" s="3"/>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G12" s="110"/>
      <c r="BH12" s="110"/>
      <c r="BI12" s="110"/>
      <c r="BJ12" s="110"/>
      <c r="BK12" s="110"/>
      <c r="BL12" s="110"/>
    </row>
    <row r="13" spans="2:66">
      <c r="B13" s="8" t="s">
        <v>500</v>
      </c>
      <c r="C13" s="21">
        <v>0</v>
      </c>
      <c r="D13" s="21">
        <v>0</v>
      </c>
      <c r="E13" s="21">
        <v>59649.200000000026</v>
      </c>
      <c r="F13" s="21">
        <v>257911.22435000003</v>
      </c>
      <c r="G13" s="21">
        <v>260869.33563691523</v>
      </c>
      <c r="H13" s="21">
        <v>335027.58093363629</v>
      </c>
      <c r="I13" s="21">
        <v>308505.40414423321</v>
      </c>
      <c r="J13" s="21">
        <v>269989.97863372299</v>
      </c>
      <c r="K13" s="21">
        <v>281957.44421545137</v>
      </c>
      <c r="L13" s="21">
        <v>341481.92705741525</v>
      </c>
      <c r="M13" s="21">
        <v>317680.81904375221</v>
      </c>
      <c r="N13" s="21">
        <v>507291.39478368714</v>
      </c>
      <c r="O13" s="21">
        <v>514949.11321062618</v>
      </c>
      <c r="P13" s="21">
        <v>578326.71716994408</v>
      </c>
      <c r="Q13" s="21">
        <v>575287.29007542878</v>
      </c>
      <c r="R13" s="21">
        <v>619752.35246762063</v>
      </c>
      <c r="S13" s="21">
        <v>674078.79327714804</v>
      </c>
      <c r="T13" s="21">
        <v>623188.98569837993</v>
      </c>
      <c r="U13" s="21">
        <v>731676.5611225114</v>
      </c>
      <c r="V13" s="21">
        <v>719656.65334987815</v>
      </c>
      <c r="W13" s="21">
        <v>725200.1634514404</v>
      </c>
      <c r="X13" s="21">
        <v>731943.34352897562</v>
      </c>
      <c r="Y13" s="21">
        <v>709423.5543444776</v>
      </c>
      <c r="Z13" s="21">
        <v>762747.64295887051</v>
      </c>
      <c r="AA13" s="21">
        <v>762511.13197641168</v>
      </c>
      <c r="AB13" s="21">
        <v>1276091.3182090463</v>
      </c>
      <c r="AC13" s="21">
        <v>1288747.5774331919</v>
      </c>
      <c r="AD13" s="21">
        <v>1339432.1389544555</v>
      </c>
      <c r="AE13" s="21">
        <v>1391003.2438701196</v>
      </c>
      <c r="AF13" s="21">
        <v>1369780.5901268309</v>
      </c>
      <c r="AG13" s="21">
        <v>1293865.6271154652</v>
      </c>
      <c r="AH13" s="21">
        <v>1394663.5474864868</v>
      </c>
      <c r="AI13" s="21">
        <v>1336637.442698421</v>
      </c>
      <c r="AJ13" s="21">
        <v>1364329.2661860199</v>
      </c>
      <c r="AK13" s="21">
        <v>1417326.4274431034</v>
      </c>
      <c r="AL13" s="21">
        <v>1447674.8173129386</v>
      </c>
      <c r="AM13" s="21">
        <v>1433719.6630134422</v>
      </c>
      <c r="AN13" s="21">
        <v>1404269.8668567203</v>
      </c>
      <c r="AO13" s="21">
        <v>1381864.9765959026</v>
      </c>
      <c r="AP13" s="21">
        <v>1398898.5232804168</v>
      </c>
      <c r="AQ13" s="21">
        <v>1374863.8960157619</v>
      </c>
      <c r="AR13" s="21">
        <v>1367677.8203375</v>
      </c>
      <c r="AS13" s="21">
        <v>1358264.178225335</v>
      </c>
      <c r="AT13" s="21">
        <v>1363037.6771307453</v>
      </c>
      <c r="AU13" s="21">
        <v>1378140.0460917973</v>
      </c>
      <c r="AV13" s="21">
        <v>1081520.319821622</v>
      </c>
      <c r="AW13" s="21">
        <v>1186532.5939333329</v>
      </c>
      <c r="AX13" s="21">
        <v>1280487.2838931538</v>
      </c>
      <c r="AY13" s="21">
        <v>1265488.1389313897</v>
      </c>
      <c r="AZ13" s="21">
        <v>1364768.4755364496</v>
      </c>
      <c r="BA13" s="21">
        <v>1463175.5314797105</v>
      </c>
      <c r="BB13" s="21">
        <v>1365684.0176132317</v>
      </c>
      <c r="BC13" s="21">
        <v>1224012.1059136936</v>
      </c>
      <c r="BD13" s="21">
        <v>1320379.6079928025</v>
      </c>
      <c r="BE13" s="21">
        <v>1145407.3500000001</v>
      </c>
      <c r="BG13" s="21">
        <v>317560.42435000004</v>
      </c>
      <c r="BH13" s="21">
        <v>4911119.3573724339</v>
      </c>
      <c r="BI13" s="21">
        <v>10344697.864304787</v>
      </c>
      <c r="BJ13" s="21">
        <v>16634033.991985869</v>
      </c>
      <c r="BK13" s="21">
        <v>15849639.979010031</v>
      </c>
      <c r="BL13" s="21">
        <v>3689799.0639064959</v>
      </c>
      <c r="BM13" s="22"/>
      <c r="BN13" s="22"/>
    </row>
    <row r="14" spans="2:66">
      <c r="B14" s="8" t="s">
        <v>501</v>
      </c>
      <c r="C14" s="21">
        <v>0</v>
      </c>
      <c r="D14" s="21">
        <v>0</v>
      </c>
      <c r="E14" s="21">
        <v>69128.52</v>
      </c>
      <c r="F14" s="21">
        <v>121057.83</v>
      </c>
      <c r="G14" s="21">
        <v>205482.06</v>
      </c>
      <c r="H14" s="21">
        <v>261851.11</v>
      </c>
      <c r="I14" s="21">
        <v>252166.61000000004</v>
      </c>
      <c r="J14" s="21">
        <v>223362.07</v>
      </c>
      <c r="K14" s="21">
        <v>231240.78999999998</v>
      </c>
      <c r="L14" s="21">
        <v>237768.05000000005</v>
      </c>
      <c r="M14" s="21">
        <v>472009.15000000008</v>
      </c>
      <c r="N14" s="21">
        <v>394325.95999999996</v>
      </c>
      <c r="O14" s="21">
        <v>400315.13000000012</v>
      </c>
      <c r="P14" s="21">
        <v>498096.61999999994</v>
      </c>
      <c r="Q14" s="21">
        <v>484268.29000000004</v>
      </c>
      <c r="R14" s="21">
        <v>509106.32</v>
      </c>
      <c r="S14" s="21">
        <v>548809.35999999987</v>
      </c>
      <c r="T14" s="21">
        <v>454438.55999999994</v>
      </c>
      <c r="U14" s="21">
        <v>634505.56000000006</v>
      </c>
      <c r="V14" s="21">
        <v>598936.66</v>
      </c>
      <c r="W14" s="21">
        <v>601764.73</v>
      </c>
      <c r="X14" s="21">
        <v>595894.41999999993</v>
      </c>
      <c r="Y14" s="21">
        <v>602055.03999999992</v>
      </c>
      <c r="Z14" s="21">
        <v>667532.61</v>
      </c>
      <c r="AA14" s="21">
        <v>641988.89999999979</v>
      </c>
      <c r="AB14" s="21">
        <v>798033.52</v>
      </c>
      <c r="AC14" s="21">
        <v>804564.77999999991</v>
      </c>
      <c r="AD14" s="21">
        <v>857940.92</v>
      </c>
      <c r="AE14" s="21">
        <v>881915.83000000007</v>
      </c>
      <c r="AF14" s="21">
        <v>1020923.3599999998</v>
      </c>
      <c r="AG14" s="21">
        <v>950556.1</v>
      </c>
      <c r="AH14" s="21">
        <v>967012.62999999966</v>
      </c>
      <c r="AI14" s="21">
        <v>969148.01000000024</v>
      </c>
      <c r="AJ14" s="21">
        <v>963401.34</v>
      </c>
      <c r="AK14" s="21">
        <v>1264175.5099999998</v>
      </c>
      <c r="AL14" s="21">
        <v>1073390.02</v>
      </c>
      <c r="AM14" s="21">
        <v>1068456.1599999999</v>
      </c>
      <c r="AN14" s="21">
        <v>1293745.31</v>
      </c>
      <c r="AO14" s="21">
        <v>1536768.7</v>
      </c>
      <c r="AP14" s="21">
        <v>1300632.4900000002</v>
      </c>
      <c r="AQ14" s="21">
        <v>1305735.5599999998</v>
      </c>
      <c r="AR14" s="21">
        <v>1324166.6299999997</v>
      </c>
      <c r="AS14" s="21">
        <v>1287677.05</v>
      </c>
      <c r="AT14" s="21">
        <v>1299777.8099999998</v>
      </c>
      <c r="AU14" s="21">
        <v>1310111.6799999997</v>
      </c>
      <c r="AV14" s="21">
        <v>1043508.2600000001</v>
      </c>
      <c r="AW14" s="21">
        <v>1083782.44</v>
      </c>
      <c r="AX14" s="21">
        <v>1500004.7699999998</v>
      </c>
      <c r="AY14" s="21">
        <v>1282862.7300000002</v>
      </c>
      <c r="AZ14" s="21">
        <v>3631610.870000001</v>
      </c>
      <c r="BA14" s="21">
        <v>3009573.7400000007</v>
      </c>
      <c r="BB14" s="21">
        <v>1626127.8699999996</v>
      </c>
      <c r="BC14" s="21">
        <v>1442832.35</v>
      </c>
      <c r="BD14" s="21">
        <v>1981956.4500000004</v>
      </c>
      <c r="BE14" s="21">
        <v>2331925.8199999998</v>
      </c>
      <c r="BG14" s="21">
        <v>190186.35</v>
      </c>
      <c r="BH14" s="21">
        <v>4169992.1600000006</v>
      </c>
      <c r="BI14" s="21">
        <v>7806465.0599999996</v>
      </c>
      <c r="BJ14" s="21">
        <v>13290125.459999999</v>
      </c>
      <c r="BK14" s="21">
        <v>19704939.41</v>
      </c>
      <c r="BL14" s="21">
        <v>5756714.620000001</v>
      </c>
      <c r="BM14" s="22"/>
      <c r="BN14" s="22"/>
    </row>
    <row r="15" spans="2:66">
      <c r="B15" s="8" t="s">
        <v>502</v>
      </c>
      <c r="C15" s="21">
        <v>0</v>
      </c>
      <c r="D15" s="21">
        <v>0</v>
      </c>
      <c r="E15" s="21">
        <v>156772.57047309726</v>
      </c>
      <c r="F15" s="21">
        <v>402657.93455028534</v>
      </c>
      <c r="G15" s="21">
        <v>429273.43335788697</v>
      </c>
      <c r="H15" s="21">
        <v>426401.5144254039</v>
      </c>
      <c r="I15" s="21">
        <v>-39548.329665947284</v>
      </c>
      <c r="J15" s="21">
        <v>308784.38</v>
      </c>
      <c r="K15" s="21">
        <v>343671.09</v>
      </c>
      <c r="L15" s="21">
        <v>17016.130000000005</v>
      </c>
      <c r="M15" s="21">
        <v>382687.28</v>
      </c>
      <c r="N15" s="21">
        <v>866255.61</v>
      </c>
      <c r="O15" s="21">
        <v>629560.30999999994</v>
      </c>
      <c r="P15" s="21">
        <v>566298.58600070886</v>
      </c>
      <c r="Q15" s="21">
        <v>424006.39165264834</v>
      </c>
      <c r="R15" s="21">
        <v>750742.88011931896</v>
      </c>
      <c r="S15" s="21">
        <v>1159281.6425668574</v>
      </c>
      <c r="T15" s="21">
        <v>55315.873938731616</v>
      </c>
      <c r="U15" s="21">
        <v>164926.33382655046</v>
      </c>
      <c r="V15" s="21">
        <v>1317073.8327728971</v>
      </c>
      <c r="W15" s="21">
        <v>1270974.1568628456</v>
      </c>
      <c r="X15" s="21">
        <v>539242.32486261101</v>
      </c>
      <c r="Y15" s="21">
        <v>411335.87399768643</v>
      </c>
      <c r="Z15" s="21">
        <v>656305.75535397069</v>
      </c>
      <c r="AA15" s="21">
        <v>-642364.24170229328</v>
      </c>
      <c r="AB15" s="21">
        <v>-341570.08281300717</v>
      </c>
      <c r="AC15" s="21">
        <v>-144176.17403777514</v>
      </c>
      <c r="AD15" s="21">
        <v>886926.69100205554</v>
      </c>
      <c r="AE15" s="21">
        <v>676504.6880793965</v>
      </c>
      <c r="AF15" s="21">
        <v>963012.68715790357</v>
      </c>
      <c r="AG15" s="21">
        <v>863611.94148903713</v>
      </c>
      <c r="AH15" s="21">
        <v>1333036.9435767555</v>
      </c>
      <c r="AI15" s="21">
        <v>1026555.674203344</v>
      </c>
      <c r="AJ15" s="21">
        <v>899865.72282475361</v>
      </c>
      <c r="AK15" s="21">
        <v>334337.8</v>
      </c>
      <c r="AL15" s="21">
        <v>6387.75</v>
      </c>
      <c r="AM15" s="21">
        <v>214591.97</v>
      </c>
      <c r="AN15" s="21">
        <v>381765.86</v>
      </c>
      <c r="AO15" s="21">
        <v>421669.87</v>
      </c>
      <c r="AP15" s="21">
        <v>396790.05</v>
      </c>
      <c r="AQ15" s="21">
        <v>500778.04</v>
      </c>
      <c r="AR15" s="21">
        <v>889422</v>
      </c>
      <c r="AS15" s="21">
        <v>736228.08</v>
      </c>
      <c r="AT15" s="21">
        <v>1220341.47</v>
      </c>
      <c r="AU15" s="21">
        <v>271188.71999999997</v>
      </c>
      <c r="AV15" s="21">
        <v>457884.33</v>
      </c>
      <c r="AW15" s="21">
        <v>517734.99</v>
      </c>
      <c r="AX15" s="21">
        <v>294063.21000000002</v>
      </c>
      <c r="AY15" s="21">
        <v>447624.66</v>
      </c>
      <c r="AZ15" s="21">
        <v>149884.59</v>
      </c>
      <c r="BA15" s="21">
        <v>520796.54</v>
      </c>
      <c r="BB15" s="21">
        <v>687262.3</v>
      </c>
      <c r="BC15" s="21">
        <v>418236.81</v>
      </c>
      <c r="BD15" s="21">
        <v>404692.98</v>
      </c>
      <c r="BE15" s="21">
        <v>389717.18</v>
      </c>
      <c r="BG15" s="21">
        <v>559430.5050233826</v>
      </c>
      <c r="BH15" s="21">
        <v>5105149.2758900197</v>
      </c>
      <c r="BI15" s="21">
        <v>5333271.9866311308</v>
      </c>
      <c r="BJ15" s="21">
        <v>7518130.9573311899</v>
      </c>
      <c r="BK15" s="21">
        <v>6693208.9299999997</v>
      </c>
      <c r="BL15" s="21">
        <v>1212646.97</v>
      </c>
      <c r="BM15" s="22"/>
      <c r="BN15" s="22"/>
    </row>
    <row r="16" spans="2:66">
      <c r="B16" s="8" t="s">
        <v>511</v>
      </c>
      <c r="C16" s="21">
        <v>0</v>
      </c>
      <c r="D16" s="21">
        <v>0</v>
      </c>
      <c r="E16" s="21">
        <v>0</v>
      </c>
      <c r="F16" s="21">
        <v>0</v>
      </c>
      <c r="G16" s="21">
        <v>0</v>
      </c>
      <c r="H16" s="21">
        <v>299430.68040609994</v>
      </c>
      <c r="I16" s="21">
        <v>523645.95154399984</v>
      </c>
      <c r="J16" s="21">
        <v>0</v>
      </c>
      <c r="K16" s="21">
        <v>1355.25</v>
      </c>
      <c r="L16" s="21">
        <v>0</v>
      </c>
      <c r="M16" s="21">
        <v>0</v>
      </c>
      <c r="N16" s="21">
        <v>0</v>
      </c>
      <c r="O16" s="21">
        <v>335054.86</v>
      </c>
      <c r="P16" s="21">
        <v>515009.96495999896</v>
      </c>
      <c r="Q16" s="21">
        <v>643862.54</v>
      </c>
      <c r="R16" s="21">
        <v>270438.55759599945</v>
      </c>
      <c r="S16" s="21">
        <v>520199.63752100099</v>
      </c>
      <c r="T16" s="21">
        <v>670048.96243985929</v>
      </c>
      <c r="U16" s="21">
        <v>516114.73000000004</v>
      </c>
      <c r="V16" s="21">
        <v>530538.09128000098</v>
      </c>
      <c r="W16" s="21">
        <v>989564.5</v>
      </c>
      <c r="X16" s="21">
        <v>595218.8388800004</v>
      </c>
      <c r="Y16" s="21">
        <v>176879.61</v>
      </c>
      <c r="Z16" s="21">
        <v>130241.07082499858</v>
      </c>
      <c r="AA16" s="21">
        <v>473602.89184299996</v>
      </c>
      <c r="AB16" s="21">
        <v>235404.81091600098</v>
      </c>
      <c r="AC16" s="21">
        <v>0</v>
      </c>
      <c r="AD16" s="21">
        <v>0</v>
      </c>
      <c r="AE16" s="21">
        <v>0</v>
      </c>
      <c r="AF16" s="21">
        <v>0</v>
      </c>
      <c r="AG16" s="21">
        <v>0</v>
      </c>
      <c r="AH16" s="21">
        <v>0</v>
      </c>
      <c r="AI16" s="21">
        <v>0</v>
      </c>
      <c r="AJ16" s="21">
        <v>0</v>
      </c>
      <c r="AK16" s="21">
        <v>0</v>
      </c>
      <c r="AL16" s="21">
        <v>0</v>
      </c>
      <c r="AM16" s="21">
        <v>0</v>
      </c>
      <c r="AN16" s="21">
        <v>0</v>
      </c>
      <c r="AO16" s="21">
        <v>0</v>
      </c>
      <c r="AP16" s="21">
        <v>0</v>
      </c>
      <c r="AQ16" s="21">
        <v>0</v>
      </c>
      <c r="AR16" s="21">
        <v>89979.97</v>
      </c>
      <c r="AS16" s="21">
        <v>0</v>
      </c>
      <c r="AT16" s="21">
        <v>181323.47404525249</v>
      </c>
      <c r="AU16" s="21">
        <v>758918.21999999986</v>
      </c>
      <c r="AV16" s="21">
        <v>0</v>
      </c>
      <c r="AW16" s="21">
        <v>0</v>
      </c>
      <c r="AX16" s="21">
        <v>0</v>
      </c>
      <c r="AY16" s="21">
        <v>0</v>
      </c>
      <c r="AZ16" s="21">
        <v>0</v>
      </c>
      <c r="BA16" s="21">
        <v>0</v>
      </c>
      <c r="BB16" s="21">
        <v>1753634.69</v>
      </c>
      <c r="BC16" s="21">
        <v>0</v>
      </c>
      <c r="BD16" s="21">
        <v>0</v>
      </c>
      <c r="BE16" s="21">
        <v>0</v>
      </c>
      <c r="BG16" s="21">
        <v>0</v>
      </c>
      <c r="BH16" s="21">
        <v>2588797.8045060984</v>
      </c>
      <c r="BI16" s="21">
        <v>4837813.1437048614</v>
      </c>
      <c r="BJ16" s="21">
        <v>0</v>
      </c>
      <c r="BK16" s="21">
        <v>2783856.3540452523</v>
      </c>
      <c r="BL16" s="21">
        <v>0</v>
      </c>
      <c r="BM16" s="22"/>
      <c r="BN16" s="22"/>
    </row>
    <row r="17" spans="2:67" ht="15" customHeight="1">
      <c r="B17" s="7" t="s">
        <v>503</v>
      </c>
      <c r="C17" s="21">
        <v>29712.449999999997</v>
      </c>
      <c r="D17" s="21">
        <v>206351.25</v>
      </c>
      <c r="E17" s="21">
        <v>260198.61</v>
      </c>
      <c r="F17" s="21">
        <v>274878.47000000003</v>
      </c>
      <c r="G17" s="21">
        <v>300712.39000000007</v>
      </c>
      <c r="H17" s="21">
        <v>278728.22000000003</v>
      </c>
      <c r="I17" s="21">
        <v>272873.2300000001</v>
      </c>
      <c r="J17" s="21">
        <v>309489.59000000003</v>
      </c>
      <c r="K17" s="21">
        <v>306255.71000000008</v>
      </c>
      <c r="L17" s="21">
        <v>384419.73</v>
      </c>
      <c r="M17" s="21">
        <v>503789.29000000004</v>
      </c>
      <c r="N17" s="21">
        <v>611726.80000000005</v>
      </c>
      <c r="O17" s="21">
        <v>607151.82999999984</v>
      </c>
      <c r="P17" s="21">
        <v>660409.47</v>
      </c>
      <c r="Q17" s="21">
        <v>640275.25</v>
      </c>
      <c r="R17" s="21">
        <v>505916.24999999994</v>
      </c>
      <c r="S17" s="21">
        <v>550471.3899999999</v>
      </c>
      <c r="T17" s="21">
        <v>530985.43999999994</v>
      </c>
      <c r="U17" s="21">
        <v>452322.17</v>
      </c>
      <c r="V17" s="21">
        <v>415110.25000000006</v>
      </c>
      <c r="W17" s="21">
        <v>391117.5400000001</v>
      </c>
      <c r="X17" s="21">
        <v>484040.48</v>
      </c>
      <c r="Y17" s="21">
        <v>450276.81000000006</v>
      </c>
      <c r="Z17" s="21">
        <v>488374.24000000005</v>
      </c>
      <c r="AA17" s="21">
        <v>459437.51</v>
      </c>
      <c r="AB17" s="21">
        <v>420758.99000000005</v>
      </c>
      <c r="AC17" s="21">
        <v>393306.07999999996</v>
      </c>
      <c r="AD17" s="21">
        <v>397027.86</v>
      </c>
      <c r="AE17" s="21">
        <v>447686.54000000004</v>
      </c>
      <c r="AF17" s="21">
        <v>439991.41</v>
      </c>
      <c r="AG17" s="21">
        <v>404912.48999999993</v>
      </c>
      <c r="AH17" s="21">
        <v>426205.81999999995</v>
      </c>
      <c r="AI17" s="21">
        <v>407475.54999999993</v>
      </c>
      <c r="AJ17" s="21">
        <v>423955.86999999994</v>
      </c>
      <c r="AK17" s="21">
        <v>388353.93</v>
      </c>
      <c r="AL17" s="21">
        <v>348206.70999999996</v>
      </c>
      <c r="AM17" s="21">
        <v>328350</v>
      </c>
      <c r="AN17" s="21">
        <v>327675.43</v>
      </c>
      <c r="AO17" s="21">
        <v>340457.46</v>
      </c>
      <c r="AP17" s="21">
        <v>327183.71000000002</v>
      </c>
      <c r="AQ17" s="21">
        <v>329790.77999999997</v>
      </c>
      <c r="AR17" s="21">
        <v>351090.26999999996</v>
      </c>
      <c r="AS17" s="21">
        <v>340719.96999999991</v>
      </c>
      <c r="AT17" s="21">
        <v>407152.85</v>
      </c>
      <c r="AU17" s="21">
        <v>357042.58</v>
      </c>
      <c r="AV17" s="21">
        <v>327651.98</v>
      </c>
      <c r="AW17" s="21">
        <v>345030.84</v>
      </c>
      <c r="AX17" s="21">
        <v>332758.88000000006</v>
      </c>
      <c r="AY17" s="21">
        <v>319829.08</v>
      </c>
      <c r="AZ17" s="21">
        <v>321422.02</v>
      </c>
      <c r="BA17" s="21">
        <v>314143.44</v>
      </c>
      <c r="BB17" s="21">
        <v>327513.41000000003</v>
      </c>
      <c r="BC17" s="21">
        <v>540149.3600000001</v>
      </c>
      <c r="BD17" s="21">
        <v>548121.91999999993</v>
      </c>
      <c r="BE17" s="21">
        <v>533217.66</v>
      </c>
      <c r="BG17" s="21">
        <v>771140.78</v>
      </c>
      <c r="BH17" s="21">
        <v>5381747.7599999998</v>
      </c>
      <c r="BI17" s="21">
        <v>5433228.7600000007</v>
      </c>
      <c r="BJ17" s="21">
        <v>4610454.92</v>
      </c>
      <c r="BK17" s="21">
        <v>4074146.0999999996</v>
      </c>
      <c r="BL17" s="21">
        <v>1621488.94</v>
      </c>
      <c r="BM17" s="22"/>
      <c r="BN17" s="22"/>
    </row>
    <row r="18" spans="2:67" ht="15" customHeight="1">
      <c r="B18" s="7" t="s">
        <v>504</v>
      </c>
      <c r="C18" s="21">
        <v>807.76</v>
      </c>
      <c r="D18" s="21">
        <v>33045.039999999994</v>
      </c>
      <c r="E18" s="21">
        <v>50406.69000000001</v>
      </c>
      <c r="F18" s="21">
        <v>46699.649999999994</v>
      </c>
      <c r="G18" s="21">
        <v>212845.37999999998</v>
      </c>
      <c r="H18" s="21">
        <v>185989.47</v>
      </c>
      <c r="I18" s="21">
        <v>14385.860000000002</v>
      </c>
      <c r="J18" s="21">
        <v>257634.1</v>
      </c>
      <c r="K18" s="21">
        <v>391164.77999999997</v>
      </c>
      <c r="L18" s="21">
        <v>4193.9800000000005</v>
      </c>
      <c r="M18" s="21">
        <v>234958.95</v>
      </c>
      <c r="N18" s="21">
        <v>252825.3</v>
      </c>
      <c r="O18" s="21">
        <v>239989.59</v>
      </c>
      <c r="P18" s="21">
        <v>-13397.33</v>
      </c>
      <c r="Q18" s="21">
        <v>-206544.62</v>
      </c>
      <c r="R18" s="21">
        <v>50017.2</v>
      </c>
      <c r="S18" s="21">
        <v>2490.67</v>
      </c>
      <c r="T18" s="21">
        <v>53572.61</v>
      </c>
      <c r="U18" s="21">
        <v>43882.23</v>
      </c>
      <c r="V18" s="21">
        <v>10379.530000000001</v>
      </c>
      <c r="W18" s="21">
        <v>-13698.85</v>
      </c>
      <c r="X18" s="21">
        <v>-1619.35</v>
      </c>
      <c r="Y18" s="21">
        <v>-9071.7999999999993</v>
      </c>
      <c r="Z18" s="21">
        <v>0</v>
      </c>
      <c r="AA18" s="21">
        <v>0</v>
      </c>
      <c r="AB18" s="21">
        <v>-8390.1</v>
      </c>
      <c r="AC18" s="21">
        <v>-7864.32</v>
      </c>
      <c r="AD18" s="21">
        <v>0</v>
      </c>
      <c r="AE18" s="21">
        <v>-86058.84</v>
      </c>
      <c r="AF18" s="21">
        <v>-52067.35</v>
      </c>
      <c r="AG18" s="21">
        <v>0</v>
      </c>
      <c r="AH18" s="21">
        <v>0</v>
      </c>
      <c r="AI18" s="21">
        <v>0</v>
      </c>
      <c r="AJ18" s="21">
        <v>-41329.599999999999</v>
      </c>
      <c r="AK18" s="21">
        <v>-95598.06</v>
      </c>
      <c r="AL18" s="21">
        <v>-50609.49</v>
      </c>
      <c r="AM18" s="21">
        <v>0</v>
      </c>
      <c r="AN18" s="21">
        <v>0</v>
      </c>
      <c r="AO18" s="21">
        <v>0</v>
      </c>
      <c r="AP18" s="21">
        <v>0</v>
      </c>
      <c r="AQ18" s="21">
        <v>10176.43</v>
      </c>
      <c r="AR18" s="21">
        <v>0</v>
      </c>
      <c r="AS18" s="21">
        <v>-51787.51999999999</v>
      </c>
      <c r="AT18" s="21">
        <v>0</v>
      </c>
      <c r="AU18" s="21">
        <v>0</v>
      </c>
      <c r="AV18" s="21">
        <v>0</v>
      </c>
      <c r="AW18" s="21">
        <v>41614.339999999967</v>
      </c>
      <c r="AX18" s="21">
        <v>0</v>
      </c>
      <c r="AY18" s="21">
        <v>0</v>
      </c>
      <c r="AZ18" s="21">
        <v>0</v>
      </c>
      <c r="BA18" s="21">
        <v>0</v>
      </c>
      <c r="BB18" s="21">
        <v>0</v>
      </c>
      <c r="BC18" s="21">
        <v>0</v>
      </c>
      <c r="BD18" s="21">
        <v>0</v>
      </c>
      <c r="BE18" s="21">
        <v>0</v>
      </c>
      <c r="BG18" s="21">
        <v>130959.14</v>
      </c>
      <c r="BH18" s="21">
        <v>1624062.66</v>
      </c>
      <c r="BI18" s="21">
        <v>69680.62</v>
      </c>
      <c r="BJ18" s="21">
        <v>-325663.33999999997</v>
      </c>
      <c r="BK18" s="21">
        <v>3.2499999999781721</v>
      </c>
      <c r="BL18" s="21">
        <v>0</v>
      </c>
      <c r="BM18" s="22"/>
      <c r="BN18" s="22"/>
    </row>
    <row r="19" spans="2:67">
      <c r="B19" s="7" t="s">
        <v>7</v>
      </c>
      <c r="C19" s="21">
        <v>408.90000000000009</v>
      </c>
      <c r="D19" s="21">
        <v>41802.46</v>
      </c>
      <c r="E19" s="21">
        <v>15442.4</v>
      </c>
      <c r="F19" s="21">
        <v>4189.93</v>
      </c>
      <c r="G19" s="21">
        <v>4195.8100000001486</v>
      </c>
      <c r="H19" s="21">
        <v>2119.4500000006333</v>
      </c>
      <c r="I19" s="21">
        <v>3078.4399999990037</v>
      </c>
      <c r="J19" s="21">
        <v>1132.660000000214</v>
      </c>
      <c r="K19" s="21">
        <v>26606.869999999402</v>
      </c>
      <c r="L19" s="21">
        <v>157445.77999999523</v>
      </c>
      <c r="M19" s="21">
        <v>53738.270000006632</v>
      </c>
      <c r="N19" s="21">
        <v>31780.53999999836</v>
      </c>
      <c r="O19" s="21">
        <v>15731.69999999959</v>
      </c>
      <c r="P19" s="21">
        <v>15156.310000002477</v>
      </c>
      <c r="Q19" s="21">
        <v>19722.669999999853</v>
      </c>
      <c r="R19" s="21">
        <v>17984.930000001696</v>
      </c>
      <c r="S19" s="21">
        <v>20717.650000007656</v>
      </c>
      <c r="T19" s="21">
        <v>17297.290000002162</v>
      </c>
      <c r="U19" s="21">
        <v>41491.020000000048</v>
      </c>
      <c r="V19" s="21">
        <v>43732.190000002716</v>
      </c>
      <c r="W19" s="21">
        <v>45704.339999998658</v>
      </c>
      <c r="X19" s="21">
        <v>66381.800000001342</v>
      </c>
      <c r="Y19" s="21">
        <v>319283.8500000101</v>
      </c>
      <c r="Z19" s="21">
        <v>549674.29000001366</v>
      </c>
      <c r="AA19" s="21">
        <v>376545.62999999727</v>
      </c>
      <c r="AB19" s="21">
        <v>89261.209999998653</v>
      </c>
      <c r="AC19" s="21">
        <v>75881.809999998368</v>
      </c>
      <c r="AD19" s="21">
        <v>50803.630000000296</v>
      </c>
      <c r="AE19" s="21">
        <v>42579.840000000782</v>
      </c>
      <c r="AF19" s="21">
        <v>47448.200000001118</v>
      </c>
      <c r="AG19" s="21">
        <v>75807.080000000075</v>
      </c>
      <c r="AH19" s="21">
        <v>58892.470000000671</v>
      </c>
      <c r="AI19" s="21">
        <v>74712.949999999255</v>
      </c>
      <c r="AJ19" s="21">
        <v>94003.480000000447</v>
      </c>
      <c r="AK19" s="21">
        <v>70972.529999998864</v>
      </c>
      <c r="AL19" s="21">
        <v>17627.150000000354</v>
      </c>
      <c r="AM19" s="21">
        <v>20262.229999999348</v>
      </c>
      <c r="AN19" s="21">
        <v>26714.949999999852</v>
      </c>
      <c r="AO19" s="21">
        <v>29953.099999999366</v>
      </c>
      <c r="AP19" s="21">
        <v>34837.789999998582</v>
      </c>
      <c r="AQ19" s="21">
        <v>48825.040000000037</v>
      </c>
      <c r="AR19" s="21">
        <v>45151.640000000596</v>
      </c>
      <c r="AS19" s="21">
        <v>66506.950000001118</v>
      </c>
      <c r="AT19" s="21">
        <v>76728.410000000149</v>
      </c>
      <c r="AU19" s="21">
        <v>76239.919999997321</v>
      </c>
      <c r="AV19" s="21">
        <v>322908.75999999879</v>
      </c>
      <c r="AW19" s="21">
        <v>226063.66999999687</v>
      </c>
      <c r="AX19" s="21">
        <v>174708.47000000253</v>
      </c>
      <c r="AY19" s="21">
        <v>133160.25</v>
      </c>
      <c r="AZ19" s="21">
        <v>131066.61999999732</v>
      </c>
      <c r="BA19" s="21">
        <v>130372.00999999791</v>
      </c>
      <c r="BB19" s="21">
        <v>189587.96999999881</v>
      </c>
      <c r="BC19" s="21">
        <v>354935.25</v>
      </c>
      <c r="BD19" s="21">
        <v>339867.78000000119</v>
      </c>
      <c r="BE19" s="21">
        <v>341808.53</v>
      </c>
      <c r="BG19" s="21">
        <v>61843.69</v>
      </c>
      <c r="BH19" s="21">
        <v>348693.43000000325</v>
      </c>
      <c r="BI19" s="21">
        <v>1696774.7100000312</v>
      </c>
      <c r="BJ19" s="21">
        <v>593811.76999999885</v>
      </c>
      <c r="BK19" s="21">
        <v>1621319.7099999916</v>
      </c>
      <c r="BL19" s="21">
        <v>1036611.5600000012</v>
      </c>
      <c r="BM19" s="22"/>
      <c r="BN19" s="22"/>
    </row>
    <row r="20" spans="2:67" ht="15" customHeight="1">
      <c r="B20" s="13" t="s">
        <v>505</v>
      </c>
      <c r="C20" s="23">
        <v>30929.109999999997</v>
      </c>
      <c r="D20" s="23">
        <v>281198.75</v>
      </c>
      <c r="E20" s="23">
        <v>454825.42000000004</v>
      </c>
      <c r="F20" s="23">
        <v>704737.10435000015</v>
      </c>
      <c r="G20" s="23">
        <v>984104.9756369153</v>
      </c>
      <c r="H20" s="23">
        <v>1363146.5113397369</v>
      </c>
      <c r="I20" s="23">
        <v>1374655.4956882321</v>
      </c>
      <c r="J20" s="23">
        <v>1061608.3986337231</v>
      </c>
      <c r="K20" s="23">
        <v>1238580.8442154508</v>
      </c>
      <c r="L20" s="23">
        <v>1125309.4670574106</v>
      </c>
      <c r="M20" s="23">
        <v>1582176.4790437592</v>
      </c>
      <c r="N20" s="23">
        <v>1797949.9947836853</v>
      </c>
      <c r="O20" s="23">
        <v>2113192.2232106258</v>
      </c>
      <c r="P20" s="23">
        <v>2253601.7521299454</v>
      </c>
      <c r="Q20" s="23">
        <v>2156871.4200754287</v>
      </c>
      <c r="R20" s="23">
        <v>1973215.6100636218</v>
      </c>
      <c r="S20" s="23">
        <v>2316767.5007981565</v>
      </c>
      <c r="T20" s="23">
        <v>2349531.8481382411</v>
      </c>
      <c r="U20" s="23">
        <v>2419992.2711225115</v>
      </c>
      <c r="V20" s="23">
        <v>2318353.3746298822</v>
      </c>
      <c r="W20" s="23">
        <v>2739652.423451439</v>
      </c>
      <c r="X20" s="23">
        <v>2471859.5324089769</v>
      </c>
      <c r="Y20" s="23">
        <v>2248847.0643444876</v>
      </c>
      <c r="Z20" s="23">
        <v>2598569.8537838827</v>
      </c>
      <c r="AA20" s="23">
        <v>2714086.0638194089</v>
      </c>
      <c r="AB20" s="23">
        <v>2811159.7491250457</v>
      </c>
      <c r="AC20" s="23">
        <v>2554635.9274331899</v>
      </c>
      <c r="AD20" s="23">
        <v>2645204.5489544561</v>
      </c>
      <c r="AE20" s="23">
        <v>2677126.6138701206</v>
      </c>
      <c r="AF20" s="23">
        <v>2826076.2101268317</v>
      </c>
      <c r="AG20" s="23">
        <v>2725141.2971154652</v>
      </c>
      <c r="AH20" s="23">
        <v>2846774.4674864872</v>
      </c>
      <c r="AI20" s="23">
        <v>2787973.9526984203</v>
      </c>
      <c r="AJ20" s="23">
        <v>2804360.3561860202</v>
      </c>
      <c r="AK20" s="23">
        <v>3045230.3374431022</v>
      </c>
      <c r="AL20" s="23">
        <v>2836289.2073129388</v>
      </c>
      <c r="AM20" s="23">
        <v>2850788.0530134412</v>
      </c>
      <c r="AN20" s="23">
        <v>3052405.5568567202</v>
      </c>
      <c r="AO20" s="23">
        <v>3289044.2365959017</v>
      </c>
      <c r="AP20" s="23">
        <v>3061552.5132804159</v>
      </c>
      <c r="AQ20" s="23">
        <v>3069391.7060157619</v>
      </c>
      <c r="AR20" s="23">
        <v>3178066.3303375007</v>
      </c>
      <c r="AS20" s="23">
        <v>3001380.6282253359</v>
      </c>
      <c r="AT20" s="23">
        <v>3328020.221175998</v>
      </c>
      <c r="AU20" s="23">
        <v>3880452.4460917939</v>
      </c>
      <c r="AV20" s="23">
        <v>2775589.3198216208</v>
      </c>
      <c r="AW20" s="23">
        <v>2883023.8839333295</v>
      </c>
      <c r="AX20" s="23">
        <v>3287959.403893156</v>
      </c>
      <c r="AY20" s="23">
        <v>3001340.19893139</v>
      </c>
      <c r="AZ20" s="23">
        <v>5448867.9855364487</v>
      </c>
      <c r="BA20" s="23">
        <v>4917264.7214797093</v>
      </c>
      <c r="BB20" s="23">
        <v>5262547.9576132307</v>
      </c>
      <c r="BC20" s="23">
        <v>3561929.0659136935</v>
      </c>
      <c r="BD20" s="23">
        <v>4190325.7579928041</v>
      </c>
      <c r="BE20" s="23">
        <v>4352359.3600000003</v>
      </c>
      <c r="BG20" s="23">
        <v>1471690.3843500002</v>
      </c>
      <c r="BH20" s="23">
        <v>19024413.171878532</v>
      </c>
      <c r="BI20" s="23">
        <v>30188660.158009674</v>
      </c>
      <c r="BJ20" s="23">
        <v>34802762.801985867</v>
      </c>
      <c r="BK20" s="23">
        <v>44033904.803055272</v>
      </c>
      <c r="BL20" s="23">
        <v>12104614.183906499</v>
      </c>
      <c r="BM20" s="22"/>
      <c r="BN20" s="22"/>
    </row>
    <row r="21" spans="2:67" ht="15" customHeight="1">
      <c r="B21" s="13" t="s">
        <v>506</v>
      </c>
      <c r="C21" s="23">
        <v>30929.109999999997</v>
      </c>
      <c r="D21" s="23">
        <v>281198.75</v>
      </c>
      <c r="E21" s="23">
        <v>542469.47047309729</v>
      </c>
      <c r="F21" s="23">
        <v>986337.20890028542</v>
      </c>
      <c r="G21" s="23">
        <v>1207896.3489948025</v>
      </c>
      <c r="H21" s="23">
        <v>1527696.9157651409</v>
      </c>
      <c r="I21" s="23">
        <v>1082940.556022285</v>
      </c>
      <c r="J21" s="23">
        <v>1147030.7086337232</v>
      </c>
      <c r="K21" s="23">
        <v>1351011.1442154509</v>
      </c>
      <c r="L21" s="23">
        <v>904557.54705741047</v>
      </c>
      <c r="M21" s="23">
        <v>1492854.6090437591</v>
      </c>
      <c r="N21" s="23">
        <v>2269879.6447836854</v>
      </c>
      <c r="O21" s="23">
        <v>2342437.403210626</v>
      </c>
      <c r="P21" s="23">
        <v>2321803.7181306542</v>
      </c>
      <c r="Q21" s="23">
        <v>2096609.521728077</v>
      </c>
      <c r="R21" s="23">
        <v>2214852.1701829406</v>
      </c>
      <c r="S21" s="23">
        <v>2927239.783365014</v>
      </c>
      <c r="T21" s="23">
        <v>1950409.1620769729</v>
      </c>
      <c r="U21" s="23">
        <v>1950413.0449490622</v>
      </c>
      <c r="V21" s="23">
        <v>3036490.5474027791</v>
      </c>
      <c r="W21" s="23">
        <v>3408861.8503142847</v>
      </c>
      <c r="X21" s="23">
        <v>2415207.4372715885</v>
      </c>
      <c r="Y21" s="23">
        <v>2058127.898342174</v>
      </c>
      <c r="Z21" s="23">
        <v>2587342.9991378537</v>
      </c>
      <c r="AA21" s="23">
        <v>1429732.9221171157</v>
      </c>
      <c r="AB21" s="23">
        <v>1671556.1463120389</v>
      </c>
      <c r="AC21" s="23">
        <v>1605894.9733954151</v>
      </c>
      <c r="AD21" s="23">
        <v>2674190.3199565113</v>
      </c>
      <c r="AE21" s="23">
        <v>2471715.4719495168</v>
      </c>
      <c r="AF21" s="23">
        <v>2768165.5372847356</v>
      </c>
      <c r="AG21" s="23">
        <v>2638197.1386045022</v>
      </c>
      <c r="AH21" s="23">
        <v>3212798.7810632428</v>
      </c>
      <c r="AI21" s="23">
        <v>2845381.6169017642</v>
      </c>
      <c r="AJ21" s="23">
        <v>2740824.7390107736</v>
      </c>
      <c r="AK21" s="23">
        <v>2115392.6274431022</v>
      </c>
      <c r="AL21" s="23">
        <v>1769286.937312939</v>
      </c>
      <c r="AM21" s="23">
        <v>1996923.8630134417</v>
      </c>
      <c r="AN21" s="23">
        <v>2140426.1068567201</v>
      </c>
      <c r="AO21" s="23">
        <v>2173945.4065959021</v>
      </c>
      <c r="AP21" s="23">
        <v>2157710.0732804155</v>
      </c>
      <c r="AQ21" s="23">
        <v>2264434.1860157619</v>
      </c>
      <c r="AR21" s="23">
        <v>2743321.7003375008</v>
      </c>
      <c r="AS21" s="23">
        <v>2449931.6582253356</v>
      </c>
      <c r="AT21" s="23">
        <v>3248583.8811759981</v>
      </c>
      <c r="AU21" s="23">
        <v>2841529.4860917944</v>
      </c>
      <c r="AV21" s="23">
        <v>2189965.3898216207</v>
      </c>
      <c r="AW21" s="23">
        <v>2316976.4339333298</v>
      </c>
      <c r="AX21" s="23">
        <v>2082017.8438931564</v>
      </c>
      <c r="AY21" s="23">
        <v>2166102.1289313897</v>
      </c>
      <c r="AZ21" s="23">
        <v>1967141.705536447</v>
      </c>
      <c r="BA21" s="23">
        <v>2428487.5214797086</v>
      </c>
      <c r="BB21" s="23">
        <v>4323682.3876132313</v>
      </c>
      <c r="BC21" s="23">
        <v>2537333.5259136935</v>
      </c>
      <c r="BD21" s="23">
        <v>2613062.2879928034</v>
      </c>
      <c r="BE21" s="23">
        <v>2410150.7200000002</v>
      </c>
      <c r="BG21" s="23">
        <v>1840934.5393733827</v>
      </c>
      <c r="BH21" s="23">
        <v>19959570.287768554</v>
      </c>
      <c r="BI21" s="23">
        <v>27715467.084640805</v>
      </c>
      <c r="BJ21" s="23">
        <v>29030768.299317054</v>
      </c>
      <c r="BK21" s="23">
        <v>31022174.323055275</v>
      </c>
      <c r="BL21" s="23">
        <v>7560546.5339064971</v>
      </c>
      <c r="BM21" s="22"/>
      <c r="BN21" s="22"/>
    </row>
    <row r="22" spans="2:67" ht="15" customHeight="1">
      <c r="BN22" s="22"/>
    </row>
    <row r="23" spans="2:67" ht="16.5" customHeight="1">
      <c r="B23" s="99" t="s">
        <v>6</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G23" s="3"/>
      <c r="BH23" s="3"/>
      <c r="BI23" s="3"/>
      <c r="BJ23" s="3"/>
      <c r="BK23" s="3"/>
      <c r="BL23" s="3"/>
      <c r="BN23" s="22"/>
    </row>
    <row r="24" spans="2:67">
      <c r="B24" s="7" t="s">
        <v>8</v>
      </c>
      <c r="C24" s="21">
        <v>0</v>
      </c>
      <c r="D24" s="21">
        <v>-12857.14</v>
      </c>
      <c r="E24" s="21">
        <v>-15000</v>
      </c>
      <c r="F24" s="21">
        <v>-15000</v>
      </c>
      <c r="G24" s="21">
        <v>-15000</v>
      </c>
      <c r="H24" s="21">
        <v>-15000</v>
      </c>
      <c r="I24" s="21">
        <v>-15000</v>
      </c>
      <c r="J24" s="21">
        <v>-15000</v>
      </c>
      <c r="K24" s="21">
        <v>-15000</v>
      </c>
      <c r="L24" s="21">
        <v>-15000</v>
      </c>
      <c r="M24" s="21">
        <v>-15000</v>
      </c>
      <c r="N24" s="21">
        <v>-15000</v>
      </c>
      <c r="O24" s="21">
        <v>-15000</v>
      </c>
      <c r="P24" s="21">
        <v>-15000</v>
      </c>
      <c r="Q24" s="21">
        <v>-15000</v>
      </c>
      <c r="R24" s="21">
        <v>-15000</v>
      </c>
      <c r="S24" s="21">
        <v>-15000</v>
      </c>
      <c r="T24" s="21">
        <v>-15000</v>
      </c>
      <c r="U24" s="21">
        <v>-15000</v>
      </c>
      <c r="V24" s="21">
        <v>-15000</v>
      </c>
      <c r="W24" s="21">
        <v>-15000</v>
      </c>
      <c r="X24" s="21">
        <v>-15000</v>
      </c>
      <c r="Y24" s="21">
        <v>-15000</v>
      </c>
      <c r="Z24" s="21">
        <v>-16349.22</v>
      </c>
      <c r="AA24" s="21">
        <v>-16654.53</v>
      </c>
      <c r="AB24" s="21">
        <v>-16043.91</v>
      </c>
      <c r="AC24" s="21">
        <v>-16349.22</v>
      </c>
      <c r="AD24" s="21">
        <v>-16349.22</v>
      </c>
      <c r="AE24" s="21">
        <v>-16349.22</v>
      </c>
      <c r="AF24" s="21">
        <v>-16349.22</v>
      </c>
      <c r="AG24" s="21">
        <v>-16349.22</v>
      </c>
      <c r="AH24" s="21">
        <v>-16349.22</v>
      </c>
      <c r="AI24" s="21">
        <v>-16349.22</v>
      </c>
      <c r="AJ24" s="21">
        <v>-29519.410000000003</v>
      </c>
      <c r="AK24" s="21">
        <v>-17995.490000000002</v>
      </c>
      <c r="AL24" s="21">
        <v>-17995.490000000002</v>
      </c>
      <c r="AM24" s="21">
        <v>-17995.490000000002</v>
      </c>
      <c r="AN24" s="21">
        <v>-18713.939999999999</v>
      </c>
      <c r="AO24" s="21">
        <v>-18713.939999999999</v>
      </c>
      <c r="AP24" s="21">
        <v>-18713.939999999999</v>
      </c>
      <c r="AQ24" s="21">
        <v>-18713.939999999999</v>
      </c>
      <c r="AR24" s="21">
        <v>-18713.939999999999</v>
      </c>
      <c r="AS24" s="21">
        <v>-18713.939999999999</v>
      </c>
      <c r="AT24" s="21">
        <v>-18713.939999999999</v>
      </c>
      <c r="AU24" s="21">
        <v>-18713.939999999999</v>
      </c>
      <c r="AV24" s="21">
        <v>-18713.939999999999</v>
      </c>
      <c r="AW24" s="21">
        <v>-18713.939999999999</v>
      </c>
      <c r="AX24" s="21">
        <v>-18713.939999999999</v>
      </c>
      <c r="AY24" s="21">
        <v>-18713.939999999999</v>
      </c>
      <c r="AZ24" s="21">
        <v>-19555.77</v>
      </c>
      <c r="BA24" s="21">
        <v>-19555.77</v>
      </c>
      <c r="BB24" s="21">
        <v>-19555.77</v>
      </c>
      <c r="BC24" s="21">
        <v>-19555.77</v>
      </c>
      <c r="BD24" s="21">
        <v>-19555.77</v>
      </c>
      <c r="BE24" s="21">
        <v>-19555.77</v>
      </c>
      <c r="BG24" s="21">
        <v>-42857.14</v>
      </c>
      <c r="BH24" s="21">
        <v>-180000</v>
      </c>
      <c r="BI24" s="21">
        <v>-186746.1</v>
      </c>
      <c r="BJ24" s="21">
        <v>-221393.8</v>
      </c>
      <c r="BK24" s="21">
        <v>-227092.77000000002</v>
      </c>
      <c r="BL24" s="21">
        <v>-58667.31</v>
      </c>
      <c r="BM24" s="22"/>
      <c r="BN24" s="22"/>
    </row>
    <row r="25" spans="2:67">
      <c r="B25" s="7" t="s">
        <v>9</v>
      </c>
      <c r="C25" s="21">
        <v>0</v>
      </c>
      <c r="D25" s="21">
        <v>-45892.47</v>
      </c>
      <c r="E25" s="21">
        <v>-53642.67</v>
      </c>
      <c r="F25" s="21">
        <v>-50226.61</v>
      </c>
      <c r="G25" s="21">
        <v>-57696.22</v>
      </c>
      <c r="H25" s="21">
        <v>-51590.74</v>
      </c>
      <c r="I25" s="21">
        <v>-44993.2</v>
      </c>
      <c r="J25" s="21">
        <v>-62621.97</v>
      </c>
      <c r="K25" s="21">
        <v>-52229.01</v>
      </c>
      <c r="L25" s="21">
        <v>-55391.57</v>
      </c>
      <c r="M25" s="21">
        <v>-102168.47</v>
      </c>
      <c r="N25" s="21">
        <v>-131647.79999999999</v>
      </c>
      <c r="O25" s="21">
        <v>-129974.21</v>
      </c>
      <c r="P25" s="21">
        <v>-122846.88</v>
      </c>
      <c r="Q25" s="21">
        <v>-115740.63</v>
      </c>
      <c r="R25" s="21">
        <v>-114349.26</v>
      </c>
      <c r="S25" s="21">
        <v>-135356.34</v>
      </c>
      <c r="T25" s="21">
        <v>-119659.67</v>
      </c>
      <c r="U25" s="21">
        <v>-107308.07</v>
      </c>
      <c r="V25" s="21">
        <v>-127609.73</v>
      </c>
      <c r="W25" s="21">
        <v>-108740.34</v>
      </c>
      <c r="X25" s="21">
        <v>-125962.09</v>
      </c>
      <c r="Y25" s="21">
        <v>-120637</v>
      </c>
      <c r="Z25" s="21">
        <v>-118539.62</v>
      </c>
      <c r="AA25" s="21">
        <v>-167353.06</v>
      </c>
      <c r="AB25" s="21">
        <v>-158984.67000000001</v>
      </c>
      <c r="AC25" s="21">
        <v>-148177.04</v>
      </c>
      <c r="AD25" s="21">
        <v>-149644.73000000001</v>
      </c>
      <c r="AE25" s="21">
        <v>-155133.54999999999</v>
      </c>
      <c r="AF25" s="21">
        <v>-152750.54999999999</v>
      </c>
      <c r="AG25" s="21">
        <v>-119403.6</v>
      </c>
      <c r="AH25" s="21">
        <v>-157838.35999999999</v>
      </c>
      <c r="AI25" s="21">
        <v>-118510.35</v>
      </c>
      <c r="AJ25" s="21">
        <v>-146632.10999999999</v>
      </c>
      <c r="AK25" s="21">
        <v>-156129.93</v>
      </c>
      <c r="AL25" s="21">
        <v>-163522.54</v>
      </c>
      <c r="AM25" s="21">
        <v>-179503.26</v>
      </c>
      <c r="AN25" s="21">
        <v>-149863.51</v>
      </c>
      <c r="AO25" s="21">
        <v>-154166.35</v>
      </c>
      <c r="AP25" s="21">
        <v>-144811.79999999999</v>
      </c>
      <c r="AQ25" s="21">
        <v>-146037.88</v>
      </c>
      <c r="AR25" s="21">
        <v>-167343.51999999999</v>
      </c>
      <c r="AS25" s="21">
        <v>-144241.35999999999</v>
      </c>
      <c r="AT25" s="21">
        <v>-153701.17000000001</v>
      </c>
      <c r="AU25" s="21">
        <v>-170070.38</v>
      </c>
      <c r="AV25" s="21">
        <v>-156703.73000000001</v>
      </c>
      <c r="AW25" s="21">
        <v>-147527.63</v>
      </c>
      <c r="AX25" s="21">
        <v>-173617.31</v>
      </c>
      <c r="AY25" s="21">
        <v>-162781.03</v>
      </c>
      <c r="AZ25" s="21">
        <v>-152086.39999999999</v>
      </c>
      <c r="BA25" s="21">
        <v>-160103.59</v>
      </c>
      <c r="BB25" s="21">
        <v>-126125.05</v>
      </c>
      <c r="BC25" s="21">
        <v>-123632.77</v>
      </c>
      <c r="BD25" s="21">
        <v>-140241.57999999999</v>
      </c>
      <c r="BE25" s="21">
        <v>-123789.17</v>
      </c>
      <c r="BG25" s="21">
        <v>-149761.75</v>
      </c>
      <c r="BH25" s="21">
        <v>-1041249.96</v>
      </c>
      <c r="BI25" s="21">
        <v>-1587972.3599999999</v>
      </c>
      <c r="BJ25" s="21">
        <v>-1798265.9100000001</v>
      </c>
      <c r="BK25" s="21">
        <v>-1860339.05</v>
      </c>
      <c r="BL25" s="21">
        <v>-387663.51999999996</v>
      </c>
      <c r="BM25" s="22"/>
      <c r="BN25" s="22"/>
    </row>
    <row r="26" spans="2:67">
      <c r="B26" s="7" t="s">
        <v>10</v>
      </c>
      <c r="C26" s="21">
        <v>0</v>
      </c>
      <c r="D26" s="21">
        <v>-3428.57</v>
      </c>
      <c r="E26" s="21">
        <v>-4000</v>
      </c>
      <c r="F26" s="21">
        <v>-4000</v>
      </c>
      <c r="G26" s="21">
        <v>-4000</v>
      </c>
      <c r="H26" s="21">
        <v>-4000</v>
      </c>
      <c r="I26" s="21">
        <v>-4000</v>
      </c>
      <c r="J26" s="21">
        <v>-4000</v>
      </c>
      <c r="K26" s="21">
        <v>-4000</v>
      </c>
      <c r="L26" s="21">
        <v>-4000</v>
      </c>
      <c r="M26" s="21">
        <v>-4000</v>
      </c>
      <c r="N26" s="21">
        <v>-4000</v>
      </c>
      <c r="O26" s="21">
        <v>-4000</v>
      </c>
      <c r="P26" s="21">
        <v>-4000</v>
      </c>
      <c r="Q26" s="21">
        <v>-4000</v>
      </c>
      <c r="R26" s="21">
        <v>-4000</v>
      </c>
      <c r="S26" s="21">
        <v>-4000</v>
      </c>
      <c r="T26" s="21">
        <v>-4000</v>
      </c>
      <c r="U26" s="21">
        <v>-4000</v>
      </c>
      <c r="V26" s="21">
        <v>-4000</v>
      </c>
      <c r="W26" s="21">
        <v>-4000</v>
      </c>
      <c r="X26" s="21">
        <v>-4000</v>
      </c>
      <c r="Y26" s="21">
        <v>-4000</v>
      </c>
      <c r="Z26" s="21">
        <v>-4000</v>
      </c>
      <c r="AA26" s="21">
        <v>-4359.79</v>
      </c>
      <c r="AB26" s="21">
        <v>-3640.21</v>
      </c>
      <c r="AC26" s="21">
        <v>-4000</v>
      </c>
      <c r="AD26" s="21">
        <v>-4000</v>
      </c>
      <c r="AE26" s="21">
        <v>-4000</v>
      </c>
      <c r="AF26" s="21">
        <v>-4000</v>
      </c>
      <c r="AG26" s="21">
        <v>-4000</v>
      </c>
      <c r="AH26" s="21">
        <v>-4000</v>
      </c>
      <c r="AI26" s="21">
        <v>-4000</v>
      </c>
      <c r="AJ26" s="21">
        <v>-4000</v>
      </c>
      <c r="AK26" s="21">
        <v>-4000</v>
      </c>
      <c r="AL26" s="21">
        <v>-4000</v>
      </c>
      <c r="AM26" s="21">
        <v>-4030.59</v>
      </c>
      <c r="AN26" s="21">
        <v>-4000</v>
      </c>
      <c r="AO26" s="21">
        <v>-4000</v>
      </c>
      <c r="AP26" s="21">
        <v>-4000</v>
      </c>
      <c r="AQ26" s="21">
        <v>-4000</v>
      </c>
      <c r="AR26" s="21">
        <v>-4000</v>
      </c>
      <c r="AS26" s="21">
        <v>-4000</v>
      </c>
      <c r="AT26" s="21">
        <v>-4000</v>
      </c>
      <c r="AU26" s="21">
        <v>-4000</v>
      </c>
      <c r="AV26" s="21">
        <v>-4000</v>
      </c>
      <c r="AW26" s="21">
        <v>-4000</v>
      </c>
      <c r="AX26" s="21">
        <v>-4000</v>
      </c>
      <c r="AY26" s="21">
        <v>-4000</v>
      </c>
      <c r="AZ26" s="21">
        <v>-4000</v>
      </c>
      <c r="BA26" s="21">
        <v>-4000</v>
      </c>
      <c r="BB26" s="21">
        <v>-4000</v>
      </c>
      <c r="BC26" s="21">
        <v>-4000</v>
      </c>
      <c r="BD26" s="21">
        <v>-4000</v>
      </c>
      <c r="BE26" s="21">
        <v>-4000</v>
      </c>
      <c r="BG26" s="21">
        <v>-11428.57</v>
      </c>
      <c r="BH26" s="21">
        <v>-48000</v>
      </c>
      <c r="BI26" s="21">
        <v>-48000</v>
      </c>
      <c r="BJ26" s="21">
        <v>-48030.59</v>
      </c>
      <c r="BK26" s="21">
        <v>-48000</v>
      </c>
      <c r="BL26" s="21">
        <v>-12000</v>
      </c>
      <c r="BM26" s="22"/>
      <c r="BN26" s="22"/>
    </row>
    <row r="27" spans="2:67">
      <c r="B27" s="7" t="s">
        <v>336</v>
      </c>
      <c r="C27" s="21">
        <v>0</v>
      </c>
      <c r="D27" s="21"/>
      <c r="E27" s="21"/>
      <c r="F27" s="21"/>
      <c r="G27" s="21"/>
      <c r="H27" s="21"/>
      <c r="I27" s="21"/>
      <c r="J27" s="21"/>
      <c r="K27" s="21"/>
      <c r="L27" s="21"/>
      <c r="M27" s="21">
        <v>-148924.72</v>
      </c>
      <c r="N27" s="21">
        <v>-148924.72</v>
      </c>
      <c r="O27" s="21">
        <v>-148924.71</v>
      </c>
      <c r="P27" s="21">
        <v>-148924.71</v>
      </c>
      <c r="Q27" s="21">
        <v>-148924.71</v>
      </c>
      <c r="R27" s="21">
        <v>-148924.71</v>
      </c>
      <c r="S27" s="21">
        <v>-148572.67000000001</v>
      </c>
      <c r="T27" s="21">
        <v>-148572.67000000001</v>
      </c>
      <c r="U27" s="21">
        <v>-148572.67000000001</v>
      </c>
      <c r="V27" s="21">
        <v>-148572.67000000001</v>
      </c>
      <c r="W27" s="21">
        <v>-148572.67000000001</v>
      </c>
      <c r="X27" s="21">
        <v>-148572.66</v>
      </c>
      <c r="Y27" s="21">
        <v>-81979.929999999993</v>
      </c>
      <c r="Z27" s="21">
        <v>-81979.929999999993</v>
      </c>
      <c r="AA27" s="21">
        <v>-81979.929999999993</v>
      </c>
      <c r="AB27" s="21">
        <v>-81979.92</v>
      </c>
      <c r="AC27" s="21">
        <v>-81979.92</v>
      </c>
      <c r="AD27" s="21">
        <v>-81979.92</v>
      </c>
      <c r="AE27" s="21">
        <v>0</v>
      </c>
      <c r="AF27" s="21">
        <v>0</v>
      </c>
      <c r="AG27" s="21">
        <v>0</v>
      </c>
      <c r="AH27" s="21">
        <v>0</v>
      </c>
      <c r="AI27" s="21">
        <v>0</v>
      </c>
      <c r="AJ27" s="21">
        <v>0</v>
      </c>
      <c r="AK27" s="21">
        <v>0</v>
      </c>
      <c r="AL27" s="21">
        <v>0</v>
      </c>
      <c r="AM27" s="21">
        <v>0</v>
      </c>
      <c r="AN27" s="21">
        <v>0</v>
      </c>
      <c r="AO27" s="21">
        <v>0</v>
      </c>
      <c r="AP27" s="21">
        <v>0</v>
      </c>
      <c r="AQ27" s="21">
        <v>0</v>
      </c>
      <c r="AR27" s="21">
        <v>0</v>
      </c>
      <c r="AS27" s="21">
        <v>0</v>
      </c>
      <c r="AT27" s="21">
        <v>0</v>
      </c>
      <c r="AU27" s="21">
        <v>0</v>
      </c>
      <c r="AV27" s="21">
        <v>0</v>
      </c>
      <c r="AW27" s="21">
        <v>0</v>
      </c>
      <c r="AX27" s="21">
        <v>0</v>
      </c>
      <c r="AY27" s="21">
        <v>0</v>
      </c>
      <c r="AZ27" s="21">
        <v>0</v>
      </c>
      <c r="BA27" s="21">
        <v>0</v>
      </c>
      <c r="BB27" s="21">
        <v>0</v>
      </c>
      <c r="BC27" s="21">
        <v>0</v>
      </c>
      <c r="BD27" s="21">
        <v>0</v>
      </c>
      <c r="BE27" s="21">
        <v>0</v>
      </c>
      <c r="BG27" s="21">
        <v>0</v>
      </c>
      <c r="BH27" s="21">
        <v>-893548.27999999991</v>
      </c>
      <c r="BI27" s="21">
        <v>-1383315.5599999998</v>
      </c>
      <c r="BJ27" s="21">
        <v>0</v>
      </c>
      <c r="BK27" s="21">
        <v>0</v>
      </c>
      <c r="BL27" s="21">
        <v>0</v>
      </c>
      <c r="BM27" s="22"/>
      <c r="BN27" s="22"/>
    </row>
    <row r="28" spans="2:67">
      <c r="B28" s="7" t="s">
        <v>3</v>
      </c>
      <c r="C28" s="21">
        <v>0</v>
      </c>
      <c r="D28" s="21">
        <v>-2253.3300000000017</v>
      </c>
      <c r="E28" s="21">
        <v>-2144.3866666666727</v>
      </c>
      <c r="F28" s="21">
        <v>-3822.3666666666977</v>
      </c>
      <c r="G28" s="21">
        <v>-4742.576666666675</v>
      </c>
      <c r="H28" s="21">
        <v>-3955.236666666664</v>
      </c>
      <c r="I28" s="21">
        <v>-16594.976666666655</v>
      </c>
      <c r="J28" s="21">
        <v>-11716.373333333322</v>
      </c>
      <c r="K28" s="21">
        <v>-11517.903333333335</v>
      </c>
      <c r="L28" s="21">
        <v>-6621.3733333333366</v>
      </c>
      <c r="M28" s="21">
        <v>-27195.139999999956</v>
      </c>
      <c r="N28" s="21">
        <v>-42830.100000000035</v>
      </c>
      <c r="O28" s="21">
        <v>-5964.289999999979</v>
      </c>
      <c r="P28" s="21">
        <v>-6077.3266666666605</v>
      </c>
      <c r="Q28" s="21">
        <v>-6302.7500000000582</v>
      </c>
      <c r="R28" s="21">
        <v>-10908.916666666686</v>
      </c>
      <c r="S28" s="21">
        <v>-3274.7600000000093</v>
      </c>
      <c r="T28" s="21">
        <v>-3647.0299999999697</v>
      </c>
      <c r="U28" s="21">
        <v>-6299.2399999999907</v>
      </c>
      <c r="V28" s="21">
        <v>-6325.7700000000186</v>
      </c>
      <c r="W28" s="21">
        <v>-19391.634999999951</v>
      </c>
      <c r="X28" s="21">
        <v>-9226.3250000000116</v>
      </c>
      <c r="Y28" s="21">
        <v>-6246.7050000000163</v>
      </c>
      <c r="Z28" s="21">
        <v>-32421.694999999978</v>
      </c>
      <c r="AA28" s="21">
        <v>-37114.724999999977</v>
      </c>
      <c r="AB28" s="21">
        <v>-7818.0050000000047</v>
      </c>
      <c r="AC28" s="21">
        <v>-8896.4250000000175</v>
      </c>
      <c r="AD28" s="21">
        <v>-7720.3649999999907</v>
      </c>
      <c r="AE28" s="21">
        <v>-5300.8899999999849</v>
      </c>
      <c r="AF28" s="21">
        <v>-20391.73000000001</v>
      </c>
      <c r="AG28" s="21">
        <v>-8589.1699999999837</v>
      </c>
      <c r="AH28" s="21">
        <v>-8598.8099999999977</v>
      </c>
      <c r="AI28" s="21">
        <v>-21957.750000000029</v>
      </c>
      <c r="AJ28" s="21">
        <v>-11118.050000000017</v>
      </c>
      <c r="AK28" s="21">
        <v>-22704.810000000027</v>
      </c>
      <c r="AL28" s="21">
        <v>-22717.830000000045</v>
      </c>
      <c r="AM28" s="21">
        <v>-22778.250000000029</v>
      </c>
      <c r="AN28" s="21">
        <v>-8016.3099999999977</v>
      </c>
      <c r="AO28" s="21">
        <v>-7995.0100000000093</v>
      </c>
      <c r="AP28" s="21">
        <v>-17428.23000000001</v>
      </c>
      <c r="AQ28" s="21">
        <v>-5545.320000000007</v>
      </c>
      <c r="AR28" s="21">
        <v>-5727.179999999993</v>
      </c>
      <c r="AS28" s="21">
        <v>-6047.11599999998</v>
      </c>
      <c r="AT28" s="21">
        <v>-6702.7437777777959</v>
      </c>
      <c r="AU28" s="21">
        <v>-178358.1537777778</v>
      </c>
      <c r="AV28" s="21">
        <v>-107718.71377777777</v>
      </c>
      <c r="AW28" s="21">
        <v>-132470.99377777783</v>
      </c>
      <c r="AX28" s="21">
        <v>-84459.253777777776</v>
      </c>
      <c r="AY28" s="21">
        <v>-84507.943777777808</v>
      </c>
      <c r="AZ28" s="21">
        <v>-33983.933777777769</v>
      </c>
      <c r="BA28" s="21">
        <v>-63731.993777777796</v>
      </c>
      <c r="BB28" s="21">
        <v>-35694.043777777755</v>
      </c>
      <c r="BC28" s="21">
        <v>-21377.429999999993</v>
      </c>
      <c r="BD28" s="21">
        <v>-21043.136363636324</v>
      </c>
      <c r="BE28" s="21">
        <v>-21721.59</v>
      </c>
      <c r="BG28" s="21">
        <v>-8220.0833333333721</v>
      </c>
      <c r="BH28" s="21">
        <v>-154426.96333333338</v>
      </c>
      <c r="BI28" s="21">
        <v>-148382.67999999993</v>
      </c>
      <c r="BJ28" s="21">
        <v>-177596.84000000014</v>
      </c>
      <c r="BK28" s="21">
        <v>-744947.39000000013</v>
      </c>
      <c r="BL28" s="21">
        <v>-64142.156363636313</v>
      </c>
      <c r="BM28" s="22"/>
      <c r="BN28" s="22"/>
    </row>
    <row r="29" spans="2:67">
      <c r="B29" s="13" t="s">
        <v>4</v>
      </c>
      <c r="C29" s="23">
        <v>0</v>
      </c>
      <c r="D29" s="23">
        <v>-64431.51</v>
      </c>
      <c r="E29" s="23">
        <v>-74787.056666666671</v>
      </c>
      <c r="F29" s="23">
        <v>-73048.976666666698</v>
      </c>
      <c r="G29" s="23">
        <v>-81438.796666666676</v>
      </c>
      <c r="H29" s="23">
        <v>-74545.976666666655</v>
      </c>
      <c r="I29" s="23">
        <v>-80588.176666666652</v>
      </c>
      <c r="J29" s="23">
        <v>-93338.343333333323</v>
      </c>
      <c r="K29" s="23">
        <v>-82746.913333333345</v>
      </c>
      <c r="L29" s="23">
        <v>-81012.943333333344</v>
      </c>
      <c r="M29" s="23">
        <v>-297288.32999999996</v>
      </c>
      <c r="N29" s="23">
        <v>-342402.62000000005</v>
      </c>
      <c r="O29" s="23">
        <v>-303863.21000000002</v>
      </c>
      <c r="P29" s="23">
        <v>-296848.91666666663</v>
      </c>
      <c r="Q29" s="23">
        <v>-289968.09000000003</v>
      </c>
      <c r="R29" s="23">
        <v>-293182.88666666666</v>
      </c>
      <c r="S29" s="23">
        <v>-306203.77</v>
      </c>
      <c r="T29" s="23">
        <v>-290879.36999999994</v>
      </c>
      <c r="U29" s="23">
        <v>-281179.98</v>
      </c>
      <c r="V29" s="23">
        <v>-301508.17000000004</v>
      </c>
      <c r="W29" s="23">
        <v>-295704.64499999996</v>
      </c>
      <c r="X29" s="23">
        <v>-302761.07500000001</v>
      </c>
      <c r="Y29" s="23">
        <v>-227863.63500000001</v>
      </c>
      <c r="Z29" s="23">
        <v>-253290.46499999997</v>
      </c>
      <c r="AA29" s="23">
        <v>-307462.03499999997</v>
      </c>
      <c r="AB29" s="23">
        <v>-268466.71500000003</v>
      </c>
      <c r="AC29" s="23">
        <v>-259402.60500000001</v>
      </c>
      <c r="AD29" s="23">
        <v>-259694.23499999999</v>
      </c>
      <c r="AE29" s="23">
        <v>-180783.65999999997</v>
      </c>
      <c r="AF29" s="23">
        <v>-193491.5</v>
      </c>
      <c r="AG29" s="23">
        <v>-148341.99</v>
      </c>
      <c r="AH29" s="23">
        <v>-186786.38999999998</v>
      </c>
      <c r="AI29" s="23">
        <v>-160817.32000000004</v>
      </c>
      <c r="AJ29" s="23">
        <v>-191269.57</v>
      </c>
      <c r="AK29" s="23">
        <v>-200830.23</v>
      </c>
      <c r="AL29" s="23">
        <v>-208235.86000000004</v>
      </c>
      <c r="AM29" s="23">
        <v>-224307.59000000003</v>
      </c>
      <c r="AN29" s="23">
        <v>-180593.76</v>
      </c>
      <c r="AO29" s="23">
        <v>-184875.30000000002</v>
      </c>
      <c r="AP29" s="23">
        <v>-184953.97</v>
      </c>
      <c r="AQ29" s="23">
        <v>-174297.14</v>
      </c>
      <c r="AR29" s="23">
        <v>-195784.63999999998</v>
      </c>
      <c r="AS29" s="23">
        <v>-173002.41599999997</v>
      </c>
      <c r="AT29" s="23">
        <v>-183117.85377777781</v>
      </c>
      <c r="AU29" s="23">
        <v>-371142.47377777781</v>
      </c>
      <c r="AV29" s="23">
        <v>-287136.38377777778</v>
      </c>
      <c r="AW29" s="23">
        <v>-302712.56377777783</v>
      </c>
      <c r="AX29" s="23">
        <v>-280790.50377777778</v>
      </c>
      <c r="AY29" s="23">
        <v>-270002.91377777781</v>
      </c>
      <c r="AZ29" s="23">
        <v>-209626.10377777775</v>
      </c>
      <c r="BA29" s="23">
        <v>-247391.35377777778</v>
      </c>
      <c r="BB29" s="23">
        <v>-185374.86377777776</v>
      </c>
      <c r="BC29" s="23">
        <v>-168565.97</v>
      </c>
      <c r="BD29" s="23">
        <v>-184840.4863636363</v>
      </c>
      <c r="BE29" s="23">
        <v>-169066.53</v>
      </c>
      <c r="BG29" s="23">
        <v>-212267.54333333339</v>
      </c>
      <c r="BH29" s="23">
        <v>-2317225.2033333331</v>
      </c>
      <c r="BI29" s="23">
        <v>-3354416.6999999993</v>
      </c>
      <c r="BJ29" s="23">
        <v>-2245287.1400000006</v>
      </c>
      <c r="BK29" s="23">
        <v>-2880379.2100000004</v>
      </c>
      <c r="BL29" s="23">
        <v>-522472.98636363633</v>
      </c>
      <c r="BM29" s="22"/>
      <c r="BN29" s="22"/>
    </row>
    <row r="30" spans="2:67">
      <c r="B30" s="7"/>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2"/>
      <c r="BH30" s="22"/>
      <c r="BJ30" s="21"/>
      <c r="BK30" s="21"/>
      <c r="BL30" s="21"/>
      <c r="BN30" s="22"/>
    </row>
    <row r="31" spans="2:67">
      <c r="B31" s="100" t="s">
        <v>507</v>
      </c>
      <c r="C31" s="101">
        <v>30929.109999999997</v>
      </c>
      <c r="D31" s="101">
        <v>216767.24</v>
      </c>
      <c r="E31" s="101">
        <v>380038.3633333334</v>
      </c>
      <c r="F31" s="101">
        <v>631688.12768333347</v>
      </c>
      <c r="G31" s="101">
        <v>902666.17897024867</v>
      </c>
      <c r="H31" s="101">
        <v>1288600.5346730703</v>
      </c>
      <c r="I31" s="101">
        <v>1294067.3190215654</v>
      </c>
      <c r="J31" s="101">
        <v>968270.05530038988</v>
      </c>
      <c r="K31" s="101">
        <v>1155833.9308821175</v>
      </c>
      <c r="L31" s="101">
        <v>1044296.5237240773</v>
      </c>
      <c r="M31" s="101">
        <v>1284888.1490437593</v>
      </c>
      <c r="N31" s="101">
        <v>1455547.3747836852</v>
      </c>
      <c r="O31" s="101">
        <v>1809329.0132106259</v>
      </c>
      <c r="P31" s="101">
        <v>1956752.8354632789</v>
      </c>
      <c r="Q31" s="101">
        <v>1866903.3300754286</v>
      </c>
      <c r="R31" s="101">
        <v>1680032.7233969551</v>
      </c>
      <c r="S31" s="101">
        <v>2010563.7307981565</v>
      </c>
      <c r="T31" s="101">
        <v>2058652.4781382412</v>
      </c>
      <c r="U31" s="101">
        <v>2138812.2911225115</v>
      </c>
      <c r="V31" s="101">
        <v>2016845.2046298822</v>
      </c>
      <c r="W31" s="101">
        <v>2443947.778451439</v>
      </c>
      <c r="X31" s="101">
        <v>2169098.4574089767</v>
      </c>
      <c r="Y31" s="101">
        <v>2020983.4293444876</v>
      </c>
      <c r="Z31" s="101">
        <v>2345279.3887838828</v>
      </c>
      <c r="AA31" s="101">
        <v>2406624.0288194087</v>
      </c>
      <c r="AB31" s="101">
        <v>2542693.0341250459</v>
      </c>
      <c r="AC31" s="101">
        <v>2295233.32243319</v>
      </c>
      <c r="AD31" s="101">
        <v>2385510.3139544562</v>
      </c>
      <c r="AE31" s="101">
        <v>2496342.9538701205</v>
      </c>
      <c r="AF31" s="101">
        <v>2632584.7101268317</v>
      </c>
      <c r="AG31" s="101">
        <v>2576799.3071154654</v>
      </c>
      <c r="AH31" s="101">
        <v>2659988.0774864871</v>
      </c>
      <c r="AI31" s="101">
        <v>2627156.6326984204</v>
      </c>
      <c r="AJ31" s="101">
        <v>2613090.7861860204</v>
      </c>
      <c r="AK31" s="101">
        <v>2844400.1074431022</v>
      </c>
      <c r="AL31" s="101">
        <v>2628053.3473129389</v>
      </c>
      <c r="AM31" s="101">
        <v>2626480.4630134413</v>
      </c>
      <c r="AN31" s="101">
        <v>2871811.79685672</v>
      </c>
      <c r="AO31" s="101">
        <v>3104168.9365959018</v>
      </c>
      <c r="AP31" s="101">
        <v>2876598.5432804157</v>
      </c>
      <c r="AQ31" s="101">
        <v>2895094.5660157618</v>
      </c>
      <c r="AR31" s="101">
        <v>2982281.6903375005</v>
      </c>
      <c r="AS31" s="101">
        <v>2828378.2122253357</v>
      </c>
      <c r="AT31" s="101">
        <v>3144902.3673982201</v>
      </c>
      <c r="AU31" s="101">
        <v>3509309.972314016</v>
      </c>
      <c r="AV31" s="101">
        <v>2488452.9360438432</v>
      </c>
      <c r="AW31" s="101">
        <v>2580311.3201555517</v>
      </c>
      <c r="AX31" s="101">
        <v>3007168.9001153782</v>
      </c>
      <c r="AY31" s="101">
        <v>2731337.285153612</v>
      </c>
      <c r="AZ31" s="101">
        <v>5239241.8817586713</v>
      </c>
      <c r="BA31" s="101">
        <v>4669873.3677019319</v>
      </c>
      <c r="BB31" s="101">
        <v>5077173.0938354526</v>
      </c>
      <c r="BC31" s="101">
        <v>3393363.0959136933</v>
      </c>
      <c r="BD31" s="101">
        <v>4005485.2716291677</v>
      </c>
      <c r="BE31" s="101">
        <v>4183292.8300000005</v>
      </c>
      <c r="BG31" s="101">
        <v>1259422.8410166667</v>
      </c>
      <c r="BH31" s="101">
        <v>16707187.968545198</v>
      </c>
      <c r="BI31" s="101">
        <v>26834243.458009675</v>
      </c>
      <c r="BJ31" s="101">
        <v>32557475.661985867</v>
      </c>
      <c r="BK31" s="101">
        <v>41153525.593055278</v>
      </c>
      <c r="BL31" s="101">
        <v>11582141.197542861</v>
      </c>
      <c r="BM31" s="22"/>
      <c r="BN31" s="22"/>
    </row>
    <row r="32" spans="2:67">
      <c r="B32" s="100" t="s">
        <v>508</v>
      </c>
      <c r="C32" s="101">
        <v>30929.109999999997</v>
      </c>
      <c r="D32" s="101">
        <v>216767.24</v>
      </c>
      <c r="E32" s="101">
        <v>467682.41380643065</v>
      </c>
      <c r="F32" s="101">
        <v>913288.23223361874</v>
      </c>
      <c r="G32" s="101">
        <v>1126457.5523281358</v>
      </c>
      <c r="H32" s="101">
        <v>1453150.9390984743</v>
      </c>
      <c r="I32" s="101">
        <v>1002352.3793556184</v>
      </c>
      <c r="J32" s="101">
        <v>1053692.3653003899</v>
      </c>
      <c r="K32" s="101">
        <v>1268264.2308821175</v>
      </c>
      <c r="L32" s="101">
        <v>823544.60372407711</v>
      </c>
      <c r="M32" s="101">
        <v>1195566.2790437592</v>
      </c>
      <c r="N32" s="101">
        <v>1927477.0247836853</v>
      </c>
      <c r="O32" s="101">
        <v>2038574.193210626</v>
      </c>
      <c r="P32" s="101">
        <v>2024954.8014639877</v>
      </c>
      <c r="Q32" s="101">
        <v>1806641.4317280769</v>
      </c>
      <c r="R32" s="101">
        <v>1921669.2835162738</v>
      </c>
      <c r="S32" s="101">
        <v>2621036.013365014</v>
      </c>
      <c r="T32" s="101">
        <v>1659529.792076973</v>
      </c>
      <c r="U32" s="101">
        <v>1669233.0649490622</v>
      </c>
      <c r="V32" s="101">
        <v>2734982.3774027792</v>
      </c>
      <c r="W32" s="101">
        <v>3113157.2053142847</v>
      </c>
      <c r="X32" s="101">
        <v>2112446.3622715883</v>
      </c>
      <c r="Y32" s="101">
        <v>1830264.263342174</v>
      </c>
      <c r="Z32" s="101">
        <v>2334052.5341378539</v>
      </c>
      <c r="AA32" s="101">
        <v>1122270.8871171158</v>
      </c>
      <c r="AB32" s="101">
        <v>1403089.4313120388</v>
      </c>
      <c r="AC32" s="101">
        <v>1346492.3683954151</v>
      </c>
      <c r="AD32" s="101">
        <v>2414496.0849565114</v>
      </c>
      <c r="AE32" s="101">
        <v>2290931.8119495166</v>
      </c>
      <c r="AF32" s="101">
        <v>2574674.0372847356</v>
      </c>
      <c r="AG32" s="101">
        <v>2489855.148604502</v>
      </c>
      <c r="AH32" s="101">
        <v>3026012.3910632427</v>
      </c>
      <c r="AI32" s="101">
        <v>2684564.2969017643</v>
      </c>
      <c r="AJ32" s="101">
        <v>2549555.1690107738</v>
      </c>
      <c r="AK32" s="101">
        <v>1914562.3974431022</v>
      </c>
      <c r="AL32" s="101">
        <v>1561051.0773129389</v>
      </c>
      <c r="AM32" s="101">
        <v>1772616.2730134416</v>
      </c>
      <c r="AN32" s="101">
        <v>1959832.34685672</v>
      </c>
      <c r="AO32" s="101">
        <v>1989070.106595902</v>
      </c>
      <c r="AP32" s="101">
        <v>1972756.1032804155</v>
      </c>
      <c r="AQ32" s="101">
        <v>2090137.0460157618</v>
      </c>
      <c r="AR32" s="101">
        <v>2547537.0603375006</v>
      </c>
      <c r="AS32" s="101">
        <v>2276929.2422253359</v>
      </c>
      <c r="AT32" s="101">
        <v>3065466.0273982203</v>
      </c>
      <c r="AU32" s="101">
        <v>2470387.0123140165</v>
      </c>
      <c r="AV32" s="101">
        <v>1902829.006043843</v>
      </c>
      <c r="AW32" s="101">
        <v>2014263.8701555519</v>
      </c>
      <c r="AX32" s="101">
        <v>1801227.3401153786</v>
      </c>
      <c r="AY32" s="101">
        <v>1896099.2151536117</v>
      </c>
      <c r="AZ32" s="101">
        <v>1757515.6017586691</v>
      </c>
      <c r="BA32" s="101">
        <v>2181096.1677019307</v>
      </c>
      <c r="BB32" s="101">
        <v>4138307.5238354537</v>
      </c>
      <c r="BC32" s="101">
        <v>2368767.5559136933</v>
      </c>
      <c r="BD32" s="101">
        <v>2428221.8016291671</v>
      </c>
      <c r="BE32" s="101">
        <v>2241084.19</v>
      </c>
      <c r="BG32" s="101">
        <v>1628666.9960400492</v>
      </c>
      <c r="BH32" s="101">
        <v>17642345.084435221</v>
      </c>
      <c r="BI32" s="101">
        <v>24361050.384640805</v>
      </c>
      <c r="BJ32" s="101">
        <v>26785481.159317054</v>
      </c>
      <c r="BK32" s="101">
        <v>28141795.113055274</v>
      </c>
      <c r="BL32" s="101">
        <v>7038073.5475428607</v>
      </c>
      <c r="BM32" s="22"/>
      <c r="BN32" s="22"/>
      <c r="BO32" s="22"/>
    </row>
    <row r="33" spans="2:65">
      <c r="B33" s="17" t="s">
        <v>11</v>
      </c>
      <c r="C33" s="18">
        <v>903158</v>
      </c>
      <c r="D33" s="18">
        <v>903158</v>
      </c>
      <c r="E33" s="18">
        <v>903158</v>
      </c>
      <c r="F33" s="18">
        <v>903158</v>
      </c>
      <c r="G33" s="18">
        <v>903158</v>
      </c>
      <c r="H33" s="18">
        <v>903158</v>
      </c>
      <c r="I33" s="18">
        <v>903158</v>
      </c>
      <c r="J33" s="18">
        <v>903158</v>
      </c>
      <c r="K33" s="18">
        <v>903158</v>
      </c>
      <c r="L33" s="18">
        <v>1773624</v>
      </c>
      <c r="M33" s="18">
        <v>1773624</v>
      </c>
      <c r="N33" s="18">
        <v>1773624</v>
      </c>
      <c r="O33" s="18">
        <v>1773624</v>
      </c>
      <c r="P33" s="18">
        <v>1773624</v>
      </c>
      <c r="Q33" s="18">
        <v>1773624</v>
      </c>
      <c r="R33" s="18">
        <v>1773624</v>
      </c>
      <c r="S33" s="18">
        <v>1773624</v>
      </c>
      <c r="T33" s="18">
        <v>1773624</v>
      </c>
      <c r="U33" s="18">
        <v>1773624</v>
      </c>
      <c r="V33" s="18">
        <v>1773624</v>
      </c>
      <c r="W33" s="18">
        <v>1773624</v>
      </c>
      <c r="X33" s="18">
        <v>1773624</v>
      </c>
      <c r="Y33" s="18">
        <v>1773624</v>
      </c>
      <c r="Z33" s="18">
        <v>2526360</v>
      </c>
      <c r="AA33" s="18">
        <v>2526360</v>
      </c>
      <c r="AB33" s="18">
        <v>2526360</v>
      </c>
      <c r="AC33" s="18">
        <v>2526360</v>
      </c>
      <c r="AD33" s="18">
        <v>2526360</v>
      </c>
      <c r="AE33" s="18">
        <v>2526360</v>
      </c>
      <c r="AF33" s="18">
        <v>2526360</v>
      </c>
      <c r="AG33" s="18">
        <v>2526360</v>
      </c>
      <c r="AH33" s="18">
        <v>2526360</v>
      </c>
      <c r="AI33" s="18">
        <v>2526360</v>
      </c>
      <c r="AJ33" s="18">
        <v>2526360</v>
      </c>
      <c r="AK33" s="18">
        <v>2526360</v>
      </c>
      <c r="AL33" s="18">
        <v>2526360</v>
      </c>
      <c r="AM33" s="18">
        <v>2526360</v>
      </c>
      <c r="AN33" s="18">
        <v>2526360</v>
      </c>
      <c r="AO33" s="18">
        <v>2526360</v>
      </c>
      <c r="AP33" s="18">
        <v>2526360</v>
      </c>
      <c r="AQ33" s="18">
        <v>2526360</v>
      </c>
      <c r="AR33" s="18">
        <v>2526360</v>
      </c>
      <c r="AS33" s="18">
        <v>2526360</v>
      </c>
      <c r="AT33" s="18">
        <v>2526360</v>
      </c>
      <c r="AU33" s="18">
        <v>2526360</v>
      </c>
      <c r="AV33" s="18">
        <v>2526360</v>
      </c>
      <c r="AW33" s="18">
        <v>2526360</v>
      </c>
      <c r="AX33" s="18">
        <v>2526360</v>
      </c>
      <c r="AY33" s="18">
        <v>2526360</v>
      </c>
      <c r="AZ33" s="18">
        <v>2526360</v>
      </c>
      <c r="BA33" s="18">
        <v>2526360</v>
      </c>
      <c r="BB33" s="18">
        <v>2526360</v>
      </c>
      <c r="BC33" s="18">
        <v>2526360</v>
      </c>
      <c r="BD33" s="18">
        <v>2526360</v>
      </c>
      <c r="BE33" s="18">
        <v>2526360</v>
      </c>
      <c r="BF33" s="20"/>
      <c r="BG33" s="18">
        <v>903158</v>
      </c>
      <c r="BH33" s="18">
        <v>1773624</v>
      </c>
      <c r="BI33" s="18">
        <v>2526360</v>
      </c>
      <c r="BJ33" s="18">
        <v>2526360</v>
      </c>
      <c r="BK33" s="18">
        <v>2526360</v>
      </c>
      <c r="BL33" s="18">
        <v>2526360</v>
      </c>
    </row>
    <row r="34" spans="2:65">
      <c r="B34" s="17" t="s">
        <v>509</v>
      </c>
      <c r="C34" s="12">
        <v>3.4245514073949407E-2</v>
      </c>
      <c r="D34" s="12">
        <v>0.24001031934611661</v>
      </c>
      <c r="E34" s="12">
        <v>0.42078834858721664</v>
      </c>
      <c r="F34" s="12">
        <v>0.69942150507810752</v>
      </c>
      <c r="G34" s="12">
        <v>0.99945544297924471</v>
      </c>
      <c r="H34" s="12">
        <v>1.4267719874851026</v>
      </c>
      <c r="I34" s="12">
        <v>1.4328249531328576</v>
      </c>
      <c r="J34" s="12">
        <v>1.0720937591212056</v>
      </c>
      <c r="K34" s="12">
        <v>1.279769354733189</v>
      </c>
      <c r="L34" s="12">
        <v>0.58879250829041396</v>
      </c>
      <c r="M34" s="12">
        <v>0.72444224313820704</v>
      </c>
      <c r="N34" s="12">
        <v>0.82066287712823305</v>
      </c>
      <c r="O34" s="12">
        <v>1.0201311062607552</v>
      </c>
      <c r="P34" s="12">
        <v>1.1032512164152486</v>
      </c>
      <c r="Q34" s="12">
        <v>1.0525925055566616</v>
      </c>
      <c r="R34" s="12">
        <v>0.94723161357590735</v>
      </c>
      <c r="S34" s="12">
        <v>1.1335907333223707</v>
      </c>
      <c r="T34" s="12">
        <v>1.1607040038577743</v>
      </c>
      <c r="U34" s="12">
        <v>1.205899497933334</v>
      </c>
      <c r="V34" s="12">
        <v>1.1371323373104345</v>
      </c>
      <c r="W34" s="12">
        <v>1.3779401826156159</v>
      </c>
      <c r="X34" s="12">
        <v>1.2229753642310752</v>
      </c>
      <c r="Y34" s="12">
        <v>1.1394655402410474</v>
      </c>
      <c r="Z34" s="12">
        <v>0.92832351239881994</v>
      </c>
      <c r="AA34" s="12">
        <v>0.95260534081421833</v>
      </c>
      <c r="AB34" s="12">
        <v>1.0064650462028555</v>
      </c>
      <c r="AC34" s="12">
        <v>0.90851395780220945</v>
      </c>
      <c r="AD34" s="12">
        <v>0.94424797493407764</v>
      </c>
      <c r="AE34" s="12">
        <v>0.98811846050053054</v>
      </c>
      <c r="AF34" s="12">
        <v>1.0420465452773284</v>
      </c>
      <c r="AG34" s="12">
        <v>1.0199652096753691</v>
      </c>
      <c r="AH34" s="12">
        <v>1.0528935217017714</v>
      </c>
      <c r="AI34" s="12">
        <v>1.0398979688953358</v>
      </c>
      <c r="AJ34" s="12">
        <v>1.0343303354177633</v>
      </c>
      <c r="AK34" s="12">
        <v>1.1258886728111204</v>
      </c>
      <c r="AL34" s="12">
        <v>1.0402529122187412</v>
      </c>
      <c r="AM34" s="12">
        <v>1.0396303230788333</v>
      </c>
      <c r="AN34" s="12">
        <v>1.1367389433242767</v>
      </c>
      <c r="AO34" s="12">
        <v>1.2287120349419329</v>
      </c>
      <c r="AP34" s="12">
        <v>1.1386336639593786</v>
      </c>
      <c r="AQ34" s="12">
        <v>1.145954878170871</v>
      </c>
      <c r="AR34" s="12">
        <v>1.1804658442729858</v>
      </c>
      <c r="AS34" s="12">
        <v>1.1195467836038155</v>
      </c>
      <c r="AT34" s="12">
        <v>1.2448354024755854</v>
      </c>
      <c r="AU34" s="12">
        <v>1.3889155404669233</v>
      </c>
      <c r="AV34" s="12">
        <v>0.98499538309815038</v>
      </c>
      <c r="AW34" s="12">
        <v>1.0213553571761553</v>
      </c>
      <c r="AX34" s="12">
        <v>1.1903168590839699</v>
      </c>
      <c r="AY34" s="12">
        <v>1.0811354221700835</v>
      </c>
      <c r="AZ34" s="12">
        <v>2.0738302861661326</v>
      </c>
      <c r="BA34" s="12">
        <v>1.8484591933461312</v>
      </c>
      <c r="BB34" s="12">
        <v>2.0096791802575455</v>
      </c>
      <c r="BC34" s="12">
        <v>1.3431827197682409</v>
      </c>
      <c r="BD34" s="12">
        <v>1.5854768408418307</v>
      </c>
      <c r="BE34" s="12">
        <v>1.6558577676973989</v>
      </c>
      <c r="BF34" s="12"/>
      <c r="BG34" s="12">
        <v>1.3944656870853902</v>
      </c>
      <c r="BH34" s="12">
        <v>12.468019567817027</v>
      </c>
      <c r="BI34" s="12">
        <v>13.117863491663833</v>
      </c>
      <c r="BJ34" s="12">
        <v>12.887108591802383</v>
      </c>
      <c r="BK34" s="12">
        <v>16.28949013028835</v>
      </c>
      <c r="BL34" s="12">
        <v>4.5845173283074709</v>
      </c>
      <c r="BM34" s="66"/>
    </row>
    <row r="35" spans="2:65">
      <c r="B35" s="17" t="s">
        <v>510</v>
      </c>
      <c r="C35" s="12">
        <v>3.4245514073949407E-2</v>
      </c>
      <c r="D35" s="12">
        <v>0.24001031934611661</v>
      </c>
      <c r="E35" s="12">
        <v>0.51783011810384305</v>
      </c>
      <c r="F35" s="12">
        <v>1.0112164562940469</v>
      </c>
      <c r="G35" s="12">
        <v>1.2472430652534061</v>
      </c>
      <c r="H35" s="12">
        <v>1.6089664699847361</v>
      </c>
      <c r="I35" s="12">
        <v>1.1098305937118627</v>
      </c>
      <c r="J35" s="12">
        <v>1.1666755598692475</v>
      </c>
      <c r="K35" s="12">
        <v>1.4042551036276238</v>
      </c>
      <c r="L35" s="12">
        <v>0.46432874370445887</v>
      </c>
      <c r="M35" s="12">
        <v>0.67408102227064992</v>
      </c>
      <c r="N35" s="12">
        <v>1.0867450061476871</v>
      </c>
      <c r="O35" s="12">
        <v>1.1493835182714183</v>
      </c>
      <c r="P35" s="12">
        <v>1.1417046687821024</v>
      </c>
      <c r="Q35" s="12">
        <v>1.0186158011664688</v>
      </c>
      <c r="R35" s="12">
        <v>1.0834705008030303</v>
      </c>
      <c r="S35" s="12">
        <v>1.4777856035805863</v>
      </c>
      <c r="T35" s="12">
        <v>0.93567170498198771</v>
      </c>
      <c r="U35" s="12">
        <v>0.94114257866890738</v>
      </c>
      <c r="V35" s="12">
        <v>1.5420305416496276</v>
      </c>
      <c r="W35" s="12">
        <v>1.7552520744612639</v>
      </c>
      <c r="X35" s="12">
        <v>1.1910339295541716</v>
      </c>
      <c r="Y35" s="12">
        <v>1.0319347637053704</v>
      </c>
      <c r="Z35" s="12">
        <v>0.92387962686943026</v>
      </c>
      <c r="AA35" s="12">
        <v>0.44422445222261109</v>
      </c>
      <c r="AB35" s="12">
        <v>0.55537984741368562</v>
      </c>
      <c r="AC35" s="12">
        <v>0.5329772353882325</v>
      </c>
      <c r="AD35" s="12">
        <v>0.95572130850572024</v>
      </c>
      <c r="AE35" s="12">
        <v>0.9068113063654889</v>
      </c>
      <c r="AF35" s="12">
        <v>1.0191239717557021</v>
      </c>
      <c r="AG35" s="12">
        <v>0.98555041585700454</v>
      </c>
      <c r="AH35" s="12">
        <v>1.1977756103893518</v>
      </c>
      <c r="AI35" s="12">
        <v>1.0626214383151111</v>
      </c>
      <c r="AJ35" s="12">
        <v>1.0091812603947077</v>
      </c>
      <c r="AK35" s="12">
        <v>0.75783435355337414</v>
      </c>
      <c r="AL35" s="12">
        <v>0.61790523809470499</v>
      </c>
      <c r="AM35" s="12">
        <v>0.70164832922205922</v>
      </c>
      <c r="AN35" s="12">
        <v>0.77575339494637341</v>
      </c>
      <c r="AO35" s="12">
        <v>0.78732647231427899</v>
      </c>
      <c r="AP35" s="12">
        <v>0.78086895900838182</v>
      </c>
      <c r="AQ35" s="12">
        <v>0.82733143574778012</v>
      </c>
      <c r="AR35" s="12">
        <v>1.0083824396908994</v>
      </c>
      <c r="AS35" s="12">
        <v>0.90126871951160403</v>
      </c>
      <c r="AT35" s="12">
        <v>1.213392401478103</v>
      </c>
      <c r="AU35" s="12">
        <v>0.97784441343039652</v>
      </c>
      <c r="AV35" s="12">
        <v>0.75318996740125832</v>
      </c>
      <c r="AW35" s="12">
        <v>0.79729882920706152</v>
      </c>
      <c r="AX35" s="12">
        <v>0.71297334509546484</v>
      </c>
      <c r="AY35" s="12">
        <v>0.75052613845754834</v>
      </c>
      <c r="AZ35" s="12">
        <v>0.69567108478548945</v>
      </c>
      <c r="BA35" s="12">
        <v>0.86333545801149902</v>
      </c>
      <c r="BB35" s="12">
        <v>1.638051395618777</v>
      </c>
      <c r="BC35" s="12">
        <v>0.93762074918605953</v>
      </c>
      <c r="BD35" s="12">
        <v>0.96115430961112713</v>
      </c>
      <c r="BE35" s="12">
        <v>0.88708030130306048</v>
      </c>
      <c r="BF35" s="12"/>
      <c r="BG35" s="12">
        <v>1.8033024078179558</v>
      </c>
      <c r="BH35" s="12">
        <v>13.155300053592693</v>
      </c>
      <c r="BI35" s="12">
        <v>12.287033667001596</v>
      </c>
      <c r="BJ35" s="12">
        <v>10.602400750216539</v>
      </c>
      <c r="BK35" s="12">
        <v>11.139265628435881</v>
      </c>
      <c r="BL35" s="12">
        <v>2.7858553601002471</v>
      </c>
      <c r="BM35" s="66"/>
    </row>
    <row r="36" spans="2:65">
      <c r="B36" s="17" t="s">
        <v>12</v>
      </c>
      <c r="C36" s="12">
        <v>0.04</v>
      </c>
      <c r="D36" s="12">
        <v>0.22</v>
      </c>
      <c r="E36" s="12">
        <v>0.4</v>
      </c>
      <c r="F36" s="12">
        <v>0.7</v>
      </c>
      <c r="G36" s="12">
        <v>0.8</v>
      </c>
      <c r="H36" s="12">
        <v>1</v>
      </c>
      <c r="I36" s="12">
        <v>1.1000000000000001</v>
      </c>
      <c r="J36" s="12">
        <v>1.1000000000000001</v>
      </c>
      <c r="K36" s="12">
        <v>1.1312801857482302</v>
      </c>
      <c r="L36" s="12">
        <v>1</v>
      </c>
      <c r="M36" s="12">
        <v>0.85</v>
      </c>
      <c r="N36" s="12">
        <v>0.82</v>
      </c>
      <c r="O36" s="12">
        <v>1</v>
      </c>
      <c r="P36" s="12">
        <v>1.05</v>
      </c>
      <c r="Q36" s="12">
        <v>1.05</v>
      </c>
      <c r="R36" s="12">
        <v>1</v>
      </c>
      <c r="S36" s="12">
        <v>1.1000000000000001</v>
      </c>
      <c r="T36" s="12">
        <v>1.1499999999999999</v>
      </c>
      <c r="U36" s="12">
        <v>1.1499999999999999</v>
      </c>
      <c r="V36" s="12">
        <v>1.1499999999999999</v>
      </c>
      <c r="W36" s="12">
        <v>1.25</v>
      </c>
      <c r="X36" s="12">
        <v>1.25</v>
      </c>
      <c r="Y36" s="12">
        <v>1.1273216871219605</v>
      </c>
      <c r="Z36" s="12">
        <v>1</v>
      </c>
      <c r="AA36" s="12">
        <v>1</v>
      </c>
      <c r="AB36" s="12">
        <v>1</v>
      </c>
      <c r="AC36" s="12">
        <v>0.6</v>
      </c>
      <c r="AD36" s="12">
        <v>0.8</v>
      </c>
      <c r="AE36" s="12">
        <v>0.9</v>
      </c>
      <c r="AF36" s="12">
        <v>0.9</v>
      </c>
      <c r="AG36" s="12">
        <v>0.95</v>
      </c>
      <c r="AH36" s="12">
        <v>1.1000000000000001</v>
      </c>
      <c r="AI36" s="12">
        <v>1.1000000000000001</v>
      </c>
      <c r="AJ36" s="12">
        <v>1.1000000000000001</v>
      </c>
      <c r="AK36" s="12">
        <v>0.8</v>
      </c>
      <c r="AL36" s="12">
        <v>0.75</v>
      </c>
      <c r="AM36" s="12">
        <v>0.7</v>
      </c>
      <c r="AN36" s="12">
        <v>0.8</v>
      </c>
      <c r="AO36" s="12">
        <v>0.8</v>
      </c>
      <c r="AP36" s="12">
        <v>0.75</v>
      </c>
      <c r="AQ36" s="12">
        <v>0.85</v>
      </c>
      <c r="AR36" s="12">
        <v>0.9</v>
      </c>
      <c r="AS36" s="12">
        <v>1</v>
      </c>
      <c r="AT36" s="12">
        <v>1.05</v>
      </c>
      <c r="AU36" s="12">
        <v>1</v>
      </c>
      <c r="AV36" s="12">
        <v>0.9</v>
      </c>
      <c r="AW36" s="12">
        <v>0.8</v>
      </c>
      <c r="AX36" s="12">
        <v>0.8</v>
      </c>
      <c r="AY36" s="12">
        <v>0.8</v>
      </c>
      <c r="AZ36" s="12">
        <v>0.8</v>
      </c>
      <c r="BA36" s="12">
        <v>0.8</v>
      </c>
      <c r="BB36" s="12">
        <v>1.2</v>
      </c>
      <c r="BC36" s="12">
        <v>0.95</v>
      </c>
      <c r="BD36" s="12">
        <v>0.95</v>
      </c>
      <c r="BE36" s="12">
        <v>0.95</v>
      </c>
      <c r="BF36" s="12"/>
      <c r="BG36" s="12">
        <v>1.3599999999999999</v>
      </c>
      <c r="BH36" s="12">
        <v>11.901280185748231</v>
      </c>
      <c r="BI36" s="12">
        <v>12.577321687121961</v>
      </c>
      <c r="BJ36" s="12">
        <v>10.650000000000002</v>
      </c>
      <c r="BK36" s="12">
        <v>10.9</v>
      </c>
      <c r="BL36" s="12">
        <v>2.8499999999999996</v>
      </c>
      <c r="BM36" s="66"/>
    </row>
    <row r="37" spans="2:65">
      <c r="B37" s="17"/>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9"/>
      <c r="BH37" s="129"/>
      <c r="BI37" s="129"/>
      <c r="BJ37" s="129"/>
      <c r="BK37" s="66"/>
      <c r="BL37" s="66"/>
      <c r="BM37" s="66"/>
    </row>
    <row r="38" spans="2:65" s="16" customFormat="1" ht="39" customHeight="1">
      <c r="B38" s="178" t="s">
        <v>512</v>
      </c>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85"/>
      <c r="AV38" s="85"/>
      <c r="AW38" s="85"/>
      <c r="AX38" s="85"/>
      <c r="AY38" s="85"/>
      <c r="AZ38" s="85"/>
      <c r="BA38" s="85"/>
      <c r="BB38" s="85"/>
      <c r="BC38" s="85"/>
      <c r="BD38" s="85"/>
      <c r="BE38" s="85"/>
      <c r="BG38" s="131"/>
      <c r="BH38" s="131"/>
      <c r="BI38" s="131"/>
      <c r="BJ38" s="131"/>
      <c r="BL38" s="168"/>
    </row>
    <row r="39" spans="2:65" ht="15" customHeight="1">
      <c r="B39" s="178" t="s">
        <v>548</v>
      </c>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85"/>
      <c r="AV39" s="85"/>
      <c r="AW39" s="85"/>
      <c r="AX39" s="85"/>
      <c r="AY39" s="85"/>
      <c r="AZ39" s="85"/>
      <c r="BA39" s="85"/>
      <c r="BB39" s="85"/>
      <c r="BC39" s="85"/>
      <c r="BD39" s="85"/>
      <c r="BE39" s="85"/>
      <c r="BF39" s="84"/>
      <c r="BG39" s="130"/>
      <c r="BH39" s="84"/>
      <c r="BI39" s="84"/>
      <c r="BJ39" s="132"/>
    </row>
    <row r="40" spans="2:65">
      <c r="B40" s="178"/>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84"/>
      <c r="AV40" s="84"/>
      <c r="AW40" s="84"/>
      <c r="AX40" s="84"/>
      <c r="AY40" s="84"/>
      <c r="AZ40" s="84"/>
      <c r="BA40" s="84"/>
      <c r="BB40" s="84"/>
      <c r="BC40" s="84"/>
      <c r="BD40" s="84"/>
      <c r="BE40" s="84"/>
      <c r="BF40" s="84"/>
      <c r="BG40" s="85"/>
      <c r="BH40" s="85"/>
      <c r="BI40" s="85"/>
      <c r="BJ40" s="84"/>
    </row>
    <row r="41" spans="2:65">
      <c r="B41" s="178"/>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84"/>
      <c r="AV41" s="84"/>
      <c r="AW41" s="84"/>
      <c r="AX41" s="84"/>
      <c r="AY41" s="84"/>
      <c r="AZ41" s="84"/>
      <c r="BA41" s="84"/>
      <c r="BB41" s="84"/>
      <c r="BC41" s="84"/>
      <c r="BD41" s="84"/>
      <c r="BE41" s="84"/>
      <c r="BF41" s="84"/>
      <c r="BG41" s="84"/>
      <c r="BH41" s="84"/>
      <c r="BI41" s="84"/>
      <c r="BJ41" s="84"/>
    </row>
    <row r="42" spans="2:65">
      <c r="B42" s="178"/>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84"/>
      <c r="AV42" s="84"/>
      <c r="AW42" s="84"/>
      <c r="AX42" s="84"/>
      <c r="AY42" s="84"/>
      <c r="AZ42" s="84"/>
      <c r="BA42" s="84"/>
      <c r="BB42" s="84"/>
      <c r="BC42" s="84"/>
      <c r="BD42" s="84"/>
      <c r="BE42" s="84"/>
      <c r="BF42" s="84"/>
      <c r="BG42" s="84"/>
      <c r="BH42" s="84"/>
      <c r="BI42" s="84"/>
      <c r="BJ42" s="84"/>
    </row>
    <row r="43" spans="2:65">
      <c r="B43" s="178"/>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84"/>
      <c r="AV43" s="84"/>
      <c r="AW43" s="84"/>
      <c r="AX43" s="84"/>
      <c r="AY43" s="84"/>
      <c r="AZ43" s="84"/>
      <c r="BA43" s="84"/>
      <c r="BB43" s="84"/>
      <c r="BC43" s="84"/>
      <c r="BD43" s="84"/>
      <c r="BE43" s="84"/>
      <c r="BF43" s="84"/>
      <c r="BG43" s="84"/>
      <c r="BH43" s="84"/>
      <c r="BI43" s="84"/>
      <c r="BJ43" s="84"/>
    </row>
    <row r="44" spans="2:65">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row>
    <row r="45" spans="2:65">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row>
    <row r="53" spans="20:57">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row>
    <row r="54" spans="20:57">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row>
    <row r="178" spans="65:68">
      <c r="BM178" s="15"/>
      <c r="BN178" s="15"/>
      <c r="BO178" s="15"/>
      <c r="BP178" s="15"/>
    </row>
  </sheetData>
  <mergeCells count="2">
    <mergeCell ref="B38:AT38"/>
    <mergeCell ref="B39:AT45"/>
  </mergeCells>
  <phoneticPr fontId="198" type="noConversion"/>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AFD70-C7F8-4CB5-B153-EE619D2FDD30}">
  <dimension ref="B1:T103"/>
  <sheetViews>
    <sheetView showGridLines="0" topLeftCell="C3" zoomScaleNormal="100" workbookViewId="0"/>
  </sheetViews>
  <sheetFormatPr defaultRowHeight="15"/>
  <cols>
    <col min="1" max="1" width="1.140625" customWidth="1"/>
    <col min="2" max="2" width="3" bestFit="1" customWidth="1"/>
    <col min="3" max="3" width="8.140625" bestFit="1" customWidth="1"/>
    <col min="4" max="4" width="9" bestFit="1" customWidth="1"/>
    <col min="5" max="5" width="8.5703125" bestFit="1" customWidth="1"/>
    <col min="6" max="6" width="9" bestFit="1" customWidth="1"/>
    <col min="7" max="7" width="10.42578125" bestFit="1" customWidth="1"/>
    <col min="8" max="8" width="10.140625" customWidth="1"/>
    <col min="9" max="9" width="8.5703125" bestFit="1" customWidth="1"/>
    <col min="10" max="10" width="9.7109375" bestFit="1" customWidth="1"/>
    <col min="11" max="11" width="10.140625" customWidth="1"/>
    <col min="12" max="12" width="9.7109375" customWidth="1"/>
    <col min="13" max="13" width="10.28515625" bestFit="1" customWidth="1"/>
    <col min="14" max="14" width="10.7109375" customWidth="1"/>
    <col min="15" max="15" width="8.5703125" bestFit="1" customWidth="1"/>
    <col min="16" max="16" width="9.7109375" bestFit="1" customWidth="1"/>
    <col min="17" max="17" width="10.140625" bestFit="1" customWidth="1"/>
    <col min="18" max="18" width="8.5703125" bestFit="1" customWidth="1"/>
    <col min="19" max="20" width="9.85546875" bestFit="1" customWidth="1"/>
  </cols>
  <sheetData>
    <row r="1" spans="2:16" ht="6.75" customHeight="1"/>
    <row r="2" spans="2:16" ht="15" customHeight="1"/>
    <row r="10" spans="2:16" ht="20.25">
      <c r="C10" s="219" t="s">
        <v>354</v>
      </c>
      <c r="D10" s="219"/>
      <c r="E10" s="219"/>
      <c r="F10" s="219"/>
      <c r="G10" s="219"/>
    </row>
    <row r="11" spans="2:16" ht="15.75" thickBot="1"/>
    <row r="12" spans="2:16">
      <c r="C12" s="71"/>
      <c r="D12" s="71"/>
      <c r="E12" s="71"/>
      <c r="F12" s="71"/>
      <c r="G12" s="71"/>
      <c r="H12" s="71"/>
      <c r="I12" s="71"/>
      <c r="J12" s="71"/>
      <c r="K12" s="71"/>
      <c r="L12" s="70"/>
      <c r="M12" s="55"/>
      <c r="N12" s="55"/>
      <c r="O12" s="55"/>
      <c r="P12" s="55"/>
    </row>
    <row r="13" spans="2:16" ht="15" customHeight="1">
      <c r="B13" s="62"/>
      <c r="C13" s="72"/>
      <c r="D13" s="73"/>
      <c r="E13" s="74"/>
      <c r="F13" s="74"/>
      <c r="G13" s="75"/>
      <c r="H13" s="62"/>
      <c r="I13" s="64"/>
      <c r="J13" s="62"/>
      <c r="K13" s="62"/>
      <c r="L13" s="58"/>
      <c r="M13" s="59"/>
      <c r="N13" s="58"/>
      <c r="O13" s="56"/>
      <c r="P13" s="56"/>
    </row>
    <row r="14" spans="2:16">
      <c r="B14" s="62"/>
      <c r="C14" s="72"/>
      <c r="D14" s="73"/>
      <c r="E14" s="76"/>
      <c r="F14" s="74"/>
      <c r="G14" s="75"/>
      <c r="H14" s="62"/>
      <c r="I14" s="64"/>
      <c r="J14" s="62"/>
      <c r="K14" s="62"/>
      <c r="L14" s="60"/>
      <c r="M14" s="59"/>
      <c r="N14" s="60"/>
      <c r="O14" s="56"/>
      <c r="P14" s="56"/>
    </row>
    <row r="15" spans="2:16">
      <c r="B15" s="62"/>
      <c r="C15" s="72"/>
      <c r="D15" s="73"/>
      <c r="E15" s="76"/>
      <c r="F15" s="74"/>
      <c r="G15" s="75"/>
      <c r="H15" s="62"/>
      <c r="I15" s="62"/>
      <c r="J15" s="62"/>
      <c r="K15" s="62"/>
      <c r="L15" s="60"/>
      <c r="M15" s="59"/>
      <c r="N15" s="60"/>
      <c r="O15" s="56"/>
      <c r="P15" s="56"/>
    </row>
    <row r="16" spans="2:16">
      <c r="B16" s="62"/>
      <c r="C16" s="72"/>
      <c r="D16" s="72"/>
      <c r="E16" s="76"/>
      <c r="F16" s="74"/>
      <c r="G16" s="75"/>
      <c r="H16" s="62"/>
      <c r="I16" s="62"/>
      <c r="J16" s="62"/>
      <c r="K16" s="62"/>
      <c r="L16" s="62"/>
      <c r="M16" s="63"/>
      <c r="N16" s="62"/>
      <c r="O16" s="62"/>
      <c r="P16" s="62"/>
    </row>
    <row r="17" spans="2:16" ht="15" customHeight="1">
      <c r="B17" s="62"/>
      <c r="C17" s="72"/>
      <c r="D17" s="72"/>
      <c r="E17" s="76"/>
      <c r="F17" s="74"/>
      <c r="G17" s="75"/>
      <c r="H17" s="62"/>
      <c r="I17" s="62"/>
      <c r="J17" s="62"/>
      <c r="K17" s="62"/>
      <c r="L17" s="62"/>
      <c r="M17" s="63"/>
      <c r="N17" s="63"/>
      <c r="O17" s="62"/>
      <c r="P17" s="62"/>
    </row>
    <row r="18" spans="2:16">
      <c r="B18" s="62"/>
      <c r="C18" s="72"/>
      <c r="D18" s="72"/>
      <c r="E18" s="76"/>
      <c r="F18" s="74"/>
      <c r="G18" s="75"/>
      <c r="H18" s="62"/>
      <c r="I18" s="62"/>
      <c r="J18" s="62"/>
      <c r="K18" s="62"/>
      <c r="L18" s="62"/>
      <c r="M18" s="63"/>
      <c r="N18" s="62"/>
      <c r="O18" s="62"/>
      <c r="P18" s="62"/>
    </row>
    <row r="19" spans="2:16">
      <c r="B19" s="62"/>
      <c r="C19" s="72"/>
      <c r="D19" s="72"/>
      <c r="E19" s="76"/>
      <c r="F19" s="74"/>
      <c r="G19" s="75"/>
      <c r="H19" s="62"/>
      <c r="I19" s="62"/>
      <c r="J19" s="62"/>
      <c r="K19" s="62"/>
      <c r="L19" s="62"/>
      <c r="M19" s="63"/>
      <c r="N19" s="62"/>
      <c r="O19" s="62"/>
      <c r="P19" s="62"/>
    </row>
    <row r="20" spans="2:16">
      <c r="B20" s="62"/>
      <c r="C20" s="72"/>
      <c r="D20" s="72"/>
      <c r="E20" s="76"/>
      <c r="F20" s="74"/>
      <c r="G20" s="75"/>
      <c r="H20" s="62"/>
      <c r="I20" s="62"/>
      <c r="J20" s="62"/>
      <c r="K20" s="62"/>
      <c r="L20" s="62"/>
      <c r="M20" s="63"/>
      <c r="N20" s="62"/>
      <c r="O20" s="62"/>
      <c r="P20" s="62"/>
    </row>
    <row r="21" spans="2:16" ht="15" customHeight="1">
      <c r="B21" s="62"/>
      <c r="C21" s="72"/>
      <c r="D21" s="72"/>
      <c r="E21" s="76"/>
      <c r="F21" s="74"/>
      <c r="G21" s="75"/>
      <c r="H21" s="62"/>
      <c r="I21" s="62"/>
      <c r="J21" s="64"/>
      <c r="K21" s="64"/>
      <c r="L21" s="64"/>
      <c r="M21" s="65"/>
      <c r="N21" s="65"/>
      <c r="O21" s="65"/>
      <c r="P21" s="65"/>
    </row>
    <row r="22" spans="2:16">
      <c r="B22" s="62"/>
      <c r="C22" s="72"/>
      <c r="D22" s="72"/>
      <c r="E22" s="76"/>
      <c r="F22" s="74"/>
      <c r="G22" s="75"/>
      <c r="H22" s="62"/>
      <c r="I22" s="62"/>
      <c r="J22" s="64"/>
      <c r="K22" s="64"/>
      <c r="L22" s="64"/>
      <c r="M22" s="64"/>
      <c r="N22" s="64"/>
      <c r="O22" s="64"/>
      <c r="P22" s="64"/>
    </row>
    <row r="23" spans="2:16">
      <c r="B23" s="62"/>
      <c r="C23" s="72"/>
      <c r="D23" s="72"/>
      <c r="E23" s="76"/>
      <c r="F23" s="74"/>
      <c r="G23" s="75"/>
      <c r="H23" s="62"/>
      <c r="I23" s="62"/>
      <c r="J23" s="64"/>
      <c r="K23" s="64"/>
      <c r="L23" s="64"/>
      <c r="M23" s="64"/>
      <c r="N23" s="64"/>
      <c r="O23" s="64"/>
      <c r="P23" s="64"/>
    </row>
    <row r="24" spans="2:16" ht="15" customHeight="1">
      <c r="B24" s="62"/>
      <c r="C24" s="72"/>
      <c r="D24" s="72"/>
      <c r="E24" s="76"/>
      <c r="F24" s="74"/>
      <c r="G24" s="75"/>
      <c r="H24" s="62"/>
      <c r="I24" s="62"/>
      <c r="J24" s="64"/>
      <c r="K24" s="64"/>
      <c r="L24" s="64"/>
      <c r="M24" s="65"/>
      <c r="N24" s="65"/>
      <c r="O24" s="65"/>
      <c r="P24" s="65"/>
    </row>
    <row r="25" spans="2:16">
      <c r="B25" s="62"/>
      <c r="C25" s="72"/>
      <c r="D25" s="72"/>
      <c r="E25" s="76"/>
      <c r="F25" s="74"/>
      <c r="G25" s="75"/>
      <c r="H25" s="62"/>
      <c r="I25" s="62"/>
      <c r="J25" s="64"/>
      <c r="K25" s="64"/>
      <c r="L25" s="64"/>
      <c r="M25" s="65"/>
      <c r="N25" s="64"/>
      <c r="O25" s="64"/>
      <c r="P25" s="64"/>
    </row>
    <row r="26" spans="2:16">
      <c r="B26" s="62"/>
      <c r="C26" s="72"/>
      <c r="D26" s="72"/>
      <c r="E26" s="76"/>
      <c r="F26" s="74"/>
      <c r="G26" s="75"/>
      <c r="H26" s="62"/>
      <c r="I26" s="62"/>
      <c r="J26" s="64"/>
      <c r="K26" s="64"/>
      <c r="L26" s="64"/>
      <c r="M26" s="65"/>
      <c r="N26" s="64"/>
      <c r="O26" s="64"/>
      <c r="P26" s="64"/>
    </row>
    <row r="27" spans="2:16" ht="15" customHeight="1">
      <c r="B27" s="62"/>
      <c r="C27" s="72"/>
      <c r="D27" s="72"/>
      <c r="E27" s="76"/>
      <c r="F27" s="74"/>
      <c r="G27" s="75"/>
      <c r="H27" s="62"/>
      <c r="I27" s="62"/>
      <c r="J27" s="64"/>
      <c r="K27" s="64"/>
      <c r="L27" s="64"/>
      <c r="M27" s="65"/>
      <c r="N27" s="65"/>
      <c r="O27" s="65"/>
      <c r="P27" s="65"/>
    </row>
    <row r="28" spans="2:16">
      <c r="B28" s="62"/>
      <c r="C28" s="72"/>
      <c r="D28" s="72"/>
      <c r="E28" s="76"/>
      <c r="F28" s="74"/>
      <c r="G28" s="75"/>
      <c r="H28" s="62"/>
      <c r="I28" s="62"/>
      <c r="J28" s="64"/>
      <c r="K28" s="64"/>
      <c r="L28" s="64"/>
      <c r="M28" s="65"/>
      <c r="N28" s="64"/>
      <c r="O28" s="64"/>
      <c r="P28" s="64"/>
    </row>
    <row r="29" spans="2:16">
      <c r="B29" s="62"/>
      <c r="C29" s="72"/>
      <c r="D29" s="72"/>
      <c r="E29" s="76"/>
      <c r="F29" s="74"/>
      <c r="G29" s="75"/>
      <c r="H29" s="62"/>
      <c r="I29" s="62"/>
      <c r="J29" s="64"/>
      <c r="K29" s="64"/>
      <c r="L29" s="64"/>
      <c r="M29" s="65"/>
      <c r="N29" s="64"/>
      <c r="O29" s="64"/>
      <c r="P29" s="64"/>
    </row>
    <row r="30" spans="2:16" ht="15" customHeight="1">
      <c r="B30" s="62"/>
      <c r="C30" s="69" t="s">
        <v>606</v>
      </c>
      <c r="D30" s="69"/>
      <c r="E30" s="76"/>
      <c r="F30" s="74"/>
      <c r="G30" s="75"/>
      <c r="H30" s="62"/>
      <c r="I30" s="62"/>
      <c r="J30" s="64"/>
      <c r="K30" s="64"/>
      <c r="L30" s="64"/>
      <c r="M30" s="65"/>
      <c r="N30" s="65"/>
      <c r="O30" s="65"/>
      <c r="P30" s="65"/>
    </row>
    <row r="31" spans="2:16">
      <c r="B31" s="62"/>
      <c r="C31" s="72"/>
      <c r="D31" s="72"/>
      <c r="E31" s="76"/>
      <c r="F31" s="74"/>
      <c r="G31" s="75"/>
      <c r="H31" s="62"/>
      <c r="I31" s="62"/>
      <c r="J31" s="64"/>
      <c r="K31" s="64"/>
      <c r="L31" s="64"/>
      <c r="M31" s="65"/>
      <c r="N31" s="64"/>
      <c r="O31" s="64"/>
      <c r="P31" s="64"/>
    </row>
    <row r="32" spans="2:16">
      <c r="B32" s="62"/>
      <c r="C32" s="72"/>
      <c r="D32" s="72"/>
      <c r="E32" s="76"/>
      <c r="F32" s="74"/>
      <c r="G32" s="75"/>
      <c r="H32" s="62"/>
      <c r="I32" s="62"/>
      <c r="J32" s="64"/>
      <c r="K32" s="64"/>
      <c r="L32" s="64"/>
      <c r="M32" s="65"/>
      <c r="N32" s="64"/>
      <c r="O32" s="64"/>
      <c r="P32" s="64"/>
    </row>
    <row r="33" spans="2:20" ht="15" customHeight="1">
      <c r="B33" s="62"/>
      <c r="O33" s="65"/>
      <c r="P33" s="65"/>
    </row>
    <row r="34" spans="2:20" ht="20.25">
      <c r="B34" s="62"/>
      <c r="C34" s="219" t="s">
        <v>394</v>
      </c>
      <c r="D34" s="219"/>
      <c r="E34" s="219"/>
      <c r="F34" s="219"/>
      <c r="G34" s="219"/>
      <c r="H34" s="219"/>
      <c r="I34" s="219"/>
      <c r="J34" s="77"/>
      <c r="K34" s="77"/>
      <c r="L34" s="77" t="s">
        <v>373</v>
      </c>
      <c r="M34" s="77"/>
      <c r="N34" s="77"/>
      <c r="O34" s="64"/>
      <c r="P34" s="64"/>
    </row>
    <row r="35" spans="2:20">
      <c r="B35" s="62"/>
      <c r="C35" s="79"/>
      <c r="D35" s="79"/>
      <c r="E35" s="79"/>
      <c r="F35" s="78">
        <v>100</v>
      </c>
      <c r="G35" s="78"/>
      <c r="H35" s="78"/>
      <c r="I35" s="78">
        <v>96.77</v>
      </c>
      <c r="J35" s="78"/>
      <c r="K35" s="78"/>
      <c r="L35" s="78">
        <v>95.99</v>
      </c>
      <c r="M35" s="78"/>
      <c r="N35" s="78"/>
      <c r="O35" s="64"/>
      <c r="P35" s="64"/>
    </row>
    <row r="36" spans="2:20" ht="15" customHeight="1">
      <c r="B36" s="62"/>
      <c r="C36" s="220" t="s">
        <v>370</v>
      </c>
      <c r="D36" s="220"/>
      <c r="E36" s="221"/>
      <c r="F36" s="222" t="s">
        <v>371</v>
      </c>
      <c r="G36" s="222"/>
      <c r="H36" s="223"/>
      <c r="I36" s="222" t="s">
        <v>372</v>
      </c>
      <c r="J36" s="222"/>
      <c r="K36" s="223"/>
      <c r="L36" s="222" t="s">
        <v>374</v>
      </c>
      <c r="M36" s="222"/>
      <c r="N36" s="223"/>
      <c r="O36" s="222" t="s">
        <v>603</v>
      </c>
      <c r="P36" s="222"/>
      <c r="Q36" s="223"/>
      <c r="R36" s="222" t="s">
        <v>604</v>
      </c>
      <c r="S36" s="222"/>
      <c r="T36" s="222"/>
    </row>
    <row r="37" spans="2:20">
      <c r="B37" s="62"/>
      <c r="C37" s="220"/>
      <c r="D37" s="220"/>
      <c r="E37" s="221"/>
      <c r="F37" s="224">
        <v>100</v>
      </c>
      <c r="G37" s="224"/>
      <c r="H37" s="225"/>
      <c r="I37" s="224">
        <v>96.84</v>
      </c>
      <c r="J37" s="224"/>
      <c r="K37" s="225"/>
      <c r="L37" s="222">
        <v>93.31</v>
      </c>
      <c r="M37" s="222"/>
      <c r="N37" s="223"/>
      <c r="O37" s="224">
        <v>80.02</v>
      </c>
      <c r="P37" s="224"/>
      <c r="Q37" s="225"/>
      <c r="R37" s="224">
        <v>87.690408690764585</v>
      </c>
      <c r="S37" s="224"/>
      <c r="T37" s="224"/>
    </row>
    <row r="38" spans="2:20" ht="30" customHeight="1">
      <c r="B38" s="62"/>
      <c r="C38" s="133" t="s">
        <v>375</v>
      </c>
      <c r="D38" s="133" t="s">
        <v>376</v>
      </c>
      <c r="E38" s="134" t="s">
        <v>355</v>
      </c>
      <c r="F38" s="133" t="s">
        <v>377</v>
      </c>
      <c r="G38" s="133" t="s">
        <v>356</v>
      </c>
      <c r="H38" s="135" t="s">
        <v>357</v>
      </c>
      <c r="I38" s="133" t="s">
        <v>377</v>
      </c>
      <c r="J38" s="133" t="s">
        <v>356</v>
      </c>
      <c r="K38" s="135" t="s">
        <v>357</v>
      </c>
      <c r="L38" s="133" t="s">
        <v>377</v>
      </c>
      <c r="M38" s="133" t="s">
        <v>356</v>
      </c>
      <c r="N38" s="135" t="s">
        <v>357</v>
      </c>
      <c r="O38" s="133" t="s">
        <v>377</v>
      </c>
      <c r="P38" s="133" t="s">
        <v>356</v>
      </c>
      <c r="Q38" s="135" t="s">
        <v>357</v>
      </c>
      <c r="R38" s="133" t="s">
        <v>377</v>
      </c>
      <c r="S38" s="133" t="s">
        <v>356</v>
      </c>
      <c r="T38" s="135" t="s">
        <v>357</v>
      </c>
    </row>
    <row r="39" spans="2:20" ht="15" customHeight="1">
      <c r="B39" s="62"/>
      <c r="C39" s="136" t="s">
        <v>605</v>
      </c>
      <c r="D39" s="137">
        <v>0.95</v>
      </c>
      <c r="E39" s="138">
        <v>0.12154934534832162</v>
      </c>
      <c r="F39" s="139">
        <v>0.12014921627417685</v>
      </c>
      <c r="G39" s="140">
        <v>0.98848098218766667</v>
      </c>
      <c r="H39" s="141">
        <v>1.1629188025737256</v>
      </c>
      <c r="I39" s="139">
        <v>0.12428388133937829</v>
      </c>
      <c r="J39" s="140">
        <v>1.0224973321182467</v>
      </c>
      <c r="K39" s="141">
        <v>1.2029380377861727</v>
      </c>
      <c r="L39" s="139">
        <v>0.12925221722049307</v>
      </c>
      <c r="M39" s="140">
        <v>1.063372384689506</v>
      </c>
      <c r="N39" s="141">
        <v>1.2510263349288306</v>
      </c>
      <c r="O39" s="139">
        <v>0.1521449133802133</v>
      </c>
      <c r="P39" s="140">
        <v>1.2517131453420383</v>
      </c>
      <c r="Q39" s="141">
        <v>1.472603700402398</v>
      </c>
      <c r="R39" s="139">
        <v>0.13803565112465876</v>
      </c>
      <c r="S39" s="140">
        <v>1.1356346735483656</v>
      </c>
      <c r="T39" s="139">
        <v>1.3360407924098419</v>
      </c>
    </row>
    <row r="40" spans="2:20" ht="15" customHeight="1">
      <c r="B40" s="62"/>
      <c r="C40" s="142" t="s">
        <v>596</v>
      </c>
      <c r="D40" s="143">
        <v>0.95</v>
      </c>
      <c r="E40" s="144">
        <v>0.12486286405784619</v>
      </c>
      <c r="F40" s="145">
        <v>0.12014921627417685</v>
      </c>
      <c r="G40" s="146">
        <v>0.96224940202007847</v>
      </c>
      <c r="H40" s="147">
        <v>1.1320581200236219</v>
      </c>
      <c r="I40" s="145">
        <v>0.12428388133937829</v>
      </c>
      <c r="J40" s="146">
        <v>0.99536305111342249</v>
      </c>
      <c r="K40" s="147">
        <v>1.1710153542510855</v>
      </c>
      <c r="L40" s="145">
        <v>0.12925221722049307</v>
      </c>
      <c r="M40" s="146">
        <v>1.0351533916490445</v>
      </c>
      <c r="N40" s="147">
        <v>1.2178275195871113</v>
      </c>
      <c r="O40" s="145">
        <v>0.1521449133802133</v>
      </c>
      <c r="P40" s="146">
        <v>1.2184961039314934</v>
      </c>
      <c r="Q40" s="147">
        <v>1.4335248281546984</v>
      </c>
      <c r="R40" s="145">
        <v>0.13803565112465876</v>
      </c>
      <c r="S40" s="146">
        <v>1.1054980371162231</v>
      </c>
      <c r="T40" s="145">
        <v>1.300585926019086</v>
      </c>
    </row>
    <row r="41" spans="2:20" ht="15" customHeight="1">
      <c r="B41" s="62"/>
      <c r="C41" s="142" t="s">
        <v>587</v>
      </c>
      <c r="D41" s="143">
        <v>0.95</v>
      </c>
      <c r="E41" s="144">
        <v>0.12811729371372449</v>
      </c>
      <c r="F41" s="145">
        <v>0.12014921627417685</v>
      </c>
      <c r="G41" s="146">
        <v>0.93780638656517246</v>
      </c>
      <c r="H41" s="147">
        <v>1.1033016312531443</v>
      </c>
      <c r="I41" s="145">
        <v>0.12428388133937829</v>
      </c>
      <c r="J41" s="146">
        <v>0.9700788842534257</v>
      </c>
      <c r="K41" s="147">
        <v>1.1412692755922658</v>
      </c>
      <c r="L41" s="145">
        <v>0.12925221722049307</v>
      </c>
      <c r="M41" s="146">
        <v>1.0088584723722354</v>
      </c>
      <c r="N41" s="147">
        <v>1.186892320437924</v>
      </c>
      <c r="O41" s="145">
        <v>0.1521449133802133</v>
      </c>
      <c r="P41" s="146">
        <v>1.1875439214332613</v>
      </c>
      <c r="Q41" s="147">
        <v>1.3971104958038369</v>
      </c>
      <c r="R41" s="145">
        <v>0.13803565112465876</v>
      </c>
      <c r="S41" s="146">
        <v>1.0774162263612643</v>
      </c>
      <c r="T41" s="145">
        <v>1.2675485016014876</v>
      </c>
    </row>
    <row r="42" spans="2:20" ht="15" customHeight="1">
      <c r="B42" s="62"/>
      <c r="C42" s="142" t="s">
        <v>573</v>
      </c>
      <c r="D42" s="143">
        <v>1.2</v>
      </c>
      <c r="E42" s="144">
        <v>0.11111963419905835</v>
      </c>
      <c r="F42" s="145">
        <v>0.15389462418258582</v>
      </c>
      <c r="G42" s="146">
        <v>1.3849453815416712</v>
      </c>
      <c r="H42" s="147">
        <v>1.6293475076960839</v>
      </c>
      <c r="I42" s="145">
        <v>0.15926376593344949</v>
      </c>
      <c r="J42" s="146">
        <v>1.4332639508887002</v>
      </c>
      <c r="K42" s="147">
        <v>1.6861928833984707</v>
      </c>
      <c r="L42" s="145">
        <v>0.16572171041900674</v>
      </c>
      <c r="M42" s="146">
        <v>1.4913809932287476</v>
      </c>
      <c r="N42" s="147">
        <v>1.7545658743867618</v>
      </c>
      <c r="O42" s="145">
        <v>0.19556517808454088</v>
      </c>
      <c r="P42" s="146">
        <v>1.7599516007603824</v>
      </c>
      <c r="Q42" s="147">
        <v>2.0705312950122146</v>
      </c>
      <c r="R42" s="145">
        <v>0.17715514619281736</v>
      </c>
      <c r="S42" s="146">
        <v>1.5942740224960046</v>
      </c>
      <c r="T42" s="145">
        <v>1.8756164970541231</v>
      </c>
    </row>
    <row r="43" spans="2:20" ht="15" customHeight="1">
      <c r="B43" s="62"/>
      <c r="C43" s="142" t="s">
        <v>562</v>
      </c>
      <c r="D43" s="143">
        <v>0.8</v>
      </c>
      <c r="E43" s="144">
        <v>9.9185358347847918E-2</v>
      </c>
      <c r="F43" s="145">
        <v>0.10033869371614701</v>
      </c>
      <c r="G43" s="146">
        <v>1.0116280808731293</v>
      </c>
      <c r="H43" s="147">
        <v>1.1901506833801523</v>
      </c>
      <c r="I43" s="145">
        <v>0.10376312203502525</v>
      </c>
      <c r="J43" s="146">
        <v>1.0461536235128868</v>
      </c>
      <c r="K43" s="147">
        <v>1.2307689688386902</v>
      </c>
      <c r="L43" s="145">
        <v>0.10787562641570947</v>
      </c>
      <c r="M43" s="146">
        <v>1.0876164406986801</v>
      </c>
      <c r="N43" s="147">
        <v>1.2795487537631531</v>
      </c>
      <c r="O43" s="145">
        <v>0.12679156890241683</v>
      </c>
      <c r="P43" s="146">
        <v>1.2783294935302101</v>
      </c>
      <c r="Q43" s="147">
        <v>1.5039170512120119</v>
      </c>
      <c r="R43" s="145">
        <v>0.11513970858384992</v>
      </c>
      <c r="S43" s="146">
        <v>1.1608538851072081</v>
      </c>
      <c r="T43" s="145">
        <v>1.3657104530673039</v>
      </c>
    </row>
    <row r="44" spans="2:20" ht="15" customHeight="1">
      <c r="B44" s="62"/>
      <c r="C44" s="142" t="s">
        <v>560</v>
      </c>
      <c r="D44" s="143">
        <v>0.8</v>
      </c>
      <c r="E44" s="144">
        <v>0.1172163109645521</v>
      </c>
      <c r="F44" s="145">
        <v>0.10033869371614701</v>
      </c>
      <c r="G44" s="146">
        <v>0.8560130658478996</v>
      </c>
      <c r="H44" s="147">
        <v>1.007074195115176</v>
      </c>
      <c r="I44" s="145">
        <v>0.10376312203502525</v>
      </c>
      <c r="J44" s="146">
        <v>0.88522767165403038</v>
      </c>
      <c r="K44" s="147">
        <v>1.041444319592977</v>
      </c>
      <c r="L44" s="145">
        <v>0.10787562641570947</v>
      </c>
      <c r="M44" s="146">
        <v>0.92031241665959451</v>
      </c>
      <c r="N44" s="147">
        <v>1.0827204901877583</v>
      </c>
      <c r="O44" s="145">
        <v>0.12679156890241683</v>
      </c>
      <c r="P44" s="146">
        <v>1.0816887842576826</v>
      </c>
      <c r="Q44" s="147">
        <v>1.2725750403031562</v>
      </c>
      <c r="R44" s="145">
        <v>0.11513970858384992</v>
      </c>
      <c r="S44" s="146">
        <v>0.98228401522267517</v>
      </c>
      <c r="T44" s="145">
        <v>1.1556282532031474</v>
      </c>
    </row>
    <row r="45" spans="2:20" ht="15" customHeight="1">
      <c r="B45" s="62"/>
      <c r="C45" s="142" t="s">
        <v>558</v>
      </c>
      <c r="D45" s="143">
        <v>0.8</v>
      </c>
      <c r="E45" s="144">
        <v>0.10483270509773579</v>
      </c>
      <c r="F45" s="145">
        <v>0.10033869371614701</v>
      </c>
      <c r="G45" s="146">
        <v>0.95713159001860149</v>
      </c>
      <c r="H45" s="147">
        <v>1.1260371647277665</v>
      </c>
      <c r="I45" s="145">
        <v>0.10376312203502525</v>
      </c>
      <c r="J45" s="146">
        <v>0.98979723873658154</v>
      </c>
      <c r="K45" s="147">
        <v>1.164467339690096</v>
      </c>
      <c r="L45" s="145">
        <v>0.10787562641570947</v>
      </c>
      <c r="M45" s="146">
        <v>1.0290264504301092</v>
      </c>
      <c r="N45" s="147">
        <v>1.2106193534471874</v>
      </c>
      <c r="O45" s="145">
        <v>0.12679156890241683</v>
      </c>
      <c r="P45" s="146">
        <v>1.2094657748668103</v>
      </c>
      <c r="Q45" s="147">
        <v>1.4229009116080122</v>
      </c>
      <c r="R45" s="145">
        <v>0.11513970858384992</v>
      </c>
      <c r="S45" s="146">
        <v>1.0983185874723436</v>
      </c>
      <c r="T45" s="145">
        <v>1.2921395146733454</v>
      </c>
    </row>
    <row r="46" spans="2:20" ht="15" customHeight="1">
      <c r="B46" s="62"/>
      <c r="C46" s="142" t="s">
        <v>554</v>
      </c>
      <c r="D46" s="143">
        <v>0.8</v>
      </c>
      <c r="E46" s="144">
        <v>0.11264304327111607</v>
      </c>
      <c r="F46" s="145">
        <v>0.10033869371614701</v>
      </c>
      <c r="G46" s="146">
        <v>0.89076689338591275</v>
      </c>
      <c r="H46" s="147">
        <v>1.0479610510422503</v>
      </c>
      <c r="I46" s="145">
        <v>0.10376312203502525</v>
      </c>
      <c r="J46" s="146">
        <v>0.92116760184898328</v>
      </c>
      <c r="K46" s="147">
        <v>1.0837265904105686</v>
      </c>
      <c r="L46" s="145">
        <v>0.10787562641570947</v>
      </c>
      <c r="M46" s="146">
        <v>0.95767677508559412</v>
      </c>
      <c r="N46" s="147">
        <v>1.1266785589242283</v>
      </c>
      <c r="O46" s="145">
        <v>0.12679156890241683</v>
      </c>
      <c r="P46" s="146">
        <v>1.1256049660985032</v>
      </c>
      <c r="Q46" s="147">
        <v>1.3242411365864744</v>
      </c>
      <c r="R46" s="145">
        <v>0.11513970858384992</v>
      </c>
      <c r="S46" s="146">
        <v>1.0221643986191382</v>
      </c>
      <c r="T46" s="145">
        <v>1.2025463513166332</v>
      </c>
    </row>
    <row r="47" spans="2:20">
      <c r="B47" s="62"/>
      <c r="C47" s="142" t="s">
        <v>545</v>
      </c>
      <c r="D47" s="143">
        <v>0.8</v>
      </c>
      <c r="E47" s="144">
        <v>0.11445199527016636</v>
      </c>
      <c r="F47" s="145">
        <v>0.10033869371614701</v>
      </c>
      <c r="G47" s="146">
        <v>0.87668802522223743</v>
      </c>
      <c r="H47" s="147">
        <v>1.0313976767320441</v>
      </c>
      <c r="I47" s="145">
        <v>0.10376312203502525</v>
      </c>
      <c r="J47" s="146">
        <v>0.90660824033770837</v>
      </c>
      <c r="K47" s="147">
        <v>1.0665979298090686</v>
      </c>
      <c r="L47" s="145">
        <v>0.10787562641570947</v>
      </c>
      <c r="M47" s="146">
        <v>0.94254037390144896</v>
      </c>
      <c r="N47" s="147">
        <v>1.1088710281193519</v>
      </c>
      <c r="O47" s="145">
        <v>0.12679156890241683</v>
      </c>
      <c r="P47" s="146">
        <v>1.1078144037866937</v>
      </c>
      <c r="Q47" s="147">
        <v>1.3033110632784632</v>
      </c>
      <c r="R47" s="145">
        <v>0.11513970858384992</v>
      </c>
      <c r="S47" s="146">
        <v>1.0060087490135947</v>
      </c>
      <c r="T47" s="145">
        <v>1.1835397047218763</v>
      </c>
    </row>
    <row r="48" spans="2:20" ht="15" customHeight="1">
      <c r="B48" s="62"/>
      <c r="C48" s="142" t="s">
        <v>540</v>
      </c>
      <c r="D48" s="143">
        <v>0.9</v>
      </c>
      <c r="E48" s="144">
        <v>0.10471370878394093</v>
      </c>
      <c r="F48" s="145">
        <v>0.11350967495666797</v>
      </c>
      <c r="G48" s="146">
        <v>1.084000139760841</v>
      </c>
      <c r="H48" s="147">
        <v>1.2752942820715778</v>
      </c>
      <c r="I48" s="145">
        <v>0.11740509448728331</v>
      </c>
      <c r="J48" s="146">
        <v>1.1212008040850594</v>
      </c>
      <c r="K48" s="147">
        <v>1.3190597695118347</v>
      </c>
      <c r="L48" s="145">
        <v>0.12208504036021695</v>
      </c>
      <c r="M48" s="146">
        <v>1.1658935757124105</v>
      </c>
      <c r="N48" s="147">
        <v>1.3716395008381301</v>
      </c>
      <c r="O48" s="145">
        <v>0.14363628126200578</v>
      </c>
      <c r="P48" s="146">
        <v>1.3717046500413332</v>
      </c>
      <c r="Q48" s="147">
        <v>1.6137701765192158</v>
      </c>
      <c r="R48" s="145">
        <v>0.13035623066219948</v>
      </c>
      <c r="S48" s="146">
        <v>1.244882185685616</v>
      </c>
      <c r="T48" s="145">
        <v>1.4645672772771954</v>
      </c>
    </row>
    <row r="49" spans="2:20">
      <c r="B49" s="62"/>
      <c r="C49" s="142" t="s">
        <v>526</v>
      </c>
      <c r="D49" s="143">
        <v>1</v>
      </c>
      <c r="E49" s="144">
        <v>0.10471370878394093</v>
      </c>
      <c r="F49" s="145">
        <v>0.12682503013196977</v>
      </c>
      <c r="G49" s="146">
        <v>1.2111597574454347</v>
      </c>
      <c r="H49" s="147">
        <v>1.4248938322887468</v>
      </c>
      <c r="I49" s="145">
        <v>0.13120146552545608</v>
      </c>
      <c r="J49" s="146">
        <v>1.2529540501346215</v>
      </c>
      <c r="K49" s="147">
        <v>1.4740635883936726</v>
      </c>
      <c r="L49" s="145">
        <v>0.13646133625475465</v>
      </c>
      <c r="M49" s="146">
        <v>1.303185015978372</v>
      </c>
      <c r="N49" s="147">
        <v>1.5331588423274967</v>
      </c>
      <c r="O49" s="145">
        <v>0.16071153828938534</v>
      </c>
      <c r="P49" s="146">
        <v>1.5347707588219082</v>
      </c>
      <c r="Q49" s="147">
        <v>1.8056126574375393</v>
      </c>
      <c r="R49" s="145">
        <v>0.14576286932508564</v>
      </c>
      <c r="S49" s="146">
        <v>1.3920132427535608</v>
      </c>
      <c r="T49" s="145">
        <v>1.6376626385336011</v>
      </c>
    </row>
    <row r="50" spans="2:20">
      <c r="B50" s="62"/>
      <c r="C50" s="142" t="s">
        <v>524</v>
      </c>
      <c r="D50" s="143">
        <v>1.05</v>
      </c>
      <c r="E50" s="144">
        <v>0.11184524466415735</v>
      </c>
      <c r="F50" s="145">
        <v>0.1335372965869035</v>
      </c>
      <c r="G50" s="146">
        <v>1.1939470201695372</v>
      </c>
      <c r="H50" s="147">
        <v>1.4046435531406321</v>
      </c>
      <c r="I50" s="145">
        <v>0.13815804587314928</v>
      </c>
      <c r="J50" s="146">
        <v>1.2352607952890848</v>
      </c>
      <c r="K50" s="147">
        <v>1.453247994457747</v>
      </c>
      <c r="L50" s="145">
        <v>0.14371262047602329</v>
      </c>
      <c r="M50" s="146">
        <v>1.2849238329940225</v>
      </c>
      <c r="N50" s="147">
        <v>1.5116750976400264</v>
      </c>
      <c r="O50" s="145">
        <v>0.16933651509891656</v>
      </c>
      <c r="P50" s="146">
        <v>1.5140251658207802</v>
      </c>
      <c r="Q50" s="147">
        <v>1.7812060774362122</v>
      </c>
      <c r="R50" s="145">
        <v>0.15353815556472461</v>
      </c>
      <c r="S50" s="146">
        <v>1.3727732102134553</v>
      </c>
      <c r="T50" s="145">
        <v>1.6150273061334768</v>
      </c>
    </row>
    <row r="51" spans="2:20">
      <c r="B51" s="62"/>
      <c r="C51" s="142" t="s">
        <v>519</v>
      </c>
      <c r="D51" s="143">
        <v>1</v>
      </c>
      <c r="E51" s="144">
        <v>0.10473242163529184</v>
      </c>
      <c r="F51" s="145">
        <v>0.12682503013196977</v>
      </c>
      <c r="G51" s="146">
        <v>1.210943355951519</v>
      </c>
      <c r="H51" s="147">
        <v>1.4246392422959047</v>
      </c>
      <c r="I51" s="145">
        <v>0.13120146552545608</v>
      </c>
      <c r="J51" s="146">
        <v>1.252730181130892</v>
      </c>
      <c r="K51" s="147">
        <v>1.4738002130951668</v>
      </c>
      <c r="L51" s="145">
        <v>0.13646133625475465</v>
      </c>
      <c r="M51" s="146">
        <v>1.3029521720594979</v>
      </c>
      <c r="N51" s="147">
        <v>1.5328849083052916</v>
      </c>
      <c r="O51" s="145">
        <v>0.16071153828938534</v>
      </c>
      <c r="P51" s="146">
        <v>1.5344965367938186</v>
      </c>
      <c r="Q51" s="147">
        <v>1.8052900432868455</v>
      </c>
      <c r="R51" s="145">
        <v>0.14576286932508564</v>
      </c>
      <c r="S51" s="146">
        <v>1.3917645276328425</v>
      </c>
      <c r="T51" s="145">
        <v>1.6373700325092264</v>
      </c>
    </row>
    <row r="52" spans="2:20">
      <c r="B52" s="62"/>
      <c r="C52" s="142" t="s">
        <v>516</v>
      </c>
      <c r="D52" s="143">
        <v>0.9</v>
      </c>
      <c r="E52" s="144">
        <v>0.11221291246775689</v>
      </c>
      <c r="F52" s="145">
        <v>0.11350967495666797</v>
      </c>
      <c r="G52" s="146">
        <v>1.0115562679944137</v>
      </c>
      <c r="H52" s="147">
        <v>1.1900661976404867</v>
      </c>
      <c r="I52" s="145">
        <v>0.11740509448728331</v>
      </c>
      <c r="J52" s="146">
        <v>1.0462708070340687</v>
      </c>
      <c r="K52" s="147">
        <v>1.2309068318047867</v>
      </c>
      <c r="L52" s="145">
        <v>0.12208504036021695</v>
      </c>
      <c r="M52" s="146">
        <v>1.0879767548614043</v>
      </c>
      <c r="N52" s="147">
        <v>1.2799726527781226</v>
      </c>
      <c r="O52" s="145">
        <v>0.14363628126200578</v>
      </c>
      <c r="P52" s="146">
        <v>1.2800334480515159</v>
      </c>
      <c r="Q52" s="147">
        <v>1.5059217035900185</v>
      </c>
      <c r="R52" s="145">
        <v>0.13035623066219948</v>
      </c>
      <c r="S52" s="146">
        <v>1.1616865456518284</v>
      </c>
      <c r="T52" s="145">
        <v>1.3666900537080333</v>
      </c>
    </row>
    <row r="53" spans="2:20">
      <c r="B53" s="62"/>
      <c r="C53" s="142" t="s">
        <v>514</v>
      </c>
      <c r="D53" s="143">
        <v>0.85</v>
      </c>
      <c r="E53" s="144">
        <v>0.12237430185744791</v>
      </c>
      <c r="F53" s="145">
        <v>0.10690622692343665</v>
      </c>
      <c r="G53" s="146">
        <v>0.87360030088645735</v>
      </c>
      <c r="H53" s="147">
        <v>1.0277650598664205</v>
      </c>
      <c r="I53" s="145">
        <v>0.11056490705439015</v>
      </c>
      <c r="J53" s="146">
        <v>0.90349775546164623</v>
      </c>
      <c r="K53" s="147">
        <v>1.062938535837231</v>
      </c>
      <c r="L53" s="145">
        <v>0.11495958372303994</v>
      </c>
      <c r="M53" s="146">
        <v>0.93940951636197878</v>
      </c>
      <c r="N53" s="147">
        <v>1.1051876663082103</v>
      </c>
      <c r="O53" s="145">
        <v>0.13518528481563541</v>
      </c>
      <c r="P53" s="146">
        <v>1.1046868726827208</v>
      </c>
      <c r="Q53" s="147">
        <v>1.299631614920848</v>
      </c>
      <c r="R53" s="145">
        <v>0.12272433900522506</v>
      </c>
      <c r="S53" s="146">
        <v>1.002860381162255</v>
      </c>
      <c r="T53" s="145">
        <v>1.1798357425438295</v>
      </c>
    </row>
    <row r="54" spans="2:20">
      <c r="B54" s="62"/>
      <c r="C54" s="142" t="s">
        <v>498</v>
      </c>
      <c r="D54" s="143">
        <v>0.75</v>
      </c>
      <c r="E54" s="144">
        <v>0.10719680794476701</v>
      </c>
      <c r="F54" s="145">
        <v>9.3806897670984268E-2</v>
      </c>
      <c r="G54" s="146">
        <v>0.87509040119289871</v>
      </c>
      <c r="H54" s="147">
        <v>1.0295181190504692</v>
      </c>
      <c r="I54" s="145">
        <v>9.6999543328926352E-2</v>
      </c>
      <c r="J54" s="146">
        <v>0.90487343036282597</v>
      </c>
      <c r="K54" s="147">
        <v>1.0645569768974423</v>
      </c>
      <c r="L54" s="145">
        <v>0.10083294859811742</v>
      </c>
      <c r="M54" s="146">
        <v>0.94063387269956256</v>
      </c>
      <c r="N54" s="147">
        <v>1.1066280855288972</v>
      </c>
      <c r="O54" s="145">
        <v>0.11845478035432921</v>
      </c>
      <c r="P54" s="146">
        <v>1.1050215265305554</v>
      </c>
      <c r="Q54" s="147">
        <v>1.3000253253300653</v>
      </c>
      <c r="R54" s="145">
        <v>0.10760207318463477</v>
      </c>
      <c r="S54" s="146">
        <v>1.0037805718998329</v>
      </c>
      <c r="T54" s="145">
        <v>1.1809183198821565</v>
      </c>
    </row>
    <row r="55" spans="2:20">
      <c r="C55" s="142" t="s">
        <v>496</v>
      </c>
      <c r="D55" s="143">
        <v>0.8</v>
      </c>
      <c r="E55" s="144">
        <v>0.11586556561017036</v>
      </c>
      <c r="F55" s="145">
        <v>0.10033869371614701</v>
      </c>
      <c r="G55" s="146">
        <v>0.86599235232438687</v>
      </c>
      <c r="H55" s="147">
        <v>1.0188145321463373</v>
      </c>
      <c r="I55" s="145">
        <v>0.10376312203502525</v>
      </c>
      <c r="J55" s="146">
        <v>0.89554753811961885</v>
      </c>
      <c r="K55" s="147">
        <v>1.0535853389642575</v>
      </c>
      <c r="L55" s="145">
        <v>0.10787562641570947</v>
      </c>
      <c r="M55" s="146">
        <v>0.93104129641637412</v>
      </c>
      <c r="N55" s="147">
        <v>1.0953427016663224</v>
      </c>
      <c r="O55" s="145">
        <v>0.12679156890241683</v>
      </c>
      <c r="P55" s="146">
        <v>1.0942989682457254</v>
      </c>
      <c r="Q55" s="147">
        <v>1.2874105508773239</v>
      </c>
      <c r="R55" s="145">
        <v>0.11513970858384992</v>
      </c>
      <c r="S55" s="146">
        <v>0.99373535163361137</v>
      </c>
      <c r="T55" s="145">
        <v>1.1691004136866017</v>
      </c>
    </row>
    <row r="56" spans="2:20">
      <c r="C56" s="142" t="s">
        <v>494</v>
      </c>
      <c r="D56" s="143">
        <v>0.8</v>
      </c>
      <c r="E56" s="144">
        <v>0.12650000000002493</v>
      </c>
      <c r="F56" s="145">
        <v>0.10033869371614701</v>
      </c>
      <c r="G56" s="146">
        <v>0.7931912546729426</v>
      </c>
      <c r="H56" s="147">
        <v>0.93316618196816781</v>
      </c>
      <c r="I56" s="145">
        <v>0.10376312203502525</v>
      </c>
      <c r="J56" s="146">
        <v>0.82026183426881261</v>
      </c>
      <c r="K56" s="147">
        <v>0.96501392266919139</v>
      </c>
      <c r="L56" s="145">
        <v>0.10787562641570947</v>
      </c>
      <c r="M56" s="146">
        <v>0.85277175032164598</v>
      </c>
      <c r="N56" s="147">
        <v>1.0032608827313483</v>
      </c>
      <c r="O56" s="145">
        <v>0.12679156890241683</v>
      </c>
      <c r="P56" s="146">
        <v>1.0023048925090265</v>
      </c>
      <c r="Q56" s="147">
        <v>1.1791822264812075</v>
      </c>
      <c r="R56" s="145">
        <v>0.11513970858384992</v>
      </c>
      <c r="S56" s="146">
        <v>0.91019532477333775</v>
      </c>
      <c r="T56" s="145">
        <v>1.0708180291451033</v>
      </c>
    </row>
    <row r="57" spans="2:20">
      <c r="C57" s="142" t="s">
        <v>492</v>
      </c>
      <c r="D57" s="143">
        <v>0.7</v>
      </c>
      <c r="E57" s="144">
        <v>0.13673702351102146</v>
      </c>
      <c r="F57" s="145">
        <v>8.7310661915505294E-2</v>
      </c>
      <c r="G57" s="146">
        <v>0.63852978274364558</v>
      </c>
      <c r="H57" s="147">
        <v>0.75121150911017132</v>
      </c>
      <c r="I57" s="145">
        <v>9.0273975737515277E-2</v>
      </c>
      <c r="J57" s="146">
        <v>0.66020141011946842</v>
      </c>
      <c r="K57" s="147">
        <v>0.77670754131702169</v>
      </c>
      <c r="L57" s="145">
        <v>9.3831331478858804E-2</v>
      </c>
      <c r="M57" s="146">
        <v>0.68621744915557337</v>
      </c>
      <c r="N57" s="147">
        <v>0.80731464606538039</v>
      </c>
      <c r="O57" s="145">
        <v>0.11017456796430913</v>
      </c>
      <c r="P57" s="146">
        <v>0.8057405751224993</v>
      </c>
      <c r="Q57" s="147">
        <v>0.94793008837941095</v>
      </c>
      <c r="R57" s="145">
        <v>0.10011116794447794</v>
      </c>
      <c r="S57" s="146">
        <v>0.7321438288907075</v>
      </c>
      <c r="T57" s="145">
        <v>0.86134568104789122</v>
      </c>
    </row>
    <row r="58" spans="2:20">
      <c r="C58" s="142" t="s">
        <v>489</v>
      </c>
      <c r="D58" s="143">
        <v>0.75</v>
      </c>
      <c r="E58" s="144">
        <v>0.14561336285009774</v>
      </c>
      <c r="F58" s="145">
        <v>9.3806897670984268E-2</v>
      </c>
      <c r="G58" s="146">
        <v>0.64421901832975426</v>
      </c>
      <c r="H58" s="147">
        <v>0.75790472744676973</v>
      </c>
      <c r="I58" s="145">
        <v>9.6999543328926352E-2</v>
      </c>
      <c r="J58" s="146">
        <v>0.66614451744228254</v>
      </c>
      <c r="K58" s="147">
        <v>0.78369943228503836</v>
      </c>
      <c r="L58" s="145">
        <v>0.10083294859811742</v>
      </c>
      <c r="M58" s="146">
        <v>0.69247043419991827</v>
      </c>
      <c r="N58" s="147">
        <v>0.81467109905872737</v>
      </c>
      <c r="O58" s="145">
        <v>0.11845478035432921</v>
      </c>
      <c r="P58" s="146">
        <v>0.81348839169570564</v>
      </c>
      <c r="Q58" s="147">
        <v>0.95704516670083006</v>
      </c>
      <c r="R58" s="145">
        <v>0.10760207318463477</v>
      </c>
      <c r="S58" s="146">
        <v>0.73895740801897525</v>
      </c>
      <c r="T58" s="145">
        <v>0.86936165649291208</v>
      </c>
    </row>
    <row r="59" spans="2:20">
      <c r="C59" s="142" t="s">
        <v>487</v>
      </c>
      <c r="D59" s="143">
        <v>0.8</v>
      </c>
      <c r="E59" s="144">
        <v>0.13650000000000517</v>
      </c>
      <c r="F59" s="145">
        <v>0.10033869371614701</v>
      </c>
      <c r="G59" s="146">
        <v>0.73508200524647038</v>
      </c>
      <c r="H59" s="147">
        <v>0.86480235911349468</v>
      </c>
      <c r="I59" s="145">
        <v>0.10376312203502525</v>
      </c>
      <c r="J59" s="146">
        <v>0.76016939219795832</v>
      </c>
      <c r="K59" s="147">
        <v>0.8943169319975981</v>
      </c>
      <c r="L59" s="145">
        <v>0.10787562641570947</v>
      </c>
      <c r="M59" s="146">
        <v>0.79029762941908699</v>
      </c>
      <c r="N59" s="147">
        <v>0.92976191696363186</v>
      </c>
      <c r="O59" s="145">
        <v>0.12679156890241683</v>
      </c>
      <c r="P59" s="146">
        <v>0.92887596265503314</v>
      </c>
      <c r="Q59" s="147">
        <v>1.0927952501823921</v>
      </c>
      <c r="R59" s="145">
        <v>0.11513970858384992</v>
      </c>
      <c r="S59" s="146">
        <v>0.84351434859960117</v>
      </c>
      <c r="T59" s="145">
        <v>0.99236982188188383</v>
      </c>
    </row>
    <row r="60" spans="2:20">
      <c r="B60" s="54"/>
      <c r="C60" s="142" t="s">
        <v>485</v>
      </c>
      <c r="D60" s="143">
        <v>1.1000000000000001</v>
      </c>
      <c r="E60" s="144">
        <v>0.1434458533299181</v>
      </c>
      <c r="F60" s="145">
        <v>0.14028619649985408</v>
      </c>
      <c r="G60" s="146">
        <v>0.97797317415096707</v>
      </c>
      <c r="H60" s="147">
        <v>1.150556675471726</v>
      </c>
      <c r="I60" s="145">
        <v>0.14515382212666328</v>
      </c>
      <c r="J60" s="146">
        <v>1.0119067143252787</v>
      </c>
      <c r="K60" s="147">
        <v>1.1904784874415044</v>
      </c>
      <c r="L60" s="145">
        <v>0.15100629396396958</v>
      </c>
      <c r="M60" s="146">
        <v>1.0527058848934647</v>
      </c>
      <c r="N60" s="147">
        <v>1.2384775116393703</v>
      </c>
      <c r="O60" s="145">
        <v>0.17802020491829884</v>
      </c>
      <c r="P60" s="146">
        <v>1.2410271944833533</v>
      </c>
      <c r="Q60" s="147">
        <v>1.4600319935098274</v>
      </c>
      <c r="R60" s="145">
        <v>0.1613617815197641</v>
      </c>
      <c r="S60" s="146">
        <v>1.1248968009457916</v>
      </c>
      <c r="T60" s="145">
        <v>1.3234080011126961</v>
      </c>
    </row>
    <row r="61" spans="2:20">
      <c r="B61" s="54"/>
      <c r="C61" s="142" t="s">
        <v>483</v>
      </c>
      <c r="D61" s="143">
        <v>1.1000000000000001</v>
      </c>
      <c r="E61" s="144">
        <v>0.1434458533299241</v>
      </c>
      <c r="F61" s="145">
        <v>0.14028619649985408</v>
      </c>
      <c r="G61" s="146">
        <v>0.97797317415092622</v>
      </c>
      <c r="H61" s="147">
        <v>1.1505566754716778</v>
      </c>
      <c r="I61" s="145">
        <v>0.14515382212666328</v>
      </c>
      <c r="J61" s="146">
        <v>1.0119067143252365</v>
      </c>
      <c r="K61" s="147">
        <v>1.1904784874414547</v>
      </c>
      <c r="L61" s="145">
        <v>0.15100629396396958</v>
      </c>
      <c r="M61" s="146">
        <v>1.0527058848934208</v>
      </c>
      <c r="N61" s="147">
        <v>1.2384775116393185</v>
      </c>
      <c r="O61" s="145">
        <v>0.17802020491829884</v>
      </c>
      <c r="P61" s="146">
        <v>1.2410271944833013</v>
      </c>
      <c r="Q61" s="147">
        <v>1.4600319935097663</v>
      </c>
      <c r="R61" s="145">
        <v>0.1613617815197641</v>
      </c>
      <c r="S61" s="146">
        <v>1.1248968009457445</v>
      </c>
      <c r="T61" s="145">
        <v>1.3234080011126408</v>
      </c>
    </row>
    <row r="62" spans="2:20">
      <c r="C62" s="142" t="s">
        <v>477</v>
      </c>
      <c r="D62" s="143">
        <v>1.1000000000000001</v>
      </c>
      <c r="E62" s="144">
        <v>0.11591457158049212</v>
      </c>
      <c r="F62" s="145">
        <v>0.14028619649985408</v>
      </c>
      <c r="G62" s="146">
        <v>1.2102550575570914</v>
      </c>
      <c r="H62" s="147">
        <v>1.423829479478931</v>
      </c>
      <c r="I62" s="145">
        <v>0.14515382212666328</v>
      </c>
      <c r="J62" s="146">
        <v>1.2522482734266689</v>
      </c>
      <c r="K62" s="147">
        <v>1.4732332628549045</v>
      </c>
      <c r="L62" s="145">
        <v>0.15100629396396958</v>
      </c>
      <c r="M62" s="146">
        <v>1.3027377999590799</v>
      </c>
      <c r="N62" s="147">
        <v>1.5326327058342115</v>
      </c>
      <c r="O62" s="145">
        <v>0.17802020491829884</v>
      </c>
      <c r="P62" s="146">
        <v>1.5357879729096873</v>
      </c>
      <c r="Q62" s="147">
        <v>1.8068093798937497</v>
      </c>
      <c r="R62" s="145">
        <v>0.1613617815197641</v>
      </c>
      <c r="S62" s="146">
        <v>1.3920750369828441</v>
      </c>
      <c r="T62" s="145">
        <v>1.6377353376268755</v>
      </c>
    </row>
    <row r="63" spans="2:20">
      <c r="C63" s="142" t="s">
        <v>473</v>
      </c>
      <c r="D63" s="143">
        <v>0.95</v>
      </c>
      <c r="E63" s="144">
        <v>0.15043415705885033</v>
      </c>
      <c r="F63" s="145">
        <v>0.12014921627417685</v>
      </c>
      <c r="G63" s="146">
        <v>0.79868308250747932</v>
      </c>
      <c r="H63" s="147">
        <v>0.9396271558911522</v>
      </c>
      <c r="I63" s="145">
        <v>0.12428388133937829</v>
      </c>
      <c r="J63" s="146">
        <v>0.82616796457175634</v>
      </c>
      <c r="K63" s="147">
        <v>0.97196231126088994</v>
      </c>
      <c r="L63" s="145">
        <v>0.12925221722049307</v>
      </c>
      <c r="M63" s="146">
        <v>0.85919461209816328</v>
      </c>
      <c r="N63" s="147">
        <v>1.0108171907037216</v>
      </c>
      <c r="O63" s="145">
        <v>0.1521449133802133</v>
      </c>
      <c r="P63" s="146">
        <v>1.0113721268813554</v>
      </c>
      <c r="Q63" s="147">
        <v>1.1898495610368887</v>
      </c>
      <c r="R63" s="145">
        <v>0.13803565112465876</v>
      </c>
      <c r="S63" s="146">
        <v>0.91758184326887127</v>
      </c>
      <c r="T63" s="145">
        <v>1.0795080509045545</v>
      </c>
    </row>
    <row r="64" spans="2:20">
      <c r="C64" s="142" t="s">
        <v>474</v>
      </c>
      <c r="D64" s="143">
        <v>0.9</v>
      </c>
      <c r="E64" s="144">
        <v>0.11591457158048635</v>
      </c>
      <c r="F64" s="145">
        <v>0.11350967495666797</v>
      </c>
      <c r="G64" s="146">
        <v>0.9792528532778253</v>
      </c>
      <c r="H64" s="147">
        <v>1.1520621803268534</v>
      </c>
      <c r="I64" s="145">
        <v>0.11740509448728331</v>
      </c>
      <c r="J64" s="146">
        <v>1.012858805294915</v>
      </c>
      <c r="K64" s="147">
        <v>1.1915985944646059</v>
      </c>
      <c r="L64" s="145">
        <v>0.12208504036021695</v>
      </c>
      <c r="M64" s="146">
        <v>1.0532328998468159</v>
      </c>
      <c r="N64" s="147">
        <v>1.239097529231548</v>
      </c>
      <c r="O64" s="145">
        <v>0.14363628126200578</v>
      </c>
      <c r="P64" s="146">
        <v>1.2391563830460315</v>
      </c>
      <c r="Q64" s="147">
        <v>1.4578310388776843</v>
      </c>
      <c r="R64" s="145">
        <v>0.13035623066219948</v>
      </c>
      <c r="S64" s="146">
        <v>1.1245888147176166</v>
      </c>
      <c r="T64" s="145">
        <v>1.3230456643736668</v>
      </c>
    </row>
    <row r="65" spans="3:20">
      <c r="C65" s="142" t="s">
        <v>472</v>
      </c>
      <c r="D65" s="143">
        <v>0.9</v>
      </c>
      <c r="E65" s="144">
        <v>0.14344585332992099</v>
      </c>
      <c r="F65" s="145">
        <v>0.11350967495666797</v>
      </c>
      <c r="G65" s="146">
        <v>0.79130677061538512</v>
      </c>
      <c r="H65" s="147">
        <v>0.93094914190045308</v>
      </c>
      <c r="I65" s="145">
        <v>0.11740509448728331</v>
      </c>
      <c r="J65" s="146">
        <v>0.81846279806538047</v>
      </c>
      <c r="K65" s="147">
        <v>0.96289740948868296</v>
      </c>
      <c r="L65" s="145">
        <v>0.12208504036021695</v>
      </c>
      <c r="M65" s="146">
        <v>0.85108797170612638</v>
      </c>
      <c r="N65" s="147">
        <v>1.0012799667130898</v>
      </c>
      <c r="O65" s="145">
        <v>0.14363628126200578</v>
      </c>
      <c r="P65" s="146">
        <v>1.0013275248302007</v>
      </c>
      <c r="Q65" s="147">
        <v>1.1780323821531773</v>
      </c>
      <c r="R65" s="145">
        <v>0.13035623066219948</v>
      </c>
      <c r="S65" s="146">
        <v>0.9087486855572201</v>
      </c>
      <c r="T65" s="145">
        <v>1.069116100655553</v>
      </c>
    </row>
    <row r="66" spans="3:20">
      <c r="C66" s="142" t="s">
        <v>378</v>
      </c>
      <c r="D66" s="143">
        <v>0.8</v>
      </c>
      <c r="E66" s="144">
        <v>0.13650000000000517</v>
      </c>
      <c r="F66" s="145">
        <v>0.10033869371614701</v>
      </c>
      <c r="G66" s="146">
        <v>0.73508200524647038</v>
      </c>
      <c r="H66" s="147">
        <v>0.86480235911349468</v>
      </c>
      <c r="I66" s="145">
        <v>0.10376312203502525</v>
      </c>
      <c r="J66" s="146">
        <v>0.76016939219795832</v>
      </c>
      <c r="K66" s="147">
        <v>0.8943169319975981</v>
      </c>
      <c r="L66" s="145">
        <v>0.10787562641570947</v>
      </c>
      <c r="M66" s="146">
        <v>0.79029762941908699</v>
      </c>
      <c r="N66" s="147">
        <v>0.92976191696363186</v>
      </c>
      <c r="O66" s="145">
        <v>0.12679156890241683</v>
      </c>
      <c r="P66" s="146">
        <v>0.92887596265503314</v>
      </c>
      <c r="Q66" s="147">
        <v>1.0927952501823921</v>
      </c>
      <c r="R66" s="145">
        <v>0.11513970858384992</v>
      </c>
      <c r="S66" s="146">
        <v>0.84351434859960117</v>
      </c>
      <c r="T66" s="145">
        <v>0.99236982188188383</v>
      </c>
    </row>
    <row r="67" spans="3:20">
      <c r="C67" s="142" t="s">
        <v>379</v>
      </c>
      <c r="D67" s="143">
        <v>0.6</v>
      </c>
      <c r="E67" s="144">
        <v>0.12959633920447966</v>
      </c>
      <c r="F67" s="145">
        <v>7.4424167721924617E-2</v>
      </c>
      <c r="G67" s="146">
        <v>0.57427677493649487</v>
      </c>
      <c r="H67" s="147">
        <v>0.67561973521940577</v>
      </c>
      <c r="I67" s="145">
        <v>7.6936097590897701E-2</v>
      </c>
      <c r="J67" s="146">
        <v>0.59365949735282575</v>
      </c>
      <c r="K67" s="147">
        <v>0.69842293806214795</v>
      </c>
      <c r="L67" s="145">
        <v>7.995040938641651E-2</v>
      </c>
      <c r="M67" s="146">
        <v>0.61691873302276834</v>
      </c>
      <c r="N67" s="147">
        <v>0.72578674473266858</v>
      </c>
      <c r="O67" s="145">
        <v>9.3782476576897089E-2</v>
      </c>
      <c r="P67" s="146">
        <v>0.72365066137343004</v>
      </c>
      <c r="Q67" s="147">
        <v>0.85135371926285885</v>
      </c>
      <c r="R67" s="145">
        <v>8.5268495204115835E-2</v>
      </c>
      <c r="S67" s="146">
        <v>0.65795450494614294</v>
      </c>
      <c r="T67" s="145">
        <v>0.77406412346605058</v>
      </c>
    </row>
    <row r="68" spans="3:20">
      <c r="C68" s="142" t="s">
        <v>380</v>
      </c>
      <c r="D68" s="143">
        <v>1</v>
      </c>
      <c r="E68" s="144">
        <v>0.12959633920447389</v>
      </c>
      <c r="F68" s="145">
        <v>0.12682503013196977</v>
      </c>
      <c r="G68" s="146">
        <v>0.97861583830596011</v>
      </c>
      <c r="H68" s="147">
        <v>1.1513127509481884</v>
      </c>
      <c r="I68" s="145">
        <v>0.13120146552545608</v>
      </c>
      <c r="J68" s="146">
        <v>1.0123855838122839</v>
      </c>
      <c r="K68" s="147">
        <v>1.1910418633085695</v>
      </c>
      <c r="L68" s="145">
        <v>0.13646133625475465</v>
      </c>
      <c r="M68" s="146">
        <v>1.052972152550153</v>
      </c>
      <c r="N68" s="147">
        <v>1.2387907677060623</v>
      </c>
      <c r="O68" s="145">
        <v>0.16071153828938534</v>
      </c>
      <c r="P68" s="146">
        <v>1.2400931945756482</v>
      </c>
      <c r="Q68" s="147">
        <v>1.4589331700889978</v>
      </c>
      <c r="R68" s="145">
        <v>0.14576286932508564</v>
      </c>
      <c r="S68" s="146">
        <v>1.1247452684223171</v>
      </c>
      <c r="T68" s="145">
        <v>1.3232297275556673</v>
      </c>
    </row>
    <row r="69" spans="3:20">
      <c r="C69" s="142" t="s">
        <v>381</v>
      </c>
      <c r="D69" s="143">
        <v>1</v>
      </c>
      <c r="E69" s="144">
        <v>0.13650000000000806</v>
      </c>
      <c r="F69" s="145">
        <v>0.12682503013196977</v>
      </c>
      <c r="G69" s="146">
        <v>0.92912109986785563</v>
      </c>
      <c r="H69" s="147">
        <v>1.0930836469033596</v>
      </c>
      <c r="I69" s="145">
        <v>0.13120146552545608</v>
      </c>
      <c r="J69" s="146">
        <v>0.96118289762233211</v>
      </c>
      <c r="K69" s="147">
        <v>1.1308034089674497</v>
      </c>
      <c r="L69" s="145">
        <v>0.13646133625475465</v>
      </c>
      <c r="M69" s="146">
        <v>0.99971674911902264</v>
      </c>
      <c r="N69" s="147">
        <v>1.1761373519047327</v>
      </c>
      <c r="O69" s="145">
        <v>0.16071153828938534</v>
      </c>
      <c r="P69" s="146">
        <v>1.1773739068818743</v>
      </c>
      <c r="Q69" s="147">
        <v>1.3851457728022052</v>
      </c>
      <c r="R69" s="145">
        <v>0.14576286932508564</v>
      </c>
      <c r="S69" s="146">
        <v>1.067859848535363</v>
      </c>
      <c r="T69" s="145">
        <v>1.2563057041592505</v>
      </c>
    </row>
    <row r="70" spans="3:20">
      <c r="C70" s="142" t="s">
        <v>382</v>
      </c>
      <c r="D70" s="143">
        <v>1</v>
      </c>
      <c r="E70" s="144">
        <v>0.1494683780524042</v>
      </c>
      <c r="F70" s="145">
        <v>0.12682503013196977</v>
      </c>
      <c r="G70" s="146">
        <v>0.84850743538211415</v>
      </c>
      <c r="H70" s="147">
        <v>0.99824404162601665</v>
      </c>
      <c r="I70" s="145">
        <v>0.13120146552545608</v>
      </c>
      <c r="J70" s="146">
        <v>0.87778744397330877</v>
      </c>
      <c r="K70" s="147">
        <v>1.0326911105568337</v>
      </c>
      <c r="L70" s="145">
        <v>0.13646133625475465</v>
      </c>
      <c r="M70" s="146">
        <v>0.91297796920570562</v>
      </c>
      <c r="N70" s="147">
        <v>1.0740917284773006</v>
      </c>
      <c r="O70" s="145">
        <v>0.16071153828938534</v>
      </c>
      <c r="P70" s="146">
        <v>1.0752209957951055</v>
      </c>
      <c r="Q70" s="147">
        <v>1.2649658774060064</v>
      </c>
      <c r="R70" s="145">
        <v>0.14576286932508564</v>
      </c>
      <c r="S70" s="146">
        <v>0.97520874464818641</v>
      </c>
      <c r="T70" s="145">
        <v>1.1473044054684547</v>
      </c>
    </row>
    <row r="71" spans="3:20">
      <c r="C71" s="142" t="s">
        <v>383</v>
      </c>
      <c r="D71" s="143">
        <v>1</v>
      </c>
      <c r="E71" s="144">
        <v>0.1314999999999853</v>
      </c>
      <c r="F71" s="145">
        <v>0.12682503013196977</v>
      </c>
      <c r="G71" s="146">
        <v>0.96444889834208336</v>
      </c>
      <c r="H71" s="147">
        <v>1.1346457627553921</v>
      </c>
      <c r="I71" s="145">
        <v>0.13120146552545608</v>
      </c>
      <c r="J71" s="146">
        <v>0.99772977585909317</v>
      </c>
      <c r="K71" s="147">
        <v>1.1737997363048156</v>
      </c>
      <c r="L71" s="145"/>
      <c r="M71" s="146"/>
      <c r="N71" s="147"/>
      <c r="O71" s="145">
        <v>0.16071153828938534</v>
      </c>
      <c r="P71" s="146">
        <v>1.222140975584816</v>
      </c>
      <c r="Q71" s="147">
        <v>1.4378129124527248</v>
      </c>
      <c r="R71" s="145">
        <v>0.14576286932508564</v>
      </c>
      <c r="S71" s="146">
        <v>1.1084628846015356</v>
      </c>
      <c r="T71" s="145">
        <v>1.3040739818841598</v>
      </c>
    </row>
    <row r="72" spans="3:20">
      <c r="C72" s="142" t="s">
        <v>384</v>
      </c>
      <c r="D72" s="143">
        <v>1.25</v>
      </c>
      <c r="E72" s="144">
        <v>0.13506017047401953</v>
      </c>
      <c r="F72" s="145">
        <v>0.16075451772299854</v>
      </c>
      <c r="G72" s="146">
        <v>1.1902437051485999</v>
      </c>
      <c r="H72" s="147">
        <v>1.4002867119395292</v>
      </c>
      <c r="I72" s="145">
        <v>0.16637833759191234</v>
      </c>
      <c r="J72" s="146">
        <v>1.2318830711376694</v>
      </c>
      <c r="K72" s="147">
        <v>1.4492742013384345</v>
      </c>
      <c r="L72" s="145"/>
      <c r="M72" s="146"/>
      <c r="N72" s="147"/>
      <c r="O72" s="145">
        <v>0.20442719374020757</v>
      </c>
      <c r="P72" s="146">
        <v>1.513600886351107</v>
      </c>
      <c r="Q72" s="147">
        <v>1.7807069251189493</v>
      </c>
      <c r="R72" s="145">
        <v>0.18512543519398972</v>
      </c>
      <c r="S72" s="146">
        <v>1.3706885941595999</v>
      </c>
      <c r="T72" s="145">
        <v>1.6125748166583527</v>
      </c>
    </row>
    <row r="73" spans="3:20">
      <c r="C73" s="142" t="s">
        <v>385</v>
      </c>
      <c r="D73" s="143">
        <v>1.25</v>
      </c>
      <c r="E73" s="144">
        <v>0.13098533400888801</v>
      </c>
      <c r="F73" s="145">
        <v>0.16075451772299854</v>
      </c>
      <c r="G73" s="146">
        <v>1.227271121147735</v>
      </c>
      <c r="H73" s="147">
        <v>1.4438483778208646</v>
      </c>
      <c r="I73" s="145">
        <v>0.16637833759191234</v>
      </c>
      <c r="J73" s="146">
        <v>1.270205850531501</v>
      </c>
      <c r="K73" s="147">
        <v>1.4943598241547071</v>
      </c>
      <c r="L73" s="145"/>
      <c r="M73" s="146"/>
      <c r="N73" s="147"/>
      <c r="O73" s="145">
        <v>0.20442719374020757</v>
      </c>
      <c r="P73" s="146">
        <v>1.5606876547441271</v>
      </c>
      <c r="Q73" s="147">
        <v>1.8361031232283846</v>
      </c>
      <c r="R73" s="145">
        <v>0.18512543519398972</v>
      </c>
      <c r="S73" s="146">
        <v>1.413329489097062</v>
      </c>
      <c r="T73" s="145">
        <v>1.6627405754083082</v>
      </c>
    </row>
    <row r="74" spans="3:20">
      <c r="C74" s="142" t="s">
        <v>386</v>
      </c>
      <c r="D74" s="143">
        <v>1.1499999999999999</v>
      </c>
      <c r="E74" s="144">
        <v>0.1048434704365675</v>
      </c>
      <c r="F74" s="145">
        <v>0.14707191153891563</v>
      </c>
      <c r="G74" s="146">
        <v>1.4027760710944535</v>
      </c>
      <c r="H74" s="147">
        <v>1.6503247895228863</v>
      </c>
      <c r="I74" s="145">
        <v>0.1521889949505475</v>
      </c>
      <c r="J74" s="146">
        <v>1.4515829580691439</v>
      </c>
      <c r="K74" s="147">
        <v>1.7077446565519341</v>
      </c>
      <c r="L74" s="145"/>
      <c r="M74" s="146"/>
      <c r="N74" s="147"/>
      <c r="O74" s="145">
        <v>0.18676297086702753</v>
      </c>
      <c r="P74" s="146">
        <v>1.7813505227301976</v>
      </c>
      <c r="Q74" s="147">
        <v>2.0957064973296444</v>
      </c>
      <c r="R74" s="145">
        <v>0.16923402024754552</v>
      </c>
      <c r="S74" s="146">
        <v>1.6141588936617246</v>
      </c>
      <c r="T74" s="145">
        <v>1.8990104631314406</v>
      </c>
    </row>
    <row r="75" spans="3:20">
      <c r="C75" s="142" t="s">
        <v>387</v>
      </c>
      <c r="D75" s="143">
        <v>1.1499999999999999</v>
      </c>
      <c r="E75" s="144">
        <v>0.11661887906411161</v>
      </c>
      <c r="F75" s="145">
        <v>0.14707191153891563</v>
      </c>
      <c r="G75" s="146">
        <v>1.2611329547942436</v>
      </c>
      <c r="H75" s="147">
        <v>1.4836858291696984</v>
      </c>
      <c r="I75" s="145">
        <v>0.1521889949505475</v>
      </c>
      <c r="J75" s="146">
        <v>1.3050116428136913</v>
      </c>
      <c r="K75" s="147">
        <v>1.5353078150749311</v>
      </c>
      <c r="L75" s="145"/>
      <c r="M75" s="146"/>
      <c r="N75" s="147"/>
      <c r="O75" s="145">
        <v>0.18676297086702753</v>
      </c>
      <c r="P75" s="146">
        <v>1.6014814442209995</v>
      </c>
      <c r="Q75" s="147">
        <v>1.8840958167305875</v>
      </c>
      <c r="R75" s="145">
        <v>0.16923402024754552</v>
      </c>
      <c r="S75" s="146">
        <v>1.4511717279884724</v>
      </c>
      <c r="T75" s="145">
        <v>1.7072608564570262</v>
      </c>
    </row>
    <row r="76" spans="3:20">
      <c r="C76" s="142" t="s">
        <v>358</v>
      </c>
      <c r="D76" s="143">
        <v>1.1499999999999999</v>
      </c>
      <c r="E76" s="144">
        <v>9.3751742016166872E-2</v>
      </c>
      <c r="F76" s="145">
        <v>0.14707191153891563</v>
      </c>
      <c r="G76" s="146">
        <v>1.5687379069026157</v>
      </c>
      <c r="H76" s="147">
        <v>1.8455740081207246</v>
      </c>
      <c r="I76" s="145">
        <v>0.1521889949505475</v>
      </c>
      <c r="J76" s="146">
        <v>1.6233191157589744</v>
      </c>
      <c r="K76" s="147">
        <v>1.9097871950105583</v>
      </c>
      <c r="L76" s="145"/>
      <c r="M76" s="146"/>
      <c r="N76" s="147"/>
      <c r="O76" s="145">
        <v>0.18676297086702753</v>
      </c>
      <c r="P76" s="146">
        <v>1.992101339672403</v>
      </c>
      <c r="Q76" s="147">
        <v>2.3436486349087096</v>
      </c>
      <c r="R76" s="145">
        <v>0.16923402024754552</v>
      </c>
      <c r="S76" s="146">
        <v>1.8051293406192093</v>
      </c>
      <c r="T76" s="145">
        <v>2.1236815771990698</v>
      </c>
    </row>
    <row r="77" spans="3:20">
      <c r="C77" s="142" t="s">
        <v>359</v>
      </c>
      <c r="D77" s="143">
        <v>1.1000000000000001</v>
      </c>
      <c r="E77" s="144">
        <v>9.1507611823701707E-2</v>
      </c>
      <c r="F77" s="145">
        <v>0.14028619649985408</v>
      </c>
      <c r="G77" s="146">
        <v>1.5330549415946844</v>
      </c>
      <c r="H77" s="147">
        <v>1.8035940489349229</v>
      </c>
      <c r="I77" s="145">
        <v>0.14515382212666328</v>
      </c>
      <c r="J77" s="146">
        <v>1.5862486107310527</v>
      </c>
      <c r="K77" s="147">
        <v>1.8661748361541797</v>
      </c>
      <c r="L77" s="145"/>
      <c r="M77" s="146"/>
      <c r="N77" s="147"/>
      <c r="O77" s="145">
        <v>0.17802020491829884</v>
      </c>
      <c r="P77" s="146">
        <v>1.9454141723343412</v>
      </c>
      <c r="Q77" s="147">
        <v>2.2887225556874604</v>
      </c>
      <c r="R77" s="145">
        <v>0.1613617815197641</v>
      </c>
      <c r="S77" s="146">
        <v>1.7633700443482585</v>
      </c>
      <c r="T77" s="145">
        <v>2.0745529933508924</v>
      </c>
    </row>
    <row r="78" spans="3:20">
      <c r="C78" s="142" t="s">
        <v>360</v>
      </c>
      <c r="D78" s="143">
        <v>1</v>
      </c>
      <c r="E78" s="144">
        <v>9.1049595415287898E-2</v>
      </c>
      <c r="F78" s="145">
        <v>0.12682503013196977</v>
      </c>
      <c r="G78" s="146">
        <v>1.3929225006822481</v>
      </c>
      <c r="H78" s="147">
        <v>1.6387323537438214</v>
      </c>
      <c r="I78" s="145">
        <v>0.13120146552545608</v>
      </c>
      <c r="J78" s="146">
        <v>1.440989000852017</v>
      </c>
      <c r="K78" s="147">
        <v>1.695281177472961</v>
      </c>
      <c r="L78" s="145"/>
      <c r="M78" s="146"/>
      <c r="N78" s="147"/>
      <c r="O78" s="145">
        <v>0.16071153828938534</v>
      </c>
      <c r="P78" s="146">
        <v>1.7650988733817117</v>
      </c>
      <c r="Q78" s="147">
        <v>2.0765869098608372</v>
      </c>
      <c r="R78" s="145">
        <v>0.14576286932508564</v>
      </c>
      <c r="S78" s="146">
        <v>1.6009172655874424</v>
      </c>
      <c r="T78" s="145">
        <v>1.883432077161697</v>
      </c>
    </row>
    <row r="79" spans="3:20">
      <c r="C79" s="142" t="s">
        <v>361</v>
      </c>
      <c r="D79" s="143">
        <v>1.05</v>
      </c>
      <c r="E79" s="144">
        <v>7.3143248890743306E-2</v>
      </c>
      <c r="F79" s="145">
        <v>0.1335372965869035</v>
      </c>
      <c r="G79" s="146">
        <v>1.8256954484804599</v>
      </c>
      <c r="H79" s="147">
        <v>2.1478769982123058</v>
      </c>
      <c r="I79" s="145">
        <v>0.13815804587314928</v>
      </c>
      <c r="J79" s="146">
        <v>1.8888694167731175</v>
      </c>
      <c r="K79" s="147">
        <v>2.2221993138507266</v>
      </c>
      <c r="L79" s="145"/>
      <c r="M79" s="146"/>
      <c r="N79" s="147"/>
      <c r="O79" s="145">
        <v>0.16933651509891656</v>
      </c>
      <c r="P79" s="146">
        <v>2.3151352676698922</v>
      </c>
      <c r="Q79" s="147">
        <v>2.7236885501998733</v>
      </c>
      <c r="R79" s="145">
        <v>0.15353815556472461</v>
      </c>
      <c r="S79" s="146">
        <v>2.0991432277512043</v>
      </c>
      <c r="T79" s="145">
        <v>2.4695802679425936</v>
      </c>
    </row>
    <row r="80" spans="3:20">
      <c r="C80" s="142" t="s">
        <v>362</v>
      </c>
      <c r="D80" s="143">
        <v>1.05</v>
      </c>
      <c r="E80" s="144">
        <v>6.6759626640876535E-2</v>
      </c>
      <c r="F80" s="145">
        <v>0.1335372965869035</v>
      </c>
      <c r="G80" s="146">
        <v>2.0002702727090953</v>
      </c>
      <c r="H80" s="147">
        <v>2.3532591443636415</v>
      </c>
      <c r="I80" s="145">
        <v>0.13815804587314928</v>
      </c>
      <c r="J80" s="146">
        <v>2.0694849990151969</v>
      </c>
      <c r="K80" s="147">
        <v>2.4346882341355256</v>
      </c>
      <c r="L80" s="145"/>
      <c r="M80" s="146"/>
      <c r="N80" s="147"/>
      <c r="O80" s="145">
        <v>0.16933651509891656</v>
      </c>
      <c r="P80" s="146">
        <v>2.5365108167820818</v>
      </c>
      <c r="Q80" s="147">
        <v>2.9841303726848021</v>
      </c>
      <c r="R80" s="145">
        <v>0.15353815556472461</v>
      </c>
      <c r="S80" s="146">
        <v>2.2998654020439666</v>
      </c>
      <c r="T80" s="145">
        <v>2.7057240024046667</v>
      </c>
    </row>
    <row r="81" spans="3:20">
      <c r="C81" s="142" t="s">
        <v>363</v>
      </c>
      <c r="D81" s="143">
        <v>1</v>
      </c>
      <c r="E81" s="144">
        <v>5.4096687323618609E-2</v>
      </c>
      <c r="F81" s="145">
        <v>0.12682503013196977</v>
      </c>
      <c r="G81" s="146">
        <v>2.344413981826166</v>
      </c>
      <c r="H81" s="147">
        <v>2.7581340962660779</v>
      </c>
      <c r="I81" s="145">
        <v>0.13120146552545608</v>
      </c>
      <c r="J81" s="146">
        <v>2.4253142293275607</v>
      </c>
      <c r="K81" s="147">
        <v>2.8533108580324242</v>
      </c>
      <c r="L81" s="145"/>
      <c r="M81" s="146"/>
      <c r="N81" s="147"/>
      <c r="O81" s="145">
        <v>0.16071153828938534</v>
      </c>
      <c r="P81" s="146">
        <v>2.9708203263533051</v>
      </c>
      <c r="Q81" s="147">
        <v>3.4950827368862414</v>
      </c>
      <c r="R81" s="145">
        <v>0.14576286932508564</v>
      </c>
      <c r="S81" s="146">
        <v>2.6944878981794065</v>
      </c>
      <c r="T81" s="145">
        <v>3.1699857625640075</v>
      </c>
    </row>
    <row r="82" spans="3:20">
      <c r="C82" s="142" t="s">
        <v>364</v>
      </c>
      <c r="D82" s="143">
        <v>0.82</v>
      </c>
      <c r="E82" s="144">
        <v>5.283800194081878E-2</v>
      </c>
      <c r="F82" s="145">
        <v>0.10296140860819358</v>
      </c>
      <c r="G82" s="146">
        <v>1.9486241876351711</v>
      </c>
      <c r="H82" s="147">
        <v>2.2924990442766719</v>
      </c>
      <c r="I82" s="145">
        <v>0.10647924032380329</v>
      </c>
      <c r="J82" s="146">
        <v>2.0152018701060159</v>
      </c>
      <c r="K82" s="147">
        <v>2.3708257295364894</v>
      </c>
      <c r="L82" s="145"/>
      <c r="M82" s="146"/>
      <c r="N82" s="147"/>
      <c r="O82" s="145">
        <v>0.13014220425051026</v>
      </c>
      <c r="P82" s="146">
        <v>2.4630417402284834</v>
      </c>
      <c r="Q82" s="147">
        <v>2.8976961649746866</v>
      </c>
      <c r="R82" s="145">
        <v>0.11816790647210063</v>
      </c>
      <c r="S82" s="146">
        <v>2.23641890555314</v>
      </c>
      <c r="T82" s="145">
        <v>2.6310810653566357</v>
      </c>
    </row>
    <row r="83" spans="3:20">
      <c r="C83" s="142" t="s">
        <v>365</v>
      </c>
      <c r="D83" s="143">
        <v>0.85</v>
      </c>
      <c r="E83" s="144">
        <v>4.4065707941903121E-2</v>
      </c>
      <c r="F83" s="145">
        <v>0.10690622692343665</v>
      </c>
      <c r="G83" s="146">
        <v>2.4260639830042763</v>
      </c>
      <c r="H83" s="147">
        <v>2.8541929211815016</v>
      </c>
      <c r="I83" s="145">
        <v>0.11056490705439015</v>
      </c>
      <c r="J83" s="146">
        <v>2.509091813529027</v>
      </c>
      <c r="K83" s="147">
        <v>2.9518727217988556</v>
      </c>
      <c r="L83" s="145"/>
      <c r="M83" s="146"/>
      <c r="N83" s="147"/>
      <c r="O83" s="145">
        <v>0.13518528481563541</v>
      </c>
      <c r="P83" s="146">
        <v>3.0678114826582541</v>
      </c>
      <c r="Q83" s="147">
        <v>3.6091899795979461</v>
      </c>
      <c r="R83" s="145">
        <v>0.12272433900522506</v>
      </c>
      <c r="S83" s="146">
        <v>2.7850304633032708</v>
      </c>
      <c r="T83" s="145">
        <v>3.2765064274156126</v>
      </c>
    </row>
    <row r="84" spans="3:20">
      <c r="C84" s="142" t="s">
        <v>366</v>
      </c>
      <c r="D84" s="143">
        <v>1</v>
      </c>
      <c r="E84" s="144">
        <v>3.7207649633790973E-2</v>
      </c>
      <c r="F84" s="145">
        <v>0.12682503013196977</v>
      </c>
      <c r="G84" s="146">
        <v>3.4085740803361775</v>
      </c>
      <c r="H84" s="147">
        <v>4.0100871533366798</v>
      </c>
      <c r="I84" s="145"/>
      <c r="J84" s="146"/>
      <c r="K84" s="147"/>
      <c r="L84" s="145"/>
      <c r="M84" s="146"/>
      <c r="N84" s="147"/>
      <c r="O84" s="145">
        <v>0.16071153828938534</v>
      </c>
      <c r="P84" s="146">
        <v>4.3193144385941409</v>
      </c>
      <c r="Q84" s="147">
        <v>5.081546398346048</v>
      </c>
      <c r="R84" s="145">
        <v>0.14576286932508564</v>
      </c>
      <c r="S84" s="146">
        <v>3.9175511154219151</v>
      </c>
      <c r="T84" s="145">
        <v>4.6088836652022538</v>
      </c>
    </row>
    <row r="85" spans="3:20">
      <c r="C85" s="142" t="s">
        <v>367</v>
      </c>
      <c r="D85" s="143">
        <v>1.1000000000000001</v>
      </c>
      <c r="E85" s="144">
        <v>3.25672159937056E-2</v>
      </c>
      <c r="F85" s="145">
        <v>0.14028619649985408</v>
      </c>
      <c r="G85" s="146">
        <v>4.3075894644162327</v>
      </c>
      <c r="H85" s="147">
        <v>5.0677523110779203</v>
      </c>
      <c r="I85" s="145"/>
      <c r="J85" s="146"/>
      <c r="K85" s="147"/>
      <c r="L85" s="145"/>
      <c r="M85" s="146"/>
      <c r="N85" s="147"/>
      <c r="O85" s="145">
        <v>0.17802020491829884</v>
      </c>
      <c r="P85" s="146">
        <v>5.4662395751821569</v>
      </c>
      <c r="Q85" s="147">
        <v>6.4308700884495957</v>
      </c>
      <c r="R85" s="145">
        <v>0.1613617815197641</v>
      </c>
      <c r="S85" s="146">
        <v>4.954730596282813</v>
      </c>
      <c r="T85" s="145">
        <v>5.8290948191562499</v>
      </c>
    </row>
    <row r="86" spans="3:20">
      <c r="C86" s="142" t="s">
        <v>368</v>
      </c>
      <c r="D86" s="143">
        <v>1.1000000000000001</v>
      </c>
      <c r="E86" s="144">
        <v>2.6500000000017288E-2</v>
      </c>
      <c r="F86" s="145">
        <v>0.14028619649985408</v>
      </c>
      <c r="G86" s="146">
        <v>5.2938187358400963</v>
      </c>
      <c r="H86" s="147">
        <v>6.2280220421648202</v>
      </c>
      <c r="I86" s="145"/>
      <c r="J86" s="146"/>
      <c r="K86" s="147"/>
      <c r="L86" s="145"/>
      <c r="M86" s="146"/>
      <c r="N86" s="147"/>
      <c r="O86" s="145">
        <v>0.17802020491829884</v>
      </c>
      <c r="P86" s="146">
        <v>6.7177435818182154</v>
      </c>
      <c r="Q86" s="147">
        <v>7.903227743315548</v>
      </c>
      <c r="R86" s="145">
        <v>0.1613617815197641</v>
      </c>
      <c r="S86" s="146">
        <v>6.0891238309305225</v>
      </c>
      <c r="T86" s="145">
        <v>7.1636750952123798</v>
      </c>
    </row>
    <row r="87" spans="3:20">
      <c r="C87" s="142" t="s">
        <v>369</v>
      </c>
      <c r="D87" s="143">
        <v>1.1000000000000001</v>
      </c>
      <c r="E87" s="144">
        <v>2.4041551724988564E-2</v>
      </c>
      <c r="F87" s="145">
        <v>0.14028619649985408</v>
      </c>
      <c r="G87" s="146">
        <v>5.8351556548673988</v>
      </c>
      <c r="H87" s="147">
        <v>6.8648890057263507</v>
      </c>
      <c r="I87" s="145"/>
      <c r="J87" s="146"/>
      <c r="K87" s="147"/>
      <c r="L87" s="145"/>
      <c r="M87" s="146"/>
      <c r="N87" s="147"/>
      <c r="O87" s="145">
        <v>0.17802020491829884</v>
      </c>
      <c r="P87" s="146">
        <v>7.4046886388479791</v>
      </c>
      <c r="Q87" s="147">
        <v>8.7113983986446808</v>
      </c>
      <c r="R87" s="145">
        <v>0.1613617815197641</v>
      </c>
      <c r="S87" s="146">
        <v>6.7117872991553273</v>
      </c>
      <c r="T87" s="145">
        <v>7.8962203519474441</v>
      </c>
    </row>
    <row r="88" spans="3:20">
      <c r="C88" s="142" t="s">
        <v>388</v>
      </c>
      <c r="D88" s="143">
        <v>1</v>
      </c>
      <c r="E88" s="144">
        <v>1.6263770612451101E-2</v>
      </c>
      <c r="F88" s="145">
        <v>0.12682503013196977</v>
      </c>
      <c r="G88" s="146">
        <v>7.7980090321045221</v>
      </c>
      <c r="H88" s="147">
        <v>9.1741282730641434</v>
      </c>
      <c r="I88" s="145"/>
      <c r="J88" s="146"/>
      <c r="K88" s="147"/>
      <c r="L88" s="145"/>
      <c r="M88" s="146"/>
      <c r="N88" s="147"/>
      <c r="O88" s="145">
        <v>0.16071153828938534</v>
      </c>
      <c r="P88" s="146">
        <v>9.881566957563269</v>
      </c>
      <c r="Q88" s="147">
        <v>11.625372891250906</v>
      </c>
      <c r="R88" s="145">
        <v>0.14576286932508564</v>
      </c>
      <c r="S88" s="146">
        <v>8.9624277665041312</v>
      </c>
      <c r="T88" s="145">
        <v>10.544032666475449</v>
      </c>
    </row>
    <row r="89" spans="3:20">
      <c r="C89" s="142" t="s">
        <v>389</v>
      </c>
      <c r="D89" s="143">
        <v>0.8</v>
      </c>
      <c r="E89" s="144">
        <v>1.8087105945062909E-2</v>
      </c>
      <c r="F89" s="145">
        <v>0.10033869371614701</v>
      </c>
      <c r="G89" s="146">
        <v>5.5475261780912852</v>
      </c>
      <c r="H89" s="147">
        <v>6.5265013859897474</v>
      </c>
      <c r="I89" s="145"/>
      <c r="J89" s="146"/>
      <c r="K89" s="147"/>
      <c r="L89" s="145"/>
      <c r="M89" s="146"/>
      <c r="N89" s="147"/>
      <c r="O89" s="145">
        <v>0.12679156890241683</v>
      </c>
      <c r="P89" s="146">
        <v>7.0100528679120222</v>
      </c>
      <c r="Q89" s="147">
        <v>8.2471210210729673</v>
      </c>
      <c r="R89" s="145">
        <v>0.11513970858384992</v>
      </c>
      <c r="S89" s="146">
        <v>6.3658447588890628</v>
      </c>
      <c r="T89" s="145">
        <v>7.4892291281047791</v>
      </c>
    </row>
    <row r="90" spans="3:20">
      <c r="C90" s="142" t="s">
        <v>390</v>
      </c>
      <c r="D90" s="143">
        <v>0.7</v>
      </c>
      <c r="E90" s="144">
        <v>1.9000000000016781E-2</v>
      </c>
      <c r="F90" s="145">
        <v>8.7310661915505294E-2</v>
      </c>
      <c r="G90" s="146">
        <v>4.5952979955488518</v>
      </c>
      <c r="H90" s="147">
        <v>5.4062329359398253</v>
      </c>
      <c r="I90" s="145"/>
      <c r="J90" s="146"/>
      <c r="K90" s="147"/>
      <c r="L90" s="145"/>
      <c r="M90" s="146"/>
      <c r="N90" s="147"/>
      <c r="O90" s="145">
        <v>0.11017456796430913</v>
      </c>
      <c r="P90" s="146">
        <v>5.7986614718006226</v>
      </c>
      <c r="Q90" s="147">
        <v>6.8219546727066147</v>
      </c>
      <c r="R90" s="145">
        <v>0.10011116794447794</v>
      </c>
      <c r="S90" s="146">
        <v>5.2690088391783956</v>
      </c>
      <c r="T90" s="145">
        <v>6.1988339284451719</v>
      </c>
    </row>
    <row r="91" spans="3:20">
      <c r="C91" s="142" t="s">
        <v>391</v>
      </c>
      <c r="D91" s="143">
        <v>0.4</v>
      </c>
      <c r="E91" s="144">
        <v>1.8087105945065796E-2</v>
      </c>
      <c r="F91" s="145">
        <v>4.9070207534805954E-2</v>
      </c>
      <c r="G91" s="146">
        <v>2.7129938688832871</v>
      </c>
      <c r="H91" s="147">
        <v>3.191757492803867</v>
      </c>
      <c r="I91" s="145"/>
      <c r="J91" s="146"/>
      <c r="K91" s="147"/>
      <c r="L91" s="145"/>
      <c r="M91" s="146"/>
      <c r="N91" s="147"/>
      <c r="O91" s="145">
        <v>6.1661969995847166E-2</v>
      </c>
      <c r="P91" s="146">
        <v>3.4091672920547409</v>
      </c>
      <c r="Q91" s="147">
        <v>4.0107850494761657</v>
      </c>
      <c r="R91" s="145">
        <v>5.6132406122660239E-2</v>
      </c>
      <c r="S91" s="146">
        <v>3.1034487381865139</v>
      </c>
      <c r="T91" s="145">
        <v>3.6511161625723694</v>
      </c>
    </row>
    <row r="92" spans="3:20">
      <c r="C92" s="142" t="s">
        <v>392</v>
      </c>
      <c r="D92" s="143">
        <v>0.22</v>
      </c>
      <c r="E92" s="144">
        <v>1.9000000000022332E-2</v>
      </c>
      <c r="F92" s="145">
        <v>2.672179419659293E-2</v>
      </c>
      <c r="G92" s="146">
        <v>1.4064102208716589</v>
      </c>
      <c r="H92" s="147">
        <v>1.6546002598490106</v>
      </c>
      <c r="I92" s="145"/>
      <c r="J92" s="146"/>
      <c r="K92" s="147"/>
      <c r="L92" s="145"/>
      <c r="M92" s="146"/>
      <c r="N92" s="147"/>
      <c r="O92" s="145">
        <v>3.3495227882032408E-2</v>
      </c>
      <c r="P92" s="146">
        <v>1.7629067306312125</v>
      </c>
      <c r="Q92" s="147">
        <v>2.0740079183896616</v>
      </c>
      <c r="R92" s="145">
        <v>3.0524826643459013E-2</v>
      </c>
      <c r="S92" s="146">
        <v>1.6065698233380596</v>
      </c>
      <c r="T92" s="145">
        <v>1.8900821451035996</v>
      </c>
    </row>
    <row r="93" spans="3:20">
      <c r="C93" s="142" t="s">
        <v>393</v>
      </c>
      <c r="D93" s="143">
        <v>0.04</v>
      </c>
      <c r="E93" s="144">
        <v>1.9000000000014117E-2</v>
      </c>
      <c r="F93" s="145">
        <v>4.810574092678932E-3</v>
      </c>
      <c r="G93" s="146">
        <v>0.25318811014080833</v>
      </c>
      <c r="H93" s="147">
        <v>0.29786836487153917</v>
      </c>
      <c r="I93" s="145"/>
      <c r="J93" s="146"/>
      <c r="K93" s="147"/>
      <c r="L93" s="145"/>
      <c r="M93" s="146"/>
      <c r="N93" s="147"/>
      <c r="O93" s="145">
        <v>6.0150196383157439E-3</v>
      </c>
      <c r="P93" s="146">
        <v>0.31657998096375128</v>
      </c>
      <c r="Q93" s="147">
        <v>0.37244703642794275</v>
      </c>
      <c r="R93" s="145">
        <v>5.4875564695413548E-3</v>
      </c>
      <c r="S93" s="146">
        <v>0.28881876155459357</v>
      </c>
      <c r="T93" s="145">
        <v>0.33978677829952186</v>
      </c>
    </row>
    <row r="96" spans="3:20" ht="19.5" customHeight="1"/>
    <row r="97" spans="3:20" ht="8.25" customHeight="1">
      <c r="C97" s="178" t="s">
        <v>547</v>
      </c>
      <c r="D97" s="178"/>
      <c r="E97" s="178"/>
      <c r="F97" s="178"/>
      <c r="G97" s="178"/>
      <c r="H97" s="178"/>
      <c r="I97" s="178"/>
      <c r="J97" s="178"/>
      <c r="K97" s="178"/>
      <c r="L97" s="178"/>
      <c r="M97" s="178"/>
      <c r="N97" s="178"/>
      <c r="O97" s="178"/>
      <c r="P97" s="178"/>
      <c r="Q97" s="178"/>
      <c r="R97" s="178"/>
      <c r="S97" s="178"/>
      <c r="T97" s="178"/>
    </row>
    <row r="98" spans="3:20">
      <c r="C98" s="178"/>
      <c r="D98" s="178"/>
      <c r="E98" s="178"/>
      <c r="F98" s="178"/>
      <c r="G98" s="178"/>
      <c r="H98" s="178"/>
      <c r="I98" s="178"/>
      <c r="J98" s="178"/>
      <c r="K98" s="178"/>
      <c r="L98" s="178"/>
      <c r="M98" s="178"/>
      <c r="N98" s="178"/>
      <c r="O98" s="178"/>
      <c r="P98" s="178"/>
      <c r="Q98" s="178"/>
      <c r="R98" s="178"/>
      <c r="S98" s="178"/>
      <c r="T98" s="178"/>
    </row>
    <row r="99" spans="3:20">
      <c r="C99" s="178"/>
      <c r="D99" s="178"/>
      <c r="E99" s="178"/>
      <c r="F99" s="178"/>
      <c r="G99" s="178"/>
      <c r="H99" s="178"/>
      <c r="I99" s="178"/>
      <c r="J99" s="178"/>
      <c r="K99" s="178"/>
      <c r="L99" s="178"/>
      <c r="M99" s="178"/>
      <c r="N99" s="178"/>
      <c r="O99" s="178"/>
      <c r="P99" s="178"/>
      <c r="Q99" s="178"/>
      <c r="R99" s="178"/>
      <c r="S99" s="178"/>
      <c r="T99" s="178"/>
    </row>
    <row r="100" spans="3:20">
      <c r="C100" s="178"/>
      <c r="D100" s="178"/>
      <c r="E100" s="178"/>
      <c r="F100" s="178"/>
      <c r="G100" s="178"/>
      <c r="H100" s="178"/>
      <c r="I100" s="178"/>
      <c r="J100" s="178"/>
      <c r="K100" s="178"/>
      <c r="L100" s="178"/>
      <c r="M100" s="178"/>
      <c r="N100" s="178"/>
      <c r="O100" s="178"/>
      <c r="P100" s="178"/>
      <c r="Q100" s="178"/>
      <c r="R100" s="178"/>
      <c r="S100" s="178"/>
      <c r="T100" s="178"/>
    </row>
    <row r="101" spans="3:20">
      <c r="C101" s="178"/>
      <c r="D101" s="178"/>
      <c r="E101" s="178"/>
      <c r="F101" s="178"/>
      <c r="G101" s="178"/>
      <c r="H101" s="178"/>
      <c r="I101" s="178"/>
      <c r="J101" s="178"/>
      <c r="K101" s="178"/>
      <c r="L101" s="178"/>
      <c r="M101" s="178"/>
      <c r="N101" s="178"/>
      <c r="O101" s="178"/>
      <c r="P101" s="178"/>
      <c r="Q101" s="178"/>
      <c r="R101" s="178"/>
      <c r="S101" s="178"/>
      <c r="T101" s="178"/>
    </row>
    <row r="102" spans="3:20">
      <c r="C102" s="178"/>
      <c r="D102" s="178"/>
      <c r="E102" s="178"/>
      <c r="F102" s="178"/>
      <c r="G102" s="178"/>
      <c r="H102" s="178"/>
      <c r="I102" s="178"/>
      <c r="J102" s="178"/>
      <c r="K102" s="178"/>
      <c r="L102" s="178"/>
      <c r="M102" s="178"/>
      <c r="N102" s="178"/>
      <c r="O102" s="178"/>
      <c r="P102" s="178"/>
      <c r="Q102" s="178"/>
      <c r="R102" s="178"/>
      <c r="S102" s="178"/>
      <c r="T102" s="178"/>
    </row>
    <row r="103" spans="3:20">
      <c r="C103" s="178"/>
      <c r="D103" s="178"/>
      <c r="E103" s="178"/>
      <c r="F103" s="178"/>
      <c r="G103" s="178"/>
      <c r="H103" s="178"/>
      <c r="I103" s="178"/>
      <c r="J103" s="178"/>
      <c r="K103" s="178"/>
      <c r="L103" s="178"/>
      <c r="M103" s="178"/>
      <c r="N103" s="178"/>
      <c r="O103" s="178"/>
      <c r="P103" s="178"/>
      <c r="Q103" s="178"/>
      <c r="R103" s="178"/>
      <c r="S103" s="178"/>
      <c r="T103" s="178"/>
    </row>
  </sheetData>
  <mergeCells count="14">
    <mergeCell ref="C97:T103"/>
    <mergeCell ref="C10:G10"/>
    <mergeCell ref="C36:E37"/>
    <mergeCell ref="F36:H36"/>
    <mergeCell ref="F37:H37"/>
    <mergeCell ref="I36:K36"/>
    <mergeCell ref="I37:K37"/>
    <mergeCell ref="O36:Q36"/>
    <mergeCell ref="R36:T36"/>
    <mergeCell ref="O37:Q37"/>
    <mergeCell ref="R37:T37"/>
    <mergeCell ref="C34:I34"/>
    <mergeCell ref="L37:N37"/>
    <mergeCell ref="L36:N36"/>
  </mergeCells>
  <pageMargins left="0.511811024" right="0.511811024" top="0.78740157499999996" bottom="0.78740157499999996" header="0.31496062000000002" footer="0.31496062000000002"/>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04CEC-3C29-457E-81E3-AFB1A2712B7E}">
  <dimension ref="C2:AU51"/>
  <sheetViews>
    <sheetView showGridLines="0" topLeftCell="C2" workbookViewId="0"/>
  </sheetViews>
  <sheetFormatPr defaultRowHeight="15"/>
  <cols>
    <col min="2" max="2" width="2" customWidth="1"/>
    <col min="3" max="3" width="24" bestFit="1" customWidth="1"/>
    <col min="4" max="4" width="53.28515625" customWidth="1"/>
    <col min="5" max="5" width="10.42578125" customWidth="1"/>
  </cols>
  <sheetData>
    <row r="2" spans="3:7" ht="18" customHeight="1"/>
    <row r="8" spans="3:7" ht="16.5">
      <c r="C8" s="112" t="s">
        <v>338</v>
      </c>
      <c r="D8" s="10" t="s">
        <v>341</v>
      </c>
      <c r="E8" s="1"/>
      <c r="F8" s="1"/>
      <c r="G8" s="1"/>
    </row>
    <row r="9" spans="3:7">
      <c r="C9" s="112" t="s">
        <v>339</v>
      </c>
      <c r="D9" s="10" t="s">
        <v>340</v>
      </c>
    </row>
    <row r="10" spans="3:7">
      <c r="C10" s="112" t="s">
        <v>342</v>
      </c>
      <c r="D10" s="10" t="s">
        <v>344</v>
      </c>
    </row>
    <row r="11" spans="3:7">
      <c r="C11" s="112" t="s">
        <v>343</v>
      </c>
      <c r="D11" s="10" t="s">
        <v>345</v>
      </c>
    </row>
    <row r="12" spans="3:7">
      <c r="C12" s="112" t="s">
        <v>350</v>
      </c>
      <c r="D12" s="10" t="s">
        <v>353</v>
      </c>
    </row>
    <row r="13" spans="3:7">
      <c r="C13" s="112" t="s">
        <v>346</v>
      </c>
      <c r="D13" s="10" t="s">
        <v>347</v>
      </c>
    </row>
    <row r="14" spans="3:7">
      <c r="C14" s="112" t="s">
        <v>425</v>
      </c>
      <c r="D14" s="10" t="s">
        <v>466</v>
      </c>
    </row>
    <row r="15" spans="3:7">
      <c r="C15" s="112" t="s">
        <v>348</v>
      </c>
      <c r="D15" s="10" t="s">
        <v>349</v>
      </c>
    </row>
    <row r="16" spans="3:7">
      <c r="C16" s="112" t="s">
        <v>352</v>
      </c>
      <c r="D16" s="10"/>
    </row>
    <row r="17" spans="3:20">
      <c r="C17" s="113" t="s">
        <v>315</v>
      </c>
      <c r="D17" s="113" t="s">
        <v>351</v>
      </c>
      <c r="E17" s="113" t="s">
        <v>297</v>
      </c>
    </row>
    <row r="18" spans="3:20">
      <c r="C18" s="68" t="s">
        <v>316</v>
      </c>
      <c r="D18" s="67" t="s">
        <v>460</v>
      </c>
      <c r="E18" s="67" t="s">
        <v>331</v>
      </c>
    </row>
    <row r="19" spans="3:20">
      <c r="C19" s="68" t="s">
        <v>396</v>
      </c>
      <c r="D19" s="67" t="s">
        <v>459</v>
      </c>
      <c r="E19" s="67" t="s">
        <v>331</v>
      </c>
    </row>
    <row r="20" spans="3:20">
      <c r="C20" s="68" t="s">
        <v>320</v>
      </c>
      <c r="D20" s="67" t="s">
        <v>461</v>
      </c>
      <c r="E20" s="67" t="s">
        <v>331</v>
      </c>
      <c r="T20" s="10"/>
    </row>
    <row r="21" spans="3:20">
      <c r="C21" s="68" t="s">
        <v>318</v>
      </c>
      <c r="D21" s="67" t="s">
        <v>479</v>
      </c>
      <c r="E21" s="67" t="s">
        <v>331</v>
      </c>
      <c r="T21" s="10"/>
    </row>
    <row r="22" spans="3:20">
      <c r="C22" s="68" t="s">
        <v>317</v>
      </c>
      <c r="D22" s="67" t="s">
        <v>480</v>
      </c>
      <c r="E22" s="67" t="s">
        <v>331</v>
      </c>
      <c r="T22" s="10"/>
    </row>
    <row r="23" spans="3:20">
      <c r="C23" s="68" t="s">
        <v>564</v>
      </c>
      <c r="D23" s="67" t="s">
        <v>576</v>
      </c>
      <c r="E23" s="67" t="s">
        <v>331</v>
      </c>
      <c r="T23" s="10"/>
    </row>
    <row r="24" spans="3:20">
      <c r="C24" s="68" t="s">
        <v>321</v>
      </c>
      <c r="D24" s="67" t="s">
        <v>481</v>
      </c>
      <c r="E24" s="67" t="s">
        <v>305</v>
      </c>
      <c r="T24" s="10"/>
    </row>
    <row r="25" spans="3:20">
      <c r="C25" s="68" t="s">
        <v>319</v>
      </c>
      <c r="D25" s="67" t="s">
        <v>577</v>
      </c>
      <c r="E25" s="67" t="s">
        <v>331</v>
      </c>
    </row>
    <row r="26" spans="3:20">
      <c r="C26" s="68" t="s">
        <v>565</v>
      </c>
      <c r="D26" s="67" t="s">
        <v>578</v>
      </c>
      <c r="E26" s="67" t="s">
        <v>331</v>
      </c>
    </row>
    <row r="27" spans="3:20">
      <c r="C27" s="68" t="s">
        <v>322</v>
      </c>
      <c r="D27" s="67" t="s">
        <v>464</v>
      </c>
      <c r="E27" s="67" t="s">
        <v>305</v>
      </c>
    </row>
    <row r="28" spans="3:20">
      <c r="C28" s="68" t="s">
        <v>323</v>
      </c>
      <c r="D28" s="67" t="s">
        <v>463</v>
      </c>
      <c r="E28" s="67" t="s">
        <v>331</v>
      </c>
    </row>
    <row r="29" spans="3:20">
      <c r="C29" s="68" t="s">
        <v>325</v>
      </c>
      <c r="D29" s="67" t="s">
        <v>462</v>
      </c>
      <c r="E29" s="67" t="s">
        <v>305</v>
      </c>
    </row>
    <row r="30" spans="3:20">
      <c r="C30" s="68" t="s">
        <v>397</v>
      </c>
      <c r="D30" s="67" t="s">
        <v>465</v>
      </c>
      <c r="E30" s="67" t="s">
        <v>305</v>
      </c>
    </row>
    <row r="31" spans="3:20">
      <c r="C31" s="68" t="s">
        <v>566</v>
      </c>
      <c r="D31" s="67" t="s">
        <v>579</v>
      </c>
      <c r="E31" s="67" t="s">
        <v>331</v>
      </c>
    </row>
    <row r="32" spans="3:20">
      <c r="C32" s="68" t="s">
        <v>567</v>
      </c>
      <c r="D32" s="67" t="s">
        <v>582</v>
      </c>
      <c r="E32" s="67" t="s">
        <v>331</v>
      </c>
    </row>
    <row r="33" spans="3:47">
      <c r="C33" s="68" t="s">
        <v>326</v>
      </c>
      <c r="D33" s="67" t="s">
        <v>482</v>
      </c>
      <c r="E33" s="67" t="s">
        <v>310</v>
      </c>
    </row>
    <row r="34" spans="3:47">
      <c r="C34" s="68" t="s">
        <v>327</v>
      </c>
      <c r="D34" s="67" t="s">
        <v>467</v>
      </c>
      <c r="E34" s="67" t="s">
        <v>331</v>
      </c>
    </row>
    <row r="35" spans="3:47">
      <c r="C35" s="68" t="s">
        <v>518</v>
      </c>
      <c r="D35" s="67" t="s">
        <v>581</v>
      </c>
      <c r="E35" s="67" t="s">
        <v>331</v>
      </c>
    </row>
    <row r="36" spans="3:47">
      <c r="C36" s="68" t="s">
        <v>328</v>
      </c>
      <c r="D36" s="67" t="s">
        <v>469</v>
      </c>
      <c r="E36" s="67" t="s">
        <v>333</v>
      </c>
    </row>
    <row r="37" spans="3:47">
      <c r="C37" s="68" t="s">
        <v>329</v>
      </c>
      <c r="D37" s="67" t="s">
        <v>470</v>
      </c>
      <c r="E37" s="67" t="s">
        <v>310</v>
      </c>
    </row>
    <row r="38" spans="3:47">
      <c r="C38" s="68" t="s">
        <v>568</v>
      </c>
      <c r="D38" s="67" t="s">
        <v>580</v>
      </c>
      <c r="E38" s="67" t="s">
        <v>331</v>
      </c>
    </row>
    <row r="39" spans="3:47">
      <c r="C39" s="68" t="s">
        <v>324</v>
      </c>
      <c r="D39" s="67" t="s">
        <v>468</v>
      </c>
      <c r="E39" s="67" t="s">
        <v>332</v>
      </c>
    </row>
    <row r="40" spans="3:47">
      <c r="C40" s="68" t="s">
        <v>523</v>
      </c>
      <c r="D40" s="67" t="s">
        <v>583</v>
      </c>
      <c r="E40" s="67" t="s">
        <v>310</v>
      </c>
    </row>
    <row r="41" spans="3:47">
      <c r="C41" s="68" t="s">
        <v>330</v>
      </c>
      <c r="D41" s="67" t="s">
        <v>584</v>
      </c>
      <c r="E41" s="67" t="s">
        <v>310</v>
      </c>
    </row>
    <row r="42" spans="3:47">
      <c r="C42" s="68"/>
      <c r="D42" s="67"/>
      <c r="E42" s="67"/>
    </row>
    <row r="43" spans="3:47">
      <c r="C43" s="68"/>
      <c r="D43" s="67"/>
      <c r="E43" s="67"/>
    </row>
    <row r="44" spans="3:47" ht="15" customHeight="1">
      <c r="C44" s="178" t="s">
        <v>548</v>
      </c>
      <c r="D44" s="178"/>
      <c r="E44" s="178"/>
      <c r="F44" s="178"/>
      <c r="G44" s="178"/>
      <c r="H44" s="178"/>
      <c r="I44" s="178"/>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row>
    <row r="45" spans="3:47">
      <c r="C45" s="178"/>
      <c r="D45" s="178"/>
      <c r="E45" s="178"/>
      <c r="F45" s="178"/>
      <c r="G45" s="178"/>
      <c r="H45" s="178"/>
      <c r="I45" s="178"/>
      <c r="J45" s="161"/>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c r="AT45" s="161"/>
      <c r="AU45" s="161"/>
    </row>
    <row r="46" spans="3:47">
      <c r="C46" s="178"/>
      <c r="D46" s="178"/>
      <c r="E46" s="178"/>
      <c r="F46" s="178"/>
      <c r="G46" s="178"/>
      <c r="H46" s="178"/>
      <c r="I46" s="178"/>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1"/>
      <c r="AU46" s="161"/>
    </row>
    <row r="47" spans="3:47">
      <c r="C47" s="178"/>
      <c r="D47" s="178"/>
      <c r="E47" s="178"/>
      <c r="F47" s="178"/>
      <c r="G47" s="178"/>
      <c r="H47" s="178"/>
      <c r="I47" s="178"/>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row>
    <row r="48" spans="3:47">
      <c r="C48" s="178"/>
      <c r="D48" s="178"/>
      <c r="E48" s="178"/>
      <c r="F48" s="178"/>
      <c r="G48" s="178"/>
      <c r="H48" s="178"/>
      <c r="I48" s="178"/>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row>
    <row r="49" spans="3:47">
      <c r="C49" s="178"/>
      <c r="D49" s="178"/>
      <c r="E49" s="178"/>
      <c r="F49" s="178"/>
      <c r="G49" s="178"/>
      <c r="H49" s="178"/>
      <c r="I49" s="178"/>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s="161"/>
    </row>
    <row r="50" spans="3:47">
      <c r="C50" s="178"/>
      <c r="D50" s="178"/>
      <c r="E50" s="178"/>
      <c r="F50" s="178"/>
      <c r="G50" s="178"/>
      <c r="H50" s="178"/>
      <c r="I50" s="178"/>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1"/>
    </row>
    <row r="51" spans="3:47">
      <c r="C51" s="178"/>
      <c r="D51" s="178"/>
      <c r="E51" s="178"/>
      <c r="F51" s="178"/>
      <c r="G51" s="178"/>
      <c r="H51" s="178"/>
      <c r="I51" s="178"/>
      <c r="J51" s="161"/>
    </row>
  </sheetData>
  <mergeCells count="1">
    <mergeCell ref="C44:I51"/>
  </mergeCells>
  <pageMargins left="0.511811024" right="0.511811024" top="0.78740157499999996" bottom="0.78740157499999996" header="0.31496062000000002" footer="0.31496062000000002"/>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9</vt:i4>
      </vt:variant>
    </vt:vector>
  </HeadingPairs>
  <TitlesOfParts>
    <vt:vector size="9" baseType="lpstr">
      <vt:lpstr>Capa</vt:lpstr>
      <vt:lpstr>Portfolio</vt:lpstr>
      <vt:lpstr>CRIs</vt:lpstr>
      <vt:lpstr>FIIs</vt:lpstr>
      <vt:lpstr>ocupação 8</vt:lpstr>
      <vt:lpstr>ocupação 7</vt:lpstr>
      <vt:lpstr>FII HSI Ativos Financeiros</vt:lpstr>
      <vt:lpstr>Rentabilidade</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Passos Ficher</dc:creator>
  <cp:lastModifiedBy>Rafael Luiz Ayusso Ulson</cp:lastModifiedBy>
  <cp:lastPrinted>2024-01-16T14:52:22Z</cp:lastPrinted>
  <dcterms:created xsi:type="dcterms:W3CDTF">2019-09-25T19:15:40Z</dcterms:created>
  <dcterms:modified xsi:type="dcterms:W3CDTF">2025-05-12T12:48:39Z</dcterms:modified>
</cp:coreProperties>
</file>