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8. Outros\Guia de Modelagem\"/>
    </mc:Choice>
  </mc:AlternateContent>
  <xr:revisionPtr revIDLastSave="0" documentId="13_ncr:1_{F734F666-D30D-4559-8759-8ECB5C48FDC4}" xr6:coauthVersionLast="47" xr6:coauthVersionMax="47" xr10:uidLastSave="{00000000-0000-0000-0000-000000000000}"/>
  <bookViews>
    <workbookView xWindow="15135" yWindow="-16320" windowWidth="29040" windowHeight="16440" xr2:uid="{574CBB8A-1F73-42DC-B74C-440D5200E043}"/>
  </bookViews>
  <sheets>
    <sheet name="Modeling Revenues Guide" sheetId="6" r:id="rId1"/>
    <sheet name="Ágio (Goodwill) NW_NT" sheetId="8" r:id="rId2"/>
    <sheet name="Cash and Fin. Invest. Info" sheetId="4" r:id="rId3"/>
    <sheet name="Debt Info" sheetId="5" r:id="rId4"/>
    <sheet name="Agio Cetip_Cetip Goodwill" sheetId="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</externalReferences>
  <definedNames>
    <definedName name="\0">[1]Patrimonial!#REF!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P">'[2]Mgmt Quarterly Case'!#REF!</definedName>
    <definedName name="\S">#REF!</definedName>
    <definedName name="\xx">'[3]Mgmt Quarterly Case'!#REF!</definedName>
    <definedName name="\xy">'[3]Mgmt Quarterly Case'!#REF!</definedName>
    <definedName name="\y">#REF!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CURRENT" hidden="1">#REF!</definedName>
    <definedName name="__123Graph_AJAYME" hidden="1">'[12]RF-G7'!$AC$47:$AC$59</definedName>
    <definedName name="__123Graph_AMARGINS" hidden="1">#REF!</definedName>
    <definedName name="__123Graph_AYTDSALES" hidden="1">#REF!</definedName>
    <definedName name="__123Graph_B" hidden="1">'[11]Monthly Forecast'!$C$49:$C$56</definedName>
    <definedName name="__123Graph_BJAYME" hidden="1">'[12]RF-G7'!$AE$47:$AE$47</definedName>
    <definedName name="__123Graph_BMARGINS" hidden="1">#REF!</definedName>
    <definedName name="__123Graph_C" hidden="1">'[11]Monthly Forecast'!$E$49:$E$56</definedName>
    <definedName name="__123Graph_CJAYME" hidden="1">'[12]RF-G7'!$AD$47:$AD$59</definedName>
    <definedName name="__123Graph_D" hidden="1">'[11]Monthly Forecast'!$G$49:$G$56</definedName>
    <definedName name="__123Graph_E" hidden="1">'[11]Monthly Forecast'!#REF!</definedName>
    <definedName name="__123Graph_F" hidden="1">'[11]Monthly Forecast'!#REF!</definedName>
    <definedName name="__123Graph_X" hidden="1">[13]VFLUORI!$A$10:$A$21</definedName>
    <definedName name="__123Graph_XCURRENT" hidden="1">#REF!</definedName>
    <definedName name="__123Graph_XJAYME" hidden="1">'[12]RF-G7'!$AB$47:$AB$59</definedName>
    <definedName name="__123Graph_XYTDSALES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ll1">'[5]Input-Main'!#REF!</definedName>
    <definedName name="__all2">'[5]Input-Main'!#REF!</definedName>
    <definedName name="__all3">'[5]Input-Main'!#REF!</definedName>
    <definedName name="__all4">'[5]Input-Main'!#REF!</definedName>
    <definedName name="__all5">'[5]Input-Main'!#REF!</definedName>
    <definedName name="__ANN1">#REF!</definedName>
    <definedName name="__ANO68" localSheetId="0">#REF!</definedName>
    <definedName name="__ANO68">#REF!</definedName>
    <definedName name="__ANO69" localSheetId="0">#REF!</definedName>
    <definedName name="__ANO69">#REF!</definedName>
    <definedName name="__ANO70" localSheetId="0">#REF!</definedName>
    <definedName name="__ANO70">#REF!</definedName>
    <definedName name="__ANO71" localSheetId="0">#REF!</definedName>
    <definedName name="__ANO71">#REF!</definedName>
    <definedName name="__ANO72" localSheetId="0">#REF!</definedName>
    <definedName name="__ANO72">#REF!</definedName>
    <definedName name="__ANO73" localSheetId="0">#REF!</definedName>
    <definedName name="__ANO73">#REF!</definedName>
    <definedName name="__ANO74" localSheetId="0">#REF!</definedName>
    <definedName name="__ANO74">#REF!</definedName>
    <definedName name="__ANO75" localSheetId="0">#REF!</definedName>
    <definedName name="__ANO75">#REF!</definedName>
    <definedName name="__ANO76" localSheetId="0">#REF!</definedName>
    <definedName name="__ANO76">#REF!</definedName>
    <definedName name="__ANO77" localSheetId="0">#REF!</definedName>
    <definedName name="__ANO77">#REF!</definedName>
    <definedName name="__ANO78" localSheetId="0">#REF!</definedName>
    <definedName name="__ANO78">#REF!</definedName>
    <definedName name="__ANO79" localSheetId="0">#REF!</definedName>
    <definedName name="__ANO79">#REF!</definedName>
    <definedName name="__ANO80" localSheetId="0">#REF!</definedName>
    <definedName name="__ANO80">#REF!</definedName>
    <definedName name="__ANO81" localSheetId="0">#REF!</definedName>
    <definedName name="__ANO81">#REF!</definedName>
    <definedName name="__ANO82" localSheetId="0">#REF!</definedName>
    <definedName name="__ANO82">#REF!</definedName>
    <definedName name="__ANO83" localSheetId="0">#REF!</definedName>
    <definedName name="__ANO83">#REF!</definedName>
    <definedName name="__ANO84" localSheetId="0">#REF!</definedName>
    <definedName name="__ANO84">#REF!</definedName>
    <definedName name="__ANO85" localSheetId="0">#REF!</definedName>
    <definedName name="__ANO85">#REF!</definedName>
    <definedName name="__ANO86" localSheetId="0">#REF!</definedName>
    <definedName name="__ANO86">#REF!</definedName>
    <definedName name="__ANO87" localSheetId="0">#REF!</definedName>
    <definedName name="__ANO87">#REF!</definedName>
    <definedName name="__ANO88" localSheetId="0">#REF!</definedName>
    <definedName name="__ANO88">#REF!</definedName>
    <definedName name="__ANO89" localSheetId="0">#REF!</definedName>
    <definedName name="__ANO89">#REF!</definedName>
    <definedName name="__ANO90" localSheetId="0">#REF!</definedName>
    <definedName name="__ANO90">#REF!</definedName>
    <definedName name="__ANO91" localSheetId="0">#REF!</definedName>
    <definedName name="__ANO91">#REF!</definedName>
    <definedName name="__ANO92" localSheetId="0">#REF!</definedName>
    <definedName name="__ANO92">#REF!</definedName>
    <definedName name="__ANO93" localSheetId="0">#REF!</definedName>
    <definedName name="__ANO93">#REF!</definedName>
    <definedName name="__ANO94" localSheetId="0">#REF!</definedName>
    <definedName name="__ANO94">#REF!</definedName>
    <definedName name="__ANO95" localSheetId="0">#REF!</definedName>
    <definedName name="__ANO95">#REF!</definedName>
    <definedName name="__ANO96" localSheetId="0">#REF!</definedName>
    <definedName name="__ANO96">#REF!</definedName>
    <definedName name="__ATI2">#N/A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1">[4]Patrimonial!#REF!</definedName>
    <definedName name="__DRE2">[4]Patrimonial!#REF!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hys1">#REF!</definedName>
    <definedName name="__INC2">[8]Financials!$B$2:$AI$65</definedName>
    <definedName name="__LBO1">#REF!</definedName>
    <definedName name="__pal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0">#REF!</definedName>
    <definedName name="_00EPS">[9]income!#REF!</definedName>
    <definedName name="_01EPS">[9]income!#REF!</definedName>
    <definedName name="_02EPS">[9]income!#REF!</definedName>
    <definedName name="_03EPS">[9]income!#REF!</definedName>
    <definedName name="_04EPS">[9]income!#REF!</definedName>
    <definedName name="_1">#REF!</definedName>
    <definedName name="_1__123Graph_AChart_1A" hidden="1">#REF!</definedName>
    <definedName name="_1__123Graph_AChart_2" hidden="1">[10]Model!$B$453:$B$462</definedName>
    <definedName name="_10">#REF!</definedName>
    <definedName name="_10__123Graph_CGROWTH_REVS_B" hidden="1">#REF!</definedName>
    <definedName name="_11__123Graph_DGROWTH_REVS_A" hidden="1">#REF!</definedName>
    <definedName name="_11A">#REF!</definedName>
    <definedName name="_11B">#REF!</definedName>
    <definedName name="_11C">#REF!</definedName>
    <definedName name="_12">#REF!</definedName>
    <definedName name="_12__123Graph_DGROWTH_REVS_B" hidden="1">#REF!</definedName>
    <definedName name="_13">#REF!</definedName>
    <definedName name="_13__123Graph_XChart_1A" hidden="1">#REF!</definedName>
    <definedName name="_14">#REF!</definedName>
    <definedName name="_14__123Graph_XChart_2A" hidden="1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A">#REF!</definedName>
    <definedName name="_2">#REF!</definedName>
    <definedName name="_2__123Graph_AChart_2A" hidden="1">#REF!</definedName>
    <definedName name="_2__123Graph_AChart_3" hidden="1">[10]Model!$B$483:$B$489</definedName>
    <definedName name="_20">#REF!</definedName>
    <definedName name="_20_Jul_94">#REF!</definedName>
    <definedName name="_2004_Revenue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A">#REF!</definedName>
    <definedName name="_3">#REF!</definedName>
    <definedName name="_3.1.02.01.02.01.01">#REF!</definedName>
    <definedName name="_3__123Graph_AChart_4" hidden="1">[10]Model!$B$469:$B$475</definedName>
    <definedName name="_3__123Graph_AGROSS_MARGINS" hidden="1">#REF!</definedName>
    <definedName name="_3840">+#REF!+#REF!+#REF!+#REF!+#REF!+#REF!+#REF!+#REF!+#REF!+#REF!+#REF!+#REF!+#REF!+#REF!+#REF!+#REF!+#REF!+#REF!+#REF!+#REF!+#REF!+#REF!+#REF!+#REF!+#REF!+#REF!+#REF!+#REF!</definedName>
    <definedName name="_4">#REF!</definedName>
    <definedName name="_4__123Graph_AGROWTH_REVS_A" hidden="1">#REF!</definedName>
    <definedName name="_4__123Graph_BChart_3" hidden="1">[10]Model!$C$483:$C$489</definedName>
    <definedName name="_4A">#REF!</definedName>
    <definedName name="_5">#REF!</definedName>
    <definedName name="_5__123Graph_AGROWTH_REVS_B" hidden="1">#REF!</definedName>
    <definedName name="_5__123Graph_BChart_4" hidden="1">[10]Model!$C$469:$C$475</definedName>
    <definedName name="_50__Special_Reserve">#REF!</definedName>
    <definedName name="_6">#REF!</definedName>
    <definedName name="_6__123Graph_BGROSS_MARGINS" hidden="1">#REF!</definedName>
    <definedName name="_6__123Graph_XChart_2" hidden="1">[10]Model!$A$453:$A$462</definedName>
    <definedName name="_7">#REF!</definedName>
    <definedName name="_7__123Graph_BGROWTH_REVS_A" hidden="1">#REF!</definedName>
    <definedName name="_7__123Graph_XChart_3" hidden="1">[10]Model!$A$483:$A$489</definedName>
    <definedName name="_8">#REF!</definedName>
    <definedName name="_8__123Graph_BGROWTH_REVS_B" hidden="1">#REF!</definedName>
    <definedName name="_8__123Graph_XChart_4" hidden="1">[10]Model!$A$469:$A$475</definedName>
    <definedName name="_8A">#REF!</definedName>
    <definedName name="_8B">#REF!</definedName>
    <definedName name="_9">#REF!</definedName>
    <definedName name="_9__123Graph_CGROWTH_REVS_A" hidden="1">#REF!</definedName>
    <definedName name="_98EPS">[9]income!#REF!</definedName>
    <definedName name="_99EPS">[9]income!#REF!</definedName>
    <definedName name="_9A">#REF!</definedName>
    <definedName name="_all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NN1">#REF!</definedName>
    <definedName name="_ANO68" localSheetId="0">#REF!</definedName>
    <definedName name="_ANO68">#REF!</definedName>
    <definedName name="_ANO69" localSheetId="0">#REF!</definedName>
    <definedName name="_ANO69">#REF!</definedName>
    <definedName name="_ANO70" localSheetId="0">#REF!</definedName>
    <definedName name="_ANO70">#REF!</definedName>
    <definedName name="_ANO71" localSheetId="0">#REF!</definedName>
    <definedName name="_ANO71">#REF!</definedName>
    <definedName name="_ANO72" localSheetId="0">#REF!</definedName>
    <definedName name="_ANO72">#REF!</definedName>
    <definedName name="_ANO73" localSheetId="0">#REF!</definedName>
    <definedName name="_ANO73">#REF!</definedName>
    <definedName name="_ANO74" localSheetId="0">#REF!</definedName>
    <definedName name="_ANO74">#REF!</definedName>
    <definedName name="_ANO75" localSheetId="0">#REF!</definedName>
    <definedName name="_ANO75">#REF!</definedName>
    <definedName name="_ANO76" localSheetId="0">#REF!</definedName>
    <definedName name="_ANO76">#REF!</definedName>
    <definedName name="_ANO77" localSheetId="0">#REF!</definedName>
    <definedName name="_ANO77">#REF!</definedName>
    <definedName name="_ANO78" localSheetId="0">#REF!</definedName>
    <definedName name="_ANO78">#REF!</definedName>
    <definedName name="_ANO79" localSheetId="0">#REF!</definedName>
    <definedName name="_ANO79">#REF!</definedName>
    <definedName name="_ANO80" localSheetId="0">#REF!</definedName>
    <definedName name="_ANO80">#REF!</definedName>
    <definedName name="_ANO81" localSheetId="0">#REF!</definedName>
    <definedName name="_ANO81">#REF!</definedName>
    <definedName name="_ANO82" localSheetId="0">#REF!</definedName>
    <definedName name="_ANO82">#REF!</definedName>
    <definedName name="_ANO83" localSheetId="0">#REF!</definedName>
    <definedName name="_ANO83">#REF!</definedName>
    <definedName name="_ANO84" localSheetId="0">#REF!</definedName>
    <definedName name="_ANO84">#REF!</definedName>
    <definedName name="_ANO85" localSheetId="0">#REF!</definedName>
    <definedName name="_ANO85">#REF!</definedName>
    <definedName name="_ANO86" localSheetId="0">#REF!</definedName>
    <definedName name="_ANO86">#REF!</definedName>
    <definedName name="_ANO87" localSheetId="0">#REF!</definedName>
    <definedName name="_ANO87">#REF!</definedName>
    <definedName name="_ANO88" localSheetId="0">#REF!</definedName>
    <definedName name="_ANO88">#REF!</definedName>
    <definedName name="_ANO89" localSheetId="0">#REF!</definedName>
    <definedName name="_ANO89">#REF!</definedName>
    <definedName name="_ANO90" localSheetId="0">#REF!</definedName>
    <definedName name="_ANO90">#REF!</definedName>
    <definedName name="_ANO91" localSheetId="0">#REF!</definedName>
    <definedName name="_ANO91">#REF!</definedName>
    <definedName name="_ANO92" localSheetId="0">#REF!</definedName>
    <definedName name="_ANO92">#REF!</definedName>
    <definedName name="_ANO93" localSheetId="0">#REF!</definedName>
    <definedName name="_ANO93">#REF!</definedName>
    <definedName name="_ANO94" localSheetId="0">#REF!</definedName>
    <definedName name="_ANO94">#REF!</definedName>
    <definedName name="_ANO95" localSheetId="0">#REF!</definedName>
    <definedName name="_ANO95">#REF!</definedName>
    <definedName name="_ANO96" localSheetId="0">#REF!</definedName>
    <definedName name="_ANO96">#REF!</definedName>
    <definedName name="_ATI2">#N/A</definedName>
    <definedName name="_bdm.28C02D7711374862930ECD66CD0B2C33.edm" hidden="1">#REF!</definedName>
    <definedName name="_bdm.3BA5F0B67E5B402A83834604D73E0F04.edm" hidden="1">[14]Sheet1!$A:$IV</definedName>
    <definedName name="_bdm.42C258923B15480F9AA8302F5DCA1740.edm" hidden="1">[15]Quarterly!$A:$IV</definedName>
    <definedName name="_bdm.6F9DACD75D6D4FDC854C0FAECA5EC329.edm" hidden="1">#REF!</definedName>
    <definedName name="_bdm.710AC6C4EC7E4715A026015AE255958C.edm" hidden="1">'[16]CME (original)'!$A$1:$IV$65536</definedName>
    <definedName name="_bdm.A5552BD11C13456FA16FFB39ECAAF9ED.edm" hidden="1">#REF!</definedName>
    <definedName name="_bdm.AAED2E590989470DA8E000A4D9141322.edm" hidden="1">#REF!</definedName>
    <definedName name="_bdm.AD02BC7C158A42628C00DAA3C35E3915.edm" hidden="1">[17]Comps!$A:$IV</definedName>
    <definedName name="_bdm.B0AF1305EDE049AA8E514A4033BCF1EC.edm" hidden="1">#REF!</definedName>
    <definedName name="_bdm.B17D1A4E2CBE46879BF9759E0DCF8DF2.edm" hidden="1">[15]Forecast!$A:$IV</definedName>
    <definedName name="_bdm.BAC12E65783C497791CF296663CABD19.edm" hidden="1">[18]Output!$A:$IV</definedName>
    <definedName name="_bdm.C0B3EE212ADD4B3A9E55F007D06B309B.edm" hidden="1">'[16]NASDAQ (rev)'!$A$1:$IV$65536</definedName>
    <definedName name="_bdm.FC9F40A8FA864D22A8A9B6ACC5D8C8F1.edm" hidden="1">'[15]Sensitivity analysis'!$A:$IV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>#REF!</definedName>
    <definedName name="_cfs1">#REF!</definedName>
    <definedName name="_com1">'[6]A I'!$D$43</definedName>
    <definedName name="_com2">'[6]A I'!$D$44</definedName>
    <definedName name="_dcf1">#REF!</definedName>
    <definedName name="_DCF10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1">[1]Patrimonial!#REF!</definedName>
    <definedName name="_DRE2">[1]Patrimonial!#REF!</definedName>
    <definedName name="_emailFILE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hidden="1">#REF!</definedName>
    <definedName name="_xlnm._FilterDatabase" hidden="1">#REF!</definedName>
    <definedName name="_FYE2">'[8]DCF Inputs'!$H$11</definedName>
    <definedName name="_GSRATES_1" hidden="1">"CT30000119991231        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NC2">[8]Financials!$B$2:$AI$65</definedName>
    <definedName name="_Key1" hidden="1">[19]Factset!#REF!</definedName>
    <definedName name="_Key2" hidden="1">#REF!</definedName>
    <definedName name="_LBO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Order39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QTR1">#REF!</definedName>
    <definedName name="_recomms">[20]systems!#REF!</definedName>
    <definedName name="_Regression_Int" hidden="1">1</definedName>
    <definedName name="_Regression_Out" hidden="1">'[16]Football Field'!$F$77:$F$77</definedName>
    <definedName name="_Regression_X" hidden="1">#REF!</definedName>
    <definedName name="_Regression_Y" hidden="1">'[16]Football Field'!$D$79:$D$81</definedName>
    <definedName name="_REV01">#REF!</definedName>
    <definedName name="_REV02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bs1">#REF!</definedName>
    <definedName name="_sem1">#REF!</definedName>
    <definedName name="_sem2">#REF!</definedName>
    <definedName name="_Sort" hidden="1">[19]Factset!#REF!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YN2">'[8]DCF Inputs'!$Q$18</definedName>
    <definedName name="_Table1_In1" hidden="1">[21]Consolidated!#REF!</definedName>
    <definedName name="_Table1_Out" hidden="1">[21]Consolidated!#REF!</definedName>
    <definedName name="_Table2_In1" hidden="1">[21]Consolidated!#REF!</definedName>
    <definedName name="_Table2_In2" hidden="1">#REF!</definedName>
    <definedName name="_Table2_Out" hidden="1">[21]Consolidated!#REF!</definedName>
    <definedName name="_Table3_In2" hidden="1">'[16]Football Field'!$P$12:$P$12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1" hidden="1">{"'REL CUSTODIF'!$B$1:$H$72"}</definedName>
    <definedName name="aa" hidden="1">{"'REL CUSTODIF'!$B$1:$H$72"}</definedName>
    <definedName name="AAA">[22]PATRIMON!#REF!</definedName>
    <definedName name="AAA_DOCTOPS" hidden="1">"AAA_SET"</definedName>
    <definedName name="AAA_duser" hidden="1">"OFF"</definedName>
    <definedName name="aaaa" localSheetId="1">Word</definedName>
    <definedName name="aaaa" localSheetId="0">Word</definedName>
    <definedName name="aaaa">Word</definedName>
    <definedName name="aaaaaa" localSheetId="1">Word</definedName>
    <definedName name="aaaaaa" localSheetId="0">Word</definedName>
    <definedName name="aaaaaa">Word</definedName>
    <definedName name="aaaaaaa">[23]Patrimonial!#REF!</definedName>
    <definedName name="aaaaaaa1">[23]Patrimonial!#REF!</definedName>
    <definedName name="aaaaaaaa">#REF!</definedName>
    <definedName name="aaaaaaaaaa">#REF!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aaaaaaaaaaaaaaaaa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erturaCaixa">[24]TabAplicIndices!$E$7</definedName>
    <definedName name="abr">#REF!</definedName>
    <definedName name="ABRSP">#REF!</definedName>
    <definedName name="ABRVIN">#REF!</definedName>
    <definedName name="abrytd">#REF!</definedName>
    <definedName name="ac">#REF!</definedName>
    <definedName name="acc_perc">'[25]A I'!$D$13</definedName>
    <definedName name="ACCDIL00b">#REF!</definedName>
    <definedName name="ACCDIL00c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[26]Financials!#REF!</definedName>
    <definedName name="acct">[27]Inputs!$T$6</definedName>
    <definedName name="acct_mgt_admin_inflator">'[25]A I'!$J$32</definedName>
    <definedName name="acct_mgt_comm_perc">'[25]A I'!$J$33</definedName>
    <definedName name="acct_mgt_fringe_c">'[25]A I'!$J$29</definedName>
    <definedName name="acct_mgt_mtg_inflator">'[25]A I'!$J$30</definedName>
    <definedName name="ACCTPLAC">#REF!</definedName>
    <definedName name="AcdSW_Growth_2003">[28]Assumptions!#REF!</definedName>
    <definedName name="AcdSW_Growth_2004">[28]Assumptions!#REF!</definedName>
    <definedName name="acq">#REF!</definedName>
    <definedName name="acq_assum2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[29]inputs!$G$13</definedName>
    <definedName name="AcqCash">#REF!</definedName>
    <definedName name="AcqLTDebt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'[30]Acquisition Schedule'!$R$7</definedName>
    <definedName name="AcqPfrdStock">#REF!</definedName>
    <definedName name="AcqSharesNow">#REF!</definedName>
    <definedName name="AcqSTDebt">#REF!</definedName>
    <definedName name="ACQUIRE1">[31]LBO_IS_WC!#REF!</definedName>
    <definedName name="ACQUIRE2">[31]LBO_IS_WC!#REF!</definedName>
    <definedName name="acquiror">[27]Inputs!$F$11</definedName>
    <definedName name="acquisitions">'[32]Control Panel'!$G$12</definedName>
    <definedName name="AcqValuation">#REF!</definedName>
    <definedName name="Act_Int">[33]Balance!$K$60:$AD$60</definedName>
    <definedName name="ACT_METHOD">#REF!</definedName>
    <definedName name="Active_User_Profile">#REF!</definedName>
    <definedName name="Active_Users">#REF!</definedName>
    <definedName name="ACTUAL">#REF!</definedName>
    <definedName name="ACUMSP">#REF!</definedName>
    <definedName name="ACUMVIN">#REF!</definedName>
    <definedName name="ACwvu.Client._.Profile.">#REF!</definedName>
    <definedName name="ACwvu.Rate._.Table.">#REF!</definedName>
    <definedName name="ACwvu.Revenue.">#REF!</definedName>
    <definedName name="ad">#REF!</definedName>
    <definedName name="ADCT_PQ_ni">[34]ADCT!#REF!</definedName>
    <definedName name="Address1">#REF!</definedName>
    <definedName name="Address2">#REF!</definedName>
    <definedName name="address3">#REF!</definedName>
    <definedName name="address4">#REF!</definedName>
    <definedName name="AdicionalIR">[35]Dados!$D$41</definedName>
    <definedName name="Adjusted_EPS">[36]Figures!#REF!</definedName>
    <definedName name="ADM.HONORARIOS">#REF!</definedName>
    <definedName name="ADM.PARTIC.ESTAT">#REF!</definedName>
    <definedName name="Admin">#REF!</definedName>
    <definedName name="ADR_EXRATE">[37]EquityTemplate!$A$106:$IV$106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dwasd" hidden="1">4</definedName>
    <definedName name="AFIL.REC.ME">#REF!</definedName>
    <definedName name="AFIL.REC.MI">#REF!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>#REF!</definedName>
    <definedName name="AGOSP">#REF!</definedName>
    <definedName name="AGOVIN">#REF!</definedName>
    <definedName name="agoytd">#REF!</definedName>
    <definedName name="airfar">#REF!</definedName>
    <definedName name="Airfare">[38]Sheet3!$B$12</definedName>
    <definedName name="Airfare_97">[38]Sheet3!$C$12</definedName>
    <definedName name="Aktuellt">#REF!</definedName>
    <definedName name="ali" hidden="1">'[39]base dados grafico'!$I$10:$I$21</definedName>
    <definedName name="ALL">#REF!</definedName>
    <definedName name="AllianceLiabilities">'[40]Monthly Cash Flow'!#REF!</definedName>
    <definedName name="AllianceLiabilities2">'[40]Monthly Cash Flow'!#REF!</definedName>
    <definedName name="AllTables" localSheetId="1">{18}</definedName>
    <definedName name="AllTables">{18}</definedName>
    <definedName name="ALSDQK">#REF!</definedName>
    <definedName name="amort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do" localSheetId="1" hidden="1">{"'下期集計（10.27迄・速報値）'!$Q$16"}</definedName>
    <definedName name="ando" hidden="1">{"'下期集計（10.27迄・速報値）'!$Q$16"}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>[41]Dados!#REF!</definedName>
    <definedName name="anscount" hidden="1">1</definedName>
    <definedName name="APL.FIN">#REF!</definedName>
    <definedName name="APOIO_INV">'[42]Grafico Por investidor-PÓS FM'!$A$289:$A$309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ril">#REF!</definedName>
    <definedName name="AprOff">#REF!</definedName>
    <definedName name="AprOn">#REF!</definedName>
    <definedName name="are" localSheetId="1" hidden="1">{#N/A,#N/A,FALSE,"Sheet1"}</definedName>
    <definedName name="are" hidden="1">{#N/A,#N/A,FALSE,"Sheet1"}</definedName>
    <definedName name="_xlnm.Extract">#REF!</definedName>
    <definedName name="_xlnm.Print_Area">'[43]Analysis Range $500M and 10%'!#REF!</definedName>
    <definedName name="areacolagemcip">OFFSET(#REF!,MAX(#REF!),1):OFFSET(#REF!,MAX(#REF!),12)</definedName>
    <definedName name="ARINV">#REF!</definedName>
    <definedName name="ART_SHARES">#REF!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aa">#REF!</definedName>
    <definedName name="asdafasdf">#REF!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dd" hidden="1">"AS2DocumentBrowse"</definedName>
    <definedName name="AsOfDate">#REF!</definedName>
    <definedName name="ASPT_Price">#REF!</definedName>
    <definedName name="asset">#REF!</definedName>
    <definedName name="Asset_Backed">#REF!</definedName>
    <definedName name="ASSET_SALES">[37]EquityTemplate!$A$92:$IV$92</definedName>
    <definedName name="AssetBeta">#REF!</definedName>
    <definedName name="assets">#REF!</definedName>
    <definedName name="Assets_and_Liabs">#REF!,#REF!</definedName>
    <definedName name="ASSOC">#REF!</definedName>
    <definedName name="Associates">#REF!</definedName>
    <definedName name="ASSUME">#REF!</definedName>
    <definedName name="Assumps">#REF!,#REF!</definedName>
    <definedName name="Assumps_Balance_Sheet">#REF!</definedName>
    <definedName name="Assumps_Income">#REF!</definedName>
    <definedName name="Assumptions">'[44]Add-on'!$A$1</definedName>
    <definedName name="at" localSheetId="1">{18}</definedName>
    <definedName name="at">{18}</definedName>
    <definedName name="ATI">#N/A</definedName>
    <definedName name="ATIVO">#N/A</definedName>
    <definedName name="ATIVO2">[22]PATRIMON!#REF!</definedName>
    <definedName name="Attn_name">#REF!</definedName>
    <definedName name="Aug94vs_plan">'[45]Mgmt case'!#REF!</definedName>
    <definedName name="AugOff">#REF!</definedName>
    <definedName name="AugOn">#REF!</definedName>
    <definedName name="August">#REF!</definedName>
    <definedName name="AUMENTO.PL.EQUIV">#REF!</definedName>
    <definedName name="auto_rate">'[46]Support - US'!#REF!</definedName>
    <definedName name="Average_Handle_Time_Chat">#REF!</definedName>
    <definedName name="Average_Handle_Time_Email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[38]Sheet3!$B$1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>#REF!</definedName>
    <definedName name="Avg_Weekly_Order_Size_Existing">#REF!</definedName>
    <definedName name="Avg_Weekly_Order_Size_New">#REF!</definedName>
    <definedName name="AVGFDSHARES">[37]EquityTemplate!$A$16:$IV$16</definedName>
    <definedName name="AVGLIFE">#REF!</definedName>
    <definedName name="AvgPrice">#REF!</definedName>
    <definedName name="AVGSHARES">[37]EquityTemplate!$A$14:$IV$14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>#REF!</definedName>
    <definedName name="Baddebt">#REF!</definedName>
    <definedName name="BAL_Amount">'[49]16-10-03'!#REF!</definedName>
    <definedName name="BALANCE">#REF!</definedName>
    <definedName name="balance1">#REF!</definedName>
    <definedName name="BALANCO">[1]Patrimonial!#REF!</definedName>
    <definedName name="BALANCO1">[1]Patrimonial!#REF!</definedName>
    <definedName name="BalType" hidden="1">TRUE</definedName>
    <definedName name="banco">[50]Critica!$A$1:$D$1022</definedName>
    <definedName name="_xlnm.Database">#REF!</definedName>
    <definedName name="BANCOS1">#REF!</definedName>
    <definedName name="BANCOS2">#REF!</definedName>
    <definedName name="bank_term">'[51]A I - GAP'!$D$17</definedName>
    <definedName name="BankDebt">'[52]Tran Summ'!#REF!</definedName>
    <definedName name="BARRY">#REF!</definedName>
    <definedName name="Base_Year">#REF!</definedName>
    <definedName name="BaseIR">[35]Dados!$D$39</definedName>
    <definedName name="BaseModel">#REF!</definedName>
    <definedName name="BaseYear">#REF!</definedName>
    <definedName name="bb" hidden="1">[53]VFLUORI!$I$10:$I$21</definedName>
    <definedName name="Bb.com">#REF!</definedName>
    <definedName name="BBDD">[54]BD!$B$1:$DG$255</definedName>
    <definedName name="BdAtividades">[55]!Tabela_Consulta_de_MS_Access_Database8[#All]</definedName>
    <definedName name="BdCentroDeCustos">#REF!</definedName>
    <definedName name="BdPeriodo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[37]EquityTemplate!$A$75:$IV$75</definedName>
    <definedName name="BetaTable">#REF!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_Del" hidden="1">15</definedName>
    <definedName name="BG_Ins" hidden="1">4</definedName>
    <definedName name="BG_Mod" hidden="1">6</definedName>
    <definedName name="BG3_ORA_Billabilty_Forecast">[38]Sheet2!#REF!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ENDED">#REF!</definedName>
    <definedName name="BlkPreSnd">#REF!</definedName>
    <definedName name="BlkRegSnd">#REF!</definedName>
    <definedName name="BLPH1" hidden="1">#REF!</definedName>
    <definedName name="BLPH10" hidden="1">[56]Historical!#REF!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3" hidden="1">#REF!</definedName>
    <definedName name="BLPH4" hidden="1">#REF!</definedName>
    <definedName name="BLPH5" hidden="1">#REF!</definedName>
    <definedName name="BLPH58" hidden="1">[57]Indian_Second_hist!#REF!</definedName>
    <definedName name="BLPH59" hidden="1">[57]Indian_Second_hist!#REF!</definedName>
    <definedName name="BLPH6" hidden="1">[56]Historical!#REF!</definedName>
    <definedName name="BLPH60" hidden="1">[57]Indian_Second_hist!#REF!</definedName>
    <definedName name="BLPH62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7" hidden="1">[57]Indian_Second_hist!#REF!</definedName>
    <definedName name="BLPH7" hidden="1">[56]Historical!#REF!</definedName>
    <definedName name="BLPH8" hidden="1">[56]Historical!#REF!</definedName>
    <definedName name="BLPH9" hidden="1">[56]Historical!#REF!</definedName>
    <definedName name="BMFOUT">#REF!</definedName>
    <definedName name="BNET_hist_d">[34]BNET!#REF!</definedName>
    <definedName name="BNET_hst_a">[34]BNET!#REF!</definedName>
    <definedName name="BNET_hst_cogs">[34]BNET!#REF!</definedName>
    <definedName name="BNET_hst_ebit">[34]BNET!#REF!</definedName>
    <definedName name="BNET_hst_ebt">[34]BNET!#REF!</definedName>
    <definedName name="BNET_hst_eps">[34]BNET!#REF!</definedName>
    <definedName name="BNET_hst_r_d">[34]BNET!#REF!</definedName>
    <definedName name="BNET_hst_sg_a">[34]BNET!#REF!</definedName>
    <definedName name="boardrpt">#REF!,#REF!</definedName>
    <definedName name="Bomb_Marketing">[26]Financials!#REF!</definedName>
    <definedName name="Bond_Deal">[26]Financials!#REF!</definedName>
    <definedName name="BOVOUT">#REF!</definedName>
    <definedName name="BOY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>#REF!</definedName>
    <definedName name="Bridge" localSheetId="1" hidden="1">{"'Highlights'!$A$1:$M$123"}</definedName>
    <definedName name="Bridge" hidden="1">{"'Highlights'!$A$1:$M$123"}</definedName>
    <definedName name="Bronx_Penetration_Rate">#REF!</definedName>
    <definedName name="Brooklyn_Penetration_Rate">#REF!</definedName>
    <definedName name="bs">#REF!</definedName>
    <definedName name="BS_Acct">'[49]16-10-03'!#REF!</definedName>
    <definedName name="BS_AP">#REF!</definedName>
    <definedName name="BS_AR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>#REF!</definedName>
    <definedName name="BUDGETNAME1">[60]CRITERIA1!$B$13</definedName>
    <definedName name="BUDGETORG1">[60]CRITERIA1!$B$14</definedName>
    <definedName name="bundy">[61]INPUTS!#REF!</definedName>
    <definedName name="BUNDYBS">#REF!</definedName>
    <definedName name="BUNDYCASH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[37]EquityTemplate!$A$73:$IV$73</definedName>
    <definedName name="C.C.COLIGADAS">#REF!</definedName>
    <definedName name="C.M.B">#REF!</definedName>
    <definedName name="C.P.V">#REF!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[37]EquityTemplate!$A$56:$IV$56</definedName>
    <definedName name="CA_RECS">[37]EquityTemplate!$A$58:$IV$58</definedName>
    <definedName name="CA_STK">[37]EquityTemplate!$A$57:$IV$57</definedName>
    <definedName name="CAIXA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0">[62]!Calculation</definedName>
    <definedName name="Calculation">[62]!Calculation</definedName>
    <definedName name="calendar">#REF!</definedName>
    <definedName name="cap">#REF!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perc">'[63]A I'!#REF!</definedName>
    <definedName name="CAPEX2">'[64]Cases - M'!#REF!</definedName>
    <definedName name="CapExGrowth">#REF!</definedName>
    <definedName name="CapexYear">#REF!</definedName>
    <definedName name="CapIQ">#REF!</definedName>
    <definedName name="CAPITAL">#REF!</definedName>
    <definedName name="CAPITAL_XLEASE">[65]Transinputs!$R$48</definedName>
    <definedName name="Capitalization_Summary">#REF!</definedName>
    <definedName name="CAPM">[66]Dados!$F$27</definedName>
    <definedName name="caps">#REF!</definedName>
    <definedName name="CapSum_DebtAmort">#REF!,#REF!</definedName>
    <definedName name="captable">#REF!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URA2" localSheetId="1" hidden="1">{"'171'!$A$1:$Z$50"}</definedName>
    <definedName name="CAPTURA2" hidden="1">{"'171'!$A$1:$Z$50"}</definedName>
    <definedName name="CASA" localSheetId="1" hidden="1">{"'Resumen US$'!$A$104:$B$104"}</definedName>
    <definedName name="CASA" hidden="1">{"'Resumen US$'!$A$104:$B$104"}</definedName>
    <definedName name="case">#REF!</definedName>
    <definedName name="case1">#REF!</definedName>
    <definedName name="case1b">'[8]Sheet1 (4)'!$G$352</definedName>
    <definedName name="case2">#REF!</definedName>
    <definedName name="case3">#REF!</definedName>
    <definedName name="case3b">'[8]Sheet1 (4)'!$G$354</definedName>
    <definedName name="case4b">'[8]Sheet1 (4)'!$G$355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>#REF!,#REF!</definedName>
    <definedName name="CASESTATS1">#REF!</definedName>
    <definedName name="CASESTATS2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>#REF!</definedName>
    <definedName name="CASH_FLOW_ANALYSIS">#REF!</definedName>
    <definedName name="cash_i">'[70]Returns - 6'!$AO$4</definedName>
    <definedName name="cash_inv">'[51]A I - GAP'!$D$19</definedName>
    <definedName name="CASH_PAY">#REF!</definedName>
    <definedName name="cash_sweep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[37]EquityTemplate!$A$94:$IV$94</definedName>
    <definedName name="Cashflow_Financing">#REF!</definedName>
    <definedName name="cashInterest">[29]inputs!$G$15</definedName>
    <definedName name="CASHMINIMUM">#REF!</definedName>
    <definedName name="cashofferprice">#REF!</definedName>
    <definedName name="cashpremium">[71]INPUTS!$G$19</definedName>
    <definedName name="cashshare">#REF!</definedName>
    <definedName name="CAST_BUY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WorkbookPriority" hidden="1">-1297904797</definedName>
    <definedName name="ccc">#REF!</definedName>
    <definedName name="ççç">#REF!</definedName>
    <definedName name="CCCC">#REF!</definedName>
    <definedName name="CCCCCCCCCC">#REF!</definedName>
    <definedName name="cctr_descr">[75]Apoio!$B$108:$B$116</definedName>
    <definedName name="CE">[37]EquityTemplate!$A$97:$IV$97</definedName>
    <definedName name="Cell_Errors">#N/A</definedName>
    <definedName name="Cellsdown">#REF!</definedName>
    <definedName name="Cenário" localSheetId="0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>#REF!</definedName>
    <definedName name="CEPS00">#REF!</definedName>
    <definedName name="CEPS01">#REF!</definedName>
    <definedName name="CEPS02">#REF!</definedName>
    <definedName name="CEPS03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>#REF!</definedName>
    <definedName name="CF_Amortization">#REF!</definedName>
    <definedName name="CF_AP">#REF!</definedName>
    <definedName name="CF_AR">#REF!</definedName>
    <definedName name="CF_ASSOC">[37]EquityTemplate!$A$85:$IV$85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CTP">[37]EquityTemplate!$A$87:$IV$87</definedName>
    <definedName name="CF_Deferred_Taxes">#REF!</definedName>
    <definedName name="CF_DEPR">[37]EquityTemplate!$A$84:$IV$84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GAIN_LOSS">[37]EquityTemplate!$A$93:$IV$93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[37]EquityTemplate!$A$83:$IV$83</definedName>
    <definedName name="CF_Provisions">#REF!</definedName>
    <definedName name="CF_Straight_Debt">#REF!</definedName>
    <definedName name="CF_Straight_Preferred">#REF!</definedName>
    <definedName name="CF_WC">[37]EquityTemplate!$A$86:$IV$86</definedName>
    <definedName name="CFb">[8]Financials!$B$67:$AI$144</definedName>
    <definedName name="CFD">#REF!</definedName>
    <definedName name="cfdsfdsaf" hidden="1">#REF!</definedName>
    <definedName name="CFPS">[37]EquityTemplate!$A$99:$IV$99</definedName>
    <definedName name="CFPS__DM">#REF!</definedName>
    <definedName name="Change_in_NWC">#REF!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uafiEmCetip">[78]CETIP!$I$15:$I$1961</definedName>
    <definedName name="ChaveSuafiEmSuafi">#REF!</definedName>
    <definedName name="Check">[33]Balance!$AD$61</definedName>
    <definedName name="check1">#REF!</definedName>
    <definedName name="check2">#REF!</definedName>
    <definedName name="check3">#REF!</definedName>
    <definedName name="CHECKLIST">[37]EquityTemplate!$A$96:$IV$96</definedName>
    <definedName name="CHEMNEBITDA">[79]Inputs!#REF!</definedName>
    <definedName name="chiho" localSheetId="1" hidden="1">{"'下期集計（10.27迄・速報値）'!$Q$16"}</definedName>
    <definedName name="chiho" hidden="1">{"'下期集計（10.27迄・速報値）'!$Q$16"}</definedName>
    <definedName name="CHK">'[80]1.1'!$D$32</definedName>
    <definedName name="chkIpoPrice">#REF!</definedName>
    <definedName name="Choices_Wrapper">#N/A</definedName>
    <definedName name="CIPAtual">#REF!</definedName>
    <definedName name="CIPHist">#REF!</definedName>
    <definedName name="CIQWBGuid" hidden="1">"4161c44f-5ef9-46dc-81dd-a954179099c9"</definedName>
    <definedName name="Cisco">[81]Manager!$I$19</definedName>
    <definedName name="CL">#REF!</definedName>
    <definedName name="CL_DEBT">[37]EquityTemplate!$A$61:$IV$61</definedName>
    <definedName name="CL_PAY">[37]EquityTemplate!$A$62:$IV$62</definedName>
    <definedName name="class_price">'[46]Support - US'!#REF!</definedName>
    <definedName name="CliBlkPre">#REF!</definedName>
    <definedName name="CliBlkReg">#REF!</definedName>
    <definedName name="client">[81]Manager!$J$19</definedName>
    <definedName name="Client_Company_Profile">#REF!</definedName>
    <definedName name="CliMsgTotDols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>#REF!</definedName>
    <definedName name="Closing_Costs">#REF!</definedName>
    <definedName name="co_name">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>#REF!</definedName>
    <definedName name="cod_arrevsa">#REF!</definedName>
    <definedName name="cod_credn">#REF!</definedName>
    <definedName name="cod_crednsa">#REF!</definedName>
    <definedName name="cod_credvsa">#REF!</definedName>
    <definedName name="COD_EST">#REF!</definedName>
    <definedName name="cod_outcredn">#REF!</definedName>
    <definedName name="cod_outcrednsa">#REF!</definedName>
    <definedName name="cod_outcredvsa">#REF!</definedName>
    <definedName name="code">[84]Assump!$U$1</definedName>
    <definedName name="codn_sa">#REF!</definedName>
    <definedName name="codpdd_sa">#REF!</definedName>
    <definedName name="codv_sa">#REF!</definedName>
    <definedName name="cogs">#REF!</definedName>
    <definedName name="COGSoverideTitle">[61]INPUTS!$D$33</definedName>
    <definedName name="col">#REF!</definedName>
    <definedName name="col_values">#REF!</definedName>
    <definedName name="collumn">#REF!</definedName>
    <definedName name="Comb.CI.Aplicação">#REF!</definedName>
    <definedName name="Comb.CI.Ativo">#REF!</definedName>
    <definedName name="Comb.CI.Origem">#REF!</definedName>
    <definedName name="Comb.CI.Passivo">#REF!</definedName>
    <definedName name="Comb.CI.Resultado">#REF!</definedName>
    <definedName name="Comb.LS.Aplicação">#REF!</definedName>
    <definedName name="Comb.LS.Ativo">#REF!</definedName>
    <definedName name="Comb.LS.Origem">#REF!</definedName>
    <definedName name="Comb.LS.Passivo">#REF!</definedName>
    <definedName name="Comb.LS.Resultado">#REF!</definedName>
    <definedName name="CombinadoEaling">#REF!</definedName>
    <definedName name="CombinadoEmbraco">#REF!</definedName>
    <definedName name="CombinadoEna">#REF!</definedName>
    <definedName name="CombinadoHG">#REF!</definedName>
    <definedName name="Combo_Box">'[85]Status &amp; Industry Key Codes'!$A$24:$A$29</definedName>
    <definedName name="Comments">#REF!</definedName>
    <definedName name="COMMERCIAL">[86]Transinputs!#REF!</definedName>
    <definedName name="Commitment_Fee">#REF!</definedName>
    <definedName name="common">#REF!</definedName>
    <definedName name="common_paid">[67]TransInputs!$G$34</definedName>
    <definedName name="commSW_Growth">[28]Assumptions!#REF!</definedName>
    <definedName name="commSW_Growth_2004">[28]Assumptions!#REF!</definedName>
    <definedName name="company">[87]Snapshot!$B$1</definedName>
    <definedName name="Company_reported_exceptionals">[36]Figures!#REF!</definedName>
    <definedName name="Company_tax_97">[38]Sheet3!$C$15</definedName>
    <definedName name="Company_tax_98">[38]Sheet3!$B$15</definedName>
    <definedName name="companyName">[88]inputs!$G$6</definedName>
    <definedName name="CompanyName1">#REF!</definedName>
    <definedName name="CompanyTicker1">#REF!</definedName>
    <definedName name="ComparableAnalysis">#REF!</definedName>
    <definedName name="Comparison">#REF!</definedName>
    <definedName name="COMPENSACAO">#N/A</definedName>
    <definedName name="COMPRAS">#REF!</definedName>
    <definedName name="compresult" localSheetId="1" hidden="1">{"FCB_ALL",#N/A,FALSE,"FCB"}</definedName>
    <definedName name="compresult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[34]COMS!#REF!</definedName>
    <definedName name="COMS_hist_cogs">[34]COMS!#REF!</definedName>
    <definedName name="COMS_hist_d">[34]COMS!#REF!</definedName>
    <definedName name="COMS_hst_a">[34]COMS!#REF!</definedName>
    <definedName name="COMS_hst_cogs">[34]COMS!#REF!</definedName>
    <definedName name="COMS_hst_ebit">[34]COMS!#REF!</definedName>
    <definedName name="COMS_hst_ebt">[34]COMS!#REF!</definedName>
    <definedName name="COMS_hst_eps">[34]COMS!#REF!</definedName>
    <definedName name="COMS_hst_r_d">[34]COMS!#REF!</definedName>
    <definedName name="COMS_hst_sg_a">[34]COMS!#REF!</definedName>
    <definedName name="COMS_sg_a">[34]COMS!#REF!</definedName>
    <definedName name="con">#REF!</definedName>
    <definedName name="coname">[89]Financials!$F$3</definedName>
    <definedName name="CONBUD">#REF!</definedName>
    <definedName name="CONFORE">#REF!</definedName>
    <definedName name="CONPRYR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>#REF!</definedName>
    <definedName name="CONSWCD">#REF!</definedName>
    <definedName name="CONT.REC">#REF!</definedName>
    <definedName name="CONT.REC.ME">#REF!</definedName>
    <definedName name="CONT02092000.4" localSheetId="1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">#REF!</definedName>
    <definedName name="CONTAS.PAGAR">#REF!</definedName>
    <definedName name="CONTR.SOCIAL">#REF!</definedName>
    <definedName name="Contract">#REF!</definedName>
    <definedName name="CONTREV">#REF!</definedName>
    <definedName name="Contribution">#REF!</definedName>
    <definedName name="ControleErros">[24]Controle02!$E$20</definedName>
    <definedName name="Conv">#REF!</definedName>
    <definedName name="conv_value">'[25]A I'!$D$10</definedName>
    <definedName name="convention">#REF!</definedName>
    <definedName name="CONVERSIONADJ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rdenadoria">[91]Plan2!$I$1:$I$36</definedName>
    <definedName name="COPTION">#REF!</definedName>
    <definedName name="copy_area">#REF!</definedName>
    <definedName name="COR_Allocation_Detail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[26]Financials!#REF!</definedName>
    <definedName name="Corporate_Logistics_Employee_Count_Logistics_Systems_Manager">[26]Financials!#REF!</definedName>
    <definedName name="Corporate_Logistics_Employee_Count_Secretary">[26]Financials!#REF!</definedName>
    <definedName name="Corporate_Mgt_and_Admin_Employee_Count_Admin_Assistant">[26]Financials!#REF!</definedName>
    <definedName name="Corporate_Mgt_and_Admin_Employee_Count_COO">[26]Financials!#REF!</definedName>
    <definedName name="Corporate_Mgt_and_Admin_Employee_Count_HR_Director">[26]Financials!#REF!</definedName>
    <definedName name="Corporate_Mgt_and_Admin_Employee_Count_Secretary">[26]Financials!#REF!</definedName>
    <definedName name="Corporate_Mgt_and_Admin_Employee_Count_VP_of_Customer_Service">[26]Financials!#REF!</definedName>
    <definedName name="Corporate_Mgt_and_Admin_Employee_Count_VP_of_Purchasing">[26]Financials!#REF!</definedName>
    <definedName name="Corporate_Real_Estate_Employee_Count_Assistant">[26]Financials!#REF!</definedName>
    <definedName name="Corporate_Real_Estate_Employee_Count_Secretary">[26]Financials!#REF!</definedName>
    <definedName name="Corporate_Real_Estate_Employee_Count_Sight_Selection_Agent">[26]Financials!#REF!</definedName>
    <definedName name="Corporate_Real_Estate_Employee_Count_Warehouse_Construction_Manager">[26]Financials!#REF!</definedName>
    <definedName name="Corporate_SandM_Employee_Count_Secretary">[26]Financials!#REF!</definedName>
    <definedName name="Cost_of_Sales">#REF!</definedName>
    <definedName name="CostDebt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[37]EquityTemplate!$A$78:$IV$78</definedName>
    <definedName name="Costofsales">#REF!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>#REF!</definedName>
    <definedName name="cov4a">#REF!</definedName>
    <definedName name="CPRIME">#REF!</definedName>
    <definedName name="CPS">'[93]trading comps'!#REF!</definedName>
    <definedName name="cr">[67]Credit!#REF!</definedName>
    <definedName name="crailtitle">[61]INPUTS!$D$28</definedName>
    <definedName name="cratios">#REF!</definedName>
    <definedName name="CrescSNG">'[94]InclusõesSng(O)'!$G$35</definedName>
    <definedName name="CREV00">#REF!</definedName>
    <definedName name="CREV01">#REF!</definedName>
    <definedName name="CREV02">#REF!</definedName>
    <definedName name="CREV03">#REF!</definedName>
    <definedName name="_xlnm.Criteria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[35]Dados!$D$49</definedName>
    <definedName name="CS_PERC">[35]Dados!$D$45</definedName>
    <definedName name="CS_PERC2003">[35]Dados!$F$45</definedName>
    <definedName name="cse">#REF!</definedName>
    <definedName name="cso">[95]Assum!$R$9</definedName>
    <definedName name="CTAS.PG.AFILIADAS">#REF!</definedName>
    <definedName name="currency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>#REF!</definedName>
    <definedName name="Current">#REF!</definedName>
    <definedName name="Current_cost_adjusted_net_income">[36]Figures!#REF!</definedName>
    <definedName name="Current_Fiscal_Year">#REF!</definedName>
    <definedName name="CURRENT_PRICE">#REF!</definedName>
    <definedName name="Current_Print_Area">'[97]BAANF Balance Sheet'!#REF!</definedName>
    <definedName name="CurrentSO">#REF!</definedName>
    <definedName name="CurrentYear">#REF!</definedName>
    <definedName name="CURVA2" localSheetId="1" hidden="1">{"'171'!$A$1:$Z$50"}</definedName>
    <definedName name="CURVA2" hidden="1">{"'171'!$A$1:$Z$50"}</definedName>
    <definedName name="cusprd01">#REF!</definedName>
    <definedName name="cusprd02">#REF!</definedName>
    <definedName name="cusprd03">#REF!</definedName>
    <definedName name="cusprd04">#REF!</definedName>
    <definedName name="cusprd05">#REF!</definedName>
    <definedName name="cusprd06">#REF!</definedName>
    <definedName name="Cust_Name">#REF!</definedName>
    <definedName name="Customer">#REF!</definedName>
    <definedName name="CustomIndexDate">#REF!</definedName>
    <definedName name="CustomIndexValue">#REF!</definedName>
    <definedName name="Cwvu.GREY_ALL." hidden="1">#REF!</definedName>
    <definedName name="CXPRICE">#REF!</definedName>
    <definedName name="CZ">#REF!</definedName>
    <definedName name="d" localSheetId="1" hidden="1">{"Monthly",#N/A,FALSE,"1.2"}</definedName>
    <definedName name="d" localSheetId="0">#REF!</definedName>
    <definedName name="d" hidden="1">{"Monthly",#N/A,FALSE,"1.2"}</definedName>
    <definedName name="D8_">#N/A</definedName>
    <definedName name="DACLBUD">#REF!</definedName>
    <definedName name="DACLFORE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R">#REF!</definedName>
    <definedName name="DARTs">'[98]Valuation Data'!$A$1:$IV$65536</definedName>
    <definedName name="dasrun">#REF!</definedName>
    <definedName name="DATA">#REF!</definedName>
    <definedName name="DATA1">#REF!</definedName>
    <definedName name="Data2">#REF!</definedName>
    <definedName name="DATA3">#REF!</definedName>
    <definedName name="DataAdjust">#REF!</definedName>
    <definedName name="DataProjecao">[24]Indices!$R$3</definedName>
    <definedName name="DataRange">#REF!</definedName>
    <definedName name="DataRef">#REF!</definedName>
    <definedName name="Date">[99]Índice!$O$3</definedName>
    <definedName name="DATE2">'[100]Hist Inputs'!$G$42</definedName>
    <definedName name="DATEANTERIOR">#REF!</definedName>
    <definedName name="DATEFINAL">#REF!</definedName>
    <definedName name="DateHeader">#REF!</definedName>
    <definedName name="DATESTAMP">[27]Inputs!$F$5</definedName>
    <definedName name="dattrans">#REF!</definedName>
    <definedName name="DAU">#REF!</definedName>
    <definedName name="Days_Per_Month">[38]Sheet3!$B$2</definedName>
    <definedName name="Days_Per_Month_India">[38]Sheet3!$B$3</definedName>
    <definedName name="Days_Per_Month_US">[38]Sheet3!$B$2</definedName>
    <definedName name="DB">"WIREUK"</definedName>
    <definedName name="DBB">#REF!</definedName>
    <definedName name="DBNAME1">[60]CRITERIA1!$B$39</definedName>
    <definedName name="DC">#REF!</definedName>
    <definedName name="DCD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INPUTS2">'[8]DCF Inputs'!$B$2:$T$39</definedName>
    <definedName name="dcfmatrix">#REF!</definedName>
    <definedName name="DCFMATRIX2">'[8]Wang DCF '!$B$2:$AE$40</definedName>
    <definedName name="DCFOUT">#REF!</definedName>
    <definedName name="DCM">#REF!</definedName>
    <definedName name="DCO">#REF!</definedName>
    <definedName name="dd">#REF!</definedName>
    <definedName name="ddd" hidden="1">[53]VFLUORI!$I$10:$I$21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E">#REF!</definedName>
    <definedName name="DDR">#REF!</definedName>
    <definedName name="DDS">#REF!</definedName>
    <definedName name="de">#REF!</definedName>
    <definedName name="Deal_Case">#REF!</definedName>
    <definedName name="DEAL_NAME">[101]Financials!#REF!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[37]EquityTemplate!$A$70:$IV$70</definedName>
    <definedName name="debt_cov">[95]Assum!#REF!</definedName>
    <definedName name="DEBT_EBITDA">[37]EquityTemplate!$A$44:$IV$44</definedName>
    <definedName name="debt_target">#REF!</definedName>
    <definedName name="debt0">'[102]LBO Summary'!#REF!</definedName>
    <definedName name="Debt1">#REF!</definedName>
    <definedName name="Debt2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[37]EquityTemplate!$A$67:$IV$67</definedName>
    <definedName name="DebtToEquity">#REF!</definedName>
    <definedName name="December">#REF!</definedName>
    <definedName name="DecOff">#REF!</definedName>
    <definedName name="DecOn">#REF!</definedName>
    <definedName name="DEDUÇÕES">#REF!</definedName>
    <definedName name="DEF_DEM_INV">#REF!</definedName>
    <definedName name="DEF_DEM_INV_X">#REF!</definedName>
    <definedName name="Deferred_Charges">#REF!</definedName>
    <definedName name="DELHEAD">#REF!</definedName>
    <definedName name="Delivery_Fee">#REF!</definedName>
    <definedName name="DELPHOS">#REF!</definedName>
    <definedName name="DELSUM">#REF!</definedName>
    <definedName name="delumn">#REF!</definedName>
    <definedName name="dem">[103]Data!$E$66</definedName>
    <definedName name="DEM_INV_X">#REF!</definedName>
    <definedName name="DEM_X">[104]Currency!$B$1</definedName>
    <definedName name="DemoFin">#REF!</definedName>
    <definedName name="DemoFinEaling">#REF!</definedName>
    <definedName name="DemoFinEna">#REF!</definedName>
    <definedName name="DemoFinHG">#REF!</definedName>
    <definedName name="DEN">#REF!</definedName>
    <definedName name="DEP.REC">#REF!</definedName>
    <definedName name="DepAmortConta">[24]DepreciacaoAmortizacao!$Q$13:$Q$320</definedName>
    <definedName name="DeParaGerencialBmf">#REF!</definedName>
    <definedName name="DeParaHistórico">#REF!</definedName>
    <definedName name="depn">#REF!</definedName>
    <definedName name="DEPR">[37]EquityTemplate!$A$20:$IV$20</definedName>
    <definedName name="depr_perc">'[63]A I'!#REF!</definedName>
    <definedName name="deprec">#REF!</definedName>
    <definedName name="DEPREC.ACUM">#REF!</definedName>
    <definedName name="DEPREC.ADM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>#REF!</definedName>
    <definedName name="Desired_Mgmt_Ownership">'[64]Inputs - M'!#REF!</definedName>
    <definedName name="DESP.ADM">#REF!</definedName>
    <definedName name="DESP.ANTEC">#REF!</definedName>
    <definedName name="DESP.REC.N.OP">#REF!</definedName>
    <definedName name="desp.rec.ñ.op">[99]Índice!$L$16</definedName>
    <definedName name="DESP.VENDAS">#REF!</definedName>
    <definedName name="Detail_Expense_Summary">#REF!</definedName>
    <definedName name="develop">[105]Summary!$G$7:$AZ$57</definedName>
    <definedName name="dez">#REF!</definedName>
    <definedName name="DEZSP">#REF!</definedName>
    <definedName name="DEZVIN">#REF!</definedName>
    <definedName name="dezytd">#REF!</definedName>
    <definedName name="DF">#REF!</definedName>
    <definedName name="dfasf">#REF!</definedName>
    <definedName name="DFC">#REF!</definedName>
    <definedName name="DFI">#REF!</definedName>
    <definedName name="DFN">#REF!</definedName>
    <definedName name="DH">[106]AUG02!#REF!</definedName>
    <definedName name="DIA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DataBase">[41]Dados!#REF!</definedName>
    <definedName name="DIFERIDO">#N/A</definedName>
    <definedName name="DilutedShares">#REF!</definedName>
    <definedName name="DIN">#REF!</definedName>
    <definedName name="DIR.ACIONISTAS">#REF!</definedName>
    <definedName name="Direct_Mail_Cost_per_Piece">[26]Financials!#REF!</definedName>
    <definedName name="Direct_Mail_Percent_Targeted">[26]Financials!#REF!</definedName>
    <definedName name="Direct_Mail_Target_Customers">#REF!</definedName>
    <definedName name="DiretoriaPresidência">#REF!</definedName>
    <definedName name="DiscountYears">#REF!</definedName>
    <definedName name="DISPONIVEL">#REF!</definedName>
    <definedName name="Disposals">#REF!</definedName>
    <definedName name="DIV.PAGAR">#REF!</definedName>
    <definedName name="Div_Method">#REF!</definedName>
    <definedName name="DIV_PD">[37]EquityTemplate!$A$90:$IV$90</definedName>
    <definedName name="Div_Title">[95]Assum!$F$34</definedName>
    <definedName name="div1_name">#REF!</definedName>
    <definedName name="Div2_Name">#REF!</definedName>
    <definedName name="divest">#REF!</definedName>
    <definedName name="DIVEST1">[31]LBO_IS_WC!#REF!</definedName>
    <definedName name="DIVEST2">[31]LBO_IS_WC!#REF!</definedName>
    <definedName name="DIVID.PL.INTER">#REF!</definedName>
    <definedName name="dividend">'[107]Fin''ls'!#REF!</definedName>
    <definedName name="DIVPRO">#REF!</definedName>
    <definedName name="DJU">#REF!</definedName>
    <definedName name="DL">#REF!</definedName>
    <definedName name="DLI">#REF!</definedName>
    <definedName name="DLStart">#REF!</definedName>
    <definedName name="dm">[103]Sheet1!$L$9</definedName>
    <definedName name="DMA">#REF!</definedName>
    <definedName name="DN">#REF!</definedName>
    <definedName name="DO">#REF!</definedName>
    <definedName name="DOAR">[1]Patrimonial!#REF!</definedName>
    <definedName name="DOAR1">[1]Patrimonial!#REF!</definedName>
    <definedName name="DocType" localSheetId="1">Word</definedName>
    <definedName name="DocType" localSheetId="0">Word</definedName>
    <definedName name="DocType">Word</definedName>
    <definedName name="doctype_2" localSheetId="1">Word</definedName>
    <definedName name="doctype_2" localSheetId="0">Word</definedName>
    <definedName name="doctype_2">Word</definedName>
    <definedName name="doctype_3" localSheetId="1">Word</definedName>
    <definedName name="doctype_3" localSheetId="0">Word</definedName>
    <definedName name="doctype_3">Word</definedName>
    <definedName name="doctype_4" localSheetId="1">Word</definedName>
    <definedName name="doctype_4" localSheetId="0">Word</definedName>
    <definedName name="doctype_4">Word</definedName>
    <definedName name="Dolar_modelo">'[108]Football Field'!#REF!</definedName>
    <definedName name="Dolar0">#REF!</definedName>
    <definedName name="Dolar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[26]Financials!#REF!</definedName>
    <definedName name="DolMedio2007">#REF!</definedName>
    <definedName name="DolMedioQ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>#REF!</definedName>
    <definedName name="DomPM">'[90]C&amp;P - PM'!$A$1:$AZ$65536</definedName>
    <definedName name="DOMREV">#REF!</definedName>
    <definedName name="DomSales">'[90]C&amp;P - Sales'!$A$1:$AZ$65536</definedName>
    <definedName name="DOP">#REF!</definedName>
    <definedName name="downtitle">[79]Inputs!$Z$11</definedName>
    <definedName name="DP">#REF!</definedName>
    <definedName name="dpdsrun">#REF!</definedName>
    <definedName name="DPN">#REF!</definedName>
    <definedName name="DPS">[37]EquityTemplate!$A$42:$IV$42</definedName>
    <definedName name="DPS__DM__Ord">#REF!</definedName>
    <definedName name="DPS__DM__Pref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>[1]Patrimonial!#REF!</definedName>
    <definedName name="DRH">#REF!</definedName>
    <definedName name="DRI">#REF!</definedName>
    <definedName name="DRV">#REF!</definedName>
    <definedName name="DSE">#REF!</definedName>
    <definedName name="dsf" localSheetId="1">Word</definedName>
    <definedName name="dsf" localSheetId="0">Word</definedName>
    <definedName name="dsf">Word</definedName>
    <definedName name="dsf_2" localSheetId="1">Word</definedName>
    <definedName name="dsf_2" localSheetId="0">Word</definedName>
    <definedName name="dsf_2">Word</definedName>
    <definedName name="dsf_4" localSheetId="1">Word</definedName>
    <definedName name="dsf_4" localSheetId="0">Word</definedName>
    <definedName name="dsf_4">Word</definedName>
    <definedName name="dsf_5" localSheetId="1">Word</definedName>
    <definedName name="dsf_5" localSheetId="0">Word</definedName>
    <definedName name="dsf_5">Word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U">#REF!</definedName>
    <definedName name="DT">#REF!</definedName>
    <definedName name="dtti">[66]Dados!$E$29</definedName>
    <definedName name="DU_1">#REF!</definedName>
    <definedName name="DU_10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>#REF!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>[22]PATRIMON!#REF!</definedName>
    <definedName name="EALCBCR">#REF!</definedName>
    <definedName name="EARTADCR">#REF!</definedName>
    <definedName name="EBDIT">#REF!</definedName>
    <definedName name="EBIT">[37]EquityTemplate!$A$35:$IV$35</definedName>
    <definedName name="ebita">#REF!</definedName>
    <definedName name="EBITDA">[37]EquityTemplate!$A$36:$IV$36</definedName>
    <definedName name="EBITDA_INT">[37]EquityTemplate!$A$45:$IV$45</definedName>
    <definedName name="EBITDA_MAR">[37]EquityTemplate!$A$37:$IV$37</definedName>
    <definedName name="EBITDAdebt">#REF!</definedName>
    <definedName name="ECHTADCR">#REF!</definedName>
    <definedName name="ECM">'[110]LT data'!$B$4:$Q$255</definedName>
    <definedName name="EDA">#REF!</definedName>
    <definedName name="Edu_Growth">[28]Assumptions!#REF!</definedName>
    <definedName name="Education">[28]Assumptions!#REF!</definedName>
    <definedName name="EEUCBCR">#REF!</definedName>
    <definedName name="EF">[111]Dados!$E$19</definedName>
    <definedName name="EFEITOFINANCEIRO">[35]Dados!$E$19</definedName>
    <definedName name="EG_DPS">[36]projections!#REF!</definedName>
    <definedName name="EG_Net_Profit">[36]projections!#REF!</definedName>
    <definedName name="ELIMINAÇÕES.INV">#REF!</definedName>
    <definedName name="Ellman">'[112]3YrReturns'!$O$10</definedName>
    <definedName name="ELPHEAD">#REF!</definedName>
    <definedName name="ELPSUM">#REF!</definedName>
    <definedName name="ELSACalculateMode">#REF!</definedName>
    <definedName name="EMB">#REF!</definedName>
    <definedName name="EMBCBUF">#REF!</definedName>
    <definedName name="EMBCELCR">#REF!</definedName>
    <definedName name="EMBCELUS">'[99]Empresas_US$'!$D$9</definedName>
    <definedName name="EMBELCR">#REF!</definedName>
    <definedName name="EMBELUS">'[99]Empresas_US$'!$C$7</definedName>
    <definedName name="EMBIADCR">#REF!</definedName>
    <definedName name="EMBTADUF">#REF!</definedName>
    <definedName name="Empresa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>#REF!</definedName>
    <definedName name="EPS">[36]Figures!#REF!</definedName>
    <definedName name="EPS00">#REF!</definedName>
    <definedName name="EPSPrint">#REF!</definedName>
    <definedName name="eqshare">#REF!</definedName>
    <definedName name="Equipment_cost">[38]Sheet3!$B$8</definedName>
    <definedName name="Equipment_Cost_97">[38]Sheet3!$C$8</definedName>
    <definedName name="EQUITY">[37]EquityTemplate!$A$66:$IV$66</definedName>
    <definedName name="Equity_Issuance">[26]Financials!#REF!</definedName>
    <definedName name="EQUITY_RETURNS_ANALYSIS___MM">'[5]Input-Main'!#REF!</definedName>
    <definedName name="EquityBeta">#REF!</definedName>
    <definedName name="EquityRatio">#REF!</definedName>
    <definedName name="EQUIVALENCIA">#REF!</definedName>
    <definedName name="erate">#REF!</definedName>
    <definedName name="erew" localSheetId="1" hidden="1">{#N/A,#N/A,FALSE,"Sheet1"}</definedName>
    <definedName name="erew" hidden="1">{#N/A,#N/A,FALSE,"Sheet1"}</definedName>
    <definedName name="ERP">[37]EquityTemplate!$A$76:$IV$76</definedName>
    <definedName name="error">#REF!</definedName>
    <definedName name="EST.MATERIAIS">#REF!</definedName>
    <definedName name="ESTOQUE">#REF!</definedName>
    <definedName name="Estrutura">#REF!</definedName>
    <definedName name="etesse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__DECIMALSYMBOL__" hidden="1">"."</definedName>
    <definedName name="EV__EVCOM_OPTIONS__" hidden="1">8</definedName>
    <definedName name="EV__EXPOPTIONS__" hidden="1">1</definedName>
    <definedName name="EV__LASTREFTIME__" hidden="1">"(GMT-06:00)11/12/2013 10:29:55 AM"</definedName>
    <definedName name="EV__LOCKEDCVW__FINANCE" hidden="1">"Miles,Plan,TotalAdj,TOT_DEPT,TOT_COMPANY,TOT_LOB,2008.total,PERIODIC,"</definedName>
    <definedName name="EV__LOCKEDCVW__PAYROLL" hidden="1">"11250,Actual,TotalAdj,TOT_DEPT,ALLEMPL,TOT_COMPANY_PF,Tot_Job,TOT_LOB,ALLPAYGROUPS,2008.Total,ALLDATACONT,PERIODIC,"</definedName>
    <definedName name="EV__LOCKEDCVW__REVENUE" hidden="1">"CustomerData,Actual,1001018,Revenue,10,TOT_LOB,2009.SEP,PERIODIC,"</definedName>
    <definedName name="EV__LOCKEDCVW__SAFETY" hidden="1">"PrevDOTRatio_PLAN,Plan,Input,LINEHAUL,TOT_COMPANY,REGULAR,2009.TOTAL,PERIODIC,"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134217733</definedName>
    <definedName name="EV__WBVERSION__" hidden="1">0</definedName>
    <definedName name="EVA">[37]EquityTemplate!$A$80:$IV$80</definedName>
    <definedName name="EVA_TOTCAP">[37]EquityTemplate!$A$81:$IV$81</definedName>
    <definedName name="eve" hidden="1">#REF!</definedName>
    <definedName name="Events_Marketing">[26]Financials!#REF!</definedName>
    <definedName name="EX_EBITDA_INT">[37]EquityTemplate!$A$46:$IV$46</definedName>
    <definedName name="example1">[109]webout!#REF!</definedName>
    <definedName name="example2">[109]webout!#REF!</definedName>
    <definedName name="example3">[109]webout!#REF!</definedName>
    <definedName name="EXCEP_ITEMS">[37]EquityTemplate!$A$26:$IV$26</definedName>
    <definedName name="except">#REF!</definedName>
    <definedName name="Exceptionals">[36]Figures!#REF!</definedName>
    <definedName name="Exchange_Rate">[38]Sheet3!$C$16</definedName>
    <definedName name="Exchange_Rate_98">[38]Sheet3!$B$16</definedName>
    <definedName name="EXDATE">#REF!</definedName>
    <definedName name="EXEC">#REF!</definedName>
    <definedName name="exer">[95]Assum!$R$11</definedName>
    <definedName name="Exercise">[84]Assump!$U$7</definedName>
    <definedName name="exhibit">#REF!</definedName>
    <definedName name="EXIG.LIGADAS">#REF!</definedName>
    <definedName name="EXIGIVEL">#REF!</definedName>
    <definedName name="Existing_Customer_Retention_Rate">#REF!</definedName>
    <definedName name="exit">[116]Returns!$U$3</definedName>
    <definedName name="exit_date">#REF!</definedName>
    <definedName name="Exit_Year">#REF!</definedName>
    <definedName name="Exityear">#REF!</definedName>
    <definedName name="exp_pay_perc">'[63]A I'!#REF!</definedName>
    <definedName name="EXPBUD">#REF!</definedName>
    <definedName name="EXPENSE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[37]EquityTemplate!$A$34:$IV$34</definedName>
    <definedName name="Extraordinary_Expenses">#REF!</definedName>
    <definedName name="Extraordinary_expenses__TopTier">[109]webout!#REF!</definedName>
    <definedName name="Extraordinary_Income">#REF!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[37]EquityTemplate!$A$53:$IV$53</definedName>
    <definedName name="FA_INV">[37]EquityTemplate!$A$54:$IV$54</definedName>
    <definedName name="FACE">#REF!</definedName>
    <definedName name="Facility">[117]DISTN!#REF!</definedName>
    <definedName name="Facility_drawn">[117]DISTN!#REF!</definedName>
    <definedName name="fafas">#REF!</definedName>
    <definedName name="FAS">#REF!</definedName>
    <definedName name="FAT">#REF!</definedName>
    <definedName name="fator">#REF!</definedName>
    <definedName name="FATOR_08">#REF!</definedName>
    <definedName name="fc">#N/A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[37]EquityTemplate!$A$98:$IV$98</definedName>
    <definedName name="FCFa">#REF!</definedName>
    <definedName name="FCFb">#REF!</definedName>
    <definedName name="FCFc">#REF!</definedName>
    <definedName name="FCFd">#REF!</definedName>
    <definedName name="FCFe">#REF!</definedName>
    <definedName name="Fcomm">#REF!</definedName>
    <definedName name="FCS_target">[27]Inputs!$J$44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[37]EquityTemplate!$A$40:$IV$40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s" localSheetId="1" hidden="1">{"'下期集計（10.27迄・速報値）'!$Q$16"}</definedName>
    <definedName name="fds" hidden="1">{"'下期集計（10.27迄・速報値）'!$Q$16"}</definedName>
    <definedName name="FDS_acquiror">[27]Inputs!$L$45</definedName>
    <definedName name="FDS_target">[27]Inputs!$J$45</definedName>
    <definedName name="FDSHARES">[37]EquityTemplate!$A$15:$IV$15</definedName>
    <definedName name="FebOff">#REF!</definedName>
    <definedName name="FebOn">#REF!</definedName>
    <definedName name="February">#REF!</definedName>
    <definedName name="fee">#REF!</definedName>
    <definedName name="Fees">#REF!</definedName>
    <definedName name="fer" localSheetId="1" hidden="1">{"'REL CUSTODIF'!$B$1:$H$72"}</definedName>
    <definedName name="fer" hidden="1">{"'REL CUSTODIF'!$B$1:$H$72"}</definedName>
    <definedName name="Feriados">#REF!</definedName>
    <definedName name="fev">#REF!</definedName>
    <definedName name="FEVSP">#REF!</definedName>
    <definedName name="FEVVIN">#REF!</definedName>
    <definedName name="fevytd">#REF!</definedName>
    <definedName name="ff">#REF!</definedName>
    <definedName name="ffff" hidden="1">'[39]base dados grafico'!$J$10:$J$21</definedName>
    <definedName name="fi_rk">#REF!,#REF!</definedName>
    <definedName name="file">#REF!</definedName>
    <definedName name="File_Name" localSheetId="0">OFFSET([76]!START,0,0,1,1)</definedName>
    <definedName name="File_Name">OFFSET([76]!START,0,0,1,1)</definedName>
    <definedName name="FILEID">[27]Inputs!$F$6</definedName>
    <definedName name="fill1" hidden="1">'[16]Football Field'!#REF!</definedName>
    <definedName name="FINAN.LIQ">#REF!</definedName>
    <definedName name="FINANC.AF">#REF!</definedName>
    <definedName name="FINANC.LP">#REF!</definedName>
    <definedName name="FINANC.LP.AF">#REF!</definedName>
    <definedName name="Finance">'[90]Corp - Finance'!$A$1:$BZ$65536</definedName>
    <definedName name="financials1">#REF!</definedName>
    <definedName name="FinancialsPrint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[26]Financials!#REF!</definedName>
    <definedName name="FM">[118]REVENUE!$B$3:$B$1820</definedName>
    <definedName name="FMName">#REF!</definedName>
    <definedName name="Food_Dollars_Per_Household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X">#REF!</definedName>
    <definedName name="FORNEC.AFILIADAS">#REF!</definedName>
    <definedName name="FORNECEDORES">#REF!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>#REF!</definedName>
    <definedName name="FREEFLOAT">[37]EquityTemplate!$A$17:$IV$17</definedName>
    <definedName name="FreezeCell">#REF!</definedName>
    <definedName name="FREIGHT_MIX">[31]SA!#REF!</definedName>
    <definedName name="FreqName">#REF!</definedName>
    <definedName name="Frequence">#REF!</definedName>
    <definedName name="Frequence2">#REF!</definedName>
    <definedName name="Frequence3">#REF!</definedName>
    <definedName name="Frequency">#REF!</definedName>
    <definedName name="fsd" localSheetId="1" hidden="1">{#N/A,#N/A,FALSE,"Sheet1"}</definedName>
    <definedName name="fsd" hidden="1">{#N/A,#N/A,FALSE,"Sheet1"}</definedName>
    <definedName name="Funnel_Date">[85]Cover!$F$17</definedName>
    <definedName name="fx">#REF!</definedName>
    <definedName name="FX_97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>#REF!</definedName>
    <definedName name="fy_96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G">[66]Dados!$D$31</definedName>
    <definedName name="ｇ" localSheetId="1" hidden="1">{"'下期集計（10.27迄・速報値）'!$Q$16"}</definedName>
    <definedName name="ｇ" hidden="1">{"'下期集計（10.27迄・速報値）'!$Q$16"}</definedName>
    <definedName name="g_r">'[63]A I'!#REF!</definedName>
    <definedName name="GA">'[90]Corp - G&amp;A'!$A$1:$AZ$65536</definedName>
    <definedName name="GA_Allocation_Detail">#REF!</definedName>
    <definedName name="GA_Price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" localSheetId="1" hidden="1">{"'下期集計（10.27迄・速報値）'!$Q$16"}</definedName>
    <definedName name="gd" hidden="1">{"'下期集計（10.27迄・速報値）'!$Q$16"}</definedName>
    <definedName name="gda" localSheetId="1" hidden="1">{"'下期集計（10.27迄・速報値）'!$Q$16"}</definedName>
    <definedName name="gda" hidden="1">{"'下期集計（10.27迄・速報値）'!$Q$16"}</definedName>
    <definedName name="GDR_EXRATE">[37]EquityTemplate!$A$107:$IV$107</definedName>
    <definedName name="gdsa" localSheetId="1" hidden="1">{"'下期集計（10.27迄・速報値）'!$Q$16"}</definedName>
    <definedName name="gdsa" hidden="1">{"'下期集計（10.27迄・速報値）'!$Q$16"}</definedName>
    <definedName name="general">#REF!</definedName>
    <definedName name="Germany_Sales">#REF!</definedName>
    <definedName name="GetData" localSheetId="0">[34]!GetData</definedName>
    <definedName name="GetData">[34]!GetData</definedName>
    <definedName name="gf" hidden="1">[13]VFLUORI!$A$10:$A$21</definedName>
    <definedName name="gfewrg" hidden="1">'[16]Football Field'!#REF!</definedName>
    <definedName name="ggg" hidden="1">[13]VFLUORI!$J$10:$J$21</definedName>
    <definedName name="GGGG" hidden="1">[13]VFLUORI!$O$10:$O$21</definedName>
    <definedName name="GGGGGGG" hidden="1">[39]VFLUORI!$I$10:$I$21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_DCM">'[120]LT data'!$A$4:$BE$255</definedName>
    <definedName name="gmarg">#REF!</definedName>
    <definedName name="gmarg2">'[5]Input-Main'!#REF!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[27]Inputs!$R$25</definedName>
    <definedName name="Goodwill2">#REF!</definedName>
    <definedName name="Goodwill3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'[39]base dados grafico'!$A$10:$A$21</definedName>
    <definedName name="gráfico_ajustável">OFFSET('[121]UFIN Receita'!$A$2:$K$9,COUNTA('[121]UFIN Receita'!$A$2:$K$9)-5,0)</definedName>
    <definedName name="GRAPH1">#REF!</definedName>
    <definedName name="_xlnm.Recorder">#REF!</definedName>
    <definedName name="growth">#REF!</definedName>
    <definedName name="GrpAcct1" hidden="1">"5611"</definedName>
    <definedName name="GrpAcct2" hidden="1">"5612"</definedName>
    <definedName name="GrpLevel" hidden="1">2</definedName>
    <definedName name="grupo">[122]tabela!$L$3:$M$27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>#REF!</definedName>
    <definedName name="gugu" hidden="1">[53]VFLUORI!$P$10:$P$21</definedName>
    <definedName name="guide">#REF!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>#REF!</definedName>
    <definedName name="gwamort">#REF!</definedName>
    <definedName name="H">'[43]Analysis Range $500M and 10%'!#REF!</definedName>
    <definedName name="ｈ" localSheetId="1" hidden="1">{"'下期集計（10.27迄・速報値）'!$Q$16"}</definedName>
    <definedName name="ｈ" hidden="1">{"'下期集計（10.27迄・速報値）'!$Q$16"}</definedName>
    <definedName name="Ｈ16・１" localSheetId="1" hidden="1">{"'コメント'!$A$1:$C$37"}</definedName>
    <definedName name="Ｈ16・１" hidden="1">{"'コメント'!$A$1:$C$37"}</definedName>
    <definedName name="H16･1速報" localSheetId="1" hidden="1">{"'コメント'!$A$1:$C$37"}</definedName>
    <definedName name="H16･1速報" hidden="1">{"'コメント'!$A$1:$C$37"}</definedName>
    <definedName name="Hardware">#REF!</definedName>
    <definedName name="HAWK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00">#REF!</definedName>
    <definedName name="HeaderSpot">#REF!</definedName>
    <definedName name="Heglund" localSheetId="1" hidden="1">{"LBO Summary",#N/A,FALSE,"Summary"}</definedName>
    <definedName name="Heglund" hidden="1">{"LBO Summary",#N/A,FALSE,"Summary"}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ld_period">#REF!</definedName>
    <definedName name="home">#REF!</definedName>
    <definedName name="Hosting">'[90]Corp - ASP Hosting'!$A$1:$AZ$65536</definedName>
    <definedName name="Hourly_Customer_Service_Rate_LIC">#REF!</definedName>
    <definedName name="Hourly_Customer_Service_Rate_OAK">#REF!</definedName>
    <definedName name="Hourly_Customer_Service_Rate_OUT">#REF!</definedName>
    <definedName name="hours">'[90]C&amp;P - Consulting'!$D$80</definedName>
    <definedName name="HTM_Control" localSheetId="1" hidden="1">{"'下期集計（10.27迄・速報値）'!$Q$16"}</definedName>
    <definedName name="HTM_Control" hidden="1">{"'下期集計（10.27迄・速報値）'!$Q$16"}</definedName>
    <definedName name="ＨＴＭＬ" localSheetId="1" hidden="1">{"'コメント'!$A$1:$C$37"}</definedName>
    <definedName name="ＨＴＭＬ" hidden="1">{"'コメント'!$A$1:$C$37"}</definedName>
    <definedName name="HTML_CodePage" hidden="1">1252</definedName>
    <definedName name="HTML_Control" localSheetId="1" hidden="1">{"'REL CUSTODIF'!$B$1:$H$72"}</definedName>
    <definedName name="HTML_Control" hidden="1">{"'REL CUSTODIF'!$B$1:$H$72"}</definedName>
    <definedName name="HTML_Control2" localSheetId="1" hidden="1">{"'171'!$A$1:$Z$50"}</definedName>
    <definedName name="HTML_Control2" hidden="1">{"'171'!$A$1:$Z$50"}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[28]Assumptions!#REF!</definedName>
    <definedName name="HW_Q_Growth_2004">[28]Assumptions!#REF!</definedName>
    <definedName name="HYINTEREST">#REF!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>#REF!</definedName>
    <definedName name="iasrun">#REF!</definedName>
    <definedName name="ibt">'[125]UNIT LEVEL'!#REF!</definedName>
    <definedName name="Icms_Venda">#REF!</definedName>
    <definedName name="IgdiAcumAno0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mageflow">'[126]UNIT LEVEL'!#REF!</definedName>
    <definedName name="IMAGERUN">#REF!</definedName>
    <definedName name="IMOB.ARREND">#N/A</definedName>
    <definedName name="IMOB.USO">#N/A</definedName>
    <definedName name="IMOBILIZADO">#REF!</definedName>
    <definedName name="IMP.RECOLHER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>#REF!</definedName>
    <definedName name="IMPOS.DIF.PASSIVO">#REF!</definedName>
    <definedName name="IMPWCD">#REF!</definedName>
    <definedName name="INC">#REF!</definedName>
    <definedName name="inc_tax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'[43]Analysis Range $500M and 10%'!#REF!</definedName>
    <definedName name="INCREMENT">#REF!</definedName>
    <definedName name="INCREMENTAL">#REF!</definedName>
    <definedName name="Incremental_Annual_Oracle">[38]Sheet3!$B$18</definedName>
    <definedName name="Incremental_Oracle_Salary">[38]Sheet3!$B$18</definedName>
    <definedName name="Incremental_SAP_Salary">[38]Sheet3!$B$18</definedName>
    <definedName name="IncrementCell">#REF!</definedName>
    <definedName name="Ind_Inicial_Corretora_Geracao_Relatorio">[127]Aux!$B$4</definedName>
    <definedName name="index">'[41]Fluxo de Caixa'!#REF!</definedName>
    <definedName name="Indice_Celula_1_1">[127]Indice!$B$7</definedName>
    <definedName name="Indice01">#REF!</definedName>
    <definedName name="Indice02">#REF!</definedName>
    <definedName name="Indice03">#REF!</definedName>
    <definedName name="Indice04">#REF!</definedName>
    <definedName name="INF">#REF!</definedName>
    <definedName name="INFL00">[31]SA!#REF!</definedName>
    <definedName name="INFL01">[31]SA!#REF!</definedName>
    <definedName name="INFL02">[31]SA!#REF!</definedName>
    <definedName name="INFL03">[31]SA!#REF!</definedName>
    <definedName name="INFL99">[31]SA!#REF!</definedName>
    <definedName name="Inflation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">#REF!</definedName>
    <definedName name="Initial_Package">[38]Sheet3!$B$14</definedName>
    <definedName name="Initial_Package_97">[38]Sheet3!$C$14</definedName>
    <definedName name="InLineRng">#REF!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>#REF!</definedName>
    <definedName name="input2">#REF!</definedName>
    <definedName name="InputMethod" localSheetId="0">[62]!InputMethod</definedName>
    <definedName name="InputMethod">[62]!InputMethod</definedName>
    <definedName name="inputs">#REF!</definedName>
    <definedName name="INSTALL">#REF!</definedName>
    <definedName name="INSTALL_CAD">#REF!</definedName>
    <definedName name="Institutional_MtoB_Sales_Percent">#REF!</definedName>
    <definedName name="INT_COV">[37]EquityTemplate!$A$49:$IV$49</definedName>
    <definedName name="INT_EXP">[37]EquityTemplate!$A$21:$IV$21</definedName>
    <definedName name="INT_INC">[37]EquityTemplate!$A$24:$IV$24</definedName>
    <definedName name="Intangible_Assets">#REF!</definedName>
    <definedName name="Integration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>#REF!</definedName>
    <definedName name="Intro2">#REF!</definedName>
    <definedName name="inv">'[6]A I'!$D$25</definedName>
    <definedName name="INV.COLIGADAS">#REF!</definedName>
    <definedName name="INV.OUTROS">#REF!</definedName>
    <definedName name="invdate">#REF!</definedName>
    <definedName name="INVESTIDORES">'[42]Grafico Por investidor-PÓS FM'!$A$289:$B$309</definedName>
    <definedName name="INVESTIMENTOS">#REF!</definedName>
    <definedName name="investment">#REF!</definedName>
    <definedName name="invoiceno">#REF!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Acum0">#REF!</definedName>
    <definedName name="IpcaAcum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>#REF!</definedName>
    <definedName name="IPO_Underpricing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DIVIDEND" hidden="1">"c229"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INESS_DESCRIPTION" hidden="1">"c322"</definedName>
    <definedName name="IQ_BV_ACT_OR_EST_REUT" hidden="1">"c5471"</definedName>
    <definedName name="IQ_BV_EST_REUT" hidden="1">"c5403"</definedName>
    <definedName name="IQ_BV_HIGH_EST_REUT" hidden="1">"c5405"</definedName>
    <definedName name="IQ_BV_LOW_EST_REUT" hidden="1">"c5406"</definedName>
    <definedName name="IQ_BV_MEDIAN_EST_REUT" hidden="1">"c5404"</definedName>
    <definedName name="IQ_BV_NUM_EST_REUT" hidden="1">"c5407"</definedName>
    <definedName name="IQ_BV_OVER_SHARES" hidden="1">"c100"</definedName>
    <definedName name="IQ_BV_SHARE" hidden="1">"c100"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ET_INT" hidden="1">"c373"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"c189"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REUT" hidden="1">"c5409"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REUT" hidden="1">"c3843"</definedName>
    <definedName name="IQ_EST_ACT_FFO_SHARE_SHARE_REUT" hidden="1">"c3843"</definedName>
    <definedName name="IQ_EST_ACT_FFO_THOM" hidden="1">"c4005"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BV_DIFF_REUT" hidden="1">"c5433"</definedName>
    <definedName name="IQ_EST_BV_SURPRISE_PERCENT_REUT" hidden="1">"c5434"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REUT" hidden="1">"c3890"</definedName>
    <definedName name="IQ_EST_FFO_SHARE_SHARE_SURPRISE_PERCENT_REUT" hidden="1">"c3891"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REUT" hidden="1">"c3869"</definedName>
    <definedName name="IQ_EST_NUM_HOLD" hidden="1">"c1761"</definedName>
    <definedName name="IQ_EST_NUM_HOLD_REUT" hidden="1">"c3871"</definedName>
    <definedName name="IQ_EST_NUM_NO_OPINION" hidden="1">"c1758"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"c165"</definedName>
    <definedName name="IQ_EV_OVER_REVENUE_EST_1" hidden="1">"c166"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TRN_PENSION_FOREIGN" hidden="1">"c408"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ATEMS_BR" hidden="1">"c412"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DATE" hidden="1">"c12212"</definedName>
    <definedName name="IQ_FFO_EST_DET_EST_DATE_CIQ" hidden="1">"c12267"</definedName>
    <definedName name="IQ_FFO_EST_DET_EST_INCL" hidden="1">"c12349"</definedName>
    <definedName name="IQ_FFO_EST_DET_EST_INCL_CIQ" hidden="1">"c12395"</definedName>
    <definedName name="IQ_FFO_EST_DET_EST_ORIGIN" hidden="1">"c12722"</definedName>
    <definedName name="IQ_FFO_EST_DET_EST_ORIGIN_CIQ" hidden="1">"c12720"</definedName>
    <definedName name="IQ_FFO_EST_REUT" hidden="1">"c3837"</definedName>
    <definedName name="IQ_FFO_EST_THOM" hidden="1">"c3999"</definedName>
    <definedName name="IQ_FFO_HIGH_EST" hidden="1">"c419"</definedName>
    <definedName name="IQ_FFO_HIGH_EST_REUT" hidden="1">"c3839"</definedName>
    <definedName name="IQ_FFO_HIGH_EST_THOM" hidden="1">"c4001"</definedName>
    <definedName name="IQ_FFO_LOW_EST" hidden="1">"c420"</definedName>
    <definedName name="IQ_FFO_LOW_EST_REUT" hidden="1">"c3840"</definedName>
    <definedName name="IQ_FFO_LOW_EST_THOM" hidden="1">"c4002"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DUE_NEXTV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"c907"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"c158"</definedName>
    <definedName name="IQ_NET_INC_GROWTH_2" hidden="1">"c162"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OVER_BVPS" hidden="1">"c1026"</definedName>
    <definedName name="IQ_PRICE_OVER_EPS_EST" hidden="1">"c174"</definedName>
    <definedName name="IQ_PRICE_OVER_EPS_EST_1" hidden="1">"c175"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EST_REUT" hidden="1">"c3634"</definedName>
    <definedName name="IQ_REVENUE_GROWTH_1" hidden="1">"c155"</definedName>
    <definedName name="IQ_REVENUE_GROWTH_2" hidden="1">"c159"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EVISION_DATE__1" hidden="1">39384.6306134259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CURRENT_BOOKMARK" hidden="1">0</definedName>
    <definedName name="IQRS6" hidden="1">"$S$7:$S$259"</definedName>
    <definedName name="IQRU11" hidden="1">"$U$12:$U$264"</definedName>
    <definedName name="IQRV11" hidden="1">"$V$12:$V$264"</definedName>
    <definedName name="iQShowHideColumns" hidden="1">"iQShowAll"</definedName>
    <definedName name="IR.ESTADO">#REF!</definedName>
    <definedName name="IR_1">#REF!</definedName>
    <definedName name="IR_2">#REF!</definedName>
    <definedName name="IR_3">#REF!</definedName>
    <definedName name="Ir_para_Impressão">#REF!</definedName>
    <definedName name="ir_perpetuo">#REF!</definedName>
    <definedName name="IRIDIUM_PRICE">[65]Transinputs!$H$15</definedName>
    <definedName name="IRR">#REF!</definedName>
    <definedName name="irrsens">[129]Consolidated!#REF!</definedName>
    <definedName name="IRRTable">#REF!</definedName>
    <definedName name="is">#REF!</definedName>
    <definedName name="IS_and_BS">#REF!,#REF!,#REF!</definedName>
    <definedName name="IS_and_Cashflows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>#REF!</definedName>
    <definedName name="IVESBS">#REF!</definedName>
    <definedName name="IVESCASH">#REF!</definedName>
    <definedName name="IVESDOWN">#REF!</definedName>
    <definedName name="IVESINC">#REF!</definedName>
    <definedName name="IVESREV">[68]Buildup!#REF!</definedName>
    <definedName name="IVESWC">#REF!</definedName>
    <definedName name="IXPRICE">[86]Transinputs!#REF!</definedName>
    <definedName name="j">#REF!</definedName>
    <definedName name="jan">#REF!</definedName>
    <definedName name="JanOff">#REF!</definedName>
    <definedName name="JanOn">#REF!</definedName>
    <definedName name="JANSP">#REF!</definedName>
    <definedName name="January">#REF!</definedName>
    <definedName name="JANVIN">#REF!</definedName>
    <definedName name="janytd">#REF!</definedName>
    <definedName name="ji" localSheetId="1" hidden="1">{"'Highlights'!$A$1:$M$123"}</definedName>
    <definedName name="ji" hidden="1">{"'Highlights'!$A$1:$M$123"}</definedName>
    <definedName name="jim" localSheetId="1" hidden="1">{"'Directory'!$A$72:$E$91"}</definedName>
    <definedName name="jim" hidden="1">{"'Directory'!$A$72:$E$91"}</definedName>
    <definedName name="jip" localSheetId="1" hidden="1">{"'Highlights'!$A$1:$M$123"}</definedName>
    <definedName name="jip" hidden="1">{"'Highlights'!$A$1:$M$123"}</definedName>
    <definedName name="jjjjjjjjjj">#REF!</definedName>
    <definedName name="JOE">#REF!</definedName>
    <definedName name="JUAREZ">#REF!</definedName>
    <definedName name="jul">#REF!</definedName>
    <definedName name="JULSP">#REF!</definedName>
    <definedName name="JULVIN">#REF!</definedName>
    <definedName name="July">#REF!</definedName>
    <definedName name="JulyOff">#REF!</definedName>
    <definedName name="JulyOn">#REF!</definedName>
    <definedName name="julytd">#REF!</definedName>
    <definedName name="jun">#REF!</definedName>
    <definedName name="June">#REF!</definedName>
    <definedName name="JuneOff">#REF!</definedName>
    <definedName name="JunOn">#REF!</definedName>
    <definedName name="JUNSP">#REF!</definedName>
    <definedName name="JUNVIN">#REF!</definedName>
    <definedName name="junytd">#REF!</definedName>
    <definedName name="JV_ON">#REF!</definedName>
    <definedName name="k">#REF!</definedName>
    <definedName name="K2_WBEVMODE" hidden="1">-1</definedName>
    <definedName name="KELLY">#REF!</definedName>
    <definedName name="KELSUM">#REF!</definedName>
    <definedName name="Key">#REF!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1" hidden="1">{#N/A,#N/A,FALSE,"Sheet1"}</definedName>
    <definedName name="kjdslf" hidden="1">{#N/A,#N/A,FALSE,"Sheet1"}</definedName>
    <definedName name="kjk">#REF!</definedName>
    <definedName name="kkk" localSheetId="1" hidden="1">{"'下期集計（10.27迄・速報値）'!$Q$16"}</definedName>
    <definedName name="kkk" hidden="1">{"'下期集計（10.27迄・速報値）'!$Q$16"}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LabelChoice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>#REF!</definedName>
    <definedName name="lara">#REF!</definedName>
    <definedName name="Last_Date_Of_Revision">OFFSET([130]Depreciação!File_Name,0,4,1,1)</definedName>
    <definedName name="LastPrice">#REF!</definedName>
    <definedName name="LastPriceDate">#REF!</definedName>
    <definedName name="LASTYR">#REF!</definedName>
    <definedName name="latest_K">#REF!</definedName>
    <definedName name="latest_Q">#REF!</definedName>
    <definedName name="Latin_Amercia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>#REF!</definedName>
    <definedName name="LEASING1">#REF!</definedName>
    <definedName name="leda">#REF!</definedName>
    <definedName name="Legal">'[90]Corp - Legal'!$A$1:$AZ$65536</definedName>
    <definedName name="LFT_PercentualSaldo">#REF!</definedName>
    <definedName name="LH_Dep">#REF!</definedName>
    <definedName name="liabilities">#REF!</definedName>
    <definedName name="LIBOR">[68]Buildup!#REF!</definedName>
    <definedName name="lic">#REF!</definedName>
    <definedName name="limcount" hidden="1">2</definedName>
    <definedName name="LIMIT">#REF!</definedName>
    <definedName name="LineNB">#REF!</definedName>
    <definedName name="Link_Cost">[38]Sheet3!$B$9</definedName>
    <definedName name="Link_Cost_97">[38]Sheet3!$C$9</definedName>
    <definedName name="Links">OFFSET([130]Depreciação!File_Name,0,4,1,1)</definedName>
    <definedName name="LionADRShares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2" localSheetId="1" hidden="1">{"'Welcome'!$A$1:$J$27"}</definedName>
    <definedName name="list2" hidden="1">{"'Welcome'!$A$1:$J$27"}</definedName>
    <definedName name="ListOffset" hidden="1">1</definedName>
    <definedName name="LKLLLLL" hidden="1">'[131]base dados grafico'!$P$10:$P$21</definedName>
    <definedName name="LME">[79]Inputs!$N$39</definedName>
    <definedName name="LMETITLE">[79]Inputs!$N$43</definedName>
    <definedName name="lodging_rate">'[46]Support - US'!#REF!</definedName>
    <definedName name="LogInResponse">#REF!</definedName>
    <definedName name="LONG">[86]Transinputs!#REF!</definedName>
    <definedName name="Long_Island_Penetration_Rate">#REF!</definedName>
    <definedName name="LookUpRange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[26]Financials!#REF!</definedName>
    <definedName name="Loyalty_and_Retention_Percent">[26]Financials!#REF!</definedName>
    <definedName name="lt">'[6]A I'!$E$48</definedName>
    <definedName name="LT_INV">[37]EquityTemplate!$A$89:$IV$89</definedName>
    <definedName name="Ltitle">#REF!</definedName>
    <definedName name="LTL">[37]EquityTemplate!$A$63:$IV$63</definedName>
    <definedName name="LTL_CAP">[37]EquityTemplate!$A$71:$IV$71</definedName>
    <definedName name="LTL_DEBT">[37]EquityTemplate!$A$64:$IV$64</definedName>
    <definedName name="LTL_TAX">[37]EquityTemplate!$A$65:$IV$65</definedName>
    <definedName name="LTM">#REF!</definedName>
    <definedName name="LUCROS.EXERC">#REF!</definedName>
    <definedName name="LUCROS.EXERCICIO">#REF!</definedName>
    <definedName name="m" hidden="1">#REF!</definedName>
    <definedName name="M.PER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to_K">'[25]A I'!$D$7</definedName>
    <definedName name="macro3">#N/A</definedName>
    <definedName name="MAHBS">#REF!</definedName>
    <definedName name="MAHCASH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>#REF!</definedName>
    <definedName name="Maintenance">[28]Assumptions!#REF!</definedName>
    <definedName name="MAISP">#REF!</definedName>
    <definedName name="MAIVIN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ing">#REF!</definedName>
    <definedName name="Marketing_Cost">[38]Sheet3!$B$10</definedName>
    <definedName name="Marketing_Cost_97">[38]Sheet3!$C$10</definedName>
    <definedName name="MarketPrice">#REF!</definedName>
    <definedName name="MarOff">#REF!</definedName>
    <definedName name="MarOn">#REF!</definedName>
    <definedName name="MARSP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>#REF!</definedName>
    <definedName name="MARYBS">#REF!</definedName>
    <definedName name="MARYCASH">#REF!</definedName>
    <definedName name="marytd">#REF!</definedName>
    <definedName name="MARYWC">#REF!</definedName>
    <definedName name="MASTER">#REF!</definedName>
    <definedName name="MASTER1">[31]LBO_IS_WC!#REF!</definedName>
    <definedName name="MAT.INTERMED">#REF!</definedName>
    <definedName name="Matrix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>#REF!</definedName>
    <definedName name="medi">'[2]GAP Case IS'!$U$3</definedName>
    <definedName name="MEDIA">#REF!</definedName>
    <definedName name="MEDIA_CAD">#REF!</definedName>
    <definedName name="media_invdate">#REF!</definedName>
    <definedName name="media_invoice_no">#REF!</definedName>
    <definedName name="Medical">[38]Sheet3!$B$13</definedName>
    <definedName name="Medical_97">[38]Sheet3!$C$13</definedName>
    <definedName name="MemberPrint">#REF!</definedName>
    <definedName name="MENSAL2">#REF!</definedName>
    <definedName name="MENSAL4">#REF!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SEQ">#REF!</definedName>
    <definedName name="MESES_A_PROJETAR">[66]Dados!$D$17</definedName>
    <definedName name="MesesDataBase">[41]Dados!#REF!</definedName>
    <definedName name="method">'[133]Employee Options'!#REF!</definedName>
    <definedName name="methodology">#REF!</definedName>
    <definedName name="methodology_name">#REF!</definedName>
    <definedName name="MEWarning" hidden="1">1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>#REF!</definedName>
    <definedName name="mgmt_end_cash">#REF!</definedName>
    <definedName name="mgmtCase">[29]inputs!$G$11</definedName>
    <definedName name="midyear">#REF!</definedName>
    <definedName name="Migration">#REF!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>#REF!</definedName>
    <definedName name="min_cash">#REF!</definedName>
    <definedName name="MIN_INT">[37]EquityTemplate!$A$31:$IV$31</definedName>
    <definedName name="Min_Utilities">#REF!</definedName>
    <definedName name="mincash">#REF!</definedName>
    <definedName name="mincell">#REF!</definedName>
    <definedName name="Minimum_Cash">[26]Financials!#REF!</definedName>
    <definedName name="Minimum_Customer_Service_Agents_Required">#REF!</definedName>
    <definedName name="Minimum_Variable_Expense">[26]Financials!#REF!</definedName>
    <definedName name="Minorities">#REF!</definedName>
    <definedName name="Minority_Dividends">#REF!</definedName>
    <definedName name="misc_rate">'[46]Support - US'!#REF!</definedName>
    <definedName name="MKK" localSheetId="1" hidden="1">{"'下期集計（10.27迄・速報値）'!$Q$16"}</definedName>
    <definedName name="MKK" hidden="1">{"'下期集計（10.27迄・速報値）'!$Q$16"}</definedName>
    <definedName name="mkt_share" localSheetId="1" hidden="1">{#N/A,#N/A,FALSE,"Sheet1"}</definedName>
    <definedName name="mkt_share" hidden="1">{#N/A,#N/A,FALSE,"Sheet1"}</definedName>
    <definedName name="mktg_c_03">'[25]A I'!$E$42</definedName>
    <definedName name="mktg_c_04">'[25]A I'!$F$42</definedName>
    <definedName name="mktg_c_05">'[25]A I'!$G$42</definedName>
    <definedName name="mktg_c_06">'[6]A I'!$M$15</definedName>
    <definedName name="mktg_cost_06">'[25]A I'!$H$42</definedName>
    <definedName name="mktg_cost_perc">'[25]A I'!$E$42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0">[62]!Model_5yr</definedName>
    <definedName name="Model_5yr">[62]!Model_5yr</definedName>
    <definedName name="modelCase">[136]inputs!$G$9</definedName>
    <definedName name="ModelHdr">#REF!</definedName>
    <definedName name="ModelType" localSheetId="0">[62]!ModelType</definedName>
    <definedName name="ModelType">[62]!ModelType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LDING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[26]Financials!#REF!</definedName>
    <definedName name="months">#REF!</definedName>
    <definedName name="Months_to_full_usage">#REF!</definedName>
    <definedName name="months15">#REF!,#REF!</definedName>
    <definedName name="Montly_Date_Header">#REF!</definedName>
    <definedName name="MSACCDIL00">#REF!</definedName>
    <definedName name="MSACCDIL01">#REF!</definedName>
    <definedName name="MSACCDIL99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>[1]Patrimonial!#REF!</definedName>
    <definedName name="MUTACAO1">[1]Patrimonial!#REF!</definedName>
    <definedName name="MUTUO.ATIVO">#REF!</definedName>
    <definedName name="MUTUO.PASSIVO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>#REF!</definedName>
    <definedName name="name">#REF!</definedName>
    <definedName name="NameOfferee">'[96]Analyst data'!$P$58</definedName>
    <definedName name="NameOfferor">'[96]Analyst data'!$P$55</definedName>
    <definedName name="NATLACTPLUS">#REF!</definedName>
    <definedName name="NATLASSOCFEE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[37]EquityTemplate!$A$74:$IV$74</definedName>
    <definedName name="Ncomm">#REF!</definedName>
    <definedName name="ND_EQ">[37]EquityTemplate!$A$72:$IV$72</definedName>
    <definedName name="Negociacao_PLD">[127]RELATORIO!$B$86:$H$87</definedName>
    <definedName name="Negociacao_Tradicional">[127]RELATORIO!$B$32:$H$40</definedName>
    <definedName name="net">#REF!</definedName>
    <definedName name="NET_DEBT">[37]EquityTemplate!$A$68:$IV$68</definedName>
    <definedName name="NET_INT">[37]EquityTemplate!$A$38:$IV$38</definedName>
    <definedName name="Net_Interest">#REF!</definedName>
    <definedName name="Net_profit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[36]projections!#REF!</definedName>
    <definedName name="network">#REF!</definedName>
    <definedName name="Network_Comments">#REF!</definedName>
    <definedName name="NETWORTH">#REF!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GW_LIFE">#REF!</definedName>
    <definedName name="NEW_GW_TAX">#REF!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bel" localSheetId="1" hidden="1">{"'Directory'!$A$72:$E$91"}</definedName>
    <definedName name="newbel" hidden="1">{"'Directory'!$A$72:$E$91"}</definedName>
    <definedName name="newbel2" localSheetId="1" hidden="1">{"'Directory'!$A$72:$E$91"}</definedName>
    <definedName name="newbel2" hidden="1">{"'Directory'!$A$72:$E$91"}</definedName>
    <definedName name="newbls" localSheetId="1" hidden="1">{"'Directory'!$A$72:$E$91"}</definedName>
    <definedName name="newbls" hidden="1">{"'Directory'!$A$72:$E$91"}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>#REF!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0">[62]!NewPrint</definedName>
    <definedName name="NewPrint">[62]!NewPrint</definedName>
    <definedName name="NEWSHRCAPITAL">[37]EquityTemplate!$A$91:$IV$91</definedName>
    <definedName name="newt" localSheetId="1" hidden="1">{"'Directory'!$A$72:$E$91"}</definedName>
    <definedName name="newt" hidden="1">{"'Directory'!$A$72:$E$91"}</definedName>
    <definedName name="NewTicker">#REF!</definedName>
    <definedName name="newwcom" localSheetId="1" hidden="1">{"'Directory'!$A$72:$E$91"}</definedName>
    <definedName name="newwcom" hidden="1">{"'Directory'!$A$72:$E$91"}</definedName>
    <definedName name="next_qtr_eps">#REF!</definedName>
    <definedName name="next_qtr_rev">#REF!</definedName>
    <definedName name="Nil">#REF!</definedName>
    <definedName name="NINT">#REF!</definedName>
    <definedName name="nnn" localSheetId="1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O_YEARS2">'[8]DCF Inputs'!$H$19</definedName>
    <definedName name="NOL_S">#REF!</definedName>
    <definedName name="Nome_Corretora">[127]RELATORIO!$A$1</definedName>
    <definedName name="NONCBUD">#REF!</definedName>
    <definedName name="NONCFORE">#REF!</definedName>
    <definedName name="NONCPRYR">#REF!</definedName>
    <definedName name="North_America">#REF!</definedName>
    <definedName name="nov">#REF!</definedName>
    <definedName name="November">#REF!</definedName>
    <definedName name="NovOff">#REF!</definedName>
    <definedName name="NovOn">#REF!</definedName>
    <definedName name="NOVSP">#REF!</definedName>
    <definedName name="NOVVIN">#REF!</definedName>
    <definedName name="novytd">#REF!</definedName>
    <definedName name="NP">[37]EquityTemplate!$A$33:$IV$33</definedName>
    <definedName name="NSTRATMULT">#REF!</definedName>
    <definedName name="ntjty" hidden="1">'[39]base dados grafico'!$I$10:$I$21</definedName>
    <definedName name="Number_Of_Sheets">OFFSET([130]Depreciação!File_Name,0,1,1,1)</definedName>
    <definedName name="Numerar_Paginas">[127]Aux!$B$7</definedName>
    <definedName name="NumofGrpAccts" hidden="1">2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B">#REF!</definedName>
    <definedName name="OBHEAD">#REF!</definedName>
    <definedName name="objective">#REF!</definedName>
    <definedName name="October">#REF!</definedName>
    <definedName name="OctOff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>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>#REF!</definedName>
    <definedName name="ofis_cash">#REF!</definedName>
    <definedName name="ofis_debt">#REF!</definedName>
    <definedName name="ofis_inc">[67]CAPITAL!#REF!</definedName>
    <definedName name="ofis_ltdebt">#REF!</definedName>
    <definedName name="ofis_offer">[67]TransInputs!#REF!</definedName>
    <definedName name="ofis_stdebt">#REF!</definedName>
    <definedName name="ofis_tso">[67]TransInputs!#REF!</definedName>
    <definedName name="OHL">#REF!</definedName>
    <definedName name="okay">[140]Consolidated!#REF!</definedName>
    <definedName name="old_1">#REF!</definedName>
    <definedName name="old_2004_revenue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Dec">[118]REVENUE!$AJ$3:$AJ$1820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p_case">#REF!</definedName>
    <definedName name="OPBFBUD">#REF!</definedName>
    <definedName name="OPBFFORE">#REF!</definedName>
    <definedName name="OPBFPRYR">#REF!</definedName>
    <definedName name="OPER_MARGIN">[37]EquityTemplate!$A$23:$IV$23</definedName>
    <definedName name="OPER_PROFIT">[37]EquityTemplate!$A$22:$IV$22</definedName>
    <definedName name="Operadores_Pregao">[127]RELATORIO!$A$155</definedName>
    <definedName name="operating_case">#REF!</definedName>
    <definedName name="Operating_profit">#REF!</definedName>
    <definedName name="Operations">#REF!</definedName>
    <definedName name="opex">#REF!</definedName>
    <definedName name="opex_perc">'[63]A I'!#REF!</definedName>
    <definedName name="OPINBUD">#REF!</definedName>
    <definedName name="OPINFORE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der__1" hidden="1">0</definedName>
    <definedName name="Order_Frequency_Weeks_Per_Year">#REF!</definedName>
    <definedName name="ordshare01">#REF!</definedName>
    <definedName name="Ordshares">#REF!</definedName>
    <definedName name="orig_inv">'[25]A I'!$D$9</definedName>
    <definedName name="original_inv_no">#REF!</definedName>
    <definedName name="Other">#REF!</definedName>
    <definedName name="Other_Cash_Items">#REF!</definedName>
    <definedName name="Other_Creditors">#REF!</definedName>
    <definedName name="Other_Dep">#REF!</definedName>
    <definedName name="Other_Europe_Sales">#REF!</definedName>
    <definedName name="Other_Expenses">[38]Sheet3!$B$11</definedName>
    <definedName name="Other_Expenses_97">[38]Sheet3!$C$11</definedName>
    <definedName name="Other_Financial_Assets">#REF!</definedName>
    <definedName name="OTHER_INC">[37]EquityTemplate!$A$25:$IV$25</definedName>
    <definedName name="Other_Provisions">#REF!</definedName>
    <definedName name="Other_Taxes">#REF!</definedName>
    <definedName name="Other_Traditional_Marketing_1">[26]Financials!#REF!</definedName>
    <definedName name="Other_Traditional_Marketing_2">[26]Financials!#REF!</definedName>
    <definedName name="out">#REF!</definedName>
    <definedName name="OUTPUT">#REF!</definedName>
    <definedName name="Output2" localSheetId="0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>#REF!</definedName>
    <definedName name="OUTRAS.REC.DESP">#REF!</definedName>
    <definedName name="OUTSP">#REF!</definedName>
    <definedName name="OUTVIN">#REF!</definedName>
    <definedName name="outytd">#REF!</definedName>
    <definedName name="own_case">#REF!</definedName>
    <definedName name="OWNERS">#REF!</definedName>
    <definedName name="Ownership">#REF!</definedName>
    <definedName name="p">[23]Patrimonial!#REF!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>#REF!</definedName>
    <definedName name="page_10">[129]Consolidated!#REF!</definedName>
    <definedName name="Page_2">#REF!</definedName>
    <definedName name="Page_3">#REF!</definedName>
    <definedName name="page_4">[129]Consolidated!#REF!</definedName>
    <definedName name="PAGE_5">#REF!</definedName>
    <definedName name="PAGE_6">#REF!</definedName>
    <definedName name="page_9">[129]Consolidated!#REF!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>#REF!</definedName>
    <definedName name="PART.MINORITARIOS">#REF!</definedName>
    <definedName name="part.minoritários">[99]Índice!$K$18</definedName>
    <definedName name="PARTIC.ESTAT">#REF!</definedName>
    <definedName name="PARTICIPATING">'[144]Mgmt Quarterly Case'!#REF!</definedName>
    <definedName name="participation">#REF!</definedName>
    <definedName name="PartMult">#REF!</definedName>
    <definedName name="PASSIVO">#REF!</definedName>
    <definedName name="PATHNAME">#REF!</definedName>
    <definedName name="PATHNAME2">'[100]Calcs for Sensitivy'!#REF!</definedName>
    <definedName name="PATRIMONIO.LIQ">#REF!</definedName>
    <definedName name="pay">#REF!</definedName>
    <definedName name="Pay_debt_sch">#REF!</definedName>
    <definedName name="Payout">'[5]Input-Main'!#REF!</definedName>
    <definedName name="Payout_ratio_on_underlying">[36]Figures!#REF!</definedName>
    <definedName name="PayoutYears">'[5]Input-Main'!#REF!</definedName>
    <definedName name="pbStartPageNumber">1</definedName>
    <definedName name="PBT00">#REF!</definedName>
    <definedName name="pbUpdatePageNumbering">TRUE</definedName>
    <definedName name="pcash">[27]Inputs!$R$17</definedName>
    <definedName name="PCLD">#REF!</definedName>
    <definedName name="PCLD.ME">#REF!</definedName>
    <definedName name="PD" hidden="1">[13]VFLUORI!$I$10:$I$21</definedName>
    <definedName name="pDealYear">[92]Inputs!$R$13</definedName>
    <definedName name="PdrPreRec">#REF!</definedName>
    <definedName name="PdrRegRec">#REF!</definedName>
    <definedName name="PeerNames">#REF!</definedName>
    <definedName name="PeerTickers">#REF!</definedName>
    <definedName name="Pension_Provisions">#REF!</definedName>
    <definedName name="perc_warrant">'[25]A I'!$D$16</definedName>
    <definedName name="percent_change">#REF!</definedName>
    <definedName name="Percent_of_Food_Dollars_Ending">#REF!</definedName>
    <definedName name="Percent_Of_New_Customers_Referred">[26]Financials!#REF!</definedName>
    <definedName name="Percent_Subject_to_Fee">#REF!</definedName>
    <definedName name="percentage">#REF!</definedName>
    <definedName name="percXsivelXreg">'[94]Sivel(O)'!$B$64</definedName>
    <definedName name="PerfModel">#REF!</definedName>
    <definedName name="PerfModelHdr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[35]Dados!$E$29</definedName>
    <definedName name="Peripherals">#REF!</definedName>
    <definedName name="PERMANENTE">#N/A</definedName>
    <definedName name="PERP">#REF!</definedName>
    <definedName name="perServ_perMo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>#REF!,#REF!,#REF!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>'[46]Support - US'!#REF!</definedName>
    <definedName name="Picasso">#REF!</definedName>
    <definedName name="PIK_CASE">'[145]Returns '!$X$7</definedName>
    <definedName name="PIKTERM">#REF!</definedName>
    <definedName name="PIKTERM2">#REF!</definedName>
    <definedName name="pinco" hidden="1">[146]ce!#REF!</definedName>
    <definedName name="pipe">#REF!</definedName>
    <definedName name="pippo" hidden="1">[147]ce!#REF!</definedName>
    <definedName name="PL">#REF!</definedName>
    <definedName name="PL_Amortization">#REF!</definedName>
    <definedName name="PL_ASSOC">[37]EquityTemplate!$A$27:$IV$27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oContasDespesas">#REF!</definedName>
    <definedName name="Plant_Case_Name">#REF!</definedName>
    <definedName name="Plant_Overhead_Labor">[26]Financials!#REF!</definedName>
    <definedName name="PLMONTH">#REF!</definedName>
    <definedName name="PM_val">'[25]A I'!$D$20</definedName>
    <definedName name="pmv">#REF!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>#REF!</definedName>
    <definedName name="Post_tax_stock_gains_losses">[36]Figures!#REF!</definedName>
    <definedName name="postal2">#REF!</definedName>
    <definedName name="postal3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[148]Assumptions!$P$9</definedName>
    <definedName name="PRE_EPS">[37]EquityTemplate!$A$41:$IV$41</definedName>
    <definedName name="pre_GAP_own">'[25]A I'!$D$11</definedName>
    <definedName name="pre_money_equity">'[25]A I'!$D$18</definedName>
    <definedName name="Pre_Tax__Profit">#REF!</definedName>
    <definedName name="Pre_Tax_Profit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>#REF!</definedName>
    <definedName name="PREF_DIV">[37]EquityTemplate!$A$32:$IV$32</definedName>
    <definedName name="PREF_ON">#REF!</definedName>
    <definedName name="preferred">#REF!</definedName>
    <definedName name="PreferredHide">#REF!</definedName>
    <definedName name="PrefStockAssums">'[149]Assumptions I'!#REF!</definedName>
    <definedName name="PREJFISC_ACUM">[35]Dados!$D$47</definedName>
    <definedName name="prem">'[137]Trans Sum'!#REF!</definedName>
    <definedName name="PREM1">#REF!</definedName>
    <definedName name="PREM2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_1">#REF!</definedName>
    <definedName name="PREMISSAS_2">#REF!</definedName>
    <definedName name="PREMISSAS_3">#REF!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NormalA4">#REF!</definedName>
    <definedName name="PRETAX">[37]EquityTemplate!$A$28:$IV$28</definedName>
    <definedName name="PreTaxNom">#REF!</definedName>
    <definedName name="PreTaxNomImp">#REF!</definedName>
    <definedName name="PreTaxReal">#REF!</definedName>
    <definedName name="PreTaxRealImp">#REF!</definedName>
    <definedName name="PREV_NETCASH">[37]EquityTemplate!$A$95:$IV$95</definedName>
    <definedName name="Price">#REF!</definedName>
    <definedName name="price_acquiror">[27]Inputs!$L$31</definedName>
    <definedName name="price_case">#REF!</definedName>
    <definedName name="Price_Impact">#REF!</definedName>
    <definedName name="Price_List">'[150]iCollege - COGS - Data'!#REF!</definedName>
    <definedName name="price_target">[27]Inputs!$J$31</definedName>
    <definedName name="PRICE2">'[100]Hist Inputs'!$G$41</definedName>
    <definedName name="PriceInc">'[149]Assumptions I'!#REF!</definedName>
    <definedName name="priceList070103only">#REF!</definedName>
    <definedName name="priceList070203fwd">#REF!</definedName>
    <definedName name="PricePrint">#REF!</definedName>
    <definedName name="prim_invt">#REF!</definedName>
    <definedName name="primary">#REF!</definedName>
    <definedName name="PrimaryB2">'[151]Returns Analysis'!#REF!</definedName>
    <definedName name="PrimaryB3">'[151]Returns Analysis'!#REF!</definedName>
    <definedName name="PrimaryB4">'[151]Returns Analysis'!#REF!</definedName>
    <definedName name="print">#REF!</definedName>
    <definedName name="Print_Area_MI" localSheetId="0">#REF!</definedName>
    <definedName name="Print_Area_MI">#REF!</definedName>
    <definedName name="Print_Buttons">#REF!</definedName>
    <definedName name="Print_DCF" localSheetId="0">[152]!Print_DCF</definedName>
    <definedName name="Print_DCF">[152]!Print_DCF</definedName>
    <definedName name="Print_ibt" localSheetId="0">[153]!Print_ibt</definedName>
    <definedName name="Print_ibt">[153]!Print_ibt</definedName>
    <definedName name="Print_image" localSheetId="0">[153]!Print_image</definedName>
    <definedName name="Print_image">[153]!Print_image</definedName>
    <definedName name="Print_Network_Comments">#REF!</definedName>
    <definedName name="Print_Titles_MI">#REF!,#REF!</definedName>
    <definedName name="Print_valmat" localSheetId="0">[153]!Print_valmat</definedName>
    <definedName name="Print_valmat">[153]!Print_valmat</definedName>
    <definedName name="PRINT2">'[100]Calcs for Sensitivy'!#REF!</definedName>
    <definedName name="PrintGraph">#REF!</definedName>
    <definedName name="Printinc">#REF!</definedName>
    <definedName name="PrintMacros">#REF!</definedName>
    <definedName name="PrintModelReports" localSheetId="0">[154]!PrintModelReports</definedName>
    <definedName name="PrintModelReports">[154]!PrintModelReports</definedName>
    <definedName name="PrintPage" localSheetId="0">[62]!PrintPage</definedName>
    <definedName name="PrintPage">[62]!PrintPage</definedName>
    <definedName name="PrintPreviewModelReports" localSheetId="0">[154]!PrintPreviewModelReports</definedName>
    <definedName name="PrintPreviewModelReports">[154]!PrintPreviewModelReports</definedName>
    <definedName name="printquery">#REF!</definedName>
    <definedName name="PrintTitle1">#REF!</definedName>
    <definedName name="Prior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[27]Inputs!$J$43</definedName>
    <definedName name="PROCEEDS2">'[100]Hist Inputs'!$G$39</definedName>
    <definedName name="Processing">#REF!</definedName>
    <definedName name="Processos">#REF!</definedName>
    <definedName name="PROD.ACAB">#REF!</definedName>
    <definedName name="PROD.PROC">#REF!</definedName>
    <definedName name="PRODOWN">#REF!</definedName>
    <definedName name="Produce_Wash_and_Ripe">#REF!</definedName>
    <definedName name="Production">#REF!</definedName>
    <definedName name="profit">#REF!</definedName>
    <definedName name="PROINC">#REF!</definedName>
    <definedName name="proj">[155]Manager!$F$2</definedName>
    <definedName name="proj_desc">[75]Apoio!$B$3:$B$103</definedName>
    <definedName name="Proj_Int">[33]Balance!$K$58:$AD$58</definedName>
    <definedName name="project">[95]Assum!$A$1</definedName>
    <definedName name="PROJECT_NAME">[156]Income!$A$1</definedName>
    <definedName name="projections_acquiror">[27]Inputs!$L$64</definedName>
    <definedName name="projections_target">[27]Inputs!$J$64</definedName>
    <definedName name="projectname">#REF!</definedName>
    <definedName name="Projetos">[75]Apoio!$F$3:$F$66</definedName>
    <definedName name="PROJGRAPH">#REF!</definedName>
    <definedName name="projName">#REF!</definedName>
    <definedName name="projnum">#REF!</definedName>
    <definedName name="Promotions_by_Department">[26]Financials!#REF!</definedName>
    <definedName name="ProporcaoDi">[157]TabAplicIndices!$E$10</definedName>
    <definedName name="Proposal">#REF!</definedName>
    <definedName name="PROV.GARANTIA">#REF!</definedName>
    <definedName name="PROV.IR.CS">#REF!</definedName>
    <definedName name="PROV.LP.CONTIG">#REF!</definedName>
    <definedName name="PROVISÕES">#REF!</definedName>
    <definedName name="PROWC">#REF!</definedName>
    <definedName name="pstock">[27]Inputs!$R$16</definedName>
    <definedName name="ptp">#REF!</definedName>
    <definedName name="PUB_UserID" hidden="1">"MAYERX"</definedName>
    <definedName name="purchase">[27]Inputs!$R$6</definedName>
    <definedName name="Purchase_Accounting">#REF!</definedName>
    <definedName name="PV_CFPS">[37]EquityTemplate!$A$101:$IV$101</definedName>
    <definedName name="PV_DPS">[37]EquityTemplate!$A$102:$IV$102</definedName>
    <definedName name="PV_EPS">[37]EquityTemplate!$A$103:$IV$103</definedName>
    <definedName name="PV_NP">[37]EquityTemplate!$A$104:$IV$104</definedName>
    <definedName name="PV_PRETAX">[37]EquityTemplate!$A$105:$IV$105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'[149]Assumptions I'!#REF!</definedName>
    <definedName name="Q1_86">#REF!</definedName>
    <definedName name="Q1_87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[28]Assumptions!#REF!</definedName>
    <definedName name="q197_rev">#REF!</definedName>
    <definedName name="q198_ni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[28]Assumptions!#REF!</definedName>
    <definedName name="q297_rev">#REF!</definedName>
    <definedName name="q298_ni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[158]BEAQPL!$K$47</definedName>
    <definedName name="q3_99">#REF!</definedName>
    <definedName name="Q3_percentage">[28]Assumptions!#REF!</definedName>
    <definedName name="q397_rev">#REF!</definedName>
    <definedName name="q398_ni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DATE">#REF!</definedName>
    <definedName name="qpl">#REF!</definedName>
    <definedName name="qpl_pg1">#REF!</definedName>
    <definedName name="qpl_pg2">#REF!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[23]Patrimonial!#REF!</definedName>
    <definedName name="qqqqq">#REF!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>#REF!</definedName>
    <definedName name="Qtr_0Exp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>#REF!</definedName>
    <definedName name="QtrShares">#REF!</definedName>
    <definedName name="Quadro_II___Base_monetária_e_componentes">#REF!</definedName>
    <definedName name="Quadro_VI___Meios_de_pagamento_e_componentes">#REF!</definedName>
    <definedName name="QUADRO1">#N/A</definedName>
    <definedName name="quadros">#REF!</definedName>
    <definedName name="QUANT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[159]LEHAPPENDIX!$AW$2:$BG$234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eens_Penetration_Rate">#REF!</definedName>
    <definedName name="Query1">[160]NA!$A$1:$X$2748</definedName>
    <definedName name="Questar_Assums">#REF!</definedName>
    <definedName name="Questar_Assums2">#REF!</definedName>
    <definedName name="Questar_Rate">'[149]Debt Schedule'!#REF!</definedName>
    <definedName name="qw" localSheetId="1" hidden="1">{"'下期集計（10.27迄・速報値）'!$Q$16"}</definedName>
    <definedName name="qw" hidden="1">{"'下期集計（10.27迄・速報値）'!$Q$16"}</definedName>
    <definedName name="qwddgs">[23]Patrimonial!#REF!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r_printfunction">#REF!</definedName>
    <definedName name="rAcquiror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ＲＡＲＯＡ" localSheetId="1" hidden="1">{"'下期集計（10.27迄・速報値）'!$Q$16"}</definedName>
    <definedName name="ＲＡＲＯＡ" hidden="1">{"'下期集計（10.27迄・速報値）'!$Q$16"}</definedName>
    <definedName name="Ratchet">'[161]Returns (Series C)'!$H$4</definedName>
    <definedName name="rate">#REF!</definedName>
    <definedName name="RATE_MASTER">#REF!</definedName>
    <definedName name="Rate_Table">#REF!</definedName>
    <definedName name="RATES">'[144]Mgmt Quarterly Case'!#REF!</definedName>
    <definedName name="ratios">#REF!</definedName>
    <definedName name="Ratioswitch">#REF!</definedName>
    <definedName name="rAvgStrikePriceLocal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'[162]Inputs &amp; Sensitivities'!$S$7:$S$18</definedName>
    <definedName name="rCurrentPriceDate">#REF!</definedName>
    <definedName name="rCurrentPriceLocal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>#REF!</definedName>
    <definedName name="rDebtRate">#REF!</definedName>
    <definedName name="RDpercent">[27]Inputs!$R$23</definedName>
    <definedName name="REALIZAVEL">#REF!</definedName>
    <definedName name="rEBIT10K">#REF!</definedName>
    <definedName name="Rebus_lib_merger_inputs">OFFSET([130]Depreciação!File_Name,0,4,1,1)</definedName>
    <definedName name="recap">#REF!</definedName>
    <definedName name="recap_dividend">"Picture 69"</definedName>
    <definedName name="recap_repurchase">"Picture 64"</definedName>
    <definedName name="Receitas">#REF!</definedName>
    <definedName name="Receive">#REF!</definedName>
    <definedName name="recl.traba">#REF!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cao" localSheetId="1" hidden="1">{"'171'!$A$1:$Z$50"}</definedName>
    <definedName name="reducao" hidden="1">{"'171'!$A$1:$Z$50"}</definedName>
    <definedName name="ref_debt">[95]Assum!$G$24</definedName>
    <definedName name="Referral_Credit">[26]Financials!#REF!</definedName>
    <definedName name="rename">#REF!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[29]inputs!$O$8</definedName>
    <definedName name="Reported_net_income">[36]Figures!#REF!</definedName>
    <definedName name="ReportGroup" hidden="1">0</definedName>
    <definedName name="rEPS">#REF!</definedName>
    <definedName name="rEPS2001Local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>#REF!</definedName>
    <definedName name="REPUBLIC1">#REF!</definedName>
    <definedName name="repurchase">#REF!</definedName>
    <definedName name="repurchase_cash">#REF!</definedName>
    <definedName name="RES.CM.CAPITAL">#REF!</definedName>
    <definedName name="RES.CM.ESP">#REF!</definedName>
    <definedName name="RES.INC.FISCAL">#REF!</definedName>
    <definedName name="RES.LUCROS.AC">#REF!</definedName>
    <definedName name="RES.MINORITARIOS">#REF!</definedName>
    <definedName name="Research">#REF!</definedName>
    <definedName name="RESERVA.CAPITAL">#REF!</definedName>
    <definedName name="RESERVA.REAVAL">#REF!</definedName>
    <definedName name="Residual_Value_Percent">#REF!</definedName>
    <definedName name="Restaurant_MtoB_Sales_Percent">#REF!</definedName>
    <definedName name="Resultado">'[43]Analysis Range $500M and 10%'!#REF!</definedName>
    <definedName name="results" localSheetId="1" hidden="1">{"FCB_ALL",#N/A,FALSE,"FCB"}</definedName>
    <definedName name="results" hidden="1">{"FCB_ALL",#N/A,FALSE,"FCB"}</definedName>
    <definedName name="Retire_Debt">#REF!</definedName>
    <definedName name="Returns" localSheetId="0">[62]!Returns</definedName>
    <definedName name="Returns">[62]!Returns</definedName>
    <definedName name="rev">#REF!</definedName>
    <definedName name="Rev_Growth_Assumptions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>#REF!</definedName>
    <definedName name="revinc2">#REF!</definedName>
    <definedName name="revinc3">#REF!</definedName>
    <definedName name="Revolver_Interest">#REF!</definedName>
    <definedName name="revolvermax">[163]Model_Assumptions!#REF!</definedName>
    <definedName name="rExchangeRate">#REF!</definedName>
    <definedName name="rf">#REF!</definedName>
    <definedName name="rf_rk">#REF!,#REF!</definedName>
    <definedName name="RFRATE">[37]EquityTemplate!$A$77:$IV$77</definedName>
    <definedName name="rFYE">#REF!</definedName>
    <definedName name="rFYEMonth">#REF!</definedName>
    <definedName name="rGrossInterest10K">#REF!</definedName>
    <definedName name="right_border">#REF!</definedName>
    <definedName name="RiskFreeR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NetDebt">#REF!</definedName>
    <definedName name="rng_Refresh">#REF!</definedName>
    <definedName name="ROAA">[37]EquityTemplate!$A$48:$IV$48</definedName>
    <definedName name="ROAE">[37]EquityTemplate!$A$47:$IV$47</definedName>
    <definedName name="ROCE">[37]EquityTemplate!$A$50:$IV$50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ll_own">[95]Assum!$R$18</definedName>
    <definedName name="rollover">[84]Assump!$U$11</definedName>
    <definedName name="rOptions">#REF!</definedName>
    <definedName name="Rounding">[164]TPGMODEL!$A$54</definedName>
    <definedName name="row">#REF!</definedName>
    <definedName name="row_special">#REF!</definedName>
    <definedName name="ROWINC">#REF!</definedName>
    <definedName name="RowLevel" hidden="1">1</definedName>
    <definedName name="ROWREV">#REF!</definedName>
    <definedName name="RPO">#REF!</definedName>
    <definedName name="rPoolFoot">'[165]Merger Plan Output'!#REF!</definedName>
    <definedName name="rPreferredStock">#REF!</definedName>
    <definedName name="rPreTaxSynergies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s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ar">'[166]Inputs &amp; Sensitivities'!#REF!</definedName>
    <definedName name="rTarget">#REF!</definedName>
    <definedName name="rthrh" hidden="1">'[16]Football Field'!#REF!</definedName>
    <definedName name="Rtitle">#REF!</definedName>
    <definedName name="run">[95]Assum!$C$19</definedName>
    <definedName name="run_name">[95]Assum!$E$19</definedName>
    <definedName name="run_no">'[167]Trans Assump'!$C$19</definedName>
    <definedName name="RUNTIME">#REF!</definedName>
    <definedName name="RUNTIME2">'[100]Calcs for Sensitivy'!#REF!</definedName>
    <definedName name="rXRate">#REF!</definedName>
    <definedName name="s" localSheetId="0">#REF!</definedName>
    <definedName name="s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>#REF!</definedName>
    <definedName name="s_sal_inf">'[6]A I'!$D$36</definedName>
    <definedName name="sa" hidden="1">#REF!</definedName>
    <definedName name="sachin">[135]inputs!$O$8</definedName>
    <definedName name="SAFRA">#REF!</definedName>
    <definedName name="SAL.ENCARGOS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'[25]A I'!$D$32</definedName>
    <definedName name="sales_fringe_c">'[25]A I'!$D$29</definedName>
    <definedName name="sales_mtg_inflator">'[25]A I'!$D$30</definedName>
    <definedName name="sales1">#REF!</definedName>
    <definedName name="sales2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hrIndnt" hidden="1">"Wide"</definedName>
    <definedName name="SAPBEXrevision" hidden="1">0</definedName>
    <definedName name="SAPBEXsysID" hidden="1">"FWP"</definedName>
    <definedName name="SAPBEXwbID" hidden="1">"3YMRPF30SCFTEVQQ8GP33VG4V"</definedName>
    <definedName name="SAPFuncF4Help" localSheetId="1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Q.EXP">#REF!</definedName>
    <definedName name="SAREV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>[36]Figures!#REF!</definedName>
    <definedName name="SCIA">#REF!</definedName>
    <definedName name="SCIA1">#REF!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1" hidden="1">{#N/A,#N/A,FALSE,"Sheet1"}</definedName>
    <definedName name="sdafsdfzSDfasdf" hidden="1">{#N/A,#N/A,FALSE,"Sheet1"}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ea">[75]Apoio!#REF!</definedName>
    <definedName name="sea_code">[75]Apoio!#REF!</definedName>
    <definedName name="sea_desc">[75]Apoio!#REF!</definedName>
    <definedName name="sec_invt">#REF!</definedName>
    <definedName name="secondary">#REF!</definedName>
    <definedName name="secondaryprice">[168]Returns!#REF!</definedName>
    <definedName name="section">[155]Manager!$F$3</definedName>
    <definedName name="SedName" localSheetId="1">{"Client Name or Project Name"}</definedName>
    <definedName name="SedName">{"Client Name or Project Name"}</definedName>
    <definedName name="SedTables" localSheetId="1">{18}</definedName>
    <definedName name="SedTables">{18}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0">[62]!SelectCreditRatios</definedName>
    <definedName name="SelectCreditRatios">[62]!SelectCreditRatios</definedName>
    <definedName name="SelectedData">[169]Network!#REF!</definedName>
    <definedName name="SelectSheet" localSheetId="0">[62]!SelectSheet</definedName>
    <definedName name="SelectSheet">[62]!SelectSheet</definedName>
    <definedName name="Selic0">#REF!</definedName>
    <definedName name="Selic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[24]Indices!$AE$57</definedName>
    <definedName name="SelicMes1">[24]Indices!$AF$57</definedName>
    <definedName name="SelicMes10">[24]Indices!$AO$57</definedName>
    <definedName name="SelicMes11">[24]Indices!$AP$57</definedName>
    <definedName name="SelicMes12">[24]Indices!$AQ$57</definedName>
    <definedName name="SelicMes2">[24]Indices!$AG$57</definedName>
    <definedName name="SelicMes3">[24]Indices!$AH$57</definedName>
    <definedName name="SelicMes4">[24]Indices!$AI$57</definedName>
    <definedName name="SelicMes5">[24]Indices!$AJ$57</definedName>
    <definedName name="SelicMes6">[24]Indices!$AK$57</definedName>
    <definedName name="SelicMes7">[24]Indices!$AL$57</definedName>
    <definedName name="SelicMes8">[24]Indices!$AM$57</definedName>
    <definedName name="SelicMes9">[24]Indices!$AN$57</definedName>
    <definedName name="SELL_INS">#REF!</definedName>
    <definedName name="Selling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[170]Calcs:Summary!$M$34:$AI$122</definedName>
    <definedName name="SENSITIVE">#REF!</definedName>
    <definedName name="SENSITIVITY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[171]ACCT!$E$1,[171]ACCT!$E$1:$E$65536</definedName>
    <definedName name="September">#REF!</definedName>
    <definedName name="set">#REF!</definedName>
    <definedName name="SET_3">#REF!</definedName>
    <definedName name="sete">#REF!</definedName>
    <definedName name="SETOFBOOKSNAME1">[60]CRITERIA1!$B$2</definedName>
    <definedName name="SETSP">#REF!</definedName>
    <definedName name="setup">'[90]Sales - Total'!$D$149</definedName>
    <definedName name="SETVIN">#REF!</definedName>
    <definedName name="setytd">#REF!</definedName>
    <definedName name="sfgasd" localSheetId="1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u" localSheetId="1" hidden="1">{0,0,0,0;0,0,0,0;0,0,0,0}</definedName>
    <definedName name="sfu" hidden="1">{0,0,0,0;0,0,0,0;0,0,0,0}</definedName>
    <definedName name="share_price">[82]Model!#REF!</definedName>
    <definedName name="share_table">#REF!</definedName>
    <definedName name="shareofferprice">#REF!</definedName>
    <definedName name="sharepremium">[71]INPUTS!$I$19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>#REF!</definedName>
    <definedName name="SHORT">[86]Transinputs!#REF!</definedName>
    <definedName name="shr_repurchase">#REF!</definedName>
    <definedName name="Sim_Nao">[24]TabOpcoes!$D$16:$D$17</definedName>
    <definedName name="SING1">#REF!</definedName>
    <definedName name="SING2">#REF!</definedName>
    <definedName name="SING3">#REF!</definedName>
    <definedName name="SING4">#REF!</definedName>
    <definedName name="SING5">#REF!</definedName>
    <definedName name="SING6">#REF!</definedName>
    <definedName name="SINGM">#REF!</definedName>
    <definedName name="Sistemas_Negociacao">[127]RELATORIO!$B$159:$H$161</definedName>
    <definedName name="SLTax">#REF!</definedName>
    <definedName name="SM_Allocation_Detail">#REF!</definedName>
    <definedName name="SM_Summary">#REF!</definedName>
    <definedName name="so_no">#REF!</definedName>
    <definedName name="so_no2">#REF!</definedName>
    <definedName name="Software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0.1076</definedName>
    <definedName name="Space_Furnishing">[38]Sheet3!$B$7</definedName>
    <definedName name="Space_Furnishing_97">[38]Sheet3!$C$7</definedName>
    <definedName name="Sparrow">#REF!</definedName>
    <definedName name="spfhiw" hidden="1">25</definedName>
    <definedName name="spon_pc">'[172]Trans Sum'!#REF!</definedName>
    <definedName name="SPREAD">[68]Buildup!#REF!</definedName>
    <definedName name="SPWS_WBID">"4E6D2710-CD02-11D3-B861-00C04F794732"</definedName>
    <definedName name="srecap">[173]Triggers!$E$21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hidden="1">#REF!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tart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>#REF!</definedName>
    <definedName name="StdPreRec">#REF!</definedName>
    <definedName name="StdPreSnd">#REF!</definedName>
    <definedName name="StdRegRec">#REF!</definedName>
    <definedName name="StdRegSnd">#REF!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'[174]Obs options'!$J$32</definedName>
    <definedName name="STKDATA">'[175]Data Download'!$A$9:$GZ$84</definedName>
    <definedName name="STMATRIX1">#REF!</definedName>
    <definedName name="STMATRIX10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[28]Assumptions!$B$38</definedName>
    <definedName name="Stock1">#REF!</definedName>
    <definedName name="Stock2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>#REF!</definedName>
    <definedName name="strike">#REF!</definedName>
    <definedName name="STRM_dil_shares">[34]Backup!#REF!</definedName>
    <definedName name="STRM_EBITDA95">[34]Backup!#REF!</definedName>
    <definedName name="STRM_EBITDA95_m">[34]Backup!#REF!</definedName>
    <definedName name="STRM_EBITDA96">[34]Backup!#REF!</definedName>
    <definedName name="STRM_EBITDA96_m">[34]Backup!#REF!</definedName>
    <definedName name="STRM_equity_mcap">[34]Backup!#REF!</definedName>
    <definedName name="STRM_lev_mcap">[34]Backup!#REF!</definedName>
    <definedName name="STRM_total_dt">[34]Backup!#REF!</definedName>
    <definedName name="Structure">#REF!</definedName>
    <definedName name="Stub">[176]DCF!$S$4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>#REF!</definedName>
    <definedName name="summa">#REF!</definedName>
    <definedName name="summary">#REF!</definedName>
    <definedName name="Summary_00">#REF!</definedName>
    <definedName name="Summary_Page">#REF!</definedName>
    <definedName name="SUNDRY.MAT">#REF!</definedName>
    <definedName name="SupMaint">'[90]Sales - Total'!$D$7</definedName>
    <definedName name="Support">#REF!</definedName>
    <definedName name="Support_pgs">#REF!,#REF!,#REF!,#REF!,#REF!,#REF!,#REF!,#REF!</definedName>
    <definedName name="SW">#REF!</definedName>
    <definedName name="SW_CAD">#REF!</definedName>
    <definedName name="swan">#REF!</definedName>
    <definedName name="swaprate">#REF!</definedName>
    <definedName name="SWeng">'[90]C&amp;P - SW Eng'!$A$1:$AZ$65536</definedName>
    <definedName name="switch">#REF!</definedName>
    <definedName name="Swvu.Client._.Profile.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[177]Sensitivities!$E$31</definedName>
    <definedName name="synch">#REF!</definedName>
    <definedName name="synergies">[27]Inputs!$X$6</definedName>
    <definedName name="synergiesY1">[27]Inputs!$X$10</definedName>
    <definedName name="synergiesY2">[27]Inputs!$X$11</definedName>
    <definedName name="synergiesY3">[27]Inputs!$X$12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[34]Input!#REF!</definedName>
    <definedName name="T_52_wk">[34]Input!#REF!</definedName>
    <definedName name="T_beta">[34]Input!#REF!</definedName>
    <definedName name="T_curr">[34]Input!#REF!</definedName>
    <definedName name="T_dil_shares">[34]Backup!#REF!</definedName>
    <definedName name="T_EBITDA95">[34]Backup!#REF!</definedName>
    <definedName name="T_EBITDA95_m">[34]Backup!#REF!</definedName>
    <definedName name="T_EBITDA95_res">[34]Input!#REF!</definedName>
    <definedName name="T_EBITDA96">[34]Backup!#REF!</definedName>
    <definedName name="T_EBITDA96_m">[34]Backup!#REF!</definedName>
    <definedName name="T_EBITDA96_res">[34]Input!#REF!</definedName>
    <definedName name="T_eps95">[34]Input!#REF!</definedName>
    <definedName name="T_eps96">[34]Input!#REF!</definedName>
    <definedName name="T_eps97">[34]Input!#REF!</definedName>
    <definedName name="T_equity_mcap">[34]Backup!#REF!</definedName>
    <definedName name="T_lev_mcap">[34]Backup!#REF!</definedName>
    <definedName name="T_pr">[34]Input!#REF!</definedName>
    <definedName name="T_ticker">[34]Input!#REF!</definedName>
    <definedName name="T_total_dt">[34]Backup!#REF!</definedName>
    <definedName name="TA">[37]EquityTemplate!$A$59:$IV$59</definedName>
    <definedName name="tab_Pessoal">[24]TabViagens!#REF!</definedName>
    <definedName name="tab_uni_cr">[178]unificacao_cr!$B$4:$F$195</definedName>
    <definedName name="tab_uni_cta">[178]unificacao_conta!$B$6:$D$211</definedName>
    <definedName name="tabCoefRedViagem">[24]TabViagens!$S$6:$T$84</definedName>
    <definedName name="Tabela">#REF!</definedName>
    <definedName name="Tables" localSheetId="1">{18}</definedName>
    <definedName name="Tables">{18}</definedName>
    <definedName name="tabPoliticaViagem">[24]TabViagens!$J$5:$P$7</definedName>
    <definedName name="TabTrechos">[24]TabViagens!$B$6:$G$21</definedName>
    <definedName name="TAINT_SWITCH">[124]Transinputs!$AC$22</definedName>
    <definedName name="Tangible_Assets">#REF!</definedName>
    <definedName name="targ_latest_K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[27]Inputs!$F$14</definedName>
    <definedName name="targetName">[179]inputs!$G$16</definedName>
    <definedName name="targetprice">#REF!</definedName>
    <definedName name="TargLTDebt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[180]AI!$O$9</definedName>
    <definedName name="TAX">[27]Inputs!$L$14</definedName>
    <definedName name="Tax_Amortization">#REF!</definedName>
    <definedName name="tax_benefit">'[25]A I'!$D$15</definedName>
    <definedName name="Tax_Credit">[181]ValSum!$C$5</definedName>
    <definedName name="Tax_Rate">[140]Consolidated!#REF!</definedName>
    <definedName name="TAX_SUB_ROUTINE">#REF!</definedName>
    <definedName name="TAXA">#REF!</definedName>
    <definedName name="TaxaDesconto">[66]Dados!$E$25</definedName>
    <definedName name="TAXES">#REF!</definedName>
    <definedName name="taxrate">#REF!</definedName>
    <definedName name="TbAlocContas">[24]TabAlocContas!$B$6:$B$12</definedName>
    <definedName name="TbCodigoCR">[24]TabCR!$B$6:$B$112</definedName>
    <definedName name="TbCoefOrcamentario">[24]TabContaContabil!$C$6:$E$258</definedName>
    <definedName name="TbCtaContabCusto">[24]TabContaContabil!$B$6:$F$55</definedName>
    <definedName name="TbCtaContabDesp">[24]TabContaContabil!$B$57:$F$258</definedName>
    <definedName name="TbCtaContabDespDesc">[24]TabContaContabil!$B$57:$B$258</definedName>
    <definedName name="TBdbName" hidden="1">"88D5BF544BE111D2B8C5006097494125.mdb"</definedName>
    <definedName name="TbMeses">[24]TabOpcoes!$H$5:$H$16</definedName>
    <definedName name="TbTaxaDepreciacao">[24]TabDepreciacao!$B$7:$G$24</definedName>
    <definedName name="TbTipoApropriacao">[24]TabOpcoes!$B$5:$B$9</definedName>
    <definedName name="TbTipoConta">[24]TabOpcoes!$F$18:$F$19</definedName>
    <definedName name="TbTipoDepreciacao">[24]TabDepreciacao!$B$7:$B$24</definedName>
    <definedName name="TbTipoLcto">[24]TabOpcoes!$F$13:$F$15</definedName>
    <definedName name="TbTipoMoeda">#REF!</definedName>
    <definedName name="TbTipoReajuste">[24]TabOpcoes!$D$5:$D$13</definedName>
    <definedName name="TbTipoReajustePreco">#REF!</definedName>
    <definedName name="TELESERVICES">#REF!</definedName>
    <definedName name="Tend" localSheetId="1" hidden="1">{"'Farol'!$A$1:$AC$49"}</definedName>
    <definedName name="Tend" hidden="1">{"'Farol'!$A$1:$AC$49"}</definedName>
    <definedName name="TENDERS">#REF!</definedName>
    <definedName name="TERM">#REF!</definedName>
    <definedName name="term_DSO">'[63]A I'!#REF!</definedName>
    <definedName name="term_gm">'[63]A I'!#REF!</definedName>
    <definedName name="Test">#REF!:#REF!</definedName>
    <definedName name="Test01" hidden="1">#REF!</definedName>
    <definedName name="test1">[109]webout!#REF!</definedName>
    <definedName name="test2">[109]webout!#REF!</definedName>
    <definedName name="TestAdd">"Test RefersTo1"</definedName>
    <definedName name="teste">#REF!</definedName>
    <definedName name="teste3">#REF!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>#REF!</definedName>
    <definedName name="TextRefCopyRangeCount" hidden="1">10</definedName>
    <definedName name="tg">#REF!</definedName>
    <definedName name="TH">#REF!</definedName>
    <definedName name="ticker">#REF!</definedName>
    <definedName name="TickerCell">#REF!</definedName>
    <definedName name="Tier">#REF!</definedName>
    <definedName name="TIMESTAMP">#REF!</definedName>
    <definedName name="TIMESTAMP2">'[100]Calcs for Sensitivy'!#REF!</definedName>
    <definedName name="Timing_Variance_Of_Issue_Factor">#REF!</definedName>
    <definedName name="Tipificacao_Corretora">[127]RELATORIO!$F$5</definedName>
    <definedName name="Tipos_Negociacao">[127]RELATORIO!$B$9:$H$12</definedName>
    <definedName name="TIT">#N/A</definedName>
    <definedName name="TITLE">[27]Inputs!$F$8</definedName>
    <definedName name="Title1">#REF!</definedName>
    <definedName name="Title2">#REF!</definedName>
    <definedName name="Title3">[182]chart!$C$18</definedName>
    <definedName name="Title4">#REF!</definedName>
    <definedName name="_xlnm.Print_Titles">'[43]Analysis Range $500M and 10%'!$A$1:$B$65536,'[43]Analysis Range $500M and 10%'!$A$1:$IV$6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t_Usage">#REF!</definedName>
    <definedName name="Tot_UseageY2">#REF!</definedName>
    <definedName name="Total_MtoB_Orders">#REF!</definedName>
    <definedName name="Total_MtoC_Order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>#REF!</definedName>
    <definedName name="Trad_Comps" localSheetId="0">OFFSET([130]!START,0,0,1,1)</definedName>
    <definedName name="Trad_Comps">OFFSET([130]!START,0,0,1,1)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'[167]Trans Assump'!$AI$8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>#REF!</definedName>
    <definedName name="Training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choPadrao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im1">#REF!</definedName>
    <definedName name="trim2">#REF!</definedName>
    <definedName name="trim3">#REF!</definedName>
    <definedName name="trim4">#REF!</definedName>
    <definedName name="TSO">[28]Assumptions!$B$37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UFIRATUAL">#REF!</definedName>
    <definedName name="ULTMES">#REF!</definedName>
    <definedName name="Unit2">#REF!</definedName>
    <definedName name="unitNb">#REF!</definedName>
    <definedName name="UpdateLBOsensitivityAnalysis" localSheetId="0">[183]!UpdateLBOsensitivityAnalysis</definedName>
    <definedName name="UpdateLBOsensitivityAnalysis">[183]!UpdateLBOsensitivityAnalysis</definedName>
    <definedName name="UpdateSelectedCase" localSheetId="0">[183]!UpdateSelectedCase</definedName>
    <definedName name="UpdateSelectedCase">[183]!UpdateSelectedCase</definedName>
    <definedName name="upper_left1">#REF!</definedName>
    <definedName name="upper_left2">#REF!</definedName>
    <definedName name="uptitle">[79]Inputs!$Z$10</definedName>
    <definedName name="usd">#REF!</definedName>
    <definedName name="USD_X">[104]Currency!$B$2</definedName>
    <definedName name="UserList">[20]systems!#REF!</definedName>
    <definedName name="userPWORD">[20]systems!#REF!</definedName>
    <definedName name="UsrStdPreRec">#REF!</definedName>
    <definedName name="UsrStdPreSnd">#REF!</definedName>
    <definedName name="UsrStdRegRec">#REF!</definedName>
    <definedName name="UsrStdRegSnd">#REF!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a">#REF!</definedName>
    <definedName name="val_mult">#REF!</definedName>
    <definedName name="VALMAT">#REF!</definedName>
    <definedName name="valmatrix">#REF!</definedName>
    <definedName name="valor">[83]PDD!$L$13:$L$71</definedName>
    <definedName name="valor_arren">#REF!</definedName>
    <definedName name="valor_arrevsa">#REF!</definedName>
    <definedName name="valor_crednsa">#REF!</definedName>
    <definedName name="valor_credvsa">#REF!</definedName>
    <definedName name="valor_outcredn">#REF!</definedName>
    <definedName name="valor_outcrednsa">#REF!</definedName>
    <definedName name="valor_outcredvsa">#REF!</definedName>
    <definedName name="valorn_sa">#REF!</definedName>
    <definedName name="valorpdd_sa">#REF!</definedName>
    <definedName name="valorv_sa">#REF!</definedName>
    <definedName name="VALSUM">#REF!</definedName>
    <definedName name="valuationdate">#REF!</definedName>
    <definedName name="ValuationYear">#REF!</definedName>
    <definedName name="var">[184]Exhibits!#REF!</definedName>
    <definedName name="Variable_Plant_Administrative_Expense_Percent">[26]Financials!#REF!</definedName>
    <definedName name="Variation_in_other_provisions">#REF!</definedName>
    <definedName name="Variation_in_Pension_Provisions">#REF!</definedName>
    <definedName name="Variation_Special_reserve">#REF!</definedName>
    <definedName name="vcto1">#REF!</definedName>
    <definedName name="vd" hidden="1">'[39]base dados grafico'!$J$10:$J$21</definedName>
    <definedName name="vendas" hidden="1">[13]VFLUORI!$I$10:$I$21</definedName>
    <definedName name="VENDAS.ME">#REF!</definedName>
    <definedName name="VENDAS.MI">#REF!</definedName>
    <definedName name="VertPos">#REF!</definedName>
    <definedName name="vg">#REF!</definedName>
    <definedName name="VOL_CETIP">[78]CETIP!$H$15:$H$1961</definedName>
    <definedName name="Volatility1">#REF!</definedName>
    <definedName name="Volatility2">#REF!</definedName>
    <definedName name="Volatility3">#REF!</definedName>
    <definedName name="volume">[69]Sensibilidade!$E$4</definedName>
    <definedName name="VolumeCell">#REF!</definedName>
    <definedName name="VolumeComplement">#REF!</definedName>
    <definedName name="vr_rk">#REF!,#REF!</definedName>
    <definedName name="VS">#REF!</definedName>
    <definedName name="vur" hidden="1">[53]VFLUORI!$J$10:$J$21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[37]EquityTemplate!$A$79:$IV$79</definedName>
    <definedName name="warrant">#REF!</definedName>
    <definedName name="warrants">#REF!</definedName>
    <definedName name="wc">#REF!</definedName>
    <definedName name="wc_analysis">#REF!</definedName>
    <definedName name="wc_perc">'[25]A I'!$R$6</definedName>
    <definedName name="wcass1">#REF!</definedName>
    <definedName name="wcass2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dqwd" hidden="1">4</definedName>
    <definedName name="Web" localSheetId="1" hidden="1">{#N/A,#N/A,FALSE,"Inputs - Prices &amp; Forecasts"}</definedName>
    <definedName name="Web" hidden="1">{#N/A,#N/A,FALSE,"Inputs - Prices &amp; Forecasts"}</definedName>
    <definedName name="week">#REF!</definedName>
    <definedName name="Weight">#REF!</definedName>
    <definedName name="Weight_List">#REF!</definedName>
    <definedName name="Westchester_Penetration_Rate">#REF!</definedName>
    <definedName name="wew" localSheetId="1" hidden="1">{#N/A,#N/A,FALSE,"Sheet1"}</definedName>
    <definedName name="wew" hidden="1">{#N/A,#N/A,FALSE,"Sheet1"}</definedName>
    <definedName name="whole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on">#REF!</definedName>
    <definedName name="WORKING_CAPITAL_LINE_OF_CREDIT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RITEUPS">#REF!</definedName>
    <definedName name="wrn" localSheetId="1" hidden="1">{#N/A,#N/A,FALSE,"Sheet1"}</definedName>
    <definedName name="wrn" hidden="1">{#N/A,#N/A,FALSE,"Sheet1"}</definedName>
    <definedName name="wrn.01." localSheetId="1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to._.Comp." localSheetId="1" hidden="1">{#N/A,#N/A,FALSE,"Sheet1"}</definedName>
    <definedName name="wrn.Auto._.Comp.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CILIADO." localSheetId="1" hidden="1">{#N/A,#N/A,FALSE,"Conciliação"}</definedName>
    <definedName name="wrn.CONCILIADO." hidden="1">{#N/A,#N/A,FALSE,"Conciliação"}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PENSES._.98._.US.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." localSheetId="1" hidden="1">{"FCB_ALL",#N/A,FALSE,"FCB"}</definedName>
    <definedName name="wrn.FCB.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AO._.CONCILIADO." localSheetId="1" hidden="1">{#N/A,#N/A,FALSE,"Conciliação"}</definedName>
    <definedName name="wrn.NAO._.CONCILIADO." hidden="1">{#N/A,#N/A,FALSE,"Conciliação"}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Qtrs_PL." localSheetId="1" hidden="1">{"Quarters",#N/A,FALSE,"1.2"}</definedName>
    <definedName name="wrn.Qtrs_PL." hidden="1">{"Quarters",#N/A,FALSE,"1.2"}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st." localSheetId="1" hidden="1">{"test2",#N/A,TRUE,"Prices"}</definedName>
    <definedName name="wrn.test." hidden="1">{"test2",#N/A,TRUE,"Prices"}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localSheetId="1" hidden="1">{"Variance Q4",#N/A,FALSE,"Var"}</definedName>
    <definedName name="wrn.Variance._.Q4" hidden="1">{"Variance Q4",#N/A,FALSE,"Var"}</definedName>
    <definedName name="wrn.WORK._.PAPER.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YTD_ROY_PL." localSheetId="1" hidden="1">{"ROY_YTD",#N/A,FALSE,"1.2"}</definedName>
    <definedName name="wrn.YTD_ROY_PL." hidden="1">{"ROY_YTD",#N/A,FALSE,"1.2"}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[38]Sheet3!$C$10</definedName>
    <definedName name="XRATE">[86]Transinputs!#REF!</definedName>
    <definedName name="XRATE_SWITCH">#REF!</definedName>
    <definedName name="XREF_COLUMN_1" hidden="1">#REF!</definedName>
    <definedName name="XREF_COLUMN_10" hidden="1">#REF!</definedName>
    <definedName name="XREF_COLUMN_11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'[185]Tickmarks '!$G$1:$G$65536</definedName>
    <definedName name="XREF_COLUMN_19" hidden="1">#REF!</definedName>
    <definedName name="XREF_COLUMN_2" hidden="1">#REF!</definedName>
    <definedName name="XREF_COLUMN_20" hidden="1">'[186]Mapa de Resultado'!#REF!</definedName>
    <definedName name="XREF_COLUMN_21" hidden="1">'[186]Mapa de Resultado'!#REF!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3" hidden="1">7</definedName>
    <definedName name="xref7" hidden="1">69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'[186]Mapa de Resultado'!#REF!</definedName>
    <definedName name="XRefCopy12Row" hidden="1">#REF!</definedName>
    <definedName name="XRefCopy13" hidden="1">#REF!</definedName>
    <definedName name="XRefCopy13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'[186]Mapa de Resultado'!#REF!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'[186]Mapa de Resultado'!#REF!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[187]XREF!#REF!</definedName>
    <definedName name="XRefCopy23" hidden="1">#REF!</definedName>
    <definedName name="XRefCopy23Row" hidden="1">#REF!</definedName>
    <definedName name="XRefCopy24" hidden="1">#REF!</definedName>
    <definedName name="XRefCopy25" hidden="1">#REF!</definedName>
    <definedName name="XRefCopy26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7" hidden="1">#REF!</definedName>
    <definedName name="XRefCopy38" hidden="1">#REF!</definedName>
    <definedName name="XRefCopy39" hidden="1">#REF!</definedName>
    <definedName name="XRefCopy3Row" hidden="1">#REF!</definedName>
    <definedName name="XRefCopy4" hidden="1">#REF!</definedName>
    <definedName name="XRefCopy40Row" hidden="1">#REF!</definedName>
    <definedName name="XRefCopy43Row" hidden="1">#REF!</definedName>
    <definedName name="XRefCopy44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Row" hidden="1">#REF!</definedName>
    <definedName name="XRefCopy53Row" hidden="1">#REF!</definedName>
    <definedName name="XRefCopy55Row" hidden="1">#REF!</definedName>
    <definedName name="XRefCopy56" hidden="1">#REF!</definedName>
    <definedName name="XRefCopy56Row" hidden="1">[186]XREF!#REF!</definedName>
    <definedName name="XRefCopy5Row" hidden="1">#REF!</definedName>
    <definedName name="XRefCopy6" hidden="1">#REF!</definedName>
    <definedName name="XRefCopy61" hidden="1">'[186]Mapa de Resultado'!#REF!</definedName>
    <definedName name="XRefCopy61Row" hidden="1">#REF!</definedName>
    <definedName name="XRefCopy63Row" hidden="1">#REF!</definedName>
    <definedName name="XRefCopy64Row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[188]XREF!#REF!</definedName>
    <definedName name="XRefCopy7" hidden="1">#REF!</definedName>
    <definedName name="XRefCopy70Row" hidden="1">#REF!</definedName>
    <definedName name="XRefCopy71Row" hidden="1">#REF!</definedName>
    <definedName name="XRefCopy72Row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'[186]Mapa de Resultado'!#REF!</definedName>
    <definedName name="XRefCopy81Row" hidden="1">#REF!</definedName>
    <definedName name="XRefCopy82Row" hidden="1">#REF!</definedName>
    <definedName name="XRefCopy87" hidden="1">#REF!</definedName>
    <definedName name="XRefCopy87Row" hidden="1">[187]XREF!#REF!</definedName>
    <definedName name="XRefCopy88" hidden="1">#REF!</definedName>
    <definedName name="XRefCopy88Row" hidden="1">[187]XREF!#REF!</definedName>
    <definedName name="XRefCopy89" hidden="1">#REF!</definedName>
    <definedName name="XRefCopy89Row" hidden="1">[187]XREF!#REF!</definedName>
    <definedName name="XRefCopy8Row" hidden="1">#REF!</definedName>
    <definedName name="XRefCopy9" hidden="1">#REF!</definedName>
    <definedName name="XRefCopy91Row" hidden="1">[187]XREF!#REF!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'[186]Mapa de Resultado'!#REF!</definedName>
    <definedName name="XRefPaste117Row" hidden="1">#REF!</definedName>
    <definedName name="XRefPaste118" hidden="1">'[186]Mapa de Resultado'!#REF!</definedName>
    <definedName name="XRefPaste118Row" hidden="1">#REF!</definedName>
    <definedName name="XRefPaste119" hidden="1">'[186]Mapa de Resultado'!#REF!</definedName>
    <definedName name="XRefPaste119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[187]XREF!#REF!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'[186]Mapa de Resultado'!#REF!</definedName>
    <definedName name="XRefPaste139Row" hidden="1">#REF!</definedName>
    <definedName name="XRefPaste13Row" hidden="1">[187]XREF!#REF!</definedName>
    <definedName name="XRefPaste14" hidden="1">#REF!</definedName>
    <definedName name="XRefPaste14Row" hidden="1">[187]XREF!#REF!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'[186]Mapa de Resultado'!#REF!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[187]XREF!#REF!</definedName>
    <definedName name="XRefPaste21" hidden="1">#REF!</definedName>
    <definedName name="XRefPaste21Row" hidden="1">[187]XREF!#REF!</definedName>
    <definedName name="XRefPaste22" hidden="1">#REF!</definedName>
    <definedName name="XRefPaste22Row" hidden="1">[187]XREF!#REF!</definedName>
    <definedName name="XRefPaste23" hidden="1">#REF!</definedName>
    <definedName name="XRefPaste24" hidden="1">#REF!</definedName>
    <definedName name="XRefPaste25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5" hidden="1">#REF!</definedName>
    <definedName name="XRefPaste35Row" hidden="1">#REF!</definedName>
    <definedName name="XRefPaste37" hidden="1">'[186]Mapa de Resultado'!#REF!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4" hidden="1">'[186]Deposito Judicial'!#REF!</definedName>
    <definedName name="XRefPaste44Row" hidden="1">[186]XREF!#REF!</definedName>
    <definedName name="XRefPaste45" hidden="1">#REF!</definedName>
    <definedName name="XRefPaste45Row" hidden="1">[186]XREF!#REF!</definedName>
    <definedName name="XRefPaste4Row" hidden="1">#REF!</definedName>
    <definedName name="XRefPaste5" hidden="1">#REF!</definedName>
    <definedName name="XRefPaste56Row" hidden="1">#REF!</definedName>
    <definedName name="XRefPaste57Row" hidden="1">#REF!</definedName>
    <definedName name="XRefPaste59Row" hidden="1">#REF!</definedName>
    <definedName name="XRefPaste5Row" hidden="1">#REF!</definedName>
    <definedName name="XRefPaste6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5Row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9Row" hidden="1">#REF!</definedName>
    <definedName name="XRefPaste9Row" hidden="1">#REF!</definedName>
    <definedName name="XRefPasteRangeCount" hidden="1">1</definedName>
    <definedName name="xx" localSheetId="1" hidden="1">{#N/A,#N/A,FALSE,"Sheet1"}</definedName>
    <definedName name="xx" hidden="1">{#N/A,#N/A,FALSE,"Sheet1"}</definedName>
    <definedName name="XXX">#REF!</definedName>
    <definedName name="y" localSheetId="1" hidden="1">{#N/A,#N/A,FALSE,"Sheet1"}</definedName>
    <definedName name="y" hidden="1">{#N/A,#N/A,FALSE,"Sheet1"}</definedName>
    <definedName name="year">'[189]Summary Output'!$C$22</definedName>
    <definedName name="Year_End">[85]Reconciliaton!$G$1</definedName>
    <definedName name="Year_End_Net_Cash____Debt">#REF!</definedName>
    <definedName name="Year_End_Number_of_Employees">#REF!</definedName>
    <definedName name="Year1">[27]Inputs!$AB$10</definedName>
    <definedName name="Year2">[27]Inputs!$AB$11</definedName>
    <definedName name="Year3">[27]Inputs!$AB$12</definedName>
    <definedName name="Year4">[92]Inputs!$R$10</definedName>
    <definedName name="yearend">#REF!</definedName>
    <definedName name="YearEndDay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r_ago_eps">#REF!</definedName>
    <definedName name="yr_ago_rev">#REF!</definedName>
    <definedName name="yr_end">[87]Snapshot!$H$5</definedName>
    <definedName name="Yr_yr_growth">[109]webout!#REF!</definedName>
    <definedName name="YTDCONSOL">#REF!</definedName>
    <definedName name="YTDGLASS">#REF!</definedName>
    <definedName name="YTDLAMP">#REF!</definedName>
    <definedName name="yy" localSheetId="1" hidden="1">{#N/A,#N/A,FALSE,"Sheet1"}</definedName>
    <definedName name="yy" hidden="1">{#N/A,#N/A,FALSE,"Sheet1"}</definedName>
    <definedName name="yyy">#REF!</definedName>
    <definedName name="z">#REF!</definedName>
    <definedName name="ｚ" localSheetId="1" hidden="1">{"'下期集計（10.27迄・速報値）'!$Q$16"}</definedName>
    <definedName name="ｚ" hidden="1">{"'下期集計（10.27迄・速報値）'!$Q$16"}</definedName>
    <definedName name="zfr" localSheetId="1" hidden="1">{0,0,0,0;0,0,0,0}</definedName>
    <definedName name="zfr" hidden="1">{0,0,0,0;0,0,0,0}</definedName>
    <definedName name="zzzzzzzzzzzzzz">#REF!</definedName>
    <definedName name="ぁ" localSheetId="1" hidden="1">{"'下期集計（10.27迄・速報値）'!$Q$16"}</definedName>
    <definedName name="ぁ" hidden="1">{"'下期集計（10.27迄・速報値）'!$Q$16"}</definedName>
    <definedName name="あ" localSheetId="1" hidden="1">{"'下期集計（10.27迄・速報値）'!$Q$16"}</definedName>
    <definedName name="あ" hidden="1">{"'下期集計（10.27迄・速報値）'!$Q$16"}</definedName>
    <definedName name="あああ" localSheetId="1" hidden="1">{"'下期集計（10.27迄・速報値）'!$Q$16"}</definedName>
    <definedName name="あああ" hidden="1">{"'下期集計（10.27迄・速報値）'!$Q$16"}</definedName>
    <definedName name="なんで" localSheetId="1" hidden="1">{"'下期集計（10.27迄・速報値）'!$Q$16"}</definedName>
    <definedName name="なんで" hidden="1">{"'下期集計（10.27迄・速報値）'!$Q$16"}</definedName>
    <definedName name="なんなの" localSheetId="1" hidden="1">{"'下期集計（10.27迄・速報値）'!$Q$16"}</definedName>
    <definedName name="なんなの" hidden="1">{"'下期集計（10.27迄・速報値）'!$Q$16"}</definedName>
    <definedName name="年間収支買掛" localSheetId="1" hidden="1">{"'下期集計（10.27迄・速報値）'!$Q$16"}</definedName>
    <definedName name="年間収支買掛" hidden="1">{"'下期集計（10.27迄・速報値）'!$Q$16"}</definedName>
    <definedName name="年間資金収支あ" localSheetId="1" hidden="1">{"'下期集計（10.27迄・速報値）'!$Q$16"}</definedName>
    <definedName name="年間資金収支あ" hidden="1">{"'下期集計（10.27迄・速報値）'!$Q$16"}</definedName>
    <definedName name="日繰06" localSheetId="1" hidden="1">{"'下期集計（10.27迄・速報値）'!$Q$16"}</definedName>
    <definedName name="日繰06" hidden="1">{"'下期集計（10.27迄・速報値）'!$Q$16"}</definedName>
    <definedName name="要処理資産②" localSheetId="1" hidden="1">{"'下期集計（10.27迄・速報値）'!$Q$16"}</definedName>
    <definedName name="要処理資産②" hidden="1">{"'下期集計（10.27迄・速報値）'!$Q$16"}</definedName>
    <definedName name="資金" localSheetId="1" hidden="1">{"'下期集計（10.27迄・速報値）'!$Q$16"}</definedName>
    <definedName name="資金" hidden="1">{"'下期集計（10.27迄・速報値）'!$Q$16"}</definedName>
    <definedName name="金利体系" localSheetId="1" hidden="1">{"'下期集計（10.27迄・速報値）'!$Q$16"}</definedName>
    <definedName name="金利体系" hidden="1">{"'下期集計（10.27迄・速報値）'!$Q$16"}</definedName>
    <definedName name="関連" localSheetId="1" hidden="1">{"'下期集計（10.27迄・速報値）'!$Q$16"}</definedName>
    <definedName name="関連" hidden="1">{"'下期集計（10.27迄・速報値）'!$Q$16"}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5" l="1"/>
  <c r="V25" i="5"/>
  <c r="V37" i="5"/>
  <c r="U37" i="5"/>
  <c r="U25" i="5"/>
  <c r="E25" i="5"/>
  <c r="U14" i="5"/>
  <c r="T37" i="5" l="1"/>
  <c r="T25" i="5"/>
  <c r="T14" i="5"/>
  <c r="R37" i="5" l="1"/>
  <c r="S37" i="5"/>
  <c r="R25" i="5"/>
  <c r="S25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E14" i="5"/>
  <c r="O17" i="4" l="1"/>
  <c r="Q37" i="5" l="1"/>
  <c r="Q25" i="5"/>
  <c r="N17" i="4"/>
  <c r="N7" i="4" s="1"/>
  <c r="N3" i="4"/>
  <c r="P37" i="5"/>
  <c r="P25" i="5"/>
  <c r="P42" i="5"/>
  <c r="P39" i="5"/>
  <c r="P27" i="5"/>
  <c r="P16" i="5"/>
  <c r="AQ24" i="3"/>
  <c r="AQ23" i="3"/>
  <c r="AQ22" i="3"/>
  <c r="AQ21" i="3"/>
  <c r="AQ20" i="3"/>
  <c r="AQ19" i="3"/>
  <c r="AQ18" i="3"/>
  <c r="AQ17" i="3"/>
  <c r="AQ16" i="3"/>
  <c r="AQ15" i="3"/>
  <c r="AQ14" i="3"/>
  <c r="AQ13" i="3"/>
  <c r="AQ4" i="3"/>
  <c r="AP12" i="3" l="1"/>
  <c r="N25" i="5"/>
  <c r="M25" i="5"/>
  <c r="L25" i="5"/>
  <c r="K25" i="5"/>
  <c r="J25" i="5"/>
  <c r="I25" i="5"/>
  <c r="H25" i="5"/>
  <c r="G25" i="5"/>
  <c r="F25" i="5"/>
  <c r="O37" i="5"/>
  <c r="N37" i="5"/>
  <c r="M37" i="5"/>
  <c r="L37" i="5"/>
  <c r="K37" i="5"/>
  <c r="J37" i="5"/>
  <c r="I37" i="5"/>
  <c r="H37" i="5"/>
  <c r="G37" i="5"/>
  <c r="F37" i="5"/>
  <c r="E37" i="5"/>
  <c r="O25" i="5"/>
  <c r="M7" i="4" l="1"/>
  <c r="M3" i="4"/>
  <c r="O42" i="5"/>
  <c r="O39" i="5"/>
  <c r="O27" i="5"/>
  <c r="O16" i="5"/>
  <c r="AO12" i="3" l="1"/>
  <c r="AN12" i="3"/>
  <c r="N42" i="5" l="1"/>
  <c r="N39" i="5"/>
  <c r="N27" i="5"/>
  <c r="N16" i="5"/>
  <c r="L7" i="4"/>
  <c r="L3" i="4"/>
  <c r="AM12" i="3"/>
  <c r="AQ12" i="3" s="1"/>
  <c r="M42" i="5" l="1"/>
  <c r="M39" i="5"/>
  <c r="M27" i="5"/>
  <c r="M16" i="5"/>
  <c r="K17" i="4"/>
  <c r="K15" i="4"/>
  <c r="K12" i="4"/>
  <c r="K11" i="4"/>
  <c r="K3" i="4"/>
  <c r="K7" i="4" l="1"/>
  <c r="L42" i="5"/>
  <c r="L39" i="5"/>
  <c r="L27" i="5"/>
  <c r="L16" i="5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4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4" i="3"/>
</calcChain>
</file>

<file path=xl/sharedStrings.xml><?xml version="1.0" encoding="utf-8"?>
<sst xmlns="http://schemas.openxmlformats.org/spreadsheetml/2006/main" count="606" uniqueCount="408">
  <si>
    <t>-</t>
  </si>
  <si>
    <t>Others</t>
  </si>
  <si>
    <t>Quantidade de TEDs processadas / Volume of processed electronic cash transfers (TED)</t>
  </si>
  <si>
    <t>Utilização Mensal / Monthly Utilization</t>
  </si>
  <si>
    <t>How to calculate</t>
  </si>
  <si>
    <r>
      <t xml:space="preserve">Receita (R$ mil) / </t>
    </r>
    <r>
      <rPr>
        <b/>
        <i/>
        <sz val="10"/>
        <rFont val="Calibri"/>
        <family val="2"/>
      </rPr>
      <t>Revenue (R$ thousands)</t>
    </r>
  </si>
  <si>
    <t>Tab reference ("Infra para Financiamentos")</t>
  </si>
  <si>
    <t>(Avg. outstanding vol. for other OTC products) * 3 months * Fee for outstanding vol. of other OTC products (bps)</t>
  </si>
  <si>
    <t>Estoque / Outstanding financial volume</t>
  </si>
  <si>
    <t>Novas emissões / New issues</t>
  </si>
  <si>
    <t>(Avg. outstanding vol. for derivatives) * 3 months * Fee for outstanding vol. of derivatives (bps)</t>
  </si>
  <si>
    <t>Estoque Tesouro Direto / Treasury Direct outstanding volume</t>
  </si>
  <si>
    <t>(Sum of avg. outstanding vol. for bank funding, corporate debt and others) * 3 months * Fee for outstanding vol. of FI (bps)</t>
  </si>
  <si>
    <t>(New issues of Bank funding instruments + Other new issues of FI) * Price for new issues of FI (bps)</t>
  </si>
  <si>
    <r>
      <t>Listagem e Serviços para Emissores /</t>
    </r>
    <r>
      <rPr>
        <i/>
        <sz val="10"/>
        <rFont val="Calibri"/>
        <family val="2"/>
      </rPr>
      <t xml:space="preserve"> Listing and Services for issuers </t>
    </r>
  </si>
  <si>
    <r>
      <t xml:space="preserve">Empréstimo de Ações / </t>
    </r>
    <r>
      <rPr>
        <i/>
        <sz val="10"/>
        <rFont val="Calibri"/>
        <family val="2"/>
      </rPr>
      <t>Securities Lending</t>
    </r>
  </si>
  <si>
    <r>
      <t xml:space="preserve">Depositária / </t>
    </r>
    <r>
      <rPr>
        <i/>
        <sz val="10"/>
        <rFont val="Calibri"/>
        <family val="2"/>
      </rPr>
      <t>Depository</t>
    </r>
  </si>
  <si>
    <t>*bps must be divided by 10,000</t>
  </si>
  <si>
    <t>Forward market ADTV * Forward market fee (bps) * Business days</t>
  </si>
  <si>
    <t>Options market ADTV * Options market fee (bps) * Business days</t>
  </si>
  <si>
    <r>
      <t xml:space="preserve">Derivativos / </t>
    </r>
    <r>
      <rPr>
        <b/>
        <i/>
        <sz val="10"/>
        <rFont val="Calibri"/>
        <family val="2"/>
      </rPr>
      <t>Derivatives</t>
    </r>
  </si>
  <si>
    <t>Cash Market ADTV * Cash market fee (bps) * Business days</t>
  </si>
  <si>
    <r>
      <t xml:space="preserve">Ações e seus derivativos / </t>
    </r>
    <r>
      <rPr>
        <b/>
        <i/>
        <sz val="10"/>
        <rFont val="Calibri"/>
        <family val="2"/>
      </rPr>
      <t>Stocks and derivatives</t>
    </r>
  </si>
  <si>
    <t>Outstanding Value in Custody * Avg. fee per account</t>
  </si>
  <si>
    <t>Total Issuers * Fee</t>
  </si>
  <si>
    <t>Avg. Treasury Direct outstanding volume * 3 months * Fee for outstanding vol. of TD (bps)</t>
  </si>
  <si>
    <t>Total Financing * GRV Fee</t>
  </si>
  <si>
    <t>SNG (GRV / liens)</t>
  </si>
  <si>
    <t>Volume of processed electronic cash transfers (TED) (thousands) * Avg. Fee</t>
  </si>
  <si>
    <t>Taxas de Juros em Reais / Interest Rates in BRL</t>
  </si>
  <si>
    <t>Interest Rates in BRL ADV * RPC * Business days</t>
  </si>
  <si>
    <t>Taxas de Câmbio / FX Rates</t>
  </si>
  <si>
    <t>FX Rates ADV * RPC * Business days + FX Spot revenue</t>
  </si>
  <si>
    <t>Commodities ADV * RPC * Business days</t>
  </si>
  <si>
    <t>Ajustes no lucro líquido de imposto</t>
  </si>
  <si>
    <t>Adjustments to net income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</si>
  <si>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</si>
  <si>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</si>
  <si>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</si>
  <si>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</si>
  <si>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</si>
  <si>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</si>
  <si>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</si>
  <si>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</si>
  <si>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</si>
  <si>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2Q19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</si>
  <si>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</si>
  <si>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</si>
  <si>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</si>
  <si>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</si>
  <si>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</si>
  <si>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</si>
  <si>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</si>
  <si>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</si>
  <si>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</si>
  <si>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</si>
  <si>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</si>
  <si>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</si>
  <si>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</si>
  <si>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</si>
  <si>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</si>
  <si>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</si>
  <si>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</si>
  <si>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</si>
  <si>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2T19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</si>
  <si>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</si>
  <si>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</si>
  <si>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</si>
  <si>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</si>
  <si>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</si>
  <si>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</si>
  <si>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</si>
  <si>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</si>
  <si>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</si>
  <si>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Lucro líquido (atribuídos aos acionistas)</t>
  </si>
  <si>
    <t>Net income (attributable to shareholders)</t>
  </si>
  <si>
    <t>Despesas relacionadas à combinação com a Cetip</t>
  </si>
  <si>
    <t xml:space="preserve">Expenses related to the combination with Cetip </t>
  </si>
  <si>
    <t>Provisões não-recorrentes</t>
  </si>
  <si>
    <t xml:space="preserve">Recurring provisions </t>
  </si>
  <si>
    <t>Recuperação de despesas não-recorrentes</t>
  </si>
  <si>
    <t>Recovery of non-recurring expenses</t>
  </si>
  <si>
    <t>Redução ao valor recuperável de ativos</t>
  </si>
  <si>
    <t xml:space="preserve">Impairment </t>
  </si>
  <si>
    <t>Impactos Fiscais</t>
  </si>
  <si>
    <t>Fiscal Impacts</t>
  </si>
  <si>
    <t>Impactos relacionados ao CME Group</t>
  </si>
  <si>
    <t>Impact related to CME Group</t>
  </si>
  <si>
    <t>Despesas extraordinárias rescisão contratual</t>
  </si>
  <si>
    <t>Non-recurring termination expenses</t>
  </si>
  <si>
    <t>Amortização de intangível (combinação com GRV)</t>
  </si>
  <si>
    <t>Intangible amortization on combination with GRV</t>
  </si>
  <si>
    <t>Alteração de programa/metodologia de incentivo de longo prazo</t>
  </si>
  <si>
    <t xml:space="preserve">Changes on long term stock based compensation program/methodology 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</si>
  <si>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</si>
  <si>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</si>
  <si>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</si>
  <si>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</si>
  <si>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</si>
  <si>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</si>
  <si>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</si>
  <si>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</si>
  <si>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Lucro líquido recorrente ajustado pelo benefício fiscal do ágio</t>
  </si>
  <si>
    <t>Recurring net income adjusted by goodwill tax benefit</t>
  </si>
  <si>
    <t>Imposto diferido (ágio da combinação Cetip)**</t>
  </si>
  <si>
    <t>•	    Valor total do intangível: R$ 4.942.189 MM</t>
  </si>
  <si>
    <t xml:space="preserve">•	    Benefício: aprox. R$ 115 MM por trimestre </t>
  </si>
  <si>
    <t xml:space="preserve">•	    Valor total do ágio estimado para dedução fiscal: aprox. R$ 7 B </t>
  </si>
  <si>
    <t xml:space="preserve">•	    Benefício: R$ 119,6 MM por trimestre (R$ 478,5 MM ao ano) </t>
  </si>
  <si>
    <t>•	    Total intangible: aprox. R$ 5bn</t>
  </si>
  <si>
    <t>•	    Benefits of R$115 MM / quarter</t>
  </si>
  <si>
    <t>•	    Total Goodwill: aprox. R$ 7 bn</t>
  </si>
  <si>
    <t>*Amortização de intangível da combinação com Cetip</t>
  </si>
  <si>
    <t>**Ágio da combinação com Cetip</t>
  </si>
  <si>
    <t>**Goodwill from Cetip combination</t>
  </si>
  <si>
    <t>*Amortization of intangibles from combination with Cetip</t>
  </si>
  <si>
    <t>•	    Benefits of R$ 119.5 MM per quarter</t>
  </si>
  <si>
    <t>Mais informações na pág. 22 das DFs de 2017</t>
  </si>
  <si>
    <t>More info on page 26 of the Financial Statements 2017</t>
  </si>
  <si>
    <t>Deferred Tax (goodwill from Cetip acquisition)**</t>
  </si>
  <si>
    <t>4T21</t>
  </si>
  <si>
    <t>4Q21</t>
  </si>
  <si>
    <t>1T22</t>
  </si>
  <si>
    <t>1Q22</t>
  </si>
  <si>
    <t>2T22</t>
  </si>
  <si>
    <t>2Q22</t>
  </si>
  <si>
    <t>•	    Duração: 5 anos (finalizado em jun-22)</t>
  </si>
  <si>
    <t>•	    Use in 5 years - finished in Jun-22</t>
  </si>
  <si>
    <t xml:space="preserve">                                  * For this segment, please refer to the "Quarterly Data" spreadsheet in B3's IR Website (Investor's Kit section)</t>
  </si>
  <si>
    <t>3T22</t>
  </si>
  <si>
    <t>3Q22</t>
  </si>
  <si>
    <t>4T22</t>
  </si>
  <si>
    <t>4Q22</t>
  </si>
  <si>
    <t>1T23</t>
  </si>
  <si>
    <t>1Q23</t>
  </si>
  <si>
    <t>Bps over the fee charged by the lender</t>
  </si>
  <si>
    <t>2T23</t>
  </si>
  <si>
    <t>2Q23</t>
  </si>
  <si>
    <t>3T23</t>
  </si>
  <si>
    <t>3Q23</t>
  </si>
  <si>
    <t>Amortização de intangível (combinação com Cetip)*</t>
  </si>
  <si>
    <t>Amortization of intangibles (combination with Cetip)*</t>
  </si>
  <si>
    <t>Amortização de intangível (outros)</t>
  </si>
  <si>
    <t>Amortization of intangibles (Other)</t>
  </si>
  <si>
    <t>Amortization of intangibles (total)</t>
  </si>
  <si>
    <t>Amortização de intangível (total)</t>
  </si>
  <si>
    <t>4T23</t>
  </si>
  <si>
    <t>4Q23</t>
  </si>
  <si>
    <t>Amortization of intangibles (Neoway)</t>
  </si>
  <si>
    <t>Amortization of intangibles (Neurotech)</t>
  </si>
  <si>
    <t>Amortização de intangível (Neoway)</t>
  </si>
  <si>
    <t>Amortização de intangível (Neurotech)</t>
  </si>
  <si>
    <t>Total</t>
  </si>
  <si>
    <t>Disponibilidades</t>
  </si>
  <si>
    <t>Cash and cash equivalents</t>
  </si>
  <si>
    <t>Moeda Nacional (CDI)</t>
  </si>
  <si>
    <t>Local Currency (CDI)</t>
  </si>
  <si>
    <t>Moeda Estrangeira (Fed Fund)</t>
  </si>
  <si>
    <t>Foreign Currency (Fed Fund)</t>
  </si>
  <si>
    <t>Moeda Estrangeira - 3os (Fed Fund)</t>
  </si>
  <si>
    <t>Foreign Currency - Third Party (Fed Fund)</t>
  </si>
  <si>
    <t>Aplicações financeiras e títulos e valores mobiliários</t>
  </si>
  <si>
    <t>Financial investments and marketable securities (current + non current)</t>
  </si>
  <si>
    <t>Fundos (CDI)</t>
  </si>
  <si>
    <t>Funds (CDI)</t>
  </si>
  <si>
    <t>Recursos de terceiros (CDI)</t>
  </si>
  <si>
    <t>Third-party funds (CDI)</t>
  </si>
  <si>
    <t>Compromissada (CDI)</t>
  </si>
  <si>
    <t>LFT (Selic)</t>
  </si>
  <si>
    <t>Aplicações INOVA no exterior - Sem Juros</t>
  </si>
  <si>
    <t>INOVA investments abroad - No Interest</t>
  </si>
  <si>
    <t>Participações em outras companhias - Sem Juros</t>
  </si>
  <si>
    <t>Participation in other companies - No Interest</t>
  </si>
  <si>
    <t>NTN-B (Usufruto Associação BM&amp;F)** - Sem Juros</t>
  </si>
  <si>
    <t>NTN-B (Usufruct Associação BM&amp;F)** - No Interest</t>
  </si>
  <si>
    <t>Outras - Sem Juros</t>
  </si>
  <si>
    <t>Other - No Interest</t>
  </si>
  <si>
    <r>
      <t xml:space="preserve">** Notas do Tesouro vinculadas a operação entre B3, Associação BM&amp;F e BSM (Nota 13 (a)). / </t>
    </r>
    <r>
      <rPr>
        <i/>
        <sz val="7"/>
        <rFont val="Calibri"/>
        <family val="2"/>
      </rPr>
      <t>National Treasury Notes linked to the operation between B3, Associação BM&amp;F and BSM (Note 13(a)).</t>
    </r>
  </si>
  <si>
    <t>2ª emissão - série única*</t>
  </si>
  <si>
    <t>3ª emissão - série única</t>
  </si>
  <si>
    <t>4ª emissão - série DI</t>
  </si>
  <si>
    <t>4ª emissão - série IPCA</t>
  </si>
  <si>
    <t>5ª emissão - 1ª série</t>
  </si>
  <si>
    <t>5ª emissão - 2ª série</t>
  </si>
  <si>
    <t>6ª emissão - série única</t>
  </si>
  <si>
    <t>7ª emissão - série única</t>
  </si>
  <si>
    <t>CETIP Lux</t>
  </si>
  <si>
    <t>CETIP Lux I</t>
  </si>
  <si>
    <t>CETIP Lux II</t>
  </si>
  <si>
    <t>CETIP Lux III</t>
  </si>
  <si>
    <t>CETIP Lux IV</t>
  </si>
  <si>
    <t>CCB*</t>
  </si>
  <si>
    <t>SLB</t>
  </si>
  <si>
    <t>NTN (IPCA + 5,71%)</t>
  </si>
  <si>
    <t>Amortização de principal /
Principal amortization</t>
  </si>
  <si>
    <t>Amortização de juros / 
Interest amortization</t>
  </si>
  <si>
    <t>Taxa Contratual (a.a.) / 
Interest rate (p.a.)</t>
  </si>
  <si>
    <t>1T24</t>
  </si>
  <si>
    <t>1Q24</t>
  </si>
  <si>
    <t>Distribuição / Distribution</t>
  </si>
  <si>
    <t>(Volume distributed of other OTC products) * Price for distribution (bps)</t>
  </si>
  <si>
    <t>(New issues of investment fund-quotas) * Price for new issues of investment fund-quotas (bps)</t>
  </si>
  <si>
    <r>
      <t xml:space="preserve">* Nota 4b das Demonstrações Financeiras / </t>
    </r>
    <r>
      <rPr>
        <i/>
        <sz val="7"/>
        <rFont val="Calibri"/>
        <family val="2"/>
      </rPr>
      <t>Note 4b of the Financial Statements.</t>
    </r>
  </si>
  <si>
    <t>LTN (Fixed-rate)</t>
  </si>
  <si>
    <t>LTN (Taxa prefixada)</t>
  </si>
  <si>
    <t>REPO (CDI)</t>
  </si>
  <si>
    <t>*** Tabela para referência; taxas podem mudar. / Table only for reference; rates can change.</t>
  </si>
  <si>
    <t>Future of Cryptoassets ADV * RPC * Business days</t>
  </si>
  <si>
    <t>2Q24</t>
  </si>
  <si>
    <t>8ª emissão - série única</t>
  </si>
  <si>
    <t>2T24</t>
  </si>
  <si>
    <t xml:space="preserve">                                         * For this segment, please refer to the "Operational Figures" spreadsheet in B3's IR Website (Investor's Kit section)</t>
  </si>
  <si>
    <t>Note: this guide does not include all services that B3 provides, which can result in differences between the calculated and reported revenues.</t>
  </si>
  <si>
    <t>3T24</t>
  </si>
  <si>
    <t>3Q24</t>
  </si>
  <si>
    <t>B3 Inova I</t>
  </si>
  <si>
    <t>B3 Inova II</t>
  </si>
  <si>
    <t>B3 Inova III</t>
  </si>
  <si>
    <t>Debêntures (R$ mil) / 
Debentures (R$ thousand)</t>
  </si>
  <si>
    <t>Empréstimos com subsidiária (R$ mi) /
Loans involving subsidiary (R$ thousand)</t>
  </si>
  <si>
    <t>Empréstimos bancários  (R$ mil) / 
Bank loans (R$ thousand)</t>
  </si>
  <si>
    <t>Cédula de Crédito Bancário (R$ mil) /
Bank credit note (R$ thousand)</t>
  </si>
  <si>
    <t>Sustainability-linked Bond (R$ mil)
(R$ thousand)</t>
  </si>
  <si>
    <t>Ativo (R$ mil)</t>
  </si>
  <si>
    <t>Assets (R$ thousand)</t>
  </si>
  <si>
    <t>4T24</t>
  </si>
  <si>
    <t>4Q24</t>
  </si>
  <si>
    <t>•	    Duração: 7 anos (finalizado ao fim do 1T24)</t>
  </si>
  <si>
    <t>•	    Finished at the end of 1Q24</t>
  </si>
  <si>
    <t>Derivativos de Índices / Stock Indices Derivatives</t>
  </si>
  <si>
    <t>Taxas de Juros em Dólares / Interest Rates in USD</t>
  </si>
  <si>
    <t>Futuro de Criptoativos/  Future of cryptoassets</t>
  </si>
  <si>
    <t>Commodities / Commodities</t>
  </si>
  <si>
    <t>Stock Indices Derivatives ADV * RPC * Business days</t>
  </si>
  <si>
    <r>
      <t>Derivativos / Derivatives</t>
    </r>
    <r>
      <rPr>
        <sz val="10.199999999999999"/>
        <color rgb="FF0070C0"/>
        <rFont val="Calibri"/>
        <family val="2"/>
      </rPr>
      <t xml:space="preserve">  (Negociação e pós-negociação / Trading and post-trading)</t>
    </r>
  </si>
  <si>
    <t>Mini contracts ADV * RPC * Business days</t>
  </si>
  <si>
    <t>OTC ADV * RPC * Business days</t>
  </si>
  <si>
    <t>Tab reference ("Derivativos")</t>
  </si>
  <si>
    <t>Line 11 * Line 26 * Business days</t>
  </si>
  <si>
    <t>Line 12 * Line 27 * Business days</t>
  </si>
  <si>
    <t>Line 14 * Line 29 * Business days</t>
  </si>
  <si>
    <t>Line 15 * Line 30 * Business days</t>
  </si>
  <si>
    <t>Line 16 * Line 31 * Business days</t>
  </si>
  <si>
    <t>Line 17 * Line 32 * Business days</t>
  </si>
  <si>
    <t>Line 18 * Line 33 * Business days</t>
  </si>
  <si>
    <t>Derivativos Balcão / OTC Derivatives</t>
  </si>
  <si>
    <t>Tab reference ("Renda Variável &amp; Empréstimo")</t>
  </si>
  <si>
    <r>
      <t xml:space="preserve">À vista / </t>
    </r>
    <r>
      <rPr>
        <i/>
        <sz val="10"/>
        <rFont val="Calibri"/>
        <family val="2"/>
      </rPr>
      <t>Cash Equities</t>
    </r>
  </si>
  <si>
    <t>Line 11 * Line 47 * Business days</t>
  </si>
  <si>
    <r>
      <t xml:space="preserve">Mercado de Opções / </t>
    </r>
    <r>
      <rPr>
        <i/>
        <sz val="10"/>
        <rFont val="Calibri"/>
        <family val="2"/>
      </rPr>
      <t>Options Market</t>
    </r>
  </si>
  <si>
    <t>Mercado a Termo / Forward Market</t>
  </si>
  <si>
    <t>Line 12 * Line 50 * Business days</t>
  </si>
  <si>
    <t>Line 13 * Line 49 * Business days</t>
  </si>
  <si>
    <t>Line 82 * Line 85 * Avg fee (for more details, click here)</t>
  </si>
  <si>
    <t>Renda Variável &amp; Empréstimo de Ações / Equities &amp; Securities Lending</t>
  </si>
  <si>
    <t xml:space="preserve">Depositária e Listagem </t>
  </si>
  <si>
    <t>Tab reference ("Renda Fixa e Crédito")</t>
  </si>
  <si>
    <t>Tab reference ("Depositária e Listagem")</t>
  </si>
  <si>
    <t>Line 27 * Avg. fee</t>
  </si>
  <si>
    <t>Veículos</t>
  </si>
  <si>
    <t>Line 29 * GRV Fee</t>
  </si>
  <si>
    <t>Tecnologia / Technology</t>
  </si>
  <si>
    <t>Novas emissões (cotas de fundo) / New issues (investment fund-quota)</t>
  </si>
  <si>
    <t>Estoque (cotas de fundo) / Outstanding financial volume (investment fund-quota)</t>
  </si>
  <si>
    <t>Tab reference ("Tecnologia e serviços")</t>
  </si>
  <si>
    <t xml:space="preserve">Mercados / Markets </t>
  </si>
  <si>
    <t>Soluções para Mercado de Capitais</t>
  </si>
  <si>
    <t>Soluções Analíticas de Dados</t>
  </si>
  <si>
    <t>Line 26 * Line 33</t>
  </si>
  <si>
    <t>Line 27 * 3 * Line 34</t>
  </si>
  <si>
    <t>Renda Fixa e Crédito / Fixed Income and Credit Instruments</t>
  </si>
  <si>
    <t>Number of clients * 3 months * Avg. Fee</t>
  </si>
  <si>
    <t>(New issuances of derivatives) * Price for new issuances of derivatives (bps)</t>
  </si>
  <si>
    <t>Line 13 * 3 * Avg. fee</t>
  </si>
  <si>
    <t>Line 16 * Line 23</t>
  </si>
  <si>
    <t>Line 17 * 3 * Line 24</t>
  </si>
  <si>
    <t>Plataformas de Apoio ao Mercado / Market Support Platforms</t>
  </si>
  <si>
    <t>Tecnologia e Plataformas</t>
  </si>
  <si>
    <t xml:space="preserve"> Technology and Platforms</t>
  </si>
  <si>
    <r>
      <t xml:space="preserve">Mini Contratos / </t>
    </r>
    <r>
      <rPr>
        <i/>
        <sz val="10"/>
        <rFont val="Segoe UI"/>
        <family val="2"/>
      </rPr>
      <t xml:space="preserve">Mini Contracts¹ </t>
    </r>
  </si>
  <si>
    <r>
      <t xml:space="preserve">Balcão / </t>
    </r>
    <r>
      <rPr>
        <i/>
        <sz val="10"/>
        <rFont val="Segoe UI"/>
        <family val="2"/>
      </rPr>
      <t>OTC</t>
    </r>
    <r>
      <rPr>
        <sz val="10"/>
        <rFont val="Calibri"/>
        <family val="2"/>
      </rPr>
      <t xml:space="preserve"> ¹ </t>
    </r>
  </si>
  <si>
    <t>¹ Since Jan/16, it does not consider OTC volume and Mini contracts, which have been weighted in their respective standard contracts: Equities, FX, and Commodities.</t>
  </si>
  <si>
    <t>Line 6 * 3 * Line 7</t>
  </si>
  <si>
    <t>Amortization of intangibles (NW &amp; NT)</t>
  </si>
  <si>
    <t>Benefício fiscal da combinação</t>
  </si>
  <si>
    <t>Lucro líquido ajustado pelo benefício fiscal do ágio</t>
  </si>
  <si>
    <t>Recurring net income adjusted by goodwill tax shield</t>
  </si>
  <si>
    <t xml:space="preserve">   * For listed derivatives, please refer to the "Operational Figures" spreadsheet in B3's IR Website (Investor's Kit section); for OTC Derivatives, please refer to the "Quarterly Data" spreadsheet in B3's IR Website (Investor's Kit section)</t>
  </si>
  <si>
    <t xml:space="preserve">   * For this segment, please refer to the "Operational Figures" spreadsheet in B3's IR Website (Investor's Kit section)</t>
  </si>
  <si>
    <t>9ª emissão - série única</t>
  </si>
  <si>
    <t>1Q25</t>
  </si>
  <si>
    <t>Line 13 * Line 28 * Business days + (Line 44)</t>
  </si>
  <si>
    <t>2Q25</t>
  </si>
  <si>
    <t>2T25</t>
  </si>
  <si>
    <t>3T25</t>
  </si>
  <si>
    <t>4T25</t>
  </si>
  <si>
    <t>1T26</t>
  </si>
  <si>
    <t>2T26</t>
  </si>
  <si>
    <t>3T26</t>
  </si>
  <si>
    <t>4T26</t>
  </si>
  <si>
    <t>1T27</t>
  </si>
  <si>
    <t>2T27</t>
  </si>
  <si>
    <t>3T27</t>
  </si>
  <si>
    <t>4T27</t>
  </si>
  <si>
    <t>1T28</t>
  </si>
  <si>
    <t>2T28</t>
  </si>
  <si>
    <t>3T28</t>
  </si>
  <si>
    <t>4T28</t>
  </si>
  <si>
    <t>1T29</t>
  </si>
  <si>
    <t>2T29</t>
  </si>
  <si>
    <t>3T29</t>
  </si>
  <si>
    <t>4T29</t>
  </si>
  <si>
    <t>1T30</t>
  </si>
  <si>
    <t>2T30</t>
  </si>
  <si>
    <t>3T30</t>
  </si>
  <si>
    <t>4T30</t>
  </si>
  <si>
    <t>1T31</t>
  </si>
  <si>
    <t>2T31</t>
  </si>
  <si>
    <t>3T31</t>
  </si>
  <si>
    <t>4T31</t>
  </si>
  <si>
    <t>1T32</t>
  </si>
  <si>
    <t>2T32</t>
  </si>
  <si>
    <t>3T32</t>
  </si>
  <si>
    <t>4T32</t>
  </si>
  <si>
    <t>Efeito da amortização de intangível (combinação com NW &amp; NT) no LL</t>
  </si>
  <si>
    <t>Tax Shield</t>
  </si>
  <si>
    <t>Amortização de intangível da combinação com NW NT</t>
  </si>
  <si>
    <t>Amortization of intangibles from combination with NW &amp; NT</t>
  </si>
  <si>
    <t>Benefício fiscal da combinação (efeito caixa)</t>
  </si>
  <si>
    <t>Goodwill from the combination (cash effect)</t>
  </si>
  <si>
    <t>3Q25</t>
  </si>
  <si>
    <t>NTN (IPCA and fixed-rate)</t>
  </si>
  <si>
    <t>10ª emissão - série única</t>
  </si>
  <si>
    <t>102.80% CDI</t>
  </si>
  <si>
    <t>CDI + 1.05%</t>
  </si>
  <si>
    <t>CDI + 1.75%</t>
  </si>
  <si>
    <t>CDI + 1.30%</t>
  </si>
  <si>
    <t>IPCA + 3.90%</t>
  </si>
  <si>
    <t>CDI + 1.17%</t>
  </si>
  <si>
    <t>CDI + 1.39%</t>
  </si>
  <si>
    <t>CDI + 1.33%</t>
  </si>
  <si>
    <t>CDI + 0.62%</t>
  </si>
  <si>
    <t>CDI + 0.59%</t>
  </si>
  <si>
    <t>CDI + 0.45%</t>
  </si>
  <si>
    <t>Semestral (Mai e Nov) / Semiannual (May and Nov)</t>
  </si>
  <si>
    <t>Semestral (Fev e Ago) / Semiannual (Feb and Aug)</t>
  </si>
  <si>
    <t>Mensal / Monthly</t>
  </si>
  <si>
    <t>Semestral (Abr e Out) / Semiannual (Apr and Oct)</t>
  </si>
  <si>
    <t>Semestral (Mar e Set) / Semiannual (Mar and Sept)</t>
  </si>
  <si>
    <t>Semestral (Jan e Jul) / Semiannual (Jan and July)</t>
  </si>
  <si>
    <t>6.15%</t>
  </si>
  <si>
    <t>7.18%</t>
  </si>
  <si>
    <t>3.5%</t>
  </si>
  <si>
    <t>2.5%</t>
  </si>
  <si>
    <t>3.47%</t>
  </si>
  <si>
    <t>5.13%</t>
  </si>
  <si>
    <t>5.19%</t>
  </si>
  <si>
    <t>CDI + 2.5%</t>
  </si>
  <si>
    <t>Trimestral / Quarterly</t>
  </si>
  <si>
    <t>Anual / Annual</t>
  </si>
  <si>
    <t>4.125%</t>
  </si>
  <si>
    <t>Semestral / Semiannual</t>
  </si>
  <si>
    <t>SOFR + 1.50% to 2.00%</t>
  </si>
  <si>
    <t>mai/22 - May/22</t>
  </si>
  <si>
    <t>nov/29 - Nov29</t>
  </si>
  <si>
    <t>ago/22; ago/23; ago/24 - Aug/22; Aug/23; Aug/24</t>
  </si>
  <si>
    <t>dez/30 - Dec/30</t>
  </si>
  <si>
    <t>dez/28; dez/29; dez/30 - Dec/28; Dec/29; Dec/30</t>
  </si>
  <si>
    <t>mai/24 - May/24</t>
  </si>
  <si>
    <t>mai/25; mai/26 - May/25; May/26</t>
  </si>
  <si>
    <t>ago/26; ago/27 - Aug/26; Aug/27</t>
  </si>
  <si>
    <t>out/27; out/28 - Oct/27; Oct/28</t>
  </si>
  <si>
    <t>mai/27; mai/28; mai/29 - May/27; May/28; May29</t>
  </si>
  <si>
    <t>jan/30; jan/31 - Jan/30; Jan/31</t>
  </si>
  <si>
    <t>set/29; set/30 - Sep/29; Sep/30</t>
  </si>
  <si>
    <t>out/24 - Oct/24</t>
  </si>
  <si>
    <t>ago/24 - Aug/24</t>
  </si>
  <si>
    <t>set/23 - Sep/23</t>
  </si>
  <si>
    <t>set/26 - Sep/26</t>
  </si>
  <si>
    <t>set/27 - Sep/27</t>
  </si>
  <si>
    <t>ago/22 - Aug/22</t>
  </si>
  <si>
    <t>ago/26 - Aug/26</t>
  </si>
  <si>
    <t>ago/27 - Aug/27</t>
  </si>
  <si>
    <t>jul/23 - Jul/23</t>
  </si>
  <si>
    <t>set/31 - Sep/31</t>
  </si>
  <si>
    <t>4Q25</t>
  </si>
  <si>
    <t>Foreign Government Bonds</t>
  </si>
  <si>
    <t>CDI + 0.58%</t>
  </si>
  <si>
    <t>B3 Inova IV</t>
  </si>
  <si>
    <t>6% to 7%</t>
  </si>
  <si>
    <t>4% to 5%</t>
  </si>
  <si>
    <t>nov/27 - Nov/27</t>
  </si>
  <si>
    <t>(Line 7 + Line 8) * Line 18</t>
  </si>
  <si>
    <t>Line 9 * Line 19</t>
  </si>
  <si>
    <t>(Line 10 + Line 11 + Line 12) * 3 *Line 20</t>
  </si>
  <si>
    <t>Line 53 * Fee</t>
  </si>
  <si>
    <t>Line 30 * Line 31</t>
  </si>
  <si>
    <t>Interest Rates in USD and Other Currencies * ADV * Business Days</t>
  </si>
  <si>
    <t>1Q26</t>
  </si>
  <si>
    <t>B3 Inova V</t>
  </si>
  <si>
    <t>dez/26 - Dec/26</t>
  </si>
  <si>
    <t>2Q26</t>
  </si>
  <si>
    <t>•	   Valor do intangivel a ser amortizado: R$ 475 MM</t>
  </si>
  <si>
    <t>•	    Intangibles to be amortized: R$ 475 MM</t>
  </si>
  <si>
    <t>•	    Valor total do goodwill estimado para dedução fiscal: aprox. R$ 2.460 MM</t>
  </si>
  <si>
    <t>•	    Duração: finalizado em 4T32</t>
  </si>
  <si>
    <t>•	    Total Goodwill: approx. R$ 2,460 MM</t>
  </si>
  <si>
    <t>•	    Ends in 4Q32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</si>
</sst>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0.0%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Verdana"/>
      <family val="2"/>
    </font>
    <font>
      <b/>
      <i/>
      <sz val="10"/>
      <name val="Calibri"/>
      <family val="2"/>
    </font>
    <font>
      <b/>
      <sz val="10"/>
      <color rgb="FFC00000"/>
      <name val="Arial"/>
      <family val="2"/>
    </font>
    <font>
      <b/>
      <sz val="12"/>
      <color rgb="FF0070C0"/>
      <name val="Calibri"/>
      <family val="2"/>
    </font>
    <font>
      <b/>
      <sz val="8"/>
      <name val="Arial"/>
      <family val="2"/>
    </font>
    <font>
      <i/>
      <sz val="10"/>
      <name val="Calibri"/>
      <family val="2"/>
    </font>
    <font>
      <sz val="10.199999999999999"/>
      <color rgb="FF0070C0"/>
      <name val="Calibri"/>
      <family val="2"/>
    </font>
    <font>
      <sz val="8"/>
      <name val="Calibri"/>
      <family val="2"/>
    </font>
    <font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sz val="10"/>
      <name val="Geneva"/>
    </font>
    <font>
      <b/>
      <sz val="11"/>
      <name val="Calibri"/>
      <family val="2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7"/>
      <name val="Calibri"/>
      <family val="2"/>
    </font>
    <font>
      <i/>
      <sz val="7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002060"/>
      <name val="Calibri"/>
      <family val="2"/>
    </font>
    <font>
      <i/>
      <sz val="10"/>
      <name val="Segoe UI"/>
      <family val="2"/>
    </font>
    <font>
      <b/>
      <sz val="14"/>
      <name val="Calibri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0" tint="-0.249977111117893"/>
      <name val="Aptos Narrow"/>
      <family val="2"/>
    </font>
    <font>
      <b/>
      <i/>
      <sz val="12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0.79998168889431442"/>
        <bgColor indexed="64"/>
      </patternFill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3273"/>
      </left>
      <right/>
      <top/>
      <bottom/>
      <diagonal/>
    </border>
    <border>
      <left style="medium">
        <color rgb="FF003273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37" fontId="19" fillId="0" borderId="0"/>
    <xf numFmtId="0" fontId="28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7" fontId="19" fillId="0" borderId="0"/>
    <xf numFmtId="43" fontId="35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1" fillId="0" borderId="0" xfId="1"/>
    <xf numFmtId="0" fontId="2" fillId="0" borderId="0" xfId="1" applyFont="1"/>
    <xf numFmtId="165" fontId="3" fillId="0" borderId="1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165" fontId="4" fillId="0" borderId="4" xfId="2" applyNumberFormat="1" applyFont="1" applyBorder="1" applyAlignment="1">
      <alignment horizontal="center" vertical="center"/>
    </xf>
    <xf numFmtId="165" fontId="4" fillId="0" borderId="5" xfId="2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indent="1"/>
    </xf>
    <xf numFmtId="165" fontId="4" fillId="0" borderId="7" xfId="2" applyNumberFormat="1" applyFont="1" applyBorder="1" applyAlignment="1">
      <alignment horizontal="center" vertical="center"/>
    </xf>
    <xf numFmtId="17" fontId="5" fillId="2" borderId="8" xfId="3" applyNumberFormat="1" applyFont="1" applyFill="1" applyBorder="1" applyAlignment="1">
      <alignment horizontal="center" vertical="center"/>
    </xf>
    <xf numFmtId="17" fontId="5" fillId="2" borderId="9" xfId="3" applyNumberFormat="1" applyFont="1" applyFill="1" applyBorder="1" applyAlignment="1">
      <alignment horizontal="center" vertical="center"/>
    </xf>
    <xf numFmtId="0" fontId="5" fillId="2" borderId="10" xfId="1" applyFont="1" applyFill="1" applyBorder="1"/>
    <xf numFmtId="0" fontId="9" fillId="3" borderId="12" xfId="1" applyFont="1" applyFill="1" applyBorder="1"/>
    <xf numFmtId="165" fontId="4" fillId="0" borderId="2" xfId="2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indent="1"/>
    </xf>
    <xf numFmtId="0" fontId="10" fillId="0" borderId="0" xfId="1" applyFont="1" applyAlignment="1">
      <alignment horizontal="right"/>
    </xf>
    <xf numFmtId="165" fontId="4" fillId="4" borderId="0" xfId="2" applyNumberFormat="1" applyFont="1" applyFill="1" applyBorder="1" applyAlignment="1">
      <alignment horizontal="center"/>
    </xf>
    <xf numFmtId="165" fontId="4" fillId="0" borderId="5" xfId="2" applyNumberFormat="1" applyFont="1" applyFill="1" applyBorder="1" applyAlignment="1">
      <alignment horizontal="center" vertical="center"/>
    </xf>
    <xf numFmtId="165" fontId="4" fillId="5" borderId="0" xfId="2" applyNumberFormat="1" applyFont="1" applyFill="1" applyBorder="1" applyAlignment="1">
      <alignment horizontal="center"/>
    </xf>
    <xf numFmtId="0" fontId="1" fillId="3" borderId="0" xfId="1" applyFill="1"/>
    <xf numFmtId="17" fontId="5" fillId="2" borderId="14" xfId="3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right" vertical="top"/>
    </xf>
    <xf numFmtId="0" fontId="14" fillId="0" borderId="0" xfId="1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5" fillId="6" borderId="0" xfId="0" applyFont="1" applyFill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5" fontId="20" fillId="7" borderId="0" xfId="4" applyNumberFormat="1" applyFont="1" applyFill="1"/>
    <xf numFmtId="165" fontId="20" fillId="0" borderId="0" xfId="4" applyNumberFormat="1" applyFont="1"/>
    <xf numFmtId="0" fontId="21" fillId="0" borderId="0" xfId="0" applyFont="1" applyAlignment="1">
      <alignment horizontal="left" indent="2"/>
    </xf>
    <xf numFmtId="0" fontId="22" fillId="0" borderId="0" xfId="0" applyFont="1" applyAlignment="1">
      <alignment horizontal="left" indent="2"/>
    </xf>
    <xf numFmtId="165" fontId="23" fillId="7" borderId="0" xfId="4" applyNumberFormat="1" applyFont="1" applyFill="1"/>
    <xf numFmtId="165" fontId="23" fillId="0" borderId="0" xfId="4" applyNumberFormat="1" applyFont="1"/>
    <xf numFmtId="165" fontId="16" fillId="0" borderId="0" xfId="0" applyNumberFormat="1" applyFont="1"/>
    <xf numFmtId="0" fontId="21" fillId="8" borderId="0" xfId="0" applyFont="1" applyFill="1" applyAlignment="1">
      <alignment horizontal="left" indent="2"/>
    </xf>
    <xf numFmtId="0" fontId="22" fillId="8" borderId="0" xfId="0" applyFont="1" applyFill="1" applyAlignment="1">
      <alignment horizontal="left" indent="2"/>
    </xf>
    <xf numFmtId="165" fontId="23" fillId="8" borderId="0" xfId="4" applyNumberFormat="1" applyFont="1" applyFill="1"/>
    <xf numFmtId="0" fontId="17" fillId="0" borderId="11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65" fontId="20" fillId="0" borderId="11" xfId="4" applyNumberFormat="1" applyFont="1" applyBorder="1"/>
    <xf numFmtId="165" fontId="20" fillId="7" borderId="11" xfId="4" applyNumberFormat="1" applyFont="1" applyFill="1" applyBorder="1"/>
    <xf numFmtId="165" fontId="16" fillId="0" borderId="11" xfId="0" applyNumberFormat="1" applyFont="1" applyBorder="1"/>
    <xf numFmtId="0" fontId="0" fillId="0" borderId="22" xfId="0" applyBorder="1" applyAlignment="1">
      <alignment horizontal="left" vertical="center" indent="2"/>
    </xf>
    <xf numFmtId="0" fontId="22" fillId="0" borderId="18" xfId="0" applyFont="1" applyBorder="1" applyAlignment="1">
      <alignment horizontal="left" indent="2"/>
    </xf>
    <xf numFmtId="0" fontId="0" fillId="0" borderId="23" xfId="0" applyBorder="1" applyAlignment="1">
      <alignment horizontal="left" vertical="center" indent="2"/>
    </xf>
    <xf numFmtId="0" fontId="22" fillId="0" borderId="16" xfId="0" applyFont="1" applyBorder="1" applyAlignment="1">
      <alignment horizontal="left" indent="2"/>
    </xf>
    <xf numFmtId="0" fontId="0" fillId="9" borderId="22" xfId="0" applyFill="1" applyBorder="1" applyAlignment="1">
      <alignment vertical="center"/>
    </xf>
    <xf numFmtId="0" fontId="0" fillId="9" borderId="18" xfId="0" applyFill="1" applyBorder="1"/>
    <xf numFmtId="0" fontId="24" fillId="8" borderId="21" xfId="0" applyFont="1" applyFill="1" applyBorder="1" applyAlignment="1">
      <alignment horizontal="left" vertical="center" indent="1"/>
    </xf>
    <xf numFmtId="0" fontId="25" fillId="8" borderId="19" xfId="0" applyFont="1" applyFill="1" applyBorder="1" applyAlignment="1">
      <alignment vertical="center"/>
    </xf>
    <xf numFmtId="0" fontId="24" fillId="8" borderId="22" xfId="0" applyFont="1" applyFill="1" applyBorder="1" applyAlignment="1">
      <alignment horizontal="left" vertical="center" indent="1"/>
    </xf>
    <xf numFmtId="0" fontId="25" fillId="8" borderId="18" xfId="0" applyFont="1" applyFill="1" applyBorder="1" applyAlignment="1">
      <alignment horizontal="left" vertical="center" indent="1"/>
    </xf>
    <xf numFmtId="0" fontId="28" fillId="0" borderId="10" xfId="5" applyFill="1" applyBorder="1" applyAlignment="1">
      <alignment horizontal="left" vertical="center" indent="2"/>
    </xf>
    <xf numFmtId="0" fontId="28" fillId="0" borderId="24" xfId="5" applyFill="1" applyBorder="1" applyAlignment="1">
      <alignment horizontal="left" vertical="center" indent="2"/>
    </xf>
    <xf numFmtId="0" fontId="17" fillId="0" borderId="0" xfId="0" applyFont="1" applyAlignment="1">
      <alignment horizontal="left" indent="2"/>
    </xf>
    <xf numFmtId="0" fontId="18" fillId="0" borderId="0" xfId="0" applyFont="1" applyAlignment="1">
      <alignment horizontal="left" indent="2"/>
    </xf>
    <xf numFmtId="0" fontId="22" fillId="8" borderId="0" xfId="0" applyFont="1" applyFill="1" applyAlignment="1">
      <alignment horizontal="left" indent="3"/>
    </xf>
    <xf numFmtId="0" fontId="30" fillId="8" borderId="0" xfId="0" applyFont="1" applyFill="1" applyAlignment="1">
      <alignment horizontal="left" indent="3"/>
    </xf>
    <xf numFmtId="165" fontId="31" fillId="8" borderId="0" xfId="4" applyNumberFormat="1" applyFont="1" applyFill="1" applyAlignment="1">
      <alignment horizontal="left" indent="1"/>
    </xf>
    <xf numFmtId="0" fontId="30" fillId="0" borderId="0" xfId="0" applyFont="1" applyAlignment="1">
      <alignment horizontal="left" indent="3"/>
    </xf>
    <xf numFmtId="0" fontId="22" fillId="0" borderId="0" xfId="0" applyFont="1" applyAlignment="1">
      <alignment horizontal="left" indent="3"/>
    </xf>
    <xf numFmtId="165" fontId="31" fillId="0" borderId="0" xfId="4" applyNumberFormat="1" applyFont="1" applyAlignment="1">
      <alignment horizontal="left" indent="1"/>
    </xf>
    <xf numFmtId="165" fontId="31" fillId="7" borderId="0" xfId="4" applyNumberFormat="1" applyFont="1" applyFill="1" applyAlignment="1">
      <alignment horizontal="left" indent="1"/>
    </xf>
    <xf numFmtId="37" fontId="33" fillId="4" borderId="25" xfId="8" applyFont="1" applyFill="1" applyBorder="1"/>
    <xf numFmtId="166" fontId="34" fillId="0" borderId="21" xfId="6" applyNumberFormat="1" applyFont="1" applyFill="1" applyBorder="1" applyAlignment="1">
      <alignment horizontal="center" vertical="center"/>
    </xf>
    <xf numFmtId="166" fontId="34" fillId="0" borderId="25" xfId="6" applyNumberFormat="1" applyFont="1" applyFill="1" applyBorder="1" applyAlignment="1">
      <alignment horizontal="center" vertical="center"/>
    </xf>
    <xf numFmtId="37" fontId="33" fillId="4" borderId="26" xfId="8" applyFont="1" applyFill="1" applyBorder="1" applyAlignment="1">
      <alignment horizontal="left"/>
    </xf>
    <xf numFmtId="37" fontId="33" fillId="4" borderId="27" xfId="8" applyFont="1" applyFill="1" applyBorder="1"/>
    <xf numFmtId="165" fontId="34" fillId="0" borderId="22" xfId="9" applyNumberFormat="1" applyFont="1" applyFill="1" applyBorder="1"/>
    <xf numFmtId="165" fontId="34" fillId="0" borderId="27" xfId="9" applyNumberFormat="1" applyFont="1" applyFill="1" applyBorder="1"/>
    <xf numFmtId="165" fontId="34" fillId="0" borderId="26" xfId="9" applyNumberFormat="1" applyFont="1" applyFill="1" applyBorder="1"/>
    <xf numFmtId="37" fontId="13" fillId="4" borderId="25" xfId="8" applyFont="1" applyFill="1" applyBorder="1" applyAlignment="1">
      <alignment horizontal="right"/>
    </xf>
    <xf numFmtId="165" fontId="36" fillId="0" borderId="21" xfId="9" applyNumberFormat="1" applyFont="1" applyFill="1" applyBorder="1"/>
    <xf numFmtId="165" fontId="36" fillId="0" borderId="25" xfId="9" applyNumberFormat="1" applyFont="1" applyFill="1" applyBorder="1"/>
    <xf numFmtId="166" fontId="36" fillId="0" borderId="25" xfId="6" applyNumberFormat="1" applyFont="1" applyFill="1" applyBorder="1"/>
    <xf numFmtId="37" fontId="13" fillId="4" borderId="27" xfId="8" applyFont="1" applyFill="1" applyBorder="1" applyAlignment="1">
      <alignment horizontal="right"/>
    </xf>
    <xf numFmtId="165" fontId="36" fillId="0" borderId="22" xfId="9" applyNumberFormat="1" applyFont="1" applyFill="1" applyBorder="1"/>
    <xf numFmtId="165" fontId="36" fillId="0" borderId="27" xfId="9" applyNumberFormat="1" applyFont="1" applyFill="1" applyBorder="1"/>
    <xf numFmtId="166" fontId="36" fillId="0" borderId="27" xfId="6" applyNumberFormat="1" applyFont="1" applyFill="1" applyBorder="1"/>
    <xf numFmtId="37" fontId="13" fillId="4" borderId="28" xfId="8" applyFont="1" applyFill="1" applyBorder="1" applyAlignment="1">
      <alignment horizontal="right"/>
    </xf>
    <xf numFmtId="165" fontId="36" fillId="0" borderId="23" xfId="9" applyNumberFormat="1" applyFont="1" applyFill="1" applyBorder="1"/>
    <xf numFmtId="165" fontId="36" fillId="0" borderId="28" xfId="9" applyNumberFormat="1" applyFont="1" applyFill="1" applyBorder="1"/>
    <xf numFmtId="166" fontId="36" fillId="0" borderId="28" xfId="6" applyNumberFormat="1" applyFont="1" applyFill="1" applyBorder="1"/>
    <xf numFmtId="165" fontId="34" fillId="0" borderId="10" xfId="9" applyNumberFormat="1" applyFont="1" applyFill="1" applyBorder="1"/>
    <xf numFmtId="37" fontId="37" fillId="4" borderId="0" xfId="8" applyFont="1" applyFill="1" applyAlignment="1">
      <alignment horizontal="left"/>
    </xf>
    <xf numFmtId="0" fontId="39" fillId="0" borderId="0" xfId="0" applyFont="1"/>
    <xf numFmtId="166" fontId="39" fillId="0" borderId="0" xfId="6" applyNumberFormat="1" applyFont="1"/>
    <xf numFmtId="166" fontId="0" fillId="0" borderId="0" xfId="0" applyNumberFormat="1"/>
    <xf numFmtId="166" fontId="34" fillId="0" borderId="11" xfId="6" applyNumberFormat="1" applyFont="1" applyFill="1" applyBorder="1" applyAlignment="1">
      <alignment horizontal="center" vertical="center"/>
    </xf>
    <xf numFmtId="166" fontId="39" fillId="0" borderId="0" xfId="0" applyNumberFormat="1" applyFont="1"/>
    <xf numFmtId="3" fontId="39" fillId="0" borderId="0" xfId="0" applyNumberFormat="1" applyFont="1"/>
    <xf numFmtId="165" fontId="36" fillId="0" borderId="0" xfId="9" applyNumberFormat="1" applyFont="1" applyFill="1" applyBorder="1"/>
    <xf numFmtId="0" fontId="39" fillId="0" borderId="0" xfId="0" applyFont="1" applyAlignment="1">
      <alignment horizontal="left"/>
    </xf>
    <xf numFmtId="10" fontId="39" fillId="0" borderId="0" xfId="7" applyNumberFormat="1" applyFont="1"/>
    <xf numFmtId="166" fontId="40" fillId="0" borderId="0" xfId="0" applyNumberFormat="1" applyFont="1"/>
    <xf numFmtId="166" fontId="36" fillId="0" borderId="0" xfId="6" applyNumberFormat="1" applyFont="1" applyFill="1" applyBorder="1"/>
    <xf numFmtId="166" fontId="39" fillId="0" borderId="0" xfId="6" applyNumberFormat="1" applyFont="1" applyBorder="1"/>
    <xf numFmtId="0" fontId="39" fillId="0" borderId="11" xfId="0" applyFont="1" applyBorder="1"/>
    <xf numFmtId="0" fontId="39" fillId="0" borderId="11" xfId="0" applyFont="1" applyBorder="1" applyAlignment="1">
      <alignment horizontal="left"/>
    </xf>
    <xf numFmtId="166" fontId="39" fillId="0" borderId="11" xfId="6" applyNumberFormat="1" applyFont="1" applyBorder="1"/>
    <xf numFmtId="165" fontId="36" fillId="0" borderId="11" xfId="9" applyNumberFormat="1" applyFont="1" applyFill="1" applyBorder="1"/>
    <xf numFmtId="0" fontId="40" fillId="0" borderId="0" xfId="0" applyFont="1"/>
    <xf numFmtId="166" fontId="40" fillId="0" borderId="0" xfId="6" applyNumberFormat="1" applyFont="1"/>
    <xf numFmtId="37" fontId="13" fillId="4" borderId="0" xfId="8" applyFont="1" applyFill="1"/>
    <xf numFmtId="10" fontId="39" fillId="0" borderId="0" xfId="0" applyNumberFormat="1" applyFont="1" applyAlignment="1">
      <alignment horizontal="left"/>
    </xf>
    <xf numFmtId="49" fontId="13" fillId="4" borderId="0" xfId="8" applyNumberFormat="1" applyFont="1" applyFill="1"/>
    <xf numFmtId="0" fontId="40" fillId="0" borderId="15" xfId="0" applyFont="1" applyBorder="1"/>
    <xf numFmtId="0" fontId="39" fillId="0" borderId="15" xfId="0" applyFont="1" applyBorder="1"/>
    <xf numFmtId="166" fontId="40" fillId="0" borderId="15" xfId="6" applyNumberFormat="1" applyFont="1" applyBorder="1"/>
    <xf numFmtId="14" fontId="39" fillId="0" borderId="0" xfId="0" applyNumberFormat="1" applyFont="1"/>
    <xf numFmtId="10" fontId="39" fillId="0" borderId="0" xfId="0" applyNumberFormat="1" applyFont="1"/>
    <xf numFmtId="167" fontId="39" fillId="0" borderId="0" xfId="7" applyNumberFormat="1" applyFont="1"/>
    <xf numFmtId="37" fontId="33" fillId="4" borderId="11" xfId="8" applyFont="1" applyFill="1" applyBorder="1" applyAlignment="1">
      <alignment horizontal="left" wrapText="1"/>
    </xf>
    <xf numFmtId="0" fontId="39" fillId="0" borderId="17" xfId="0" applyFont="1" applyBorder="1"/>
    <xf numFmtId="49" fontId="13" fillId="4" borderId="17" xfId="8" applyNumberFormat="1" applyFont="1" applyFill="1" applyBorder="1"/>
    <xf numFmtId="166" fontId="39" fillId="0" borderId="17" xfId="6" applyNumberFormat="1" applyFont="1" applyBorder="1"/>
    <xf numFmtId="165" fontId="0" fillId="0" borderId="0" xfId="0" applyNumberFormat="1"/>
    <xf numFmtId="37" fontId="33" fillId="4" borderId="11" xfId="8" applyFont="1" applyFill="1" applyBorder="1" applyAlignment="1">
      <alignment horizontal="left" vertical="center" wrapText="1"/>
    </xf>
    <xf numFmtId="166" fontId="33" fillId="4" borderId="10" xfId="6" applyNumberFormat="1" applyFont="1" applyFill="1" applyBorder="1" applyAlignment="1">
      <alignment horizontal="right"/>
    </xf>
    <xf numFmtId="166" fontId="33" fillId="4" borderId="26" xfId="6" applyNumberFormat="1" applyFont="1" applyFill="1" applyBorder="1" applyAlignment="1">
      <alignment horizontal="right"/>
    </xf>
    <xf numFmtId="17" fontId="5" fillId="2" borderId="29" xfId="3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7" fontId="5" fillId="2" borderId="7" xfId="3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5" xfId="1" quotePrefix="1" applyFont="1" applyBorder="1" applyAlignment="1">
      <alignment horizontal="center"/>
    </xf>
    <xf numFmtId="165" fontId="4" fillId="0" borderId="33" xfId="2" applyNumberFormat="1" applyFont="1" applyBorder="1" applyAlignment="1">
      <alignment horizontal="center" vertical="center"/>
    </xf>
    <xf numFmtId="0" fontId="4" fillId="0" borderId="34" xfId="1" applyFont="1" applyBorder="1"/>
    <xf numFmtId="0" fontId="4" fillId="0" borderId="30" xfId="1" applyFont="1" applyBorder="1"/>
    <xf numFmtId="0" fontId="5" fillId="0" borderId="35" xfId="1" applyFont="1" applyBorder="1"/>
    <xf numFmtId="0" fontId="4" fillId="0" borderId="22" xfId="1" applyFont="1" applyBorder="1" applyAlignment="1">
      <alignment horizontal="left" vertical="center" indent="1"/>
    </xf>
    <xf numFmtId="0" fontId="4" fillId="0" borderId="30" xfId="1" applyFont="1" applyBorder="1" applyAlignment="1">
      <alignment horizontal="left" indent="1"/>
    </xf>
    <xf numFmtId="0" fontId="4" fillId="0" borderId="23" xfId="1" applyFont="1" applyBorder="1" applyAlignment="1">
      <alignment horizontal="left" indent="1"/>
    </xf>
    <xf numFmtId="0" fontId="5" fillId="0" borderId="34" xfId="1" applyFont="1" applyBorder="1"/>
    <xf numFmtId="0" fontId="5" fillId="0" borderId="30" xfId="1" applyFont="1" applyBorder="1" applyAlignment="1">
      <alignment horizontal="left" indent="1"/>
    </xf>
    <xf numFmtId="0" fontId="4" fillId="0" borderId="30" xfId="1" applyFont="1" applyBorder="1" applyAlignment="1">
      <alignment horizontal="left" indent="2"/>
    </xf>
    <xf numFmtId="0" fontId="4" fillId="0" borderId="31" xfId="1" applyFont="1" applyBorder="1" applyAlignment="1">
      <alignment horizontal="left" indent="1"/>
    </xf>
    <xf numFmtId="0" fontId="4" fillId="0" borderId="36" xfId="1" applyFont="1" applyBorder="1" applyAlignment="1">
      <alignment horizontal="left" indent="1"/>
    </xf>
    <xf numFmtId="0" fontId="4" fillId="0" borderId="22" xfId="1" applyFont="1" applyBorder="1" applyAlignment="1">
      <alignment horizontal="left" indent="1"/>
    </xf>
    <xf numFmtId="0" fontId="3" fillId="0" borderId="31" xfId="1" applyFont="1" applyBorder="1" applyAlignment="1">
      <alignment horizontal="left" indent="1"/>
    </xf>
    <xf numFmtId="17" fontId="43" fillId="4" borderId="0" xfId="3" applyNumberFormat="1" applyFont="1" applyFill="1" applyAlignment="1">
      <alignment horizontal="left" vertical="center"/>
    </xf>
    <xf numFmtId="0" fontId="9" fillId="3" borderId="13" xfId="1" applyFont="1" applyFill="1" applyBorder="1"/>
    <xf numFmtId="0" fontId="9" fillId="3" borderId="11" xfId="1" applyFont="1" applyFill="1" applyBorder="1"/>
    <xf numFmtId="0" fontId="4" fillId="0" borderId="32" xfId="1" applyFont="1" applyBorder="1" applyAlignment="1">
      <alignment horizontal="left" indent="1"/>
    </xf>
    <xf numFmtId="165" fontId="4" fillId="0" borderId="2" xfId="2" quotePrefix="1" applyNumberFormat="1" applyFont="1" applyBorder="1" applyAlignment="1">
      <alignment horizontal="center" vertical="center"/>
    </xf>
    <xf numFmtId="165" fontId="4" fillId="0" borderId="1" xfId="2" quotePrefix="1" applyNumberFormat="1" applyFont="1" applyBorder="1" applyAlignment="1">
      <alignment horizontal="center" vertical="center"/>
    </xf>
    <xf numFmtId="0" fontId="8" fillId="0" borderId="0" xfId="1" applyFont="1" applyAlignment="1">
      <alignment horizontal="right"/>
    </xf>
    <xf numFmtId="165" fontId="4" fillId="0" borderId="20" xfId="2" applyNumberFormat="1" applyFont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6" xfId="2" applyNumberFormat="1" applyFont="1" applyFill="1" applyBorder="1" applyAlignment="1">
      <alignment horizontal="center" vertical="center"/>
    </xf>
    <xf numFmtId="0" fontId="44" fillId="0" borderId="0" xfId="1" applyFont="1" applyAlignment="1">
      <alignment horizontal="right" vertical="top"/>
    </xf>
    <xf numFmtId="0" fontId="45" fillId="0" borderId="11" xfId="1" applyFont="1" applyBorder="1" applyAlignment="1">
      <alignment horizontal="right"/>
    </xf>
    <xf numFmtId="0" fontId="29" fillId="0" borderId="1" xfId="5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 vertical="center"/>
    </xf>
    <xf numFmtId="0" fontId="36" fillId="0" borderId="0" xfId="1" applyFont="1"/>
    <xf numFmtId="0" fontId="4" fillId="0" borderId="37" xfId="1" applyFont="1" applyBorder="1" applyAlignment="1">
      <alignment horizontal="left"/>
    </xf>
    <xf numFmtId="0" fontId="26" fillId="6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46" fillId="0" borderId="11" xfId="0" applyFont="1" applyBorder="1" applyAlignment="1">
      <alignment horizontal="left"/>
    </xf>
    <xf numFmtId="0" fontId="21" fillId="8" borderId="11" xfId="0" applyFont="1" applyFill="1" applyBorder="1" applyAlignment="1">
      <alignment horizontal="left" indent="2"/>
    </xf>
    <xf numFmtId="165" fontId="31" fillId="8" borderId="11" xfId="4" applyNumberFormat="1" applyFont="1" applyFill="1" applyBorder="1" applyAlignment="1">
      <alignment horizontal="left" indent="1"/>
    </xf>
    <xf numFmtId="0" fontId="21" fillId="0" borderId="0" xfId="0" applyFont="1"/>
    <xf numFmtId="165" fontId="21" fillId="0" borderId="0" xfId="0" applyNumberFormat="1" applyFont="1"/>
    <xf numFmtId="0" fontId="47" fillId="8" borderId="0" xfId="0" applyFont="1" applyFill="1" applyAlignment="1">
      <alignment horizontal="left" indent="2"/>
    </xf>
    <xf numFmtId="0" fontId="17" fillId="0" borderId="17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36" fillId="0" borderId="15" xfId="0" applyFont="1" applyBorder="1" applyAlignment="1">
      <alignment horizontal="left" indent="2"/>
    </xf>
    <xf numFmtId="0" fontId="48" fillId="0" borderId="15" xfId="0" applyFont="1" applyBorder="1" applyAlignment="1">
      <alignment horizontal="left" indent="2"/>
    </xf>
    <xf numFmtId="0" fontId="21" fillId="0" borderId="11" xfId="0" applyFont="1" applyBorder="1" applyAlignment="1">
      <alignment horizontal="left" indent="2"/>
    </xf>
    <xf numFmtId="0" fontId="49" fillId="8" borderId="25" xfId="0" applyFont="1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2"/>
    </xf>
    <xf numFmtId="0" fontId="0" fillId="0" borderId="18" xfId="0" applyBorder="1"/>
    <xf numFmtId="0" fontId="45" fillId="0" borderId="11" xfId="1" applyFont="1" applyBorder="1"/>
    <xf numFmtId="165" fontId="36" fillId="0" borderId="17" xfId="9" applyNumberFormat="1" applyFont="1" applyFill="1" applyBorder="1"/>
    <xf numFmtId="0" fontId="50" fillId="8" borderId="11" xfId="0" applyFont="1" applyFill="1" applyBorder="1" applyAlignment="1">
      <alignment horizontal="left" indent="2"/>
    </xf>
    <xf numFmtId="0" fontId="48" fillId="0" borderId="0" xfId="0" applyFont="1" applyAlignment="1">
      <alignment horizontal="left" indent="2"/>
    </xf>
    <xf numFmtId="0" fontId="51" fillId="8" borderId="26" xfId="0" applyFont="1" applyFill="1" applyBorder="1" applyAlignment="1">
      <alignment horizontal="left" vertical="center" indent="1"/>
    </xf>
    <xf numFmtId="0" fontId="21" fillId="0" borderId="18" xfId="0" applyFont="1" applyBorder="1"/>
    <xf numFmtId="0" fontId="0" fillId="0" borderId="25" xfId="0" applyBorder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49" fillId="8" borderId="26" xfId="0" applyFont="1" applyFill="1" applyBorder="1" applyAlignment="1">
      <alignment horizontal="left" vertical="center" indent="1"/>
    </xf>
    <xf numFmtId="0" fontId="51" fillId="8" borderId="24" xfId="0" applyFont="1" applyFill="1" applyBorder="1" applyAlignment="1">
      <alignment horizontal="left" vertical="center" indent="1"/>
    </xf>
    <xf numFmtId="0" fontId="0" fillId="0" borderId="28" xfId="0" applyBorder="1" applyAlignment="1">
      <alignment horizontal="left" vertical="center" indent="2"/>
    </xf>
    <xf numFmtId="0" fontId="22" fillId="0" borderId="28" xfId="0" applyFont="1" applyBorder="1" applyAlignment="1">
      <alignment horizontal="left" indent="2"/>
    </xf>
    <xf numFmtId="17" fontId="39" fillId="0" borderId="0" xfId="0" quotePrefix="1" applyNumberFormat="1" applyFont="1" applyAlignment="1">
      <alignment horizontal="left"/>
    </xf>
    <xf numFmtId="9" fontId="39" fillId="0" borderId="17" xfId="0" quotePrefix="1" applyNumberFormat="1" applyFont="1" applyBorder="1" applyAlignment="1">
      <alignment horizontal="left"/>
    </xf>
    <xf numFmtId="37" fontId="13" fillId="4" borderId="22" xfId="8" applyFont="1" applyFill="1" applyBorder="1" applyAlignment="1">
      <alignment horizontal="right"/>
    </xf>
    <xf numFmtId="37" fontId="13" fillId="4" borderId="0" xfId="8" applyFont="1" applyFill="1" applyAlignment="1">
      <alignment horizontal="right"/>
    </xf>
    <xf numFmtId="37" fontId="13" fillId="4" borderId="23" xfId="8" applyFont="1" applyFill="1" applyBorder="1" applyAlignment="1">
      <alignment horizontal="right"/>
    </xf>
    <xf numFmtId="165" fontId="36" fillId="0" borderId="23" xfId="9" applyNumberFormat="1" applyFont="1" applyFill="1" applyBorder="1" applyAlignment="1">
      <alignment horizontal="center"/>
    </xf>
    <xf numFmtId="9" fontId="39" fillId="0" borderId="0" xfId="0" applyNumberFormat="1" applyFont="1"/>
    <xf numFmtId="0" fontId="41" fillId="3" borderId="11" xfId="1" applyFon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</cellXfs>
  <cellStyles count="11">
    <cellStyle name="Hiperlink" xfId="5" builtinId="8"/>
    <cellStyle name="Normal" xfId="0" builtinId="0"/>
    <cellStyle name="Normal 2" xfId="10" xr:uid="{C08F3D3C-5F9E-465F-8A18-B38A3A2738AD}"/>
    <cellStyle name="Normal 2 2" xfId="8" xr:uid="{612991A7-7A7A-46A2-923D-EBDA48CEFD1A}"/>
    <cellStyle name="Normal 51" xfId="1" xr:uid="{890C2DCF-CDAF-42F3-B043-B043ED8966CE}"/>
    <cellStyle name="Normal_Banco de Dados BMF BOVESPA" xfId="3" xr:uid="{584995C6-2ABF-4EC9-B957-0DEAC52B8FF6}"/>
    <cellStyle name="Normal_BMF DFs Consolidado 2006-2005-2004 Auditado" xfId="4" xr:uid="{1629E89F-4DDC-4D54-9E48-51DB27770E20}"/>
    <cellStyle name="Porcentagem" xfId="7" builtinId="5"/>
    <cellStyle name="Separador de milhares 2 4" xfId="9" xr:uid="{33BCBC44-221D-4D5D-905E-6C50048D7F54}"/>
    <cellStyle name="Vírgula" xfId="6" builtinId="3"/>
    <cellStyle name="Vírgula 16" xfId="2" xr:uid="{4FD33B54-C978-42D5-A9FC-FBA6D12D0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91" Type="http://schemas.openxmlformats.org/officeDocument/2006/relationships/externalLink" Target="externalLinks/externalLink186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6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7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7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6.xml"/><Relationship Id="rId172" Type="http://schemas.openxmlformats.org/officeDocument/2006/relationships/externalLink" Target="externalLinks/externalLink167.xml"/><Relationship Id="rId193" Type="http://schemas.openxmlformats.org/officeDocument/2006/relationships/externalLink" Target="externalLinks/externalLink188.xml"/><Relationship Id="rId13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20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6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162" Type="http://schemas.openxmlformats.org/officeDocument/2006/relationships/externalLink" Target="externalLinks/externalLink157.xml"/><Relationship Id="rId183" Type="http://schemas.openxmlformats.org/officeDocument/2006/relationships/externalLink" Target="externalLinks/externalLink17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externalLink" Target="externalLinks/externalLink173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4" Type="http://schemas.openxmlformats.org/officeDocument/2006/relationships/externalLink" Target="externalLinks/externalLink189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184" Type="http://schemas.openxmlformats.org/officeDocument/2006/relationships/externalLink" Target="externalLinks/externalLink179.xml"/><Relationship Id="rId189" Type="http://schemas.openxmlformats.org/officeDocument/2006/relationships/externalLink" Target="externalLinks/externalLink1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externalLink" Target="externalLinks/externalLink174.xml"/><Relationship Id="rId195" Type="http://schemas.openxmlformats.org/officeDocument/2006/relationships/theme" Target="theme/theme1.xml"/><Relationship Id="rId190" Type="http://schemas.openxmlformats.org/officeDocument/2006/relationships/externalLink" Target="externalLinks/externalLink185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185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80" Type="http://schemas.openxmlformats.org/officeDocument/2006/relationships/externalLink" Target="externalLinks/externalLink175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96" Type="http://schemas.openxmlformats.org/officeDocument/2006/relationships/styles" Target="styles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186" Type="http://schemas.openxmlformats.org/officeDocument/2006/relationships/externalLink" Target="externalLinks/externalLink181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externalLink" Target="externalLinks/externalLink171.xml"/><Relationship Id="rId197" Type="http://schemas.openxmlformats.org/officeDocument/2006/relationships/sharedStrings" Target="sharedStrings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87" Type="http://schemas.openxmlformats.org/officeDocument/2006/relationships/externalLink" Target="externalLinks/externalLink182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60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6.xml"/><Relationship Id="rId135" Type="http://schemas.openxmlformats.org/officeDocument/2006/relationships/externalLink" Target="externalLinks/externalLink130.xml"/><Relationship Id="rId156" Type="http://schemas.openxmlformats.org/officeDocument/2006/relationships/externalLink" Target="externalLinks/externalLink151.xml"/><Relationship Id="rId177" Type="http://schemas.openxmlformats.org/officeDocument/2006/relationships/externalLink" Target="externalLinks/externalLink172.xml"/><Relationship Id="rId198" Type="http://schemas.openxmlformats.org/officeDocument/2006/relationships/calcChain" Target="calcChain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45.xml"/><Relationship Id="rId104" Type="http://schemas.openxmlformats.org/officeDocument/2006/relationships/externalLink" Target="externalLinks/externalLink99.xml"/><Relationship Id="rId125" Type="http://schemas.openxmlformats.org/officeDocument/2006/relationships/externalLink" Target="externalLinks/externalLink120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188" Type="http://schemas.openxmlformats.org/officeDocument/2006/relationships/externalLink" Target="externalLinks/externalLink18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081142\m081142\ARQUIVO%20DE%20TRABALHO\MARY\Luci\G7ABR99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Leh\Models\LEHBASE_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FSR01\fas\Data\Clientes\Unipar\2002\Imobilizado%20DQ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1%20Empr&#233;stimos%20-%20&#205;nterim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000.1%20Ativo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IAN\VOL001\Dados\CIPR\K_GISA\Formador%20de%20Mercado%20-%20Op&#231;&#245;es\Relat&#243;rio%20Mensal\Relat&#243;rio%20-%20Matriz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  <sheetName val="web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  <sheetData sheetId="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  <sheetName val="K "/>
      <sheetName val="TESTE"/>
      <sheetName val="outros indicadores"/>
      <sheetName val=" AnexoOpDiv99"/>
      <sheetName val="GrafdivB"/>
      <sheetName val="ServDiv"/>
      <sheetName val="Exigível"/>
      <sheetName val="ce"/>
      <sheetName val="CECO"/>
      <sheetName val="Sheet1"/>
      <sheetName val="CP"/>
      <sheetName val="Despesas Gerais"/>
      <sheetName val="Ativo"/>
      <sheetName val="H.MUNDIAL - 27.01.06 - Ajustado"/>
      <sheetName val="análise"/>
      <sheetName val="d)"/>
      <sheetName val="Exhibits"/>
      <sheetName val="Data Input"/>
      <sheetName val="Menus"/>
      <sheetName val="G7ABR99"/>
      <sheetName val="K_"/>
      <sheetName val="outros_indicadores"/>
      <sheetName val="_AnexoOpDiv99"/>
      <sheetName val="Despesas_Gerais"/>
      <sheetName val="H_MUNDIAL_-_27_01_06_-_Ajustado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  <sheetName val="RETURNS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  <sheetData sheetId="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  <sheetName val="LT data"/>
      <sheetName val="tabela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  <sheetName val="UNIT LEVEL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Peso áreas e CPs"/>
      <sheetName val="E2.1-PCLD ANEEL 06-2006"/>
      <sheetName val="ELIMINAÇÕES"/>
      <sheetName val="RIS_TECNICHE"/>
      <sheetName val="ANEEL"/>
      <sheetName val="PÇO"/>
      <sheetName val="SCG"/>
      <sheetName val="Infl"/>
      <sheetName val="Peso Liq."/>
      <sheetName val="E2_1_PCLD ANEEL 06_2006"/>
      <sheetName val="Instituicoes2001_LP"/>
      <sheetName val="2004"/>
      <sheetName val="TABELLEN"/>
      <sheetName val="WORDTABLE"/>
      <sheetName val="DISCOUNTS DDP"/>
      <sheetName val="Balancete"/>
      <sheetName val="Parcelamento_II_IPI"/>
      <sheetName val="Period Week Lookup"/>
      <sheetName val="Parameters"/>
      <sheetName val="CDI"/>
      <sheetName val="NVision Detail"/>
      <sheetName val="vinc"/>
      <sheetName val="Sch9  Guarantees"/>
      <sheetName val="DADOS"/>
      <sheetName val="RESIDUAL"/>
      <sheetName val="P-CLOSED"/>
      <sheetName val="INDICES"/>
      <sheetName val="Tela"/>
      <sheetName val="Deckblatt"/>
      <sheetName val="GERREAL"/>
      <sheetName val="DATA WP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P_Par"/>
      <sheetName val="P_Prt"/>
      <sheetName val="Selic"/>
      <sheetName val="ACT Input (2)"/>
      <sheetName val="BASE"/>
      <sheetName val="CECO"/>
      <sheetName val="FORN"/>
      <sheetName val="p&amp;l1298"/>
      <sheetName val="BASE_(2)"/>
      <sheetName val="Peso_áreas_e_CPs"/>
      <sheetName val="E2_1-PCLD_ANEEL_06-2006"/>
      <sheetName val="Peso_Liq_"/>
      <sheetName val="E2_1_PCLD_ANEEL_06_2006"/>
      <sheetName val="DATA_WP"/>
      <sheetName val="DISCOUNTS_DDP"/>
      <sheetName val="MATERIAIS_-_BRG"/>
      <sheetName val="F5_-_Saldo_final_Inventário"/>
      <sheetName val="Period_Week_Lookup"/>
      <sheetName val="NVision_Detail"/>
      <sheetName val="Sch9__Guarantees"/>
      <sheetName val="ROs_(12)"/>
      <sheetName val="ACT_Input_(2)"/>
      <sheetName val="MOD 7 SIN"/>
      <sheetName val=" PAT"/>
      <sheetName val="Capa"/>
      <sheetName val="p.5"/>
      <sheetName val="M2 - Analise MtM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MOD_7_SIN"/>
      <sheetName val="_PAT"/>
      <sheetName val="p_5"/>
      <sheetName val="M2_-_Analise_MtM"/>
      <sheetName val="INSSSTERCEIROS"/>
      <sheetName val="Consolidado"/>
      <sheetName val="tar. media"/>
      <sheetName val="POCPAS"/>
      <sheetName val="CUSTO-0702"/>
      <sheetName val="den96"/>
      <sheetName val="Gráfico"/>
      <sheetName val="INFO"/>
      <sheetName val="Control Sheet"/>
      <sheetName val="FD 3 - Provisão OS  "/>
      <sheetName val="Res.Autor.Motivo"/>
      <sheetName val="Res.Devolv.Motivo"/>
      <sheetName val="OUVE"/>
      <sheetName val="Base Fiscal Cruzada"/>
      <sheetName val="tab1"/>
      <sheetName val="0201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Art96.IV.RIPI"/>
      <sheetName val="WWINVQ297"/>
      <sheetName val="#REF"/>
      <sheetName val="Combo"/>
      <sheetName val="SERIES CDI E PTAX"/>
      <sheetName val="Macro"/>
      <sheetName val="ce99"/>
      <sheetName val="DIVIN_ARAXA"/>
      <sheetName val="PRE0502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Kontensalden"/>
      <sheetName val="Correção"/>
      <sheetName val="Tabelas"/>
      <sheetName val="Bal032002"/>
      <sheetName val="Balanço de Abertura"/>
      <sheetName val="Parameter"/>
      <sheetName val="Lexikon"/>
      <sheetName val="INTELSAT"/>
      <sheetName val="relação"/>
      <sheetName val="PROTEUS"/>
      <sheetName val="Parâmetros"/>
      <sheetName val=""/>
      <sheetName val="3 B"/>
      <sheetName val="Aj. Sazon. N. Recor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XREF"/>
      <sheetName val="Lead"/>
      <sheetName val="Links"/>
      <sheetName val="LS"/>
      <sheetName val="ñ faturado"/>
      <sheetName val="Spot"/>
      <sheetName val="Taxes"/>
      <sheetName val="Subtotal Dia"/>
      <sheetName val="PLANT MAINT -  OPER.COST"/>
      <sheetName val="fut_jurosanual"/>
      <sheetName val="fut_juros"/>
      <sheetName val="Swaps"/>
      <sheetName val="fut_dolar"/>
      <sheetName val="PERMUTA "/>
      <sheetName val="CETIP"/>
      <sheetName val="OTHERS1"/>
      <sheetName val="ARACATI - CE"/>
      <sheetName val="Resumo"/>
      <sheetName val="Rec. Pillar (DRE Soc.)"/>
      <sheetName val="Emissão de Relatórios"/>
      <sheetName val="COMPPROD"/>
      <sheetName val="Premissas fixas"/>
      <sheetName val="Balanço_de_Abertura"/>
      <sheetName val="3_B"/>
      <sheetName val="Aj__Sazon__N__Recor"/>
      <sheetName val="TESTE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Sch15 Guarantees"/>
      <sheetName val="Balanço_de_Abertura1"/>
      <sheetName val="Art96_IV_RIPI"/>
      <sheetName val="3_B1"/>
      <sheetName val="Aj__Sazon__N__Recor1"/>
      <sheetName val="PLANT_MAINT_-__OPER_COST"/>
      <sheetName val="PERMUTA_"/>
      <sheetName val="jan"/>
      <sheetName val="Est"/>
      <sheetName val="HIST"/>
      <sheetName val="Mapping"/>
      <sheetName val="Entities"/>
      <sheetName val="Wheat2008"/>
      <sheetName val="MDB_PRODUTO_FAM"/>
      <sheetName val="BP"/>
      <sheetName val="BETA"/>
      <sheetName val="WACC_PCM"/>
      <sheetName val="CURRENCY SUMMARY"/>
      <sheetName val="LOV"/>
      <sheetName val="Lists"/>
      <sheetName val="Settings"/>
      <sheetName val="ECOF1097"/>
      <sheetName val="Trade"/>
      <sheetName val="Turkey BM with IVL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A4.3-SIGMA"/>
      <sheetName val="Società"/>
      <sheetName val="PRES"/>
      <sheetName val="ENUM"/>
      <sheetName val="PU"/>
      <sheetName val="DMPL"/>
      <sheetName val="Parametros"/>
      <sheetName val="OUT02.REPORT"/>
      <sheetName val="Mapa"/>
      <sheetName val="Balanço"/>
      <sheetName val="DRE"/>
      <sheetName val="July Forecast Costs"/>
      <sheetName val="Tabela de Parâmetros"/>
      <sheetName val="Manual"/>
      <sheetName val="Ranking Geral - Mês"/>
      <sheetName val="Pato"/>
      <sheetName val="Matriz"/>
      <sheetName val="O1O2"/>
      <sheetName val="Russia 3 companies by SKU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Teste Drpc"/>
      <sheetName val="Summary"/>
      <sheetName val="Direct Investment"/>
      <sheetName val="DADOS GERAIS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N3"/>
      <sheetName val="CURRENCY_SUMMARY"/>
      <sheetName val="CURRENCY_SUMMARY1"/>
      <sheetName val="CURRENCY_SUMMARY2"/>
      <sheetName val="Infra DR172_WebReports"/>
      <sheetName val="CURRENCY_SUMMARY3"/>
      <sheetName val="BASE_(2)8"/>
      <sheetName val="Peso_áreas_e_CPs8"/>
      <sheetName val="E2_1-PCLD_ANEEL_06-20068"/>
      <sheetName val="Peso_Liq_8"/>
      <sheetName val="E2_1_PCLD_ANEEL_06_20068"/>
      <sheetName val="DISCOUNTS_DDP8"/>
      <sheetName val="NVision_Detail8"/>
      <sheetName val="Sch9__Guarantees8"/>
      <sheetName val="Period_Week_Lookup8"/>
      <sheetName val="MOD_7_SIN7"/>
      <sheetName val="DATA_WP8"/>
      <sheetName val="MATERIAIS_-_BRG8"/>
      <sheetName val="F5_-_Saldo_final_Inventário8"/>
      <sheetName val="ROs_(12)8"/>
      <sheetName val="ACT_Input_(2)8"/>
      <sheetName val="_PAT7"/>
      <sheetName val="p_57"/>
      <sheetName val="M2_-_Analise_MtM7"/>
      <sheetName val="FD_3_-_Provisão_OS__5"/>
      <sheetName val="Res_Autor_Motivo5"/>
      <sheetName val="Res_Devolv_Motivo5"/>
      <sheetName val="Base_Fiscal_Cruzada5"/>
      <sheetName val="tar__media7"/>
      <sheetName val="Control_Sheet5"/>
      <sheetName val="E_1_2_-_Teste_de_VC4"/>
      <sheetName val="Tab_Translate4"/>
      <sheetName val="ABRIL_20004"/>
      <sheetName val="SERIES_CDI_E_PTAX4"/>
      <sheetName val="Balanço_de_Abertura4"/>
      <sheetName val="3_B4"/>
      <sheetName val="Aj__Sazon__N__Recor4"/>
      <sheetName val="ñ_faturado3"/>
      <sheetName val="Art96_IV_RIPI3"/>
      <sheetName val="Subtotal_Dia3"/>
      <sheetName val="PLANT_MAINT_-__OPER_COST3"/>
      <sheetName val="PERMUTA_3"/>
      <sheetName val="ARACATI_-_CE3"/>
      <sheetName val="Sch15_Guarantees2"/>
      <sheetName val="Rec__Pillar_(DRE_Soc_)2"/>
      <sheetName val="Emissão_de_Relatórios2"/>
      <sheetName val="Premissas_fixas2"/>
      <sheetName val="Infra_DR172_WebReports"/>
      <sheetName val="BalanceShett"/>
      <sheetName val="DEPREC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Endividamento"/>
      <sheetName val="CORRESPONDENCIAS"/>
      <sheetName val="OUVC"/>
      <sheetName val="fluxo_caixa"/>
      <sheetName val="Constantes"/>
      <sheetName val="Macro Indicadores Consolidados"/>
      <sheetName val="Receita"/>
      <sheetName val="Premissas"/>
      <sheetName val="OUT02_REPORT"/>
      <sheetName val="Turkey_BM_with_IVL"/>
      <sheetName val="Ranking_Geral_-_Mês"/>
      <sheetName val="INDIECO1"/>
      <sheetName val="CVA_Projetada12meses"/>
      <sheetName val="ENERINC"/>
      <sheetName val="Dez_18"/>
      <sheetName val="Fev"/>
      <sheetName val="Mar"/>
      <sheetName val="Abr"/>
      <sheetName val="Mai"/>
      <sheetName val="Jun"/>
      <sheetName val="Jul"/>
      <sheetName val="Ago"/>
      <sheetName val="Set"/>
      <sheetName val="TR"/>
      <sheetName val="A4_3-SIGMA2"/>
      <sheetName val="July_Forecast_Costs2"/>
      <sheetName val="Direct_Investment"/>
      <sheetName val="Teste_Drpc"/>
      <sheetName val="Russia_3_companies_by_SKU"/>
      <sheetName val="Tabela_de_Parâmetros"/>
      <sheetName val="CURRENCY_SUMMARY4"/>
      <sheetName val="BASE_(2)9"/>
      <sheetName val="Peso_áreas_e_CPs9"/>
      <sheetName val="E2_1-PCLD_ANEEL_06-20069"/>
      <sheetName val="Peso_Liq_9"/>
      <sheetName val="E2_1_PCLD_ANEEL_06_20069"/>
      <sheetName val="DISCOUNTS_DDP9"/>
      <sheetName val="NVision_Detail9"/>
      <sheetName val="Sch9__Guarantees9"/>
      <sheetName val="Period_Week_Lookup9"/>
      <sheetName val="MOD_7_SIN8"/>
      <sheetName val="DATA_WP9"/>
      <sheetName val="MATERIAIS_-_BRG9"/>
      <sheetName val="F5_-_Saldo_final_Inventário9"/>
      <sheetName val="ROs_(12)9"/>
      <sheetName val="ACT_Input_(2)9"/>
      <sheetName val="_PAT8"/>
      <sheetName val="p_58"/>
      <sheetName val="M2_-_Analise_MtM8"/>
      <sheetName val="FD_3_-_Provisão_OS__6"/>
      <sheetName val="Res_Autor_Motivo6"/>
      <sheetName val="Res_Devolv_Motivo6"/>
      <sheetName val="Base_Fiscal_Cruzada6"/>
      <sheetName val="tar__media8"/>
      <sheetName val="Control_Sheet6"/>
      <sheetName val="E_1_2_-_Teste_de_VC5"/>
      <sheetName val="Tab_Translate5"/>
      <sheetName val="ABRIL_20005"/>
      <sheetName val="SERIES_CDI_E_PTAX5"/>
      <sheetName val="Balanço_de_Abertura5"/>
      <sheetName val="3_B5"/>
      <sheetName val="Aj__Sazon__N__Recor5"/>
      <sheetName val="ñ_faturado4"/>
      <sheetName val="Art96_IV_RIPI4"/>
      <sheetName val="Subtotal_Dia4"/>
      <sheetName val="PLANT_MAINT_-__OPER_COST4"/>
      <sheetName val="PERMUTA_4"/>
      <sheetName val="ARACATI_-_CE4"/>
      <sheetName val="Sch15_Guarantees3"/>
      <sheetName val="Rec__Pillar_(DRE_Soc_)3"/>
      <sheetName val="Emissão_de_Relatórios3"/>
      <sheetName val="Premissas_fixas3"/>
      <sheetName val="Infra_DR172_WebReports1"/>
      <sheetName val="Voucher"/>
      <sheetName val="bal12"/>
      <sheetName val="COEFIC"/>
      <sheetName val="R1309"/>
      <sheetName val="S"/>
      <sheetName val="II"/>
      <sheetName val="Plan4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Financimentos CP"/>
      <sheetName val="Encargos"/>
      <sheetName val="D"/>
      <sheetName val="ACUMULADO ANO 2001"/>
      <sheetName val="SSP"/>
      <sheetName val="Informe"/>
      <sheetName val="59"/>
      <sheetName val="Merger Inputs"/>
      <sheetName val="July_Forecast_Costs3"/>
      <sheetName val="A4_3-SIGMA3"/>
      <sheetName val="OUT02_REPORT1"/>
      <sheetName val="Teste_Drpc1"/>
      <sheetName val="Turkey_BM_with_IVL1"/>
      <sheetName val="Russia_3_companies_by_SKU1"/>
      <sheetName val="Direct_Investment1"/>
      <sheetName val="Ranking_Geral_-_Mês1"/>
      <sheetName val="Tabela_de_Parâmetros1"/>
      <sheetName val="Consolidated_Month_Trend"/>
      <sheetName val="Consolidated_Month_VHC"/>
      <sheetName val="Consolidated_Month_Trend+VHC"/>
      <sheetName val="Consolidated_Year_Trend"/>
      <sheetName val="Consolidated_Year_VHC"/>
      <sheetName val="Consolidated_Year_Trend+VHC"/>
      <sheetName val="2019_Consolidated"/>
      <sheetName val="2019_VHC"/>
      <sheetName val="B2019_Consolidated"/>
      <sheetName val="2018_Consolidated"/>
      <sheetName val="2019_Flash"/>
      <sheetName val="Máscara_-_BP"/>
      <sheetName val="Máscara_-_LY"/>
      <sheetName val="Máscara_-_YTD"/>
      <sheetName val="Consolidated_Quarter"/>
      <sheetName val="Máscara_-_Q2"/>
      <sheetName val="Máscara_-_BP_Q2"/>
      <sheetName val="Máscara_-_LY_Q2"/>
      <sheetName val="DADOS_GERAIS"/>
      <sheetName val="12_2018"/>
      <sheetName val="Macro_Indicadores_Consolidados"/>
      <sheetName val="Financimentos_CP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ACUMULADO_ANO_2001"/>
      <sheetName val="C R B"/>
      <sheetName val="Procedimentos"/>
      <sheetName val="Teste de aplicações - PMA"/>
      <sheetName val="Teste de aplicações - CDPC"/>
      <sheetName val="Seleção PMA"/>
      <sheetName val="Seleção CDPC"/>
      <sheetName val="PPC &gt;&gt;&gt;"/>
      <sheetName val="BAL - PMA - 2019"/>
      <sheetName val="BAL - CDPC - 2019"/>
      <sheetName val="PPC - Aplic. PMA e CDPC "/>
      <sheetName val="CURRENCY_SUMMARY5"/>
      <sheetName val="BASE_(2)10"/>
      <sheetName val="Peso_áreas_e_CPs10"/>
      <sheetName val="E2_1-PCLD_ANEEL_06-200610"/>
      <sheetName val="Peso_Liq_10"/>
      <sheetName val="E2_1_PCLD_ANEEL_06_200610"/>
      <sheetName val="DISCOUNTS_DDP10"/>
      <sheetName val="NVision_Detail10"/>
      <sheetName val="Sch9__Guarantees10"/>
      <sheetName val="Period_Week_Lookup10"/>
      <sheetName val="MOD_7_SIN9"/>
      <sheetName val="DATA_WP10"/>
      <sheetName val="MATERIAIS_-_BRG10"/>
      <sheetName val="F5_-_Saldo_final_Inventário10"/>
      <sheetName val="ROs_(12)10"/>
      <sheetName val="ACT_Input_(2)10"/>
      <sheetName val="_PAT9"/>
      <sheetName val="p_59"/>
      <sheetName val="M2_-_Analise_MtM9"/>
      <sheetName val="FD_3_-_Provisão_OS__7"/>
      <sheetName val="Res_Autor_Motivo7"/>
      <sheetName val="Res_Devolv_Motivo7"/>
      <sheetName val="Base_Fiscal_Cruzada7"/>
      <sheetName val="tar__media9"/>
      <sheetName val="Control_Sheet7"/>
      <sheetName val="E_1_2_-_Teste_de_VC6"/>
      <sheetName val="Tab_Translate6"/>
      <sheetName val="ABRIL_20006"/>
      <sheetName val="SERIES_CDI_E_PTAX6"/>
      <sheetName val="Balanço_de_Abertura6"/>
      <sheetName val="3_B6"/>
      <sheetName val="Aj__Sazon__N__Recor6"/>
      <sheetName val="ñ_faturado5"/>
      <sheetName val="Art96_IV_RIPI5"/>
      <sheetName val="Subtotal_Dia5"/>
      <sheetName val="PLANT_MAINT_-__OPER_COST5"/>
      <sheetName val="PERMUTA_5"/>
      <sheetName val="ARACATI_-_CE5"/>
      <sheetName val="Sch15_Guarantees4"/>
      <sheetName val="Rec__Pillar_(DRE_Soc_)4"/>
      <sheetName val="Emissão_de_Relatórios4"/>
      <sheetName val="Premissas_fixas4"/>
      <sheetName val="Infra_DR172_WebReports2"/>
      <sheetName val="Assumptions "/>
      <sheetName val="Frequência"/>
      <sheetName val="Note 4-10"/>
      <sheetName val="OU Lookup"/>
      <sheetName val="A4.6-SEAOIL"/>
      <sheetName val="1º semestre 99"/>
      <sheetName val="CURRENCY_SUMMARY6"/>
      <sheetName val="BASE_(2)11"/>
      <sheetName val="Peso_áreas_e_CPs11"/>
      <sheetName val="E2_1-PCLD_ANEEL_06-200611"/>
      <sheetName val="Peso_Liq_11"/>
      <sheetName val="E2_1_PCLD_ANEEL_06_200611"/>
      <sheetName val="DISCOUNTS_DDP11"/>
      <sheetName val="NVision_Detail11"/>
      <sheetName val="Sch9__Guarantees11"/>
      <sheetName val="Period_Week_Lookup11"/>
      <sheetName val="MOD_7_SIN10"/>
      <sheetName val="DATA_WP11"/>
      <sheetName val="MATERIAIS_-_BRG11"/>
      <sheetName val="F5_-_Saldo_final_Inventário11"/>
      <sheetName val="ROs_(12)11"/>
      <sheetName val="ACT_Input_(2)11"/>
      <sheetName val="_PAT10"/>
      <sheetName val="p_510"/>
      <sheetName val="M2_-_Analise_MtM10"/>
      <sheetName val="FD_3_-_Provisão_OS__8"/>
      <sheetName val="Res_Autor_Motivo8"/>
      <sheetName val="Res_Devolv_Motivo8"/>
      <sheetName val="Base_Fiscal_Cruzada8"/>
      <sheetName val="tar__media10"/>
      <sheetName val="Control_Sheet8"/>
      <sheetName val="E_1_2_-_Teste_de_VC7"/>
      <sheetName val="Tab_Translate7"/>
      <sheetName val="ABRIL_20007"/>
      <sheetName val="SERIES_CDI_E_PTAX7"/>
      <sheetName val="Balanço_de_Abertura7"/>
      <sheetName val="3_B7"/>
      <sheetName val="Aj__Sazon__N__Recor7"/>
      <sheetName val="ñ_faturado6"/>
      <sheetName val="Art96_IV_RIPI6"/>
      <sheetName val="Subtotal_Dia6"/>
      <sheetName val="PLANT_MAINT_-__OPER_COST6"/>
      <sheetName val="PERMUTA_6"/>
      <sheetName val="ARACATI_-_CE6"/>
      <sheetName val="Sch15_Guarantees5"/>
      <sheetName val="Rec__Pillar_(DRE_Soc_)5"/>
      <sheetName val="Emissão_de_Relatórios5"/>
      <sheetName val="Premissas_fixas5"/>
      <sheetName val="Infra_DR172_WebReports3"/>
      <sheetName val="Initialize"/>
      <sheetName val="REL1997"/>
      <sheetName val="S2_40m_by mth"/>
      <sheetName val="Provisão IR"/>
      <sheetName val="VFLUORI"/>
      <sheetName val="inc. claim 97"/>
      <sheetName val="ESTOQUE"/>
      <sheetName val="Rel"/>
      <sheetName val="PREVCINE"/>
      <sheetName val="170117"/>
      <sheetName val="400800"/>
      <sheetName val="inss seg"/>
      <sheetName val="I R"/>
      <sheetName val="inss emp"/>
      <sheetName val="inss sat"/>
      <sheetName val="inss terc"/>
      <sheetName val="Brazyc"/>
      <sheetName val="K"/>
      <sheetName val="tabela"/>
      <sheetName val="Monthly.Key$"/>
      <sheetName val="Carga Periodo atual"/>
      <sheetName val="Mercado"/>
      <sheetName val="1998"/>
      <sheetName val="A4_3-SIGMA4"/>
      <sheetName val="July_Forecast_Costs4"/>
      <sheetName val="OUT02_REPORT2"/>
      <sheetName val="Direct_Investment2"/>
      <sheetName val="Consolidated_Month_Trend1"/>
      <sheetName val="Consolidated_Month_VHC1"/>
      <sheetName val="Consolidated_Month_Trend+VHC1"/>
      <sheetName val="Consolidated_Year_Trend1"/>
      <sheetName val="Consolidated_Year_VHC1"/>
      <sheetName val="Consolidated_Year_Trend+VHC1"/>
      <sheetName val="2019_Consolidated1"/>
      <sheetName val="2019_VHC1"/>
      <sheetName val="B2019_Consolidated1"/>
      <sheetName val="2018_Consolidated1"/>
      <sheetName val="2019_Flash1"/>
      <sheetName val="Máscara_-_BP1"/>
      <sheetName val="Máscara_-_LY1"/>
      <sheetName val="Máscara_-_YTD1"/>
      <sheetName val="Consolidated_Quarter1"/>
      <sheetName val="Máscara_-_Q21"/>
      <sheetName val="Máscara_-_BP_Q21"/>
      <sheetName val="Máscara_-_LY_Q21"/>
      <sheetName val="Teste_Drpc2"/>
      <sheetName val="Turkey_BM_with_IVL2"/>
      <sheetName val="Russia_3_companies_by_SKU2"/>
      <sheetName val="Ranking_Geral_-_Mês2"/>
      <sheetName val="Tabela_de_Parâmetros2"/>
      <sheetName val="DADOS_GERAIS1"/>
      <sheetName val="Macro_Indicadores_Consolidados1"/>
      <sheetName val="12_20181"/>
      <sheetName val="Financimentos_CP1"/>
      <sheetName val="O1_-_Apuração_-_IR-CS1"/>
      <sheetName val="Check_Diferido1"/>
      <sheetName val="DINAMICA_CONTA_RESULTADO1"/>
      <sheetName val="Dinamica_BS1"/>
      <sheetName val="690_098041"/>
      <sheetName val="53501_1"/>
      <sheetName val="690_087541"/>
      <sheetName val="6905101_662011"/>
      <sheetName val="63076_1"/>
      <sheetName val="ACUMULADO_ANO_20011"/>
      <sheetName val="Teste_de_aplicações_-_PMA"/>
      <sheetName val="Teste_de_aplicações_-_CDPC"/>
      <sheetName val="Seleção_PMA"/>
      <sheetName val="Seleção_CDPC"/>
      <sheetName val="PPC_&gt;&gt;&gt;"/>
      <sheetName val="BAL_-_PMA_-_2019"/>
      <sheetName val="BAL_-_CDPC_-_2019"/>
      <sheetName val="PPC_-_Aplic__PMA_e_CDPC_"/>
      <sheetName val="C_R_B"/>
      <sheetName val="DEM_R$"/>
      <sheetName val="AUX Graf Caixa"/>
      <sheetName val="VaR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Inputs"/>
      <sheetName val="Tabela de parâmetro"/>
      <sheetName val="Cadas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/>
      <sheetData sheetId="429"/>
      <sheetData sheetId="430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DFLSUBS"/>
      <sheetName val="FF3"/>
      <sheetName val="Param"/>
      <sheetName val="Real_Teste_orig"/>
      <sheetName val="US"/>
      <sheetName val="E1"/>
      <sheetName val="K "/>
      <sheetName val="ECOF1101"/>
      <sheetName val="MOD 7 SIN"/>
      <sheetName val="CONSMES"/>
      <sheetName val="BMSP."/>
      <sheetName val="BCO.CENTRAL"/>
      <sheetName val="CRÉDITOS"/>
      <sheetName val="A-P-DEMONST"/>
      <sheetName val="Abert vol venda x receita"/>
      <sheetName val="listas"/>
      <sheetName val="A4.3"/>
      <sheetName val="A4"/>
      <sheetName val="PC"/>
      <sheetName val="ELIM_FINANCEIRA"/>
      <sheetName val="BAL1101"/>
      <sheetName val="PREÇOS"/>
      <sheetName val="July Posting"/>
      <sheetName val="217302"/>
      <sheetName val="Jun-01"/>
      <sheetName val="INFO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BMSP_"/>
      <sheetName val="BCO_CENTRAL"/>
      <sheetName val="MOD_7_SIN"/>
      <sheetName val="A4_3"/>
      <sheetName val="K_"/>
      <sheetName val="July_Posting"/>
      <sheetName val="inc. claim 97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inc__claim_97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ELIMINAÇÕES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A4.1-BRASFLEX "/>
      <sheetName val="DF_2011"/>
      <sheetName val="Mapa Imobilizado"/>
      <sheetName val="Cover"/>
      <sheetName val="inc__claim_971"/>
      <sheetName val="HIN-BR Detail"/>
      <sheetName val="SUMMARY (1)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Patrimonial"/>
      <sheetName val="Mapa_Imobilizado"/>
      <sheetName val="DATAINFO"/>
      <sheetName val="JOB_FILTER"/>
      <sheetName val="Índices"/>
      <sheetName val="Juros79mi"/>
      <sheetName val="N  PIS COFINS"/>
      <sheetName val="Sheet1"/>
      <sheetName val="TESTE"/>
      <sheetName val="Variation Analysis"/>
      <sheetName val="suporte prime"/>
      <sheetName val="Lista de valores"/>
      <sheetName val="ce99"/>
      <sheetName val="premi96"/>
      <sheetName val="F2"/>
      <sheetName val="Geral Contratos"/>
      <sheetName val=""/>
      <sheetName val="Lists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Translation"/>
      <sheetName val="Rec Status"/>
      <sheetName val="Abert_vol_venda_x_receita"/>
      <sheetName val="Lista_de_valores"/>
      <sheetName val="Base de Dados Imob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AUX - CONTA CONTÁBIL"/>
      <sheetName val="AUX - CENTRO DE CUSTO"/>
      <sheetName val="AUX - OPERAÇÃO-EVENTO"/>
      <sheetName val="Adiantamentos"/>
      <sheetName val="Formulas"/>
      <sheetName val="BALANÇO_PATRIMONIAL"/>
      <sheetName val="Rendimentos"/>
      <sheetName val="lista"/>
      <sheetName val="Chave_CC"/>
      <sheetName val="Gen"/>
      <sheetName val="Resumo das Marcas"/>
      <sheetName val="N1.2 - Aging List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Aux"/>
      <sheetName val="Centros de Custos"/>
      <sheetName val="Bd00"/>
      <sheetName val="fluxo de caixa"/>
      <sheetName val="Custos"/>
      <sheetName val="Summary Information"/>
      <sheetName val="Banco de Dados"/>
      <sheetName val="RDEG fev 07"/>
      <sheetName val="Teste de Rec Apl Fin Dez-03"/>
      <sheetName val="Composição AF CIE"/>
      <sheetName val="Tabela Apoio"/>
      <sheetName val="Plan2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SETEMBRO"/>
      <sheetName val="FEV REAL"/>
      <sheetName val="Cel.ePap. Mucuri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Saldo"/>
      <sheetName val="Feriados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BD_DRE_RH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VA89_CHG"/>
      <sheetName val="Índices_1"/>
      <sheetName val="ECOF1101.XLS"/>
      <sheetName val="c)"/>
      <sheetName val=" Imobilizado(1)"/>
      <sheetName val="SoD Chg in Preparers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Lista DTT - Fase 1"/>
      <sheetName val="Base Graficos"/>
      <sheetName val="Novas Lojas"/>
      <sheetName val="Centros_de_Custos"/>
      <sheetName val="Resumo_das_Marca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Inv_-_Cálc_equiv"/>
      <sheetName val="SAT_Lim_OK"/>
      <sheetName val="REALIZÁVEL_A_LONGO_PRAZO"/>
      <sheetName val="COFINS_PIS_-_liminar_OK"/>
      <sheetName val="COFINS_OK"/>
      <sheetName val="CSLL_OK"/>
      <sheetName val="IPI_Oper_Isentas_OK"/>
      <sheetName val="INSS_Proc_Adm_OK"/>
      <sheetName val="CIDE_OK"/>
      <sheetName val="Prov_Multa_IRPJ_CSLL"/>
      <sheetName val="IR_Diferido_-_2006"/>
      <sheetName val="PASEP_OK"/>
      <sheetName val="IRRF_e_Drawback_OK"/>
      <sheetName val="Teste_de_Rec_Apl_Fin_Dez-03"/>
      <sheetName val="Composição_AF_CIE"/>
      <sheetName val="Banco_de_Dados"/>
      <sheetName val="Summary_Information"/>
      <sheetName val="Rel"/>
      <sheetName val="END"/>
      <sheetName val="Sheet1 (2)"/>
      <sheetName val="Capa"/>
      <sheetName val="2006-08"/>
      <sheetName val="2006-12"/>
      <sheetName val="2006-07"/>
      <sheetName val="2006-11"/>
      <sheetName val="2006-10"/>
      <sheetName val="2006-09"/>
      <sheetName val="C__euro)8"/>
      <sheetName val="B__euro8"/>
      <sheetName val="NEWST_PATR8"/>
      <sheetName val="NEWST_PATR_euro8"/>
      <sheetName val="ST_PATR8"/>
      <sheetName val="ST_PATR_euro8"/>
      <sheetName val="Abertura_Circulante8"/>
      <sheetName val="K_8"/>
      <sheetName val="MOD_7_SIN8"/>
      <sheetName val="BMSP_8"/>
      <sheetName val="BCO_CENTRAL8"/>
      <sheetName val="A4_38"/>
      <sheetName val="inc__claim_977"/>
      <sheetName val="July_Posting8"/>
      <sheetName val="A4_1-BRASFLEX_7"/>
      <sheetName val="Mapa_Imobilizado5"/>
      <sheetName val="HIN-BR_Detail4"/>
      <sheetName val="SUMMARY_(1)4"/>
      <sheetName val="N__PIS_COFINS4"/>
      <sheetName val="Abert_vol_venda_x_receita3"/>
      <sheetName val="Lista_de_valores3"/>
      <sheetName val="Variation_Analysis3"/>
      <sheetName val="Geral_Contratos2"/>
      <sheetName val="suporte_prime3"/>
      <sheetName val="Rec_Status2"/>
      <sheetName val="Base_de_Dados_Imob2"/>
      <sheetName val="N1_2_-_Aging_List2"/>
      <sheetName val="fluxo_de_caixa2"/>
      <sheetName val="AUX_-_CONTA_CONTÁBIL1"/>
      <sheetName val="AUX_-_CENTRO_DE_CUSTO1"/>
      <sheetName val="AUX_-_OPERAÇÃO-EVENTO1"/>
      <sheetName val="Cel_ePap__Mucuri"/>
      <sheetName val="RDEG_fev_07"/>
      <sheetName val="FEV_REAL"/>
      <sheetName val="Tabela_Apoio"/>
      <sheetName val="ECOF1101_XLS"/>
      <sheetName val="RPI.Mat.prima978"/>
      <sheetName val="Balance Sheet"/>
      <sheetName val="Cx Seleção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DRE BR"/>
      <sheetName val="CONSSID12-96"/>
      <sheetName val="INDEX"/>
      <sheetName val="4.3. Floripa"/>
      <sheetName val="BRADESCO_2505201004"/>
      <sheetName val="Tabela_de_Parâmetros"/>
      <sheetName val="Final_Stats_"/>
      <sheetName val="Treasury_Yields"/>
      <sheetName val="Categorias_e_Subcategorias"/>
      <sheetName val="CC_e_Plano_de_Contas"/>
      <sheetName val="De x para realizado"/>
      <sheetName val="RealizadoDesempar"/>
      <sheetName val="Bancos - Resumen"/>
      <sheetName val="INPUT"/>
      <sheetName val="C__euro)9"/>
      <sheetName val="B__euro9"/>
      <sheetName val="NEWST_PATR9"/>
      <sheetName val="NEWST_PATR_euro9"/>
      <sheetName val="ST_PATR9"/>
      <sheetName val="ST_PATR_euro9"/>
      <sheetName val="MOD_7_SIN9"/>
      <sheetName val="BMSP_9"/>
      <sheetName val="BCO_CENTRAL9"/>
      <sheetName val="Abertura_Circulante9"/>
      <sheetName val="K_9"/>
      <sheetName val="A4_39"/>
      <sheetName val="inc__claim_978"/>
      <sheetName val="July_Posting9"/>
      <sheetName val="A4_1-BRASFLEX_8"/>
      <sheetName val="Mapa_Imobilizado6"/>
      <sheetName val="HIN-BR_Detail5"/>
      <sheetName val="SUMMARY_(1)5"/>
      <sheetName val="N__PIS_COFINS5"/>
      <sheetName val="Abert_vol_venda_x_receita4"/>
      <sheetName val="Lista_de_valores4"/>
      <sheetName val="Variation_Analysis4"/>
      <sheetName val="Geral_Contratos3"/>
      <sheetName val="suporte_prime4"/>
      <sheetName val="Rec_Status3"/>
      <sheetName val="Base_de_Dados_Imob3"/>
      <sheetName val="fluxo_de_caixa3"/>
      <sheetName val="N1_2_-_Aging_List3"/>
      <sheetName val="Movimentação_AF_20041"/>
      <sheetName val="Movimentação_AF_20051"/>
      <sheetName val="Movimentação_AF_20061"/>
      <sheetName val="Mov__Aplic__Financeira_31_10_01"/>
      <sheetName val="Mov__Aplic__Financeira_31_12_01"/>
      <sheetName val="Inv_-_Cálc_equiv1"/>
      <sheetName val="SAT_Lim_OK1"/>
      <sheetName val="REALIZÁVEL_A_LONGO_PRAZO1"/>
      <sheetName val="COFINS_PIS_-_liminar_OK1"/>
      <sheetName val="COFINS_OK1"/>
      <sheetName val="CSLL_OK1"/>
      <sheetName val="IPI_Oper_Isentas_OK1"/>
      <sheetName val="INSS_Proc_Adm_OK1"/>
      <sheetName val="CIDE_OK1"/>
      <sheetName val="Prov_Multa_IRPJ_CSLL1"/>
      <sheetName val="IR_Diferido_-_20061"/>
      <sheetName val="PASEP_OK1"/>
      <sheetName val="IRRF_e_Drawback_OK1"/>
      <sheetName val="Teste_de_Rec_Apl_Fin_Dez-031"/>
      <sheetName val="Composição_AF_CIE1"/>
      <sheetName val="Resumo_das_Marcas1"/>
      <sheetName val="Centros_de_Custos1"/>
      <sheetName val="AUX_-_CONTA_CONTÁBIL2"/>
      <sheetName val="AUX_-_CENTRO_DE_CUSTO2"/>
      <sheetName val="AUX_-_OPERAÇÃO-EVENTO2"/>
      <sheetName val="Banco_de_Dados1"/>
      <sheetName val="Cel_ePap__Mucuri1"/>
      <sheetName val="FEV_REAL1"/>
      <sheetName val="Summary_Information1"/>
      <sheetName val="RDEG_fev_071"/>
      <sheetName val="Tabela_Apoio1"/>
      <sheetName val="Month_Summary"/>
      <sheetName val="Month_Overview"/>
      <sheetName val="Realizado_Ajustes_Financeiro"/>
      <sheetName val="Comparativo_Resultado"/>
      <sheetName val="Orcado_T2"/>
      <sheetName val="SUMMARY_"/>
      <sheetName val="Revenues_MCO-T3"/>
      <sheetName val="Revenues_MCO-T2"/>
      <sheetName val="Revenues_MCO-T1"/>
      <sheetName val="Resultado_$Dolar_(3)"/>
      <sheetName val="Resultado_$Dolar_(2)"/>
      <sheetName val="Resultado_$Dolar_(1)"/>
      <sheetName val="ECOF1101_XLS1"/>
      <sheetName val="12_2018"/>
      <sheetName val="_Imobilizado(1)"/>
      <sheetName val="SoD_Chg_in_Preparers"/>
      <sheetName val="Sheet1_(2)"/>
      <sheetName val="Base_Graficos"/>
      <sheetName val="RPI_Mat_prima978"/>
      <sheetName val="Balance_Sheet"/>
      <sheetName val="Novas_Lojas"/>
      <sheetName val="Lista_DTT_-_Fase_1"/>
      <sheetName val="budget+act_18-19"/>
      <sheetName val="budget_CC_19-20"/>
      <sheetName val="resumo_por_fornec"/>
      <sheetName val="Ledger_2019-2020"/>
      <sheetName val="classif_despesa"/>
      <sheetName val="Cx_Seleção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Planilha2"/>
      <sheetName val="Monthy CF"/>
      <sheetName val="Comparison vs Prior CF"/>
      <sheetName val="Comparison vs last Version"/>
      <sheetName val="Bank Recon"/>
      <sheetName val="AR"/>
      <sheetName val="2020Bud"/>
      <sheetName val="Revenue"/>
      <sheetName val="Main expenses"/>
      <sheetName val="AR - Already Edit"/>
      <sheetName val="Flow gelatine"/>
      <sheetName val="Gelatine price"/>
      <sheetName val="Others - details e QES payments"/>
      <sheetName val="Freight - details"/>
      <sheetName val="Tax - details"/>
      <sheetName val="Labor cost computation"/>
      <sheetName val="Others - MKT"/>
      <sheetName val="Projeção do IR"/>
      <sheetName val="Payroll"/>
      <sheetName val="Importação QV"/>
      <sheetName val="Lookups"/>
      <sheetName val="Hoja1"/>
      <sheetName val="INSS"/>
      <sheetName val="Teste Seguros CIE 31-12-2004"/>
      <sheetName val="Teste Seguros CIE 31-12-2005"/>
      <sheetName val="Base de dados Aging"/>
      <sheetName val="Russia 3 companies by SKU"/>
      <sheetName val="Razão - Custo e Desp 08.2021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C__euro)10"/>
      <sheetName val="B__euro10"/>
      <sheetName val="NEWST_PATR10"/>
      <sheetName val="NEWST_PATR_euro10"/>
      <sheetName val="ST_PATR10"/>
      <sheetName val="ST_PATR_euro10"/>
      <sheetName val="Abertura_Circulante10"/>
      <sheetName val="inc__claim_979"/>
      <sheetName val="BMSP_10"/>
      <sheetName val="BCO_CENTRAL10"/>
      <sheetName val="MOD_7_SIN10"/>
      <sheetName val="A4_310"/>
      <sheetName val="K_10"/>
      <sheetName val="July_Posting10"/>
      <sheetName val="A4_1-BRASFLEX_9"/>
      <sheetName val="Mapa_Imobilizado7"/>
      <sheetName val="HIN-BR_Detail6"/>
      <sheetName val="SUMMARY_(1)6"/>
      <sheetName val="N__PIS_COFINS6"/>
      <sheetName val="Abert_vol_venda_x_receita5"/>
      <sheetName val="Lista_de_valores5"/>
      <sheetName val="Variation_Analysis5"/>
      <sheetName val="Geral_Contratos4"/>
      <sheetName val="suporte_prime5"/>
      <sheetName val="Rec_Status4"/>
      <sheetName val="Base_de_Dados_Imob4"/>
      <sheetName val="fluxo_de_caixa4"/>
      <sheetName val="N1_2_-_Aging_List4"/>
      <sheetName val="AUX_-_CONTA_CONTÁBIL3"/>
      <sheetName val="AUX_-_CENTRO_DE_CUSTO3"/>
      <sheetName val="AUX_-_OPERAÇÃO-EVENTO3"/>
      <sheetName val="Centros_de_Custos2"/>
      <sheetName val="Movimentação_AF_20042"/>
      <sheetName val="Movimentação_AF_20052"/>
      <sheetName val="Movimentação_AF_20062"/>
      <sheetName val="Mov__Aplic__Financeira_31_10_02"/>
      <sheetName val="Mov__Aplic__Financeira_31_12_02"/>
      <sheetName val="Inv_-_Cálc_equiv2"/>
      <sheetName val="SAT_Lim_OK2"/>
      <sheetName val="REALIZÁVEL_A_LONGO_PRAZO2"/>
      <sheetName val="COFINS_PIS_-_liminar_OK2"/>
      <sheetName val="COFINS_OK2"/>
      <sheetName val="CSLL_OK2"/>
      <sheetName val="IPI_Oper_Isentas_OK2"/>
      <sheetName val="INSS_Proc_Adm_OK2"/>
      <sheetName val="CIDE_OK2"/>
      <sheetName val="Prov_Multa_IRPJ_CSLL2"/>
      <sheetName val="IR_Diferido_-_20062"/>
      <sheetName val="PASEP_OK2"/>
      <sheetName val="IRRF_e_Drawback_OK2"/>
      <sheetName val="Teste_de_Rec_Apl_Fin_Dez-032"/>
      <sheetName val="Composição_AF_CIE2"/>
      <sheetName val="Resumo_das_Marcas2"/>
      <sheetName val="Banco_de_Dados2"/>
      <sheetName val="Summary_Information2"/>
      <sheetName val="RDEG_fev_072"/>
      <sheetName val="FEV_REAL2"/>
      <sheetName val="Tabela_Apoio2"/>
      <sheetName val="Novas_Lojas1"/>
      <sheetName val="Base_Graficos1"/>
      <sheetName val="BRADESCO_25052010041"/>
      <sheetName val="Tabela_de_Parâmetros1"/>
      <sheetName val="Final_Stats_1"/>
      <sheetName val="Treasury_Yields1"/>
      <sheetName val="Categorias_e_Subcategorias1"/>
      <sheetName val="CC_e_Plano_de_Contas1"/>
      <sheetName val="Cel_ePap__Mucuri2"/>
      <sheetName val="ECOF1101_XLS2"/>
      <sheetName val="Month_Summary1"/>
      <sheetName val="Month_Overview1"/>
      <sheetName val="Realizado_Ajustes_Financeiro1"/>
      <sheetName val="Comparativo_Resultado1"/>
      <sheetName val="Orcado_T21"/>
      <sheetName val="SUMMARY_1"/>
      <sheetName val="Revenues_MCO-T31"/>
      <sheetName val="Revenues_MCO-T21"/>
      <sheetName val="Revenues_MCO-T11"/>
      <sheetName val="Resultado_$Dolar_(3)1"/>
      <sheetName val="Resultado_$Dolar_(2)1"/>
      <sheetName val="Resultado_$Dolar_(1)1"/>
      <sheetName val="12_20181"/>
      <sheetName val="Lista_DTT_-_Fase_11"/>
      <sheetName val="_Imobilizado(1)1"/>
      <sheetName val="SoD_Chg_in_Preparers1"/>
      <sheetName val="Sheet1_(2)1"/>
      <sheetName val="4_3__Floripa1"/>
      <sheetName val="4_3__Floripa"/>
      <sheetName val="C__euro)11"/>
      <sheetName val="B__euro11"/>
      <sheetName val="NEWST_PATR11"/>
      <sheetName val="NEWST_PATR_euro11"/>
      <sheetName val="ST_PATR11"/>
      <sheetName val="ST_PATR_euro11"/>
      <sheetName val="Abertura_Circulante11"/>
      <sheetName val="inc__claim_9710"/>
      <sheetName val="BMSP_11"/>
      <sheetName val="BCO_CENTRAL11"/>
      <sheetName val="MOD_7_SIN11"/>
      <sheetName val="A4_311"/>
      <sheetName val="K_11"/>
      <sheetName val="July_Posting11"/>
      <sheetName val="A4_1-BRASFLEX_10"/>
      <sheetName val="Mapa_Imobilizado8"/>
      <sheetName val="HIN-BR_Detail7"/>
      <sheetName val="SUMMARY_(1)7"/>
      <sheetName val="N__PIS_COFINS7"/>
      <sheetName val="Abert_vol_venda_x_receita6"/>
      <sheetName val="Lista_de_valores6"/>
      <sheetName val="Variation_Analysis6"/>
      <sheetName val="Geral_Contratos5"/>
      <sheetName val="suporte_prime6"/>
      <sheetName val="Rec_Status5"/>
      <sheetName val="Base_de_Dados_Imob5"/>
      <sheetName val="fluxo_de_caixa5"/>
      <sheetName val="N1_2_-_Aging_List5"/>
      <sheetName val="AUX_-_CONTA_CONTÁBIL4"/>
      <sheetName val="AUX_-_CENTRO_DE_CUSTO4"/>
      <sheetName val="AUX_-_OPERAÇÃO-EVENTO4"/>
      <sheetName val="Centros_de_Custos3"/>
      <sheetName val="Movimentação_AF_20043"/>
      <sheetName val="Movimentação_AF_20053"/>
      <sheetName val="Movimentação_AF_20063"/>
      <sheetName val="Mov__Aplic__Financeira_31_10_03"/>
      <sheetName val="Mov__Aplic__Financeira_31_12_03"/>
      <sheetName val="Inv_-_Cálc_equiv3"/>
      <sheetName val="SAT_Lim_OK3"/>
      <sheetName val="REALIZÁVEL_A_LONGO_PRAZO3"/>
      <sheetName val="COFINS_PIS_-_liminar_OK3"/>
      <sheetName val="COFINS_OK3"/>
      <sheetName val="CSLL_OK3"/>
      <sheetName val="IPI_Oper_Isentas_OK3"/>
      <sheetName val="INSS_Proc_Adm_OK3"/>
      <sheetName val="CIDE_OK3"/>
      <sheetName val="Prov_Multa_IRPJ_CSLL3"/>
      <sheetName val="IR_Diferido_-_20063"/>
      <sheetName val="PASEP_OK3"/>
      <sheetName val="IRRF_e_Drawback_OK3"/>
      <sheetName val="Teste_de_Rec_Apl_Fin_Dez-033"/>
      <sheetName val="Composição_AF_CIE3"/>
      <sheetName val="Resumo_das_Marcas3"/>
      <sheetName val="Banco_de_Dados3"/>
      <sheetName val="Summary_Information3"/>
      <sheetName val="RDEG_fev_073"/>
      <sheetName val="FEV_REAL3"/>
      <sheetName val="Tabela_Apoio3"/>
      <sheetName val="Novas_Lojas2"/>
      <sheetName val="Base_Graficos2"/>
      <sheetName val="BRADESCO_25052010042"/>
      <sheetName val="Tabela_de_Parâmetros2"/>
      <sheetName val="Final_Stats_2"/>
      <sheetName val="Treasury_Yields2"/>
      <sheetName val="Categorias_e_Subcategorias2"/>
      <sheetName val="CC_e_Plano_de_Contas2"/>
      <sheetName val="Cel_ePap__Mucuri3"/>
      <sheetName val="ECOF1101_XLS3"/>
      <sheetName val="Month_Summary2"/>
      <sheetName val="Month_Overview2"/>
      <sheetName val="Realizado_Ajustes_Financeiro2"/>
      <sheetName val="Comparativo_Resultado2"/>
      <sheetName val="Orcado_T22"/>
      <sheetName val="SUMMARY_2"/>
      <sheetName val="Revenues_MCO-T32"/>
      <sheetName val="Revenues_MCO-T22"/>
      <sheetName val="Revenues_MCO-T12"/>
      <sheetName val="Resultado_$Dolar_(3)2"/>
      <sheetName val="Resultado_$Dolar_(2)2"/>
      <sheetName val="Resultado_$Dolar_(1)2"/>
      <sheetName val="12_20182"/>
      <sheetName val="Lista_DTT_-_Fase_12"/>
      <sheetName val="_Imobilizado(1)2"/>
      <sheetName val="SoD_Chg_in_Preparers2"/>
      <sheetName val="Sheet1_(2)2"/>
      <sheetName val="4_3__Floripa2"/>
      <sheetName val="PC ANAL CAIXA MENSAL"/>
      <sheetName val="5121006 - Perdas Det"/>
      <sheetName val="Participações CODEPAR 2018"/>
      <sheetName val="BALANCETE2018"/>
      <sheetName val="MEP2018"/>
      <sheetName val="MAISVALIA2018"/>
      <sheetName val="Participações CODEPAR 2017"/>
      <sheetName val="Participações CODEPAR 2016"/>
      <sheetName val="Participações CODEPAR 2015"/>
      <sheetName val="1. Captable IAS"/>
      <sheetName val="2. Captable Helibrás"/>
      <sheetName val="3. Captable Datora"/>
      <sheetName val="4. Captable Biotech"/>
      <sheetName val="5. Captable CBL"/>
      <sheetName val="REALIZADO"/>
      <sheetName val="POA-PM"/>
      <sheetName val="RF-G7"/>
      <sheetName val="Auxiliar"/>
      <sheetName val="Peso áreas e CPs"/>
      <sheetName val="RESUMEN"/>
      <sheetName val="detail (2)"/>
      <sheetName val="Ativo"/>
      <sheetName val="Customize Your Invoice"/>
      <sheetName val="REAC1"/>
      <sheetName val="K7"/>
      <sheetName val="C__euro)12"/>
      <sheetName val="B__euro12"/>
      <sheetName val="NEWST_PATR12"/>
      <sheetName val="NEWST_PATR_euro12"/>
      <sheetName val="ST_PATR12"/>
      <sheetName val="ST_PATR_euro12"/>
      <sheetName val="Abertura_Circulante12"/>
      <sheetName val="K_12"/>
      <sheetName val="MOD_7_SIN12"/>
      <sheetName val="BMSP_12"/>
      <sheetName val="BCO_CENTRAL12"/>
      <sheetName val="A4_312"/>
      <sheetName val="inc__claim_9711"/>
      <sheetName val="July_Posting12"/>
      <sheetName val="A4_1-BRASFLEX_11"/>
      <sheetName val="Mapa_Imobilizado9"/>
      <sheetName val="HIN-BR_Detail8"/>
      <sheetName val="SUMMARY_(1)8"/>
      <sheetName val="N__PIS_COFINS8"/>
      <sheetName val="Abert_vol_venda_x_receita7"/>
      <sheetName val="Lista_de_valores7"/>
      <sheetName val="Variation_Analysis7"/>
      <sheetName val="Geral_Contratos6"/>
      <sheetName val="suporte_prime7"/>
      <sheetName val="Rec_Status6"/>
      <sheetName val="Base_de_Dados_Imob6"/>
      <sheetName val="N1_2_-_Aging_List6"/>
      <sheetName val="fluxo_de_caixa6"/>
      <sheetName val="Movimentação_AF_20044"/>
      <sheetName val="Movimentação_AF_20054"/>
      <sheetName val="Movimentação_AF_20064"/>
      <sheetName val="Mov__Aplic__Financeira_31_10_04"/>
      <sheetName val="Mov__Aplic__Financeira_31_12_04"/>
      <sheetName val="Inv_-_Cálc_equiv4"/>
      <sheetName val="SAT_Lim_OK4"/>
      <sheetName val="REALIZÁVEL_A_LONGO_PRAZO4"/>
      <sheetName val="COFINS_PIS_-_liminar_OK4"/>
      <sheetName val="COFINS_OK4"/>
      <sheetName val="CSLL_OK4"/>
      <sheetName val="IPI_Oper_Isentas_OK4"/>
      <sheetName val="INSS_Proc_Adm_OK4"/>
      <sheetName val="CIDE_OK4"/>
      <sheetName val="Prov_Multa_IRPJ_CSLL4"/>
      <sheetName val="IR_Diferido_-_20064"/>
      <sheetName val="PASEP_OK4"/>
      <sheetName val="IRRF_e_Drawback_OK4"/>
      <sheetName val="Teste_de_Rec_Apl_Fin_Dez-034"/>
      <sheetName val="Composição_AF_CIE4"/>
      <sheetName val="AUX_-_CONTA_CONTÁBIL5"/>
      <sheetName val="AUX_-_CENTRO_DE_CUSTO5"/>
      <sheetName val="AUX_-_OPERAÇÃO-EVENTO5"/>
      <sheetName val="Centros_de_Custos4"/>
      <sheetName val="Resumo_das_Marcas4"/>
      <sheetName val="Banco_de_Dados4"/>
      <sheetName val="Cel_ePap__Mucuri4"/>
      <sheetName val="BRADESCO_25052010043"/>
      <sheetName val="Tabela_de_Parâmetros3"/>
      <sheetName val="Final_Stats_3"/>
      <sheetName val="Treasury_Yields3"/>
      <sheetName val="Categorias_e_Subcategorias3"/>
      <sheetName val="CC_e_Plano_de_Contas3"/>
      <sheetName val="FEV_REAL4"/>
      <sheetName val="RDEG_fev_074"/>
      <sheetName val="Summary_Information4"/>
      <sheetName val="Tabela_Apoio4"/>
      <sheetName val="Month_Summary3"/>
      <sheetName val="Month_Overview3"/>
      <sheetName val="Realizado_Ajustes_Financeiro3"/>
      <sheetName val="Comparativo_Resultado3"/>
      <sheetName val="Orcado_T23"/>
      <sheetName val="SUMMARY_3"/>
      <sheetName val="Revenues_MCO-T33"/>
      <sheetName val="Revenues_MCO-T23"/>
      <sheetName val="Revenues_MCO-T13"/>
      <sheetName val="Resultado_$Dolar_(3)3"/>
      <sheetName val="Resultado_$Dolar_(2)3"/>
      <sheetName val="Resultado_$Dolar_(1)3"/>
      <sheetName val="ECOF1101_XLS4"/>
      <sheetName val="Sheet1_(2)3"/>
      <sheetName val="12_20183"/>
      <sheetName val="_Imobilizado(1)3"/>
      <sheetName val="SoD_Chg_in_Preparers3"/>
      <sheetName val="Base_Graficos3"/>
      <sheetName val="RPI_Mat_prima9781"/>
      <sheetName val="Balance_Sheet1"/>
      <sheetName val="Novas_Lojas3"/>
      <sheetName val="Cx_Seleção1"/>
      <sheetName val="budget+act_18-191"/>
      <sheetName val="budget_CC_19-201"/>
      <sheetName val="resumo_por_fornec1"/>
      <sheetName val="Ledger_2019-20201"/>
      <sheetName val="classif_despesa1"/>
      <sheetName val="Lista_DTT_-_Fase_13"/>
      <sheetName val="O1_-_Apuração_-_IR-CS1"/>
      <sheetName val="Check_Diferido1"/>
      <sheetName val="DINAMICA_CONTA_RESULTADO1"/>
      <sheetName val="Dinamica_BS1"/>
      <sheetName val="690_098041"/>
      <sheetName val="53501_1"/>
      <sheetName val="690_087541"/>
      <sheetName val="6905101_662011"/>
      <sheetName val="63076_1"/>
      <sheetName val="De_x_para_realizado"/>
      <sheetName val="Bancos_-_Resumen"/>
      <sheetName val="4_3__Floripa3"/>
      <sheetName val="DRE_BR"/>
      <sheetName val="Teste_Seguros_CIE_31-12-2004"/>
      <sheetName val="Teste_Seguros_CIE_31-12-2005"/>
      <sheetName val="Russia_3_companies_by_SKU"/>
      <sheetName val="Base_de_dados_Aging"/>
      <sheetName val="Razão_-_Custo_e_Desp_08_2021"/>
      <sheetName val="Monthy_CF"/>
      <sheetName val="Comparison_vs_Prior_CF"/>
      <sheetName val="Comparison_vs_last_Version"/>
      <sheetName val="Bank_Recon"/>
      <sheetName val="Main_expenses"/>
      <sheetName val="AR_-_Already_Edit"/>
      <sheetName val="Flow_gelatine"/>
      <sheetName val="Gelatine_price"/>
      <sheetName val="Others_-_details_e_QES_payments"/>
      <sheetName val="Freight_-_details"/>
      <sheetName val="Tax_-_details"/>
      <sheetName val="Labor_cost_computation"/>
      <sheetName val="Others_-_MKT"/>
      <sheetName val="Projeção_do_IR"/>
      <sheetName val="Importação_QV"/>
      <sheetName val="PC_ANAL_CAIXA_MENSAL"/>
      <sheetName val="5121006_-_Perdas_Det"/>
      <sheetName val="Participações_CODEPAR_2018"/>
      <sheetName val="Participações_CODEPAR_2017"/>
      <sheetName val="Participações_CODEPAR_2016"/>
      <sheetName val="Participações_CODEPAR_2015"/>
      <sheetName val="1__Captable_IAS"/>
      <sheetName val="2__Captable_Helibrás"/>
      <sheetName val="3__Captable_Datora"/>
      <sheetName val="4__Captable_Biotech"/>
      <sheetName val="5__Captable_CBL"/>
      <sheetName val="C__euro)13"/>
      <sheetName val="B__euro13"/>
      <sheetName val="NEWST_PATR13"/>
      <sheetName val="NEWST_PATR_euro13"/>
      <sheetName val="ST_PATR13"/>
      <sheetName val="ST_PATR_euro13"/>
      <sheetName val="Abertura_Circulante13"/>
      <sheetName val="K_13"/>
      <sheetName val="MOD_7_SIN13"/>
      <sheetName val="BMSP_13"/>
      <sheetName val="BCO_CENTRAL13"/>
      <sheetName val="A4_313"/>
      <sheetName val="inc__claim_9712"/>
      <sheetName val="July_Posting13"/>
      <sheetName val="A4_1-BRASFLEX_12"/>
      <sheetName val="Mapa_Imobilizado10"/>
      <sheetName val="HIN-BR_Detail9"/>
      <sheetName val="SUMMARY_(1)9"/>
      <sheetName val="N__PIS_COFINS9"/>
      <sheetName val="Abert_vol_venda_x_receita8"/>
      <sheetName val="Lista_de_valores8"/>
      <sheetName val="Variation_Analysis8"/>
      <sheetName val="Geral_Contratos7"/>
      <sheetName val="suporte_prime8"/>
      <sheetName val="Rec_Status7"/>
      <sheetName val="Base_de_Dados_Imob7"/>
      <sheetName val="N1_2_-_Aging_List7"/>
      <sheetName val="fluxo_de_caixa7"/>
      <sheetName val="Movimentação_AF_20045"/>
      <sheetName val="Movimentação_AF_20055"/>
      <sheetName val="Movimentação_AF_20065"/>
      <sheetName val="Mov__Aplic__Financeira_31_10_06"/>
      <sheetName val="Mov__Aplic__Financeira_31_12_06"/>
      <sheetName val="Inv_-_Cálc_equiv5"/>
      <sheetName val="SAT_Lim_OK5"/>
      <sheetName val="REALIZÁVEL_A_LONGO_PRAZO5"/>
      <sheetName val="COFINS_PIS_-_liminar_OK5"/>
      <sheetName val="COFINS_OK5"/>
      <sheetName val="CSLL_OK5"/>
      <sheetName val="IPI_Oper_Isentas_OK5"/>
      <sheetName val="INSS_Proc_Adm_OK5"/>
      <sheetName val="CIDE_OK5"/>
      <sheetName val="Prov_Multa_IRPJ_CSLL5"/>
      <sheetName val="IR_Diferido_-_20065"/>
      <sheetName val="PASEP_OK5"/>
      <sheetName val="IRRF_e_Drawback_OK5"/>
      <sheetName val="Teste_de_Rec_Apl_Fin_Dez-035"/>
      <sheetName val="Composição_AF_CIE5"/>
      <sheetName val="AUX_-_CONTA_CONTÁBIL6"/>
      <sheetName val="AUX_-_CENTRO_DE_CUSTO6"/>
      <sheetName val="AUX_-_OPERAÇÃO-EVENTO6"/>
      <sheetName val="Centros_de_Custos5"/>
      <sheetName val="Resumo_das_Marcas5"/>
      <sheetName val="Banco_de_Dados5"/>
      <sheetName val="Cel_ePap__Mucuri5"/>
      <sheetName val="BRADESCO_25052010044"/>
      <sheetName val="Tabela_de_Parâmetros4"/>
      <sheetName val="Final_Stats_4"/>
      <sheetName val="Treasury_Yields4"/>
      <sheetName val="Categorias_e_Subcategorias4"/>
      <sheetName val="CC_e_Plano_de_Contas4"/>
      <sheetName val="FEV_REAL5"/>
      <sheetName val="RDEG_fev_075"/>
      <sheetName val="Summary_Information5"/>
      <sheetName val="Tabela_Apoio5"/>
      <sheetName val="Month_Summary4"/>
      <sheetName val="Month_Overview4"/>
      <sheetName val="Realizado_Ajustes_Financeiro4"/>
      <sheetName val="Comparativo_Resultado4"/>
      <sheetName val="Orcado_T24"/>
      <sheetName val="SUMMARY_4"/>
      <sheetName val="Revenues_MCO-T34"/>
      <sheetName val="Revenues_MCO-T24"/>
      <sheetName val="Revenues_MCO-T14"/>
      <sheetName val="Resultado_$Dolar_(3)4"/>
      <sheetName val="Resultado_$Dolar_(2)4"/>
      <sheetName val="Resultado_$Dolar_(1)4"/>
      <sheetName val="ECOF1101_XLS5"/>
      <sheetName val="Sheet1_(2)4"/>
      <sheetName val="12_20184"/>
      <sheetName val="_Imobilizado(1)4"/>
      <sheetName val="SoD_Chg_in_Preparers4"/>
      <sheetName val="Base_Graficos4"/>
      <sheetName val="RPI_Mat_prima9782"/>
      <sheetName val="Balance_Sheet2"/>
      <sheetName val="Novas_Lojas4"/>
      <sheetName val="Cx_Seleção2"/>
      <sheetName val="budget+act_18-192"/>
      <sheetName val="budget_CC_19-202"/>
      <sheetName val="resumo_por_fornec2"/>
      <sheetName val="Ledger_2019-20202"/>
      <sheetName val="classif_despesa2"/>
      <sheetName val="Lista_DTT_-_Fase_14"/>
      <sheetName val="O1_-_Apuração_-_IR-CS2"/>
      <sheetName val="Check_Diferido2"/>
      <sheetName val="DINAMICA_CONTA_RESULTADO2"/>
      <sheetName val="Dinamica_BS2"/>
      <sheetName val="690_098042"/>
      <sheetName val="53501_2"/>
      <sheetName val="690_087542"/>
      <sheetName val="6905101_662012"/>
      <sheetName val="63076_2"/>
      <sheetName val="De_x_para_realizado1"/>
      <sheetName val="Bancos_-_Resumen1"/>
      <sheetName val="4_3__Floripa4"/>
      <sheetName val="DRE_BR1"/>
      <sheetName val="Teste_Seguros_CIE_31-12-20041"/>
      <sheetName val="Teste_Seguros_CIE_31-12-20051"/>
      <sheetName val="Russia_3_companies_by_SKU1"/>
      <sheetName val="Base_de_dados_Aging1"/>
      <sheetName val="Razão_-_Custo_e_Desp_08_20211"/>
      <sheetName val="Monthy_CF1"/>
      <sheetName val="Comparison_vs_Prior_CF1"/>
      <sheetName val="Comparison_vs_last_Version1"/>
      <sheetName val="Bank_Recon1"/>
      <sheetName val="Main_expenses1"/>
      <sheetName val="AR_-_Already_Edit1"/>
      <sheetName val="Flow_gelatine1"/>
      <sheetName val="Gelatine_price1"/>
      <sheetName val="Others_-_details_e_QES_payment1"/>
      <sheetName val="Freight_-_details1"/>
      <sheetName val="Tax_-_details1"/>
      <sheetName val="Labor_cost_computation1"/>
      <sheetName val="Others_-_MKT1"/>
      <sheetName val="Projeção_do_IR1"/>
      <sheetName val="Importação_QV1"/>
      <sheetName val="PC_ANAL_CAIXA_MENSAL1"/>
      <sheetName val="5121006_-_Perdas_Det1"/>
      <sheetName val="Participações_CODEPAR_20181"/>
      <sheetName val="Participações_CODEPAR_20171"/>
      <sheetName val="Participações_CODEPAR_20161"/>
      <sheetName val="Participações_CODEPAR_20151"/>
      <sheetName val="1__Captable_IAS1"/>
      <sheetName val="2__Captable_Helibrás1"/>
      <sheetName val="3__Captable_Datora1"/>
      <sheetName val="4__Captable_Biotech1"/>
      <sheetName val="5__Captable_CBL1"/>
      <sheetName val="Pov"/>
      <sheetName val="BP"/>
      <sheetName val="OTHER 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/>
      <sheetData sheetId="204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 refreshError="1"/>
      <sheetData sheetId="410" refreshError="1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 refreshError="1"/>
      <sheetData sheetId="514" refreshError="1"/>
      <sheetData sheetId="515" refreshError="1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 refreshError="1"/>
      <sheetData sheetId="1136" refreshError="1"/>
      <sheetData sheetId="1137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  <sheetName val="BEAQPL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imentação jan-dez-02"/>
      <sheetName val="Mapa Movimentação out-dez-02"/>
      <sheetName val="Global Depreciação"/>
      <sheetName val="Parâmetro"/>
      <sheetName val="Obras em Andamento"/>
      <sheetName val="Obras em andamento (2)"/>
      <sheetName val="teste de adição"/>
      <sheetName val="Teste Baixas"/>
      <sheetName val="XREF"/>
      <sheetName val="Tickmarks "/>
      <sheetName val="FF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B11" t="str">
            <v>Estaremos propondo ajuste para direito de uso de telefone, visto que o mesmo não possui valor comercial</v>
          </cell>
        </row>
        <row r="14">
          <cell r="G14" t="e">
            <v>#REF!</v>
          </cell>
        </row>
      </sheetData>
      <sheetData sheetId="1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Lead"/>
      <sheetName val="Covenants 30.06.06"/>
      <sheetName val="Deduções"/>
      <sheetName val="Custos Programação e Outros"/>
      <sheetName val="Desp. gerais e adm e vendas"/>
      <sheetName val="#REF"/>
      <sheetName val="Balanço"/>
      <sheetName val="Tickmarks "/>
      <sheetName val="Suporte DOAR"/>
      <sheetName val="ATIVO"/>
      <sheetName val="Mapas de Movimentação"/>
      <sheetName val=" SC grains"/>
      <sheetName val="Cálculo Global Desp.Folha"/>
      <sheetName val="Reconciliações Setembro"/>
      <sheetName val="circularização"/>
      <sheetName val="AA-10(Op.63)"/>
      <sheetName val="Variação Cambial"/>
      <sheetName val="Depreciação"/>
      <sheetName val="Versao 1b ($=R$2,13)"/>
      <sheetName val="Consolidado_1999"/>
      <sheetName val="Assfin"/>
      <sheetName val="BP"/>
      <sheetName val="DRE"/>
      <sheetName val="tabela"/>
      <sheetName val="integral"/>
      <sheetName val="Lead2"/>
      <sheetName val="DRE consolidada 09_03"/>
      <sheetName val="Mining Schedule"/>
      <sheetName val="PAS Despesa pessoal"/>
      <sheetName val="Aging"/>
      <sheetName val="PDD-Movimentação"/>
      <sheetName val="Depleção"/>
      <sheetName val="CAERN"/>
      <sheetName val="Mapa 31.08.02"/>
      <sheetName val="Amarre de AF"/>
      <sheetName val="Plan1"/>
      <sheetName val="ce"/>
      <sheetName val="Solver"/>
      <sheetName val="FLUXO_ENDIVIDAMENTO"/>
      <sheetName val="N"/>
      <sheetName val="ÍNDICE"/>
      <sheetName val="COMP_CX"/>
      <sheetName val="A11"/>
      <sheetName val="Rev Anal"/>
      <sheetName val="Paraná"/>
      <sheetName val="CF"/>
      <sheetName val="Resumo"/>
      <sheetName val="Mapa Imobilizado"/>
      <sheetName val="mapa doar consolidado"/>
      <sheetName val="Mapa"/>
      <sheetName val="Plan1 (2)"/>
      <sheetName val="Mov. Empréstimos FY2008"/>
      <sheetName val="local"/>
      <sheetName val="MES"/>
      <sheetName val="NTN_NBCE_SWAP"/>
      <sheetName val="Data 1 - NPV"/>
      <sheetName val="Worksheet in (C) 1602 Revisão a"/>
      <sheetName val="JAN"/>
      <sheetName val="Pas Juros e V.M.C."/>
      <sheetName val="Equity set 04"/>
      <sheetName val="Ágio"/>
      <sheetName val="Equity dez 04"/>
      <sheetName val="BLP"/>
      <sheetName val="Aging List"/>
      <sheetName val="PDD"/>
      <sheetName val="{PPC}Mapa de movimentação"/>
      <sheetName val="HIST"/>
      <sheetName val="Tab.Daten"/>
      <sheetName val="TAB.Hauptmenue"/>
      <sheetName val="Intercompany BP"/>
      <sheetName val="PAS Moeda Nacional"/>
      <sheetName val="HC"/>
      <sheetName val="Bridge EBITDA"/>
      <sheetName val="VBC"/>
      <sheetName val="Mapa Consórcios"/>
      <sheetName val="F-2 ANÁLISE"/>
      <sheetName val="Conciliação RH"/>
      <sheetName val="Estoques"/>
      <sheetName val="#Financeiro"/>
      <sheetName val="Dep acumulada"/>
      <sheetName val="Movimiento"/>
      <sheetName val="Dep ejercicio"/>
      <sheetName val="P3 - Millennium"/>
      <sheetName val="Debêntures Reperfilamento"/>
      <sheetName val="Deferred 30.09.05"/>
      <sheetName val="PAES Tributos Federais"/>
      <sheetName val="D"/>
      <sheetName val="D-1"/>
      <sheetName val="Lista"/>
      <sheetName val="Biblioteca"/>
      <sheetName val="CORP e SUDECAP"/>
      <sheetName val="RGR Semesa"/>
      <sheetName val="Pivot"/>
      <sheetName val="Mov. Aplicação"/>
      <sheetName val="Analisis dc real 2006"/>
      <sheetName val="ACUMULADO"/>
      <sheetName val="bal"/>
      <sheetName val=""/>
      <sheetName val="LUCRO REAL"/>
      <sheetName val="IS"/>
      <sheetName val="DMPL03"/>
      <sheetName val="Equivalência - 09"/>
      <sheetName val="Shares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Prova do CTA"/>
      <sheetName val="Partes Relacionadas"/>
      <sheetName val="201904 ATIVO"/>
      <sheetName val="201904 PASSIVO"/>
      <sheetName val="201904 RESULTADO"/>
      <sheetName val="042019 Balancete"/>
      <sheetName val="Julho"/>
      <sheetName val="Compra Energia CP"/>
      <sheetName val="Movimentação"/>
      <sheetName val="Jul-09 SA"/>
      <sheetName val="Jul-09 Coperativa"/>
      <sheetName val="이자비용 overall test"/>
      <sheetName val="Premissas"/>
      <sheetName val="DRE Consolidada"/>
      <sheetName val="Códigos"/>
      <sheetName val="COMP"/>
      <sheetName val="Contingências "/>
      <sheetName val="Sheet1"/>
      <sheetName val="2 - Ativo LP"/>
      <sheetName val="Teste"/>
      <sheetName val="STATO "/>
      <sheetName val="OutrosCreditos"/>
      <sheetName val="DMPL"/>
      <sheetName val="Sispec99"/>
      <sheetName val="Links"/>
      <sheetName val="BRL Market"/>
      <sheetName val="BBG Links"/>
      <sheetName val="Checklist"/>
      <sheetName val="Bco Dados"/>
      <sheetName val="DEPARA"/>
      <sheetName val="Ajustes manuais_Balancete"/>
      <sheetName val="DRE_Gerencial"/>
      <sheetName val="Bridge"/>
      <sheetName val="P&amp;L Gerencial"/>
      <sheetName val="KP´I Balanço"/>
      <sheetName val="Indices Balanço"/>
      <sheetName val="Planilha1"/>
      <sheetName val="KP´I DRE"/>
      <sheetName val="SI_01_Bal"/>
      <sheetName val="SI_02_Bal"/>
      <sheetName val="SI_03_Bal"/>
      <sheetName val="01_Bal_01"/>
      <sheetName val="01_Bal_02"/>
      <sheetName val="01_Bal_03"/>
      <sheetName val="01_Bal_04"/>
      <sheetName val="01_Bal_05"/>
      <sheetName val="01_Bal_06"/>
      <sheetName val="01_Bal_07"/>
      <sheetName val="01_Bal_08"/>
      <sheetName val="01_Bal_09"/>
      <sheetName val="01_Bal_10"/>
      <sheetName val="01_Bal_11"/>
      <sheetName val="01_Bal_12"/>
      <sheetName val="02_Bal_01"/>
      <sheetName val="02_Bal_02"/>
      <sheetName val="02_Bal_03"/>
      <sheetName val="02_Bal_04"/>
      <sheetName val="02_Bal_05"/>
      <sheetName val="02_Bal_06"/>
      <sheetName val="02_Bal_07"/>
      <sheetName val="02_Bal_08"/>
      <sheetName val="02_Bal_09"/>
      <sheetName val="02_Bal_10"/>
      <sheetName val="02_Bal_11"/>
      <sheetName val="02_Bal_12"/>
      <sheetName val="03_Bal_01"/>
      <sheetName val="03_Bal_02"/>
      <sheetName val="03_Bal_03"/>
      <sheetName val="03_Bal_04"/>
      <sheetName val="03_Bal_05"/>
      <sheetName val="03_Bal_06"/>
      <sheetName val="03_Bal_07"/>
      <sheetName val="03_Bal_08"/>
      <sheetName val="03_Bal_09"/>
      <sheetName val="03_Bal_10"/>
      <sheetName val="03_Bal_11"/>
      <sheetName val="03_Bal_12"/>
      <sheetName val="감가상각누계액"/>
      <sheetName val="back"/>
      <sheetName val="Calculo"/>
      <sheetName val="Ativo Analitico"/>
      <sheetName val="Passivo Analitico"/>
      <sheetName val="Resultado Analitico"/>
      <sheetName val="Ativo Sintetico"/>
      <sheetName val="Passivo Sintetico"/>
      <sheetName val="Resultado Sintetico"/>
      <sheetName val="DFC2"/>
      <sheetName val="D.V.A."/>
      <sheetName val="XLR_NoRangeSheet"/>
      <sheetName val="Razao manual"/>
      <sheetName val="Razao SIS"/>
      <sheetName val="Passivo"/>
      <sheetName val="Empresas"/>
      <sheetName val="Calculo global Depr."/>
      <sheetName val="Global PIS  Cofins"/>
      <sheetName val=" DOE model"/>
      <sheetName val="cathayforecasts"/>
      <sheetName val="Quarters"/>
      <sheetName val="oldSEG"/>
      <sheetName val="RES"/>
      <sheetName val="Apoio"/>
      <sheetName val="Acomp"/>
      <sheetName val="DRE_OUTPUT"/>
      <sheetName val=" Global fopag"/>
      <sheetName val="ICMS LIQ"/>
      <sheetName val="CMAI 04_08_04"/>
      <sheetName val="Chemsystem"/>
      <sheetName val="REVISÃO COML"/>
      <sheetName val="VENDA LÍQ"/>
      <sheetName val="BANDEIRAS"/>
      <sheetName val="MERCEARIA"/>
      <sheetName val="NÃO ALIMENTOS"/>
      <sheetName val="PERECIVEIS"/>
      <sheetName val="REGIÕES"/>
      <sheetName val="Goodwill"/>
      <sheetName val="Global Férias"/>
      <sheetName val="Global 13  Salário"/>
      <sheetName val="SFC-5D"/>
      <sheetName val="Plan2"/>
      <sheetName val="Painel de Controle"/>
      <sheetName val="Posição financeira"/>
      <sheetName val="Posição de pagamentos"/>
      <sheetName val="Index Extratos"/>
      <sheetName val="Index"/>
      <sheetName val="Expenses Details DOTCOM"/>
      <sheetName val="DIN TOTAL DOTCOM"/>
      <sheetName val="TOTAL DOTCOM"/>
      <sheetName val="Citibank DOTCOM"/>
      <sheetName val="Bradesco DOTCOM"/>
      <sheetName val="Santander DOTCOM"/>
      <sheetName val="ITAU"/>
      <sheetName val="BNP DOTCOM"/>
      <sheetName val="DIN SALDOS BANCARIOS DOTCOM"/>
      <sheetName val="DOTCOM Actual"/>
      <sheetName val="DOTCOM Forecast"/>
      <sheetName val="Actual X Forecast "/>
      <sheetName val="Interest Expenses "/>
      <sheetName val="DOTCOM Projection"/>
      <sheetName val="July Total"/>
      <sheetName val="Folha JULHO"/>
      <sheetName val="SYRUS CONGELADO"/>
      <sheetName val="DOTCOM Forecast Congelado"/>
      <sheetName val="Análisis IVA"/>
      <sheetName val="Vente d'elec A "/>
      <sheetName val="Auxiliar"/>
      <sheetName val="MUG"/>
      <sheetName val="sapactivexlhiddensheet"/>
      <sheetName val="A"/>
      <sheetName val="Operações West LB"/>
      <sheetName val="Library Procedures"/>
      <sheetName val="Entity &amp; Environment"/>
      <sheetName val="Minutes review"/>
      <sheetName val="Contracts review "/>
      <sheetName val="NAV"/>
      <sheetName val="Parâmetros"/>
      <sheetName val="VENDAS_P_SUBSIDIÁRIA"/>
      <sheetName val="Quadro DFC "/>
      <sheetName val="Teste de Adições"/>
      <sheetName val="Bancos_e_aplicação"/>
      <sheetName val="Contas_a_Receber"/>
      <sheetName val="Aging_Jun-06{PPC}"/>
      <sheetName val="Aging_para_Nota_Explicativa"/>
      <sheetName val="Outros_ativos"/>
      <sheetName val="Deposito_Judicial"/>
      <sheetName val="Empresas_ligadas"/>
      <sheetName val="Obrigações_Fiscais_"/>
      <sheetName val="Salários_e_Encargos"/>
      <sheetName val="Provisões_e_Aluguel_de_Poste"/>
      <sheetName val="Outras_Contas_a_Pagar"/>
      <sheetName val="Mapa_de_Resultado"/>
      <sheetName val="Outros_custos"/>
      <sheetName val="Testes_Resultado"/>
      <sheetName val="Covenants_30_06_06"/>
      <sheetName val="Custos_Programação_e_Outros"/>
      <sheetName val="Desp__gerais_e_adm_e_vendas"/>
      <sheetName val="Tickmarks_"/>
      <sheetName val="Suporte_DOAR"/>
      <sheetName val="Bridge_EBITDA"/>
      <sheetName val="_SC_grains"/>
      <sheetName val="Mapas_de_Movimentação"/>
      <sheetName val="Cálculo_Global_Desp_Folha"/>
      <sheetName val="Reconciliações_Setembro"/>
      <sheetName val="Intercompany_BP"/>
      <sheetName val="Mapa_Imobilizado"/>
      <sheetName val="mapa_doar_consolidado"/>
      <sheetName val="Variação_Cambial"/>
      <sheetName val="DRE_consolidada_09_03"/>
      <sheetName val="AA-10(Op_63)"/>
      <sheetName val="Rev_Anal"/>
      <sheetName val="Versao_1b_($=R$2,13)"/>
      <sheetName val="Mining_Schedule"/>
      <sheetName val="PAS_Despesa_pessoal"/>
      <sheetName val="Plan1_(2)"/>
      <sheetName val="Pas_Juros_e_V_M_C_"/>
      <sheetName val="Mapa_31_08_02"/>
      <sheetName val="Data_1_-_NPV"/>
      <sheetName val="Worksheet_in_(C)_1602_Revisão_a"/>
      <sheetName val="{PPC}Mapa_de_movimentação"/>
      <sheetName val="Mov__Empréstimos_FY2008"/>
      <sheetName val="Equity_set_04"/>
      <sheetName val="Equity_dez_04"/>
      <sheetName val="Aging_List"/>
      <sheetName val="Tab_Daten"/>
      <sheetName val="TAB_Hauptmenue"/>
      <sheetName val="PAS_Moeda_Nacional"/>
      <sheetName val="Mapa_Consórcios"/>
      <sheetName val="Amarre_de_AF"/>
      <sheetName val="Conciliação_RH"/>
      <sheetName val="F-2_ANÁLISE"/>
      <sheetName val="Equivalência_-_09"/>
      <sheetName val="P3_-_Millennium"/>
      <sheetName val="RGR_Semesa"/>
      <sheetName val="Dep_acumulada"/>
      <sheetName val="Dep_ejercicio"/>
      <sheetName val="Deferred_30_09_05"/>
      <sheetName val="PAES_Tributos_Federais"/>
      <sheetName val="Prova_do_CTA"/>
      <sheetName val="Debêntures_Reperfilamento"/>
      <sheetName val="LUCRO_REAL"/>
      <sheetName val="Partes_Relacionadas"/>
      <sheetName val="201904_ATIVO"/>
      <sheetName val="201904_PASSIVO"/>
      <sheetName val="201904_RESULTADO"/>
      <sheetName val="042019_Balancete"/>
      <sheetName val="CORP_e_SUDECAP"/>
      <sheetName val="Compra_Energia_CP"/>
      <sheetName val="Analisis_dc_real_2006"/>
      <sheetName val="DRE_Consolidada"/>
      <sheetName val="Mov__Aplicação"/>
      <sheetName val="Contingências_"/>
      <sheetName val="Jul-09_SA"/>
      <sheetName val="Jul-09_Coperativa"/>
      <sheetName val="이자비용_overall_test"/>
      <sheetName val="Ecat_PC1_Vs_PC2"/>
      <sheetName val="DRAFT_"/>
      <sheetName val="AMORT_INTAN"/>
      <sheetName val="2_-_Ativo_LP"/>
      <sheetName val="STATO_"/>
      <sheetName val="Razao_manual"/>
      <sheetName val="Razao_SIS"/>
      <sheetName val="Bco_Dados"/>
      <sheetName val="Ajustes_manuais_Balancete"/>
      <sheetName val="P&amp;L_Gerencial"/>
      <sheetName val="KP´I_Balanço"/>
      <sheetName val="Indices_Balanço"/>
      <sheetName val="KP´I_DRE"/>
      <sheetName val="_DOE_model"/>
      <sheetName val="BRL_Market"/>
      <sheetName val="BBG_Links"/>
      <sheetName val="Global_PIS__Cofins"/>
      <sheetName val="Balanço+DRE"/>
      <sheetName val="DRE x CAIXA "/>
      <sheetName val="ROM 21"/>
      <sheetName val="ROM 22"/>
      <sheetName val="FORMULÁRIO DE SPS"/>
      <sheetName val="DIAGNOSTICO"/>
      <sheetName val="COTAÇÃO"/>
      <sheetName val="QQP ADITIVO"/>
      <sheetName val="DOAR"/>
      <sheetName val="qryActiveJobsList_report"/>
      <sheetName val="Listas"/>
      <sheetName val="Prejuízos Acumul. 30.09 e 31.12"/>
      <sheetName val="Diferido {PPC}"/>
      <sheetName val="SUMMARY"/>
      <sheetName val="shtLookup"/>
      <sheetName val="Inputs"/>
      <sheetName val="Custo Variável"/>
      <sheetName val="E2.1_Brapelco"/>
      <sheetName val="Duplicate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 refreshError="1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 Emprest."/>
      <sheetName val="Composição"/>
      <sheetName val="Cálculo Encargos - MN"/>
      <sheetName val="Cálculo Encargos - ME"/>
      <sheetName val="Financeiro CP"/>
      <sheetName val="Financeiro LP"/>
      <sheetName val="Financeiro Encargos"/>
      <sheetName val="XREF"/>
      <sheetName val="Tickmarks"/>
      <sheetName val="Aplic. Financ."/>
      <sheetName val="G1.1.2"/>
      <sheetName val="K Imobilizado"/>
      <sheetName val="K1 Diferido"/>
      <sheetName val="Deducoes venda IP"/>
      <sheetName val="PAS Deduções venda Inpacel"/>
      <sheetName val="Receitas Vendas Inpacel"/>
      <sheetName val="Ajuste UBP"/>
      <sheetName val="Lead"/>
      <sheetName val="Diversos"/>
      <sheetName val="ICMS-Cofins Arcos"/>
      <sheetName val="Resumo"/>
      <sheetName val="PAS Fopag"/>
      <sheetName val="CONS-LS"/>
      <sheetName val="VAREX0698"/>
      <sheetName val="PIS-99"/>
      <sheetName val="Solver"/>
      <sheetName val="Mapa de Resultado"/>
      <sheetName val="Deposito Judicial"/>
      <sheetName val="Mvt Imobilizado"/>
      <sheetName val="APOIO"/>
      <sheetName val="BALANÇ0 MÊS 01 A 28 OUT"/>
      <sheetName val="Aging List"/>
      <sheetName val="Anexo 15 - Swap"/>
      <sheetName val="P6 Dif. Temporarias"/>
      <sheetName val="local"/>
      <sheetName val="U2.1"/>
      <sheetName val="tabela"/>
      <sheetName val="integral"/>
      <sheetName val="bal"/>
      <sheetName val="#REF"/>
      <sheetName val="Consolidado dez03"/>
      <sheetName val="circularização_seguros"/>
      <sheetName val="Worksheet in 6310 1 Empréstimos"/>
      <sheetName val="direitos de concessão"/>
      <sheetName val="Outorga fixa e variável"/>
      <sheetName val="Cover"/>
      <sheetName val="INFO"/>
      <sheetName val="Deduções"/>
      <sheetName val="Mutação do PL Trimestral"/>
      <sheetName val="Conciliação 31.03.07 "/>
      <sheetName val="Teste de Adições"/>
      <sheetName val="U_P&amp;L"/>
      <sheetName val="1"/>
      <sheetName val="64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P11 Var. Cambial ACC-PPM 31.10"/>
      <sheetName val="HIST"/>
      <sheetName val="WORDTABLE"/>
      <sheetName val="STATO "/>
      <sheetName val="OutrosCreditos"/>
      <sheetName val="IR. CS"/>
      <sheetName val=" Global fopag"/>
      <sheetName val="DO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 31.12.08"/>
      <sheetName val="Conciliação Bancária "/>
      <sheetName val="Aplicações Financeiras "/>
      <sheetName val="Clientes "/>
      <sheetName val="Analise PCLD"/>
      <sheetName val="CR de 1208 em aberto 0509"/>
      <sheetName val="Aging 310509"/>
      <sheetName val="Nokia"/>
      <sheetName val="Receitas a faturar"/>
      <sheetName val="Recb. subs."/>
      <sheetName val="Imp. a recuperar "/>
      <sheetName val="Adiantamentos"/>
      <sheetName val="Desp. antecipada"/>
      <sheetName val="Seguros 31.12.08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  <sheetName val="Patrimonial"/>
      <sheetName val="A0021"/>
      <sheetName val="BALANCO96"/>
      <sheetName val="Leveraged MBO"/>
      <sheetName val="Sheet2"/>
      <sheetName val="ITABANCO"/>
      <sheetName val="1993 Old"/>
      <sheetName val="1994 Old"/>
      <sheetName val="1995 Ol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  <sheetName val="Quarter"/>
      <sheetName val="NXp"/>
      <sheetName val="TNK-BP"/>
      <sheetName val="OLDdcf"/>
      <sheetName val="BSheet"/>
      <sheetName val="CFlow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  <sheetName val="BAANF Balance Sheet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3.com.br/en_us/products-and-services/fee-schedules/securities-lending-fe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mz-filemanager.s3.amazonaws.com/5fd7b7d8-54a1-472d-8426-eb896ad8a3c4/central-de-downloads/55a4d46f954faff2a7b7926c35298983001d9dfff39b519bfc9720b79911b8a3/2017_financial_statement.pdf" TargetMode="External"/><Relationship Id="rId1" Type="http://schemas.openxmlformats.org/officeDocument/2006/relationships/hyperlink" Target="https://mz-filemanager.s3.amazonaws.com/5fd7b7d8-54a1-472d-8426-eb896ad8a3c4/central-de-downloads/d01684a0a7894264d866d1f0553dfd2a0591a1dc5fcfca9b785bc2e9698ef22e/dfp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418E-4DF0-4D0B-878F-59885D662FB1}">
  <sheetPr>
    <tabColor theme="3" tint="0.39997558519241921"/>
  </sheetPr>
  <dimension ref="A1:D63"/>
  <sheetViews>
    <sheetView showGridLines="0" tabSelected="1" zoomScaleNormal="100" workbookViewId="0">
      <selection activeCell="A2" sqref="A2:C2"/>
    </sheetView>
  </sheetViews>
  <sheetFormatPr defaultColWidth="9.1796875" defaultRowHeight="12.5"/>
  <cols>
    <col min="1" max="1" width="76.81640625" style="1" bestFit="1" customWidth="1"/>
    <col min="2" max="2" width="99" style="1" customWidth="1"/>
    <col min="3" max="3" width="67.453125" style="1" bestFit="1" customWidth="1"/>
    <col min="4" max="16384" width="9.1796875" style="1"/>
  </cols>
  <sheetData>
    <row r="1" spans="1:3" ht="3.75" customHeight="1">
      <c r="A1" s="22"/>
    </row>
    <row r="2" spans="1:3" ht="15.5">
      <c r="A2" s="194" t="s">
        <v>212</v>
      </c>
      <c r="B2" s="194"/>
      <c r="C2" s="194"/>
    </row>
    <row r="3" spans="1:3" ht="3.75" customHeight="1">
      <c r="A3" s="22"/>
    </row>
    <row r="4" spans="1:3" ht="21" customHeight="1">
      <c r="A4" s="142" t="s">
        <v>265</v>
      </c>
    </row>
    <row r="5" spans="1:3" ht="15.5">
      <c r="A5" s="12" t="s">
        <v>234</v>
      </c>
      <c r="B5" s="175" t="s">
        <v>287</v>
      </c>
      <c r="C5" s="175"/>
    </row>
    <row r="6" spans="1:3" ht="13">
      <c r="A6" s="11" t="s">
        <v>5</v>
      </c>
      <c r="B6" s="121" t="s">
        <v>4</v>
      </c>
      <c r="C6" s="124" t="s">
        <v>237</v>
      </c>
    </row>
    <row r="7" spans="1:3" ht="13">
      <c r="A7" s="129" t="s">
        <v>29</v>
      </c>
      <c r="B7" s="122" t="s">
        <v>30</v>
      </c>
      <c r="C7" s="123" t="s">
        <v>238</v>
      </c>
    </row>
    <row r="8" spans="1:3" ht="13">
      <c r="A8" s="130" t="s">
        <v>229</v>
      </c>
      <c r="B8" s="125" t="s">
        <v>233</v>
      </c>
      <c r="C8" s="126" t="s">
        <v>239</v>
      </c>
    </row>
    <row r="9" spans="1:3" ht="13">
      <c r="A9" s="130" t="s">
        <v>31</v>
      </c>
      <c r="B9" s="125" t="s">
        <v>32</v>
      </c>
      <c r="C9" s="126" t="s">
        <v>291</v>
      </c>
    </row>
    <row r="10" spans="1:3" ht="13">
      <c r="A10" s="130" t="s">
        <v>230</v>
      </c>
      <c r="B10" s="125" t="s">
        <v>397</v>
      </c>
      <c r="C10" s="126" t="s">
        <v>240</v>
      </c>
    </row>
    <row r="11" spans="1:3" ht="13">
      <c r="A11" s="130" t="s">
        <v>232</v>
      </c>
      <c r="B11" s="125" t="s">
        <v>33</v>
      </c>
      <c r="C11" s="126" t="s">
        <v>241</v>
      </c>
    </row>
    <row r="12" spans="1:3" ht="13">
      <c r="A12" s="130" t="s">
        <v>231</v>
      </c>
      <c r="B12" s="125" t="s">
        <v>207</v>
      </c>
      <c r="C12" s="126" t="s">
        <v>242</v>
      </c>
    </row>
    <row r="13" spans="1:3" ht="16">
      <c r="A13" s="130" t="s">
        <v>279</v>
      </c>
      <c r="B13" s="125" t="s">
        <v>235</v>
      </c>
      <c r="C13" s="126" t="s">
        <v>243</v>
      </c>
    </row>
    <row r="14" spans="1:3" ht="16">
      <c r="A14" s="130" t="s">
        <v>280</v>
      </c>
      <c r="B14" s="125" t="s">
        <v>236</v>
      </c>
      <c r="C14" s="126" t="s">
        <v>244</v>
      </c>
    </row>
    <row r="15" spans="1:3" ht="13">
      <c r="A15" s="131" t="s">
        <v>245</v>
      </c>
      <c r="B15" s="127"/>
      <c r="C15" s="126"/>
    </row>
    <row r="16" spans="1:3" ht="13">
      <c r="A16" s="132" t="s">
        <v>9</v>
      </c>
      <c r="B16" s="6" t="s">
        <v>272</v>
      </c>
      <c r="C16" s="126" t="s">
        <v>268</v>
      </c>
    </row>
    <row r="17" spans="1:4" ht="13">
      <c r="A17" s="133" t="s">
        <v>8</v>
      </c>
      <c r="B17" s="6" t="s">
        <v>10</v>
      </c>
      <c r="C17" s="126" t="s">
        <v>269</v>
      </c>
    </row>
    <row r="18" spans="1:4" ht="13">
      <c r="A18" s="134" t="s">
        <v>1</v>
      </c>
      <c r="B18" s="150" t="s">
        <v>0</v>
      </c>
      <c r="C18" s="152" t="s">
        <v>0</v>
      </c>
    </row>
    <row r="19" spans="1:4">
      <c r="A19" s="157" t="s">
        <v>281</v>
      </c>
      <c r="C19" s="21" t="s">
        <v>17</v>
      </c>
    </row>
    <row r="20" spans="1:4" ht="18.5">
      <c r="A20" s="142" t="s">
        <v>265</v>
      </c>
      <c r="C20" s="153"/>
    </row>
    <row r="21" spans="1:4" ht="15.5">
      <c r="A21" s="143" t="s">
        <v>254</v>
      </c>
      <c r="B21" s="144"/>
      <c r="C21" s="154" t="s">
        <v>288</v>
      </c>
    </row>
    <row r="22" spans="1:4" s="19" customFormat="1" ht="13">
      <c r="A22" s="11" t="s">
        <v>5</v>
      </c>
      <c r="B22" s="20" t="s">
        <v>4</v>
      </c>
      <c r="C22" s="124" t="s">
        <v>246</v>
      </c>
    </row>
    <row r="23" spans="1:4" ht="13">
      <c r="A23" s="135" t="s">
        <v>22</v>
      </c>
      <c r="B23" s="128" t="s">
        <v>0</v>
      </c>
      <c r="C23" s="8"/>
    </row>
    <row r="24" spans="1:4" ht="13">
      <c r="A24" s="133" t="s">
        <v>247</v>
      </c>
      <c r="B24" s="128" t="s">
        <v>21</v>
      </c>
      <c r="C24" s="5" t="s">
        <v>248</v>
      </c>
    </row>
    <row r="25" spans="1:4" ht="13">
      <c r="A25" s="136" t="s">
        <v>20</v>
      </c>
      <c r="B25" s="128" t="s">
        <v>0</v>
      </c>
      <c r="C25" s="5"/>
    </row>
    <row r="26" spans="1:4" ht="13">
      <c r="A26" s="137" t="s">
        <v>250</v>
      </c>
      <c r="B26" s="128" t="s">
        <v>18</v>
      </c>
      <c r="C26" s="5" t="s">
        <v>251</v>
      </c>
    </row>
    <row r="27" spans="1:4" ht="13">
      <c r="A27" s="137" t="s">
        <v>249</v>
      </c>
      <c r="B27" s="128" t="s">
        <v>19</v>
      </c>
      <c r="C27" s="5" t="s">
        <v>252</v>
      </c>
    </row>
    <row r="28" spans="1:4" ht="13">
      <c r="A28" s="158" t="s">
        <v>15</v>
      </c>
      <c r="B28" s="13" t="s">
        <v>135</v>
      </c>
      <c r="C28" s="155" t="s">
        <v>253</v>
      </c>
    </row>
    <row r="29" spans="1:4">
      <c r="C29" s="21" t="s">
        <v>17</v>
      </c>
    </row>
    <row r="30" spans="1:4" ht="18.5">
      <c r="A30" s="142" t="s">
        <v>265</v>
      </c>
    </row>
    <row r="31" spans="1:4" ht="14.25" customHeight="1">
      <c r="A31" s="143" t="s">
        <v>270</v>
      </c>
      <c r="B31" s="144"/>
      <c r="C31" s="154" t="s">
        <v>128</v>
      </c>
      <c r="D31" s="148"/>
    </row>
    <row r="32" spans="1:4" ht="13">
      <c r="A32" s="11" t="s">
        <v>5</v>
      </c>
      <c r="B32" s="10" t="s">
        <v>4</v>
      </c>
      <c r="C32" s="9" t="s">
        <v>256</v>
      </c>
    </row>
    <row r="33" spans="1:3" ht="13">
      <c r="A33" s="139" t="s">
        <v>9</v>
      </c>
      <c r="B33" s="17" t="s">
        <v>13</v>
      </c>
      <c r="C33" s="5" t="s">
        <v>392</v>
      </c>
    </row>
    <row r="34" spans="1:3" ht="13">
      <c r="A34" s="7" t="s">
        <v>199</v>
      </c>
      <c r="B34" s="6" t="s">
        <v>200</v>
      </c>
      <c r="C34" s="5" t="s">
        <v>393</v>
      </c>
    </row>
    <row r="35" spans="1:3" ht="13">
      <c r="A35" s="139" t="s">
        <v>8</v>
      </c>
      <c r="B35" s="17" t="s">
        <v>12</v>
      </c>
      <c r="C35" s="5" t="s">
        <v>394</v>
      </c>
    </row>
    <row r="36" spans="1:3" ht="13">
      <c r="A36" s="145" t="s">
        <v>11</v>
      </c>
      <c r="B36" s="17" t="s">
        <v>25</v>
      </c>
      <c r="C36" s="5" t="s">
        <v>273</v>
      </c>
    </row>
    <row r="37" spans="1:3" ht="13">
      <c r="A37" s="134" t="s">
        <v>1</v>
      </c>
      <c r="B37" s="146" t="s">
        <v>0</v>
      </c>
      <c r="C37" s="147" t="s">
        <v>0</v>
      </c>
    </row>
    <row r="38" spans="1:3">
      <c r="C38" s="21" t="s">
        <v>17</v>
      </c>
    </row>
    <row r="39" spans="1:3" ht="18.5">
      <c r="A39" s="142" t="s">
        <v>266</v>
      </c>
      <c r="B39" s="18"/>
      <c r="C39" s="18"/>
    </row>
    <row r="40" spans="1:3" ht="16.5" customHeight="1">
      <c r="A40" s="12" t="s">
        <v>255</v>
      </c>
      <c r="C40" s="154" t="s">
        <v>288</v>
      </c>
    </row>
    <row r="41" spans="1:3" ht="13">
      <c r="A41" s="11" t="s">
        <v>5</v>
      </c>
      <c r="B41" s="121" t="s">
        <v>4</v>
      </c>
      <c r="C41" s="9" t="s">
        <v>257</v>
      </c>
    </row>
    <row r="42" spans="1:3" ht="13">
      <c r="A42" s="133" t="s">
        <v>16</v>
      </c>
      <c r="B42" s="149" t="s">
        <v>23</v>
      </c>
      <c r="C42" s="156" t="s">
        <v>258</v>
      </c>
    </row>
    <row r="43" spans="1:3" ht="13">
      <c r="A43" s="138" t="s">
        <v>14</v>
      </c>
      <c r="B43" s="13" t="s">
        <v>24</v>
      </c>
      <c r="C43" s="152" t="s">
        <v>395</v>
      </c>
    </row>
    <row r="44" spans="1:3">
      <c r="C44" s="21" t="s">
        <v>17</v>
      </c>
    </row>
    <row r="45" spans="1:3" ht="18.5">
      <c r="A45" s="142" t="s">
        <v>267</v>
      </c>
      <c r="B45" s="16"/>
      <c r="C45" s="15"/>
    </row>
    <row r="46" spans="1:3" ht="15.5">
      <c r="A46" s="12" t="s">
        <v>259</v>
      </c>
      <c r="C46" s="154" t="s">
        <v>211</v>
      </c>
    </row>
    <row r="47" spans="1:3" ht="13">
      <c r="A47" s="11" t="s">
        <v>5</v>
      </c>
      <c r="B47" s="10" t="s">
        <v>4</v>
      </c>
      <c r="C47" s="9" t="s">
        <v>6</v>
      </c>
    </row>
    <row r="48" spans="1:3" ht="13">
      <c r="A48" s="7" t="s">
        <v>27</v>
      </c>
      <c r="B48" s="6" t="s">
        <v>26</v>
      </c>
      <c r="C48" s="8" t="s">
        <v>260</v>
      </c>
    </row>
    <row r="49" spans="1:3" ht="13">
      <c r="A49" s="14" t="s">
        <v>1</v>
      </c>
      <c r="B49" s="150" t="s">
        <v>0</v>
      </c>
      <c r="C49" s="151" t="s">
        <v>0</v>
      </c>
    </row>
    <row r="51" spans="1:3" ht="18.5">
      <c r="A51" s="142" t="s">
        <v>277</v>
      </c>
    </row>
    <row r="52" spans="1:3" ht="16.5" customHeight="1">
      <c r="A52" s="12" t="s">
        <v>278</v>
      </c>
      <c r="C52" s="154" t="s">
        <v>128</v>
      </c>
    </row>
    <row r="53" spans="1:3" ht="13">
      <c r="A53" s="11" t="s">
        <v>5</v>
      </c>
      <c r="B53" s="10" t="s">
        <v>4</v>
      </c>
      <c r="C53" s="9" t="s">
        <v>264</v>
      </c>
    </row>
    <row r="54" spans="1:3" ht="13">
      <c r="A54" s="135" t="s">
        <v>261</v>
      </c>
      <c r="B54" s="6"/>
      <c r="C54" s="8"/>
    </row>
    <row r="55" spans="1:3" ht="13">
      <c r="A55" s="133" t="s">
        <v>3</v>
      </c>
      <c r="B55" s="6" t="s">
        <v>271</v>
      </c>
      <c r="C55" s="5" t="s">
        <v>282</v>
      </c>
    </row>
    <row r="56" spans="1:3" ht="13">
      <c r="A56" s="135" t="s">
        <v>276</v>
      </c>
      <c r="B56" s="6"/>
      <c r="C56" s="5"/>
    </row>
    <row r="57" spans="1:3" ht="13">
      <c r="A57" s="139" t="s">
        <v>262</v>
      </c>
      <c r="B57" s="6" t="s">
        <v>201</v>
      </c>
      <c r="C57" s="5" t="s">
        <v>274</v>
      </c>
    </row>
    <row r="58" spans="1:3" ht="13">
      <c r="A58" s="139" t="s">
        <v>263</v>
      </c>
      <c r="B58" s="6" t="s">
        <v>7</v>
      </c>
      <c r="C58" s="5" t="s">
        <v>275</v>
      </c>
    </row>
    <row r="59" spans="1:3" ht="13">
      <c r="A59" s="140" t="s">
        <v>2</v>
      </c>
      <c r="B59" s="6" t="s">
        <v>28</v>
      </c>
      <c r="C59" s="5" t="s">
        <v>396</v>
      </c>
    </row>
    <row r="60" spans="1:3" ht="13">
      <c r="A60" s="141" t="s">
        <v>1</v>
      </c>
      <c r="B60" s="4" t="s">
        <v>0</v>
      </c>
      <c r="C60" s="3" t="s">
        <v>0</v>
      </c>
    </row>
    <row r="61" spans="1:3" s="2" customFormat="1">
      <c r="A61" s="1"/>
      <c r="B61" s="1"/>
      <c r="C61" s="21" t="s">
        <v>17</v>
      </c>
    </row>
    <row r="62" spans="1:3" s="2" customFormat="1">
      <c r="A62" s="1"/>
      <c r="B62" s="1"/>
      <c r="C62" s="1"/>
    </row>
    <row r="63" spans="1:3" ht="6" customHeight="1"/>
  </sheetData>
  <mergeCells count="1">
    <mergeCell ref="A2:C2"/>
  </mergeCells>
  <hyperlinks>
    <hyperlink ref="C28" r:id="rId1" display="Line 82 * Line 85 * avg" xr:uid="{70E97744-6588-448F-A5CB-1722A2462306}"/>
  </hyperlinks>
  <pageMargins left="0.511811024" right="0.511811024" top="0.78740157499999996" bottom="0.78740157499999996" header="0.31496062000000002" footer="0.31496062000000002"/>
  <pageSetup paperSize="9" orientation="portrait" r:id="rId2"/>
  <headerFooter>
    <oddFooter>&amp;C&amp;1#&amp;"Calibri"&amp;10&amp;K000000INFORMAÇÃO INTERNA – INTERNAL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385C-7780-4844-84CD-C5C1E718843B}">
  <dimension ref="A1:AK27"/>
  <sheetViews>
    <sheetView showGridLines="0" zoomScaleNormal="100" workbookViewId="0">
      <selection activeCell="B2" sqref="B2"/>
    </sheetView>
  </sheetViews>
  <sheetFormatPr defaultRowHeight="14.5"/>
  <cols>
    <col min="1" max="1" width="1.81640625" customWidth="1"/>
    <col min="2" max="2" width="73.453125" customWidth="1"/>
    <col min="3" max="3" width="71.81640625" customWidth="1"/>
    <col min="4" max="34" width="10.453125" customWidth="1"/>
    <col min="35" max="35" width="11.1796875" customWidth="1"/>
    <col min="37" max="37" width="12.54296875" bestFit="1" customWidth="1"/>
  </cols>
  <sheetData>
    <row r="1" spans="1:37" ht="2.25" customHeight="1"/>
    <row r="2" spans="1:37" ht="15.5">
      <c r="B2" s="159" t="s">
        <v>34</v>
      </c>
      <c r="C2" s="160" t="s">
        <v>35</v>
      </c>
      <c r="D2" s="25" t="s">
        <v>293</v>
      </c>
      <c r="E2" s="25" t="s">
        <v>294</v>
      </c>
      <c r="F2" s="25" t="s">
        <v>295</v>
      </c>
      <c r="G2" s="25" t="s">
        <v>296</v>
      </c>
      <c r="H2" s="25" t="s">
        <v>297</v>
      </c>
      <c r="I2" s="25" t="s">
        <v>298</v>
      </c>
      <c r="J2" s="25" t="s">
        <v>299</v>
      </c>
      <c r="K2" s="25" t="s">
        <v>300</v>
      </c>
      <c r="L2" s="25" t="s">
        <v>301</v>
      </c>
      <c r="M2" s="25" t="s">
        <v>302</v>
      </c>
      <c r="N2" s="25" t="s">
        <v>303</v>
      </c>
      <c r="O2" s="25" t="s">
        <v>304</v>
      </c>
      <c r="P2" s="25" t="s">
        <v>305</v>
      </c>
      <c r="Q2" s="25" t="s">
        <v>306</v>
      </c>
      <c r="R2" s="25" t="s">
        <v>307</v>
      </c>
      <c r="S2" s="25" t="s">
        <v>308</v>
      </c>
      <c r="T2" s="25" t="s">
        <v>309</v>
      </c>
      <c r="U2" s="25" t="s">
        <v>310</v>
      </c>
      <c r="V2" s="25" t="s">
        <v>311</v>
      </c>
      <c r="W2" s="25" t="s">
        <v>312</v>
      </c>
      <c r="X2" s="25" t="s">
        <v>313</v>
      </c>
      <c r="Y2" s="25" t="s">
        <v>314</v>
      </c>
      <c r="Z2" s="25" t="s">
        <v>315</v>
      </c>
      <c r="AA2" s="25" t="s">
        <v>316</v>
      </c>
      <c r="AB2" s="25" t="s">
        <v>317</v>
      </c>
      <c r="AC2" s="25" t="s">
        <v>318</v>
      </c>
      <c r="AD2" s="25" t="s">
        <v>319</v>
      </c>
      <c r="AE2" s="25" t="s">
        <v>320</v>
      </c>
      <c r="AF2" s="25" t="s">
        <v>321</v>
      </c>
      <c r="AG2" s="25" t="s">
        <v>322</v>
      </c>
      <c r="AH2" s="25" t="s">
        <v>323</v>
      </c>
    </row>
    <row r="3" spans="1:37" ht="15" customHeight="1">
      <c r="B3" s="38" t="s">
        <v>74</v>
      </c>
      <c r="C3" s="161" t="s">
        <v>75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</row>
    <row r="4" spans="1:37">
      <c r="B4" s="162" t="s">
        <v>324</v>
      </c>
      <c r="C4" s="177" t="s">
        <v>283</v>
      </c>
      <c r="D4" s="163">
        <v>19523.998654306251</v>
      </c>
      <c r="E4" s="163">
        <v>19523.998654306251</v>
      </c>
      <c r="F4" s="163">
        <v>19523.998654306251</v>
      </c>
      <c r="G4" s="163">
        <v>19523.998654306251</v>
      </c>
      <c r="H4" s="163">
        <v>18570.421138499998</v>
      </c>
      <c r="I4" s="163">
        <v>18677.345941799998</v>
      </c>
      <c r="J4" s="163">
        <v>18677.345941799998</v>
      </c>
      <c r="K4" s="163">
        <v>18677.345941799998</v>
      </c>
      <c r="L4" s="163">
        <v>18677.345941799998</v>
      </c>
      <c r="M4" s="163">
        <v>18677.345941799998</v>
      </c>
      <c r="N4" s="163">
        <v>18677.345941799998</v>
      </c>
      <c r="O4" s="163">
        <v>11328.445967999998</v>
      </c>
      <c r="P4" s="163">
        <v>11124.445967999998</v>
      </c>
      <c r="Q4" s="163">
        <v>11124.445967999998</v>
      </c>
      <c r="R4" s="163">
        <v>8631.3473999999987</v>
      </c>
      <c r="S4" s="163">
        <v>3645.3473999999992</v>
      </c>
      <c r="T4" s="163">
        <v>3645.3473999999992</v>
      </c>
      <c r="U4" s="163">
        <v>3645.3473999999992</v>
      </c>
      <c r="V4" s="163">
        <v>3645.3473999999992</v>
      </c>
      <c r="W4" s="163">
        <v>3538.7488739999994</v>
      </c>
      <c r="X4" s="163">
        <v>3339.8479619999994</v>
      </c>
      <c r="Y4" s="163">
        <v>3339.8479619999994</v>
      </c>
      <c r="Z4" s="163">
        <v>3339.8479619999994</v>
      </c>
      <c r="AA4" s="163">
        <v>3339.8479619999994</v>
      </c>
      <c r="AB4" s="163">
        <v>3339.8479619999994</v>
      </c>
      <c r="AC4" s="163">
        <v>3339.8479619999994</v>
      </c>
      <c r="AD4" s="163">
        <v>2856.4620239999995</v>
      </c>
      <c r="AE4" s="163">
        <v>1890.4620239999999</v>
      </c>
      <c r="AF4" s="163">
        <v>1890.4620239999999</v>
      </c>
      <c r="AG4" s="163">
        <v>1890.4620239999999</v>
      </c>
      <c r="AH4" s="163">
        <v>1890.4620239999999</v>
      </c>
    </row>
    <row r="5" spans="1:37" s="164" customFormat="1">
      <c r="B5" s="38" t="s">
        <v>96</v>
      </c>
      <c r="C5" s="161" t="s">
        <v>97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K5" s="165"/>
    </row>
    <row r="6" spans="1:37" s="164" customFormat="1" ht="15" customHeight="1">
      <c r="B6" s="35" t="s">
        <v>284</v>
      </c>
      <c r="C6" s="166" t="s">
        <v>325</v>
      </c>
      <c r="D6" s="163">
        <v>40662.486759343432</v>
      </c>
      <c r="E6" s="163">
        <v>40662.486759343432</v>
      </c>
      <c r="F6" s="163">
        <v>40662.486759343432</v>
      </c>
      <c r="G6" s="163">
        <v>40662.486759343432</v>
      </c>
      <c r="H6" s="163">
        <v>50210.800738172606</v>
      </c>
      <c r="I6" s="163">
        <v>50421.746110835098</v>
      </c>
      <c r="J6" s="163">
        <v>50421.656264290097</v>
      </c>
      <c r="K6" s="163">
        <v>50421.476571200095</v>
      </c>
      <c r="L6" s="163">
        <v>50421.476571200095</v>
      </c>
      <c r="M6" s="163">
        <v>50421.458040366764</v>
      </c>
      <c r="N6" s="163">
        <v>50421.458040366764</v>
      </c>
      <c r="O6" s="163">
        <v>44705.466833782259</v>
      </c>
      <c r="P6" s="163">
        <v>44569.466833782259</v>
      </c>
      <c r="Q6" s="163">
        <v>44569.466833782259</v>
      </c>
      <c r="R6" s="163">
        <v>42076.390171236802</v>
      </c>
      <c r="S6" s="163">
        <v>37090.368270145897</v>
      </c>
      <c r="T6" s="163">
        <v>37090.368270145897</v>
      </c>
      <c r="U6" s="163">
        <v>37090.368270145897</v>
      </c>
      <c r="V6" s="163">
        <v>37090.368270145897</v>
      </c>
      <c r="W6" s="163">
        <v>36960.479509819328</v>
      </c>
      <c r="X6" s="163">
        <v>5945.6957904394949</v>
      </c>
      <c r="Y6" s="163">
        <v>5041.381654972829</v>
      </c>
      <c r="Z6" s="163">
        <v>5041.381654972829</v>
      </c>
      <c r="AA6" s="163">
        <v>5041.381654972829</v>
      </c>
      <c r="AB6" s="163">
        <v>3692.7998151497277</v>
      </c>
      <c r="AC6" s="163">
        <v>3018.5048358781773</v>
      </c>
      <c r="AD6" s="163">
        <v>2607.6739584781772</v>
      </c>
      <c r="AE6" s="163">
        <v>1786.5267876781761</v>
      </c>
      <c r="AF6" s="163">
        <v>1786.5267876781761</v>
      </c>
      <c r="AG6" s="163">
        <v>1786.5099411613221</v>
      </c>
      <c r="AH6" s="163">
        <v>1786.2463481715704</v>
      </c>
      <c r="AI6" s="195"/>
      <c r="AK6" s="165"/>
    </row>
    <row r="7" spans="1:37" s="164" customFormat="1" ht="15.75" customHeight="1">
      <c r="B7" s="167" t="s">
        <v>285</v>
      </c>
      <c r="C7" s="168" t="s">
        <v>286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95"/>
      <c r="AK7" s="165"/>
    </row>
    <row r="8" spans="1:37" s="164" customFormat="1">
      <c r="B8" s="169"/>
      <c r="C8" s="170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95"/>
      <c r="AK8" s="165"/>
    </row>
    <row r="9" spans="1:37" s="164" customFormat="1">
      <c r="B9" s="171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K9" s="165"/>
    </row>
    <row r="10" spans="1:37" s="164" customFormat="1" ht="15.5">
      <c r="B10" s="172" t="s">
        <v>326</v>
      </c>
      <c r="C10" s="179" t="s">
        <v>327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K10" s="165"/>
    </row>
    <row r="11" spans="1:37" s="164" customFormat="1">
      <c r="A11" s="180"/>
      <c r="B11" s="181" t="s">
        <v>402</v>
      </c>
      <c r="C11" s="44" t="s">
        <v>403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K11" s="165"/>
    </row>
    <row r="12" spans="1:37" s="164" customFormat="1">
      <c r="B12" s="173" t="s">
        <v>405</v>
      </c>
      <c r="C12" s="44" t="s">
        <v>407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K12" s="165"/>
    </row>
    <row r="13" spans="1:37" ht="15.5">
      <c r="A13" s="174"/>
      <c r="B13" s="183" t="s">
        <v>328</v>
      </c>
      <c r="C13" s="184" t="s">
        <v>329</v>
      </c>
    </row>
    <row r="14" spans="1:37">
      <c r="B14" s="173" t="s">
        <v>404</v>
      </c>
      <c r="C14" s="44" t="s">
        <v>406</v>
      </c>
    </row>
    <row r="15" spans="1:37">
      <c r="B15" s="185" t="s">
        <v>405</v>
      </c>
      <c r="C15" s="186" t="s">
        <v>407</v>
      </c>
    </row>
    <row r="16" spans="1:37">
      <c r="A16" s="43"/>
    </row>
    <row r="17" spans="35:35" ht="5.25" customHeight="1"/>
    <row r="26" spans="35:35">
      <c r="AI26" s="117"/>
    </row>
    <row r="27" spans="35:35">
      <c r="AI27" s="117"/>
    </row>
  </sheetData>
  <mergeCells count="1">
    <mergeCell ref="AI6:AI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&amp;C_x000D_&amp;1#&amp;"Calibri"&amp;10&amp;K000000 INFORMAÇÃO INTERNA – INTERNAL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DCF4-FBB5-4DE3-9777-9407F7B86958}">
  <dimension ref="A1:T30"/>
  <sheetViews>
    <sheetView showGridLines="0" topLeftCell="B1" zoomScale="130" zoomScaleNormal="130" workbookViewId="0">
      <pane xSplit="1" ySplit="1" topLeftCell="O2" activePane="bottomRight" state="frozen"/>
      <selection activeCell="B1" sqref="B1"/>
      <selection pane="topRight" activeCell="C1" sqref="C1"/>
      <selection pane="bottomLeft" activeCell="B2" sqref="B2"/>
      <selection pane="bottomRight" activeCell="T1" sqref="T1"/>
    </sheetView>
  </sheetViews>
  <sheetFormatPr defaultRowHeight="14.5"/>
  <cols>
    <col min="1" max="1" width="41.81640625" customWidth="1"/>
    <col min="2" max="2" width="44.81640625" customWidth="1"/>
    <col min="3" max="16" width="9.54296875" customWidth="1"/>
  </cols>
  <sheetData>
    <row r="1" spans="1:20">
      <c r="A1" s="64" t="s">
        <v>223</v>
      </c>
      <c r="B1" s="64" t="s">
        <v>224</v>
      </c>
      <c r="C1" s="65" t="s">
        <v>123</v>
      </c>
      <c r="D1" s="65" t="s">
        <v>125</v>
      </c>
      <c r="E1" s="65" t="s">
        <v>130</v>
      </c>
      <c r="F1" s="66" t="s">
        <v>132</v>
      </c>
      <c r="G1" s="65" t="s">
        <v>134</v>
      </c>
      <c r="H1" s="66" t="s">
        <v>137</v>
      </c>
      <c r="I1" s="66" t="s">
        <v>139</v>
      </c>
      <c r="J1" s="66" t="s">
        <v>147</v>
      </c>
      <c r="K1" s="66" t="s">
        <v>198</v>
      </c>
      <c r="L1" s="66" t="s">
        <v>208</v>
      </c>
      <c r="M1" s="66" t="s">
        <v>214</v>
      </c>
      <c r="N1" s="66" t="s">
        <v>226</v>
      </c>
      <c r="O1" s="66" t="s">
        <v>290</v>
      </c>
      <c r="P1" s="66" t="s">
        <v>292</v>
      </c>
      <c r="Q1" s="66" t="s">
        <v>330</v>
      </c>
      <c r="R1" s="66" t="s">
        <v>385</v>
      </c>
      <c r="S1" s="66" t="s">
        <v>398</v>
      </c>
      <c r="T1" s="66" t="s">
        <v>401</v>
      </c>
    </row>
    <row r="2" spans="1:20">
      <c r="A2" s="67" t="s">
        <v>152</v>
      </c>
      <c r="B2" s="67" t="s">
        <v>152</v>
      </c>
      <c r="C2" s="119">
        <v>21219247</v>
      </c>
      <c r="D2" s="119">
        <v>17832079</v>
      </c>
      <c r="E2" s="119">
        <v>19169243</v>
      </c>
      <c r="F2" s="120">
        <v>17706592</v>
      </c>
      <c r="G2" s="119">
        <v>16759005</v>
      </c>
      <c r="H2" s="120">
        <v>16466563</v>
      </c>
      <c r="I2" s="120">
        <v>17240637</v>
      </c>
      <c r="J2" s="120">
        <v>18367687</v>
      </c>
      <c r="K2" s="120">
        <v>18932964</v>
      </c>
      <c r="L2" s="120">
        <v>17206084</v>
      </c>
      <c r="M2" s="120">
        <v>16939516</v>
      </c>
      <c r="N2" s="120">
        <v>15716209</v>
      </c>
      <c r="O2" s="120">
        <v>17070451</v>
      </c>
      <c r="P2" s="120">
        <v>17555234</v>
      </c>
      <c r="Q2" s="120">
        <v>18146457</v>
      </c>
      <c r="R2" s="120">
        <v>18542226</v>
      </c>
      <c r="S2" s="120">
        <v>18483201</v>
      </c>
      <c r="T2" s="120">
        <v>19291292</v>
      </c>
    </row>
    <row r="3" spans="1:20">
      <c r="A3" s="68" t="s">
        <v>153</v>
      </c>
      <c r="B3" s="68" t="s">
        <v>154</v>
      </c>
      <c r="C3" s="69">
        <v>2711499</v>
      </c>
      <c r="D3" s="69">
        <v>2371543</v>
      </c>
      <c r="E3" s="69">
        <v>4267671</v>
      </c>
      <c r="F3" s="70">
        <v>2613794</v>
      </c>
      <c r="G3" s="69">
        <v>1929953</v>
      </c>
      <c r="H3" s="70">
        <v>1929953</v>
      </c>
      <c r="I3" s="70">
        <v>3174523</v>
      </c>
      <c r="J3" s="71">
        <v>1788906</v>
      </c>
      <c r="K3" s="71">
        <f>SUM(K4:K6)</f>
        <v>1664174</v>
      </c>
      <c r="L3" s="71">
        <f>SUM(L4:L6)</f>
        <v>2366921</v>
      </c>
      <c r="M3" s="71">
        <f>SUM(M4:M6)</f>
        <v>1901718</v>
      </c>
      <c r="N3" s="71">
        <f>SUM(N4:N6)</f>
        <v>1636275</v>
      </c>
      <c r="O3" s="71">
        <v>1347701</v>
      </c>
      <c r="P3" s="71">
        <v>1413772</v>
      </c>
      <c r="Q3" s="71">
        <v>1603998</v>
      </c>
      <c r="R3" s="71">
        <v>1603617</v>
      </c>
      <c r="S3" s="71">
        <v>921565</v>
      </c>
      <c r="T3" s="71">
        <v>1163233</v>
      </c>
    </row>
    <row r="4" spans="1:20">
      <c r="A4" s="72" t="s">
        <v>155</v>
      </c>
      <c r="B4" s="72" t="s">
        <v>156</v>
      </c>
      <c r="C4" s="73">
        <v>18791</v>
      </c>
      <c r="D4" s="73">
        <v>19294</v>
      </c>
      <c r="E4" s="73">
        <v>29679</v>
      </c>
      <c r="F4" s="74">
        <v>36599</v>
      </c>
      <c r="G4" s="73">
        <v>87201</v>
      </c>
      <c r="H4" s="75">
        <v>115179</v>
      </c>
      <c r="I4" s="75">
        <v>1813575</v>
      </c>
      <c r="J4" s="75">
        <v>172909</v>
      </c>
      <c r="K4" s="75">
        <v>177102</v>
      </c>
      <c r="L4" s="75">
        <v>204965</v>
      </c>
      <c r="M4" s="75">
        <v>171534</v>
      </c>
      <c r="N4" s="75">
        <v>203123</v>
      </c>
      <c r="O4" s="75">
        <v>186846</v>
      </c>
      <c r="P4" s="75">
        <v>238944</v>
      </c>
      <c r="Q4" s="75">
        <v>188905</v>
      </c>
      <c r="R4" s="75">
        <v>210939</v>
      </c>
      <c r="S4" s="75">
        <v>217968</v>
      </c>
      <c r="T4" s="75">
        <v>239768</v>
      </c>
    </row>
    <row r="5" spans="1:20">
      <c r="A5" s="76" t="s">
        <v>157</v>
      </c>
      <c r="B5" s="76" t="s">
        <v>158</v>
      </c>
      <c r="C5" s="77">
        <v>246307</v>
      </c>
      <c r="D5" s="77">
        <v>262208</v>
      </c>
      <c r="E5" s="77">
        <v>288808</v>
      </c>
      <c r="F5" s="78">
        <v>325643</v>
      </c>
      <c r="G5" s="77">
        <v>237322</v>
      </c>
      <c r="H5" s="79">
        <v>237395</v>
      </c>
      <c r="I5" s="79">
        <v>84542</v>
      </c>
      <c r="J5" s="79">
        <v>105428</v>
      </c>
      <c r="K5" s="79">
        <v>143062</v>
      </c>
      <c r="L5" s="79">
        <v>188668</v>
      </c>
      <c r="M5" s="79">
        <v>89252</v>
      </c>
      <c r="N5" s="79">
        <v>114586</v>
      </c>
      <c r="O5" s="79">
        <v>149402</v>
      </c>
      <c r="P5" s="79">
        <v>151360</v>
      </c>
      <c r="Q5" s="79">
        <v>175821</v>
      </c>
      <c r="R5" s="79">
        <v>140466</v>
      </c>
      <c r="S5" s="79">
        <v>88019</v>
      </c>
      <c r="T5" s="79">
        <v>115541</v>
      </c>
    </row>
    <row r="6" spans="1:20">
      <c r="A6" s="80" t="s">
        <v>159</v>
      </c>
      <c r="B6" s="80" t="s">
        <v>160</v>
      </c>
      <c r="C6" s="81">
        <v>2446401</v>
      </c>
      <c r="D6" s="81">
        <v>2090041</v>
      </c>
      <c r="E6" s="81">
        <v>3949184</v>
      </c>
      <c r="F6" s="82">
        <v>2251552</v>
      </c>
      <c r="G6" s="81">
        <v>1605430</v>
      </c>
      <c r="H6" s="83">
        <v>1818088</v>
      </c>
      <c r="I6" s="83">
        <v>1276406</v>
      </c>
      <c r="J6" s="83">
        <v>1510569</v>
      </c>
      <c r="K6" s="83">
        <v>1344010</v>
      </c>
      <c r="L6" s="83">
        <v>1973288</v>
      </c>
      <c r="M6" s="83">
        <v>1640932</v>
      </c>
      <c r="N6" s="83">
        <v>1318566</v>
      </c>
      <c r="O6" s="83">
        <v>1011453</v>
      </c>
      <c r="P6" s="83">
        <v>1023468</v>
      </c>
      <c r="Q6" s="83">
        <v>1239272</v>
      </c>
      <c r="R6" s="83">
        <v>1252212</v>
      </c>
      <c r="S6" s="83">
        <v>615578</v>
      </c>
      <c r="T6" s="83">
        <v>807924</v>
      </c>
    </row>
    <row r="7" spans="1:20">
      <c r="A7" s="67" t="s">
        <v>161</v>
      </c>
      <c r="B7" s="67" t="s">
        <v>162</v>
      </c>
      <c r="C7" s="84">
        <v>18507748</v>
      </c>
      <c r="D7" s="84">
        <v>15460536</v>
      </c>
      <c r="E7" s="84">
        <v>14901572</v>
      </c>
      <c r="F7" s="71">
        <v>15092798</v>
      </c>
      <c r="G7" s="84">
        <v>14829052</v>
      </c>
      <c r="H7" s="71">
        <v>14536610</v>
      </c>
      <c r="I7" s="71">
        <v>14066114</v>
      </c>
      <c r="J7" s="71">
        <v>16578781</v>
      </c>
      <c r="K7" s="71">
        <f>SUM(K8:K17)</f>
        <v>17268790</v>
      </c>
      <c r="L7" s="71">
        <f>SUM(L8:L17)</f>
        <v>14839163</v>
      </c>
      <c r="M7" s="71">
        <f>SUM(M8:M17)</f>
        <v>15037798</v>
      </c>
      <c r="N7" s="71">
        <f>SUM(N8:N17)</f>
        <v>14079934</v>
      </c>
      <c r="O7" s="71">
        <v>15722750</v>
      </c>
      <c r="P7" s="71">
        <v>16141462</v>
      </c>
      <c r="Q7" s="71">
        <v>16542459</v>
      </c>
      <c r="R7" s="71">
        <v>16938609</v>
      </c>
      <c r="S7" s="71">
        <v>17561636</v>
      </c>
      <c r="T7" s="71">
        <v>18128059</v>
      </c>
    </row>
    <row r="8" spans="1:20">
      <c r="A8" s="76" t="s">
        <v>163</v>
      </c>
      <c r="B8" s="76" t="s">
        <v>164</v>
      </c>
      <c r="C8" s="77">
        <v>1575495</v>
      </c>
      <c r="D8" s="77">
        <v>969691</v>
      </c>
      <c r="E8" s="77">
        <v>1131862</v>
      </c>
      <c r="F8" s="78">
        <v>538348</v>
      </c>
      <c r="G8" s="77">
        <v>1021948</v>
      </c>
      <c r="H8" s="78">
        <v>570577</v>
      </c>
      <c r="I8" s="78">
        <v>1157215</v>
      </c>
      <c r="J8" s="78">
        <v>2309456</v>
      </c>
      <c r="K8" s="78">
        <v>2092218</v>
      </c>
      <c r="L8" s="78">
        <v>446266.25719999988</v>
      </c>
      <c r="M8" s="78">
        <v>1842636</v>
      </c>
      <c r="N8" s="78">
        <v>1096163</v>
      </c>
      <c r="O8" s="78">
        <v>2094086</v>
      </c>
      <c r="P8" s="78">
        <v>2569639</v>
      </c>
      <c r="Q8" s="78">
        <v>2747606</v>
      </c>
      <c r="R8" s="78">
        <v>1676777</v>
      </c>
      <c r="S8" s="78">
        <v>1893967</v>
      </c>
      <c r="T8" s="78">
        <v>2913127</v>
      </c>
    </row>
    <row r="9" spans="1:20">
      <c r="A9" s="76" t="s">
        <v>165</v>
      </c>
      <c r="B9" s="76" t="s">
        <v>166</v>
      </c>
      <c r="C9" s="77">
        <v>3132702</v>
      </c>
      <c r="D9" s="77">
        <v>2365658</v>
      </c>
      <c r="E9" s="77">
        <v>2239112</v>
      </c>
      <c r="F9" s="78">
        <v>2509547</v>
      </c>
      <c r="G9" s="77">
        <v>2161672</v>
      </c>
      <c r="H9" s="78">
        <v>2722956</v>
      </c>
      <c r="I9" s="78">
        <v>2023590</v>
      </c>
      <c r="J9" s="78">
        <v>2110535</v>
      </c>
      <c r="K9" s="78">
        <v>2527766</v>
      </c>
      <c r="L9" s="78">
        <v>3094615.7428000001</v>
      </c>
      <c r="M9" s="78">
        <v>2479104</v>
      </c>
      <c r="N9" s="78">
        <v>2518081</v>
      </c>
      <c r="O9" s="78">
        <v>2273319</v>
      </c>
      <c r="P9" s="78">
        <v>2211060</v>
      </c>
      <c r="Q9" s="78">
        <v>1937850</v>
      </c>
      <c r="R9" s="78">
        <v>2466565</v>
      </c>
      <c r="S9" s="78">
        <v>2396854</v>
      </c>
      <c r="T9" s="78">
        <v>1857662</v>
      </c>
    </row>
    <row r="10" spans="1:20">
      <c r="A10" s="76" t="s">
        <v>167</v>
      </c>
      <c r="B10" s="76" t="s">
        <v>205</v>
      </c>
      <c r="C10" s="77">
        <v>4973051</v>
      </c>
      <c r="D10" s="77">
        <v>3697528</v>
      </c>
      <c r="E10" s="77">
        <v>3988853</v>
      </c>
      <c r="F10" s="78">
        <v>3993459</v>
      </c>
      <c r="G10" s="77">
        <v>3680891</v>
      </c>
      <c r="H10" s="78">
        <v>3384843</v>
      </c>
      <c r="I10" s="78">
        <v>3895440</v>
      </c>
      <c r="J10" s="78">
        <v>4443262</v>
      </c>
      <c r="K10" s="78">
        <v>4388636</v>
      </c>
      <c r="L10" s="78">
        <v>3477820</v>
      </c>
      <c r="M10" s="78">
        <v>3185131</v>
      </c>
      <c r="N10" s="78">
        <v>2830431</v>
      </c>
      <c r="O10" s="78">
        <v>2717576</v>
      </c>
      <c r="P10" s="78">
        <v>888903</v>
      </c>
      <c r="Q10" s="78">
        <v>1617007</v>
      </c>
      <c r="R10" s="78">
        <v>1898666</v>
      </c>
      <c r="S10" s="78">
        <v>2028295</v>
      </c>
      <c r="T10" s="78">
        <v>2036666</v>
      </c>
    </row>
    <row r="11" spans="1:20">
      <c r="A11" s="76" t="s">
        <v>168</v>
      </c>
      <c r="B11" s="76" t="s">
        <v>168</v>
      </c>
      <c r="C11" s="77">
        <v>6180419</v>
      </c>
      <c r="D11" s="77">
        <v>5623829</v>
      </c>
      <c r="E11" s="77">
        <v>4766541</v>
      </c>
      <c r="F11" s="78">
        <v>5371783</v>
      </c>
      <c r="G11" s="77">
        <v>5376737</v>
      </c>
      <c r="H11" s="78">
        <v>5463616</v>
      </c>
      <c r="I11" s="78">
        <v>4669836</v>
      </c>
      <c r="J11" s="78">
        <v>5244076</v>
      </c>
      <c r="K11" s="78">
        <f>5088038+903766</f>
        <v>5991804</v>
      </c>
      <c r="L11" s="78">
        <v>5206334</v>
      </c>
      <c r="M11" s="78">
        <v>5117670</v>
      </c>
      <c r="N11" s="78">
        <v>4858379</v>
      </c>
      <c r="O11" s="78">
        <v>6005632</v>
      </c>
      <c r="P11" s="78">
        <v>7564010.8611139618</v>
      </c>
      <c r="Q11" s="78">
        <v>7089420</v>
      </c>
      <c r="R11" s="78">
        <v>7068436</v>
      </c>
      <c r="S11" s="78">
        <v>7055043</v>
      </c>
      <c r="T11" s="78">
        <v>6867050</v>
      </c>
    </row>
    <row r="12" spans="1:20">
      <c r="A12" s="76" t="s">
        <v>204</v>
      </c>
      <c r="B12" s="76" t="s">
        <v>203</v>
      </c>
      <c r="C12" s="77">
        <v>1064731</v>
      </c>
      <c r="D12" s="77">
        <v>1063732</v>
      </c>
      <c r="E12" s="77">
        <v>1087955</v>
      </c>
      <c r="F12" s="78">
        <v>707937</v>
      </c>
      <c r="G12" s="77">
        <v>709618</v>
      </c>
      <c r="H12" s="78">
        <v>667445</v>
      </c>
      <c r="I12" s="78">
        <v>750628</v>
      </c>
      <c r="J12" s="78">
        <v>783048</v>
      </c>
      <c r="K12" s="78">
        <f>5+684410</f>
        <v>684415</v>
      </c>
      <c r="L12" s="78">
        <v>700533</v>
      </c>
      <c r="M12" s="78">
        <v>449993</v>
      </c>
      <c r="N12" s="78">
        <v>459311</v>
      </c>
      <c r="O12" s="78">
        <v>562694</v>
      </c>
      <c r="P12" s="78">
        <v>728644.01351817977</v>
      </c>
      <c r="Q12" s="78">
        <v>857604</v>
      </c>
      <c r="R12" s="78">
        <v>1230189</v>
      </c>
      <c r="S12" s="78">
        <v>1221391</v>
      </c>
      <c r="T12" s="78">
        <v>1176808</v>
      </c>
    </row>
    <row r="13" spans="1:20">
      <c r="A13" s="76" t="s">
        <v>193</v>
      </c>
      <c r="B13" s="76" t="s">
        <v>331</v>
      </c>
      <c r="C13" s="77">
        <v>824957</v>
      </c>
      <c r="D13" s="77">
        <v>838080</v>
      </c>
      <c r="E13" s="77">
        <v>826765</v>
      </c>
      <c r="F13" s="78">
        <v>1077223</v>
      </c>
      <c r="G13" s="77">
        <v>958829</v>
      </c>
      <c r="H13" s="78">
        <v>744269</v>
      </c>
      <c r="I13" s="78">
        <v>574366</v>
      </c>
      <c r="J13" s="78">
        <v>664872</v>
      </c>
      <c r="K13" s="78">
        <v>604486</v>
      </c>
      <c r="L13" s="78">
        <v>862986</v>
      </c>
      <c r="M13" s="78">
        <v>872407</v>
      </c>
      <c r="N13" s="78">
        <v>1079582</v>
      </c>
      <c r="O13" s="78">
        <v>869851</v>
      </c>
      <c r="P13" s="78">
        <v>1028702.5011748293</v>
      </c>
      <c r="Q13" s="78">
        <v>1015454</v>
      </c>
      <c r="R13" s="78">
        <v>841570</v>
      </c>
      <c r="S13" s="78">
        <v>932172</v>
      </c>
      <c r="T13" s="78">
        <v>1176827</v>
      </c>
    </row>
    <row r="14" spans="1:20">
      <c r="A14" s="76" t="s">
        <v>169</v>
      </c>
      <c r="B14" s="76" t="s">
        <v>170</v>
      </c>
      <c r="C14" s="77">
        <v>121157</v>
      </c>
      <c r="D14" s="77">
        <v>148674</v>
      </c>
      <c r="E14" s="77">
        <v>142452</v>
      </c>
      <c r="F14" s="78">
        <v>137552</v>
      </c>
      <c r="G14" s="77">
        <v>141893</v>
      </c>
      <c r="H14" s="78">
        <v>134122</v>
      </c>
      <c r="I14" s="78">
        <v>149408</v>
      </c>
      <c r="J14" s="78">
        <v>147955</v>
      </c>
      <c r="K14" s="78">
        <v>161026</v>
      </c>
      <c r="L14" s="78">
        <v>173530</v>
      </c>
      <c r="M14" s="78">
        <v>177633</v>
      </c>
      <c r="N14" s="78">
        <v>207451</v>
      </c>
      <c r="O14" s="78">
        <v>202082</v>
      </c>
      <c r="P14" s="78">
        <v>197356</v>
      </c>
      <c r="Q14" s="78">
        <v>208749</v>
      </c>
      <c r="R14" s="78">
        <v>202696</v>
      </c>
      <c r="S14" s="78">
        <v>206541</v>
      </c>
      <c r="T14" s="78">
        <v>211466</v>
      </c>
    </row>
    <row r="15" spans="1:20">
      <c r="A15" s="76" t="s">
        <v>171</v>
      </c>
      <c r="B15" s="76" t="s">
        <v>172</v>
      </c>
      <c r="C15" s="77">
        <v>193334</v>
      </c>
      <c r="D15" s="77">
        <v>195543</v>
      </c>
      <c r="E15" s="77">
        <v>186087</v>
      </c>
      <c r="F15" s="78">
        <v>177755</v>
      </c>
      <c r="G15" s="77">
        <v>194130</v>
      </c>
      <c r="H15" s="78">
        <v>192583</v>
      </c>
      <c r="I15" s="78">
        <v>211241</v>
      </c>
      <c r="J15" s="78">
        <v>315228</v>
      </c>
      <c r="K15" s="78">
        <f>173832+19747</f>
        <v>193579</v>
      </c>
      <c r="L15" s="78">
        <v>193038</v>
      </c>
      <c r="M15" s="78">
        <v>188718</v>
      </c>
      <c r="N15" s="78">
        <v>207135</v>
      </c>
      <c r="O15" s="78">
        <v>213682</v>
      </c>
      <c r="P15" s="78">
        <v>235590</v>
      </c>
      <c r="Q15" s="78">
        <v>215915</v>
      </c>
      <c r="R15" s="78">
        <v>242413</v>
      </c>
      <c r="S15" s="78">
        <v>234506</v>
      </c>
      <c r="T15" s="78">
        <v>275896</v>
      </c>
    </row>
    <row r="16" spans="1:20">
      <c r="A16" s="76" t="s">
        <v>173</v>
      </c>
      <c r="B16" s="76" t="s">
        <v>174</v>
      </c>
      <c r="C16" s="77">
        <v>403117</v>
      </c>
      <c r="D16" s="77">
        <v>540039</v>
      </c>
      <c r="E16" s="77">
        <v>526916</v>
      </c>
      <c r="F16" s="78">
        <v>574160</v>
      </c>
      <c r="G16" s="77">
        <v>578302</v>
      </c>
      <c r="H16" s="78">
        <v>573561</v>
      </c>
      <c r="I16" s="78">
        <v>565080</v>
      </c>
      <c r="J16" s="78">
        <v>501100</v>
      </c>
      <c r="K16" s="78">
        <v>565652</v>
      </c>
      <c r="L16" s="78">
        <v>582261</v>
      </c>
      <c r="M16" s="78">
        <v>578385</v>
      </c>
      <c r="N16" s="78">
        <v>608693</v>
      </c>
      <c r="O16" s="78">
        <v>585464</v>
      </c>
      <c r="P16" s="78">
        <v>503286</v>
      </c>
      <c r="Q16" s="78">
        <v>621808</v>
      </c>
      <c r="R16" s="78">
        <v>633006</v>
      </c>
      <c r="S16" s="78">
        <v>634670</v>
      </c>
      <c r="T16" s="78">
        <v>647718</v>
      </c>
    </row>
    <row r="17" spans="1:20">
      <c r="A17" s="189"/>
      <c r="B17" s="190" t="s">
        <v>176</v>
      </c>
      <c r="C17" s="77">
        <v>38785</v>
      </c>
      <c r="D17" s="77">
        <v>17762</v>
      </c>
      <c r="E17" s="77">
        <v>5029</v>
      </c>
      <c r="F17" s="78">
        <v>5034</v>
      </c>
      <c r="G17" s="77">
        <v>5032</v>
      </c>
      <c r="H17" s="78">
        <v>82638</v>
      </c>
      <c r="I17" s="78">
        <v>69310</v>
      </c>
      <c r="J17" s="78">
        <v>59249</v>
      </c>
      <c r="K17" s="78">
        <f>57621+1587</f>
        <v>59208</v>
      </c>
      <c r="L17" s="78">
        <v>101779</v>
      </c>
      <c r="M17" s="78">
        <v>146121</v>
      </c>
      <c r="N17" s="78">
        <f>214404+304</f>
        <v>214708</v>
      </c>
      <c r="O17" s="78">
        <f>195379+2985</f>
        <v>198364</v>
      </c>
      <c r="P17" s="78">
        <v>214271</v>
      </c>
      <c r="Q17" s="78">
        <v>231046</v>
      </c>
      <c r="R17" s="78">
        <v>338508</v>
      </c>
      <c r="S17" s="78">
        <v>339156</v>
      </c>
      <c r="T17" s="78">
        <v>327708</v>
      </c>
    </row>
    <row r="18" spans="1:20">
      <c r="A18" s="80" t="s">
        <v>175</v>
      </c>
      <c r="B18" s="191" t="s">
        <v>386</v>
      </c>
      <c r="C18" s="192" t="s">
        <v>0</v>
      </c>
      <c r="D18" s="192" t="s">
        <v>0</v>
      </c>
      <c r="E18" s="192" t="s">
        <v>0</v>
      </c>
      <c r="F18" s="192" t="s">
        <v>0</v>
      </c>
      <c r="G18" s="192" t="s">
        <v>0</v>
      </c>
      <c r="H18" s="192" t="s">
        <v>0</v>
      </c>
      <c r="I18" s="192" t="s">
        <v>0</v>
      </c>
      <c r="J18" s="192" t="s">
        <v>0</v>
      </c>
      <c r="K18" s="192" t="s">
        <v>0</v>
      </c>
      <c r="L18" s="192" t="s">
        <v>0</v>
      </c>
      <c r="M18" s="192" t="s">
        <v>0</v>
      </c>
      <c r="N18" s="192" t="s">
        <v>0</v>
      </c>
      <c r="O18" s="192" t="s">
        <v>0</v>
      </c>
      <c r="P18" s="192" t="s">
        <v>0</v>
      </c>
      <c r="Q18" s="192" t="s">
        <v>0</v>
      </c>
      <c r="R18" s="82">
        <v>339783</v>
      </c>
      <c r="S18" s="82">
        <v>619041</v>
      </c>
      <c r="T18" s="82">
        <v>637131</v>
      </c>
    </row>
    <row r="19" spans="1:20" ht="12.65" customHeight="1">
      <c r="A19" s="85" t="s">
        <v>202</v>
      </c>
    </row>
    <row r="20" spans="1:20" ht="12.65" customHeight="1">
      <c r="A20" s="85" t="s">
        <v>177</v>
      </c>
      <c r="J20" s="92"/>
      <c r="N20" s="92"/>
    </row>
    <row r="21" spans="1:20" ht="12.65" customHeight="1">
      <c r="A21" s="85" t="s">
        <v>206</v>
      </c>
      <c r="J21" s="92"/>
      <c r="N21" s="92"/>
      <c r="O21" s="117"/>
      <c r="P21" s="117"/>
    </row>
    <row r="22" spans="1:20">
      <c r="B22" s="86"/>
      <c r="C22" s="87"/>
      <c r="D22" s="87"/>
      <c r="E22" s="87"/>
      <c r="F22" s="87"/>
      <c r="G22" s="87"/>
      <c r="H22" s="87"/>
      <c r="I22" s="87"/>
      <c r="J22" s="92"/>
      <c r="N22" s="92"/>
      <c r="P22" s="117"/>
    </row>
    <row r="23" spans="1:20">
      <c r="B23" s="86"/>
      <c r="C23" s="87"/>
      <c r="D23" s="87"/>
      <c r="E23" s="87"/>
      <c r="F23" s="87"/>
      <c r="G23" s="87"/>
      <c r="H23" s="87"/>
      <c r="I23" s="87"/>
      <c r="J23" s="92"/>
      <c r="N23" s="92"/>
    </row>
    <row r="24" spans="1:20">
      <c r="C24" s="87"/>
      <c r="D24" s="87"/>
      <c r="E24" s="87"/>
      <c r="F24" s="87"/>
      <c r="G24" s="87"/>
      <c r="H24" s="87"/>
      <c r="I24" s="87"/>
      <c r="J24" s="92"/>
      <c r="N24" s="92"/>
    </row>
    <row r="25" spans="1:20">
      <c r="B25" s="86"/>
      <c r="C25" s="87"/>
      <c r="D25" s="87"/>
      <c r="E25" s="87"/>
      <c r="F25" s="87"/>
      <c r="G25" s="87"/>
      <c r="H25" s="87"/>
      <c r="I25" s="87"/>
      <c r="J25" s="92"/>
      <c r="N25" s="92"/>
    </row>
    <row r="26" spans="1:20">
      <c r="B26" s="86"/>
      <c r="C26" s="87"/>
      <c r="D26" s="87"/>
      <c r="E26" s="87"/>
      <c r="F26" s="87"/>
      <c r="G26" s="87"/>
      <c r="H26" s="87"/>
      <c r="I26" s="87"/>
      <c r="J26" s="92"/>
      <c r="N26" s="92"/>
    </row>
    <row r="27" spans="1:20">
      <c r="B27" s="86"/>
      <c r="C27" s="87"/>
      <c r="D27" s="87"/>
      <c r="E27" s="87"/>
      <c r="F27" s="87"/>
      <c r="G27" s="87"/>
      <c r="H27" s="87"/>
      <c r="I27" s="87"/>
    </row>
    <row r="28" spans="1:20">
      <c r="B28" s="86"/>
      <c r="C28" s="87"/>
      <c r="D28" s="87"/>
      <c r="E28" s="87"/>
      <c r="F28" s="87"/>
      <c r="G28" s="87"/>
      <c r="H28" s="87"/>
      <c r="I28" s="87"/>
    </row>
    <row r="29" spans="1:20">
      <c r="C29" s="88"/>
      <c r="D29" s="88"/>
      <c r="E29" s="88"/>
      <c r="F29" s="88"/>
      <c r="G29" s="88"/>
      <c r="H29" s="88"/>
      <c r="I29" s="88"/>
    </row>
    <row r="30" spans="1:20">
      <c r="C30" s="88"/>
      <c r="D30" s="88"/>
      <c r="E30" s="88"/>
      <c r="F30" s="88"/>
      <c r="G30" s="88"/>
      <c r="H30" s="88"/>
      <c r="I30" s="88"/>
    </row>
  </sheetData>
  <phoneticPr fontId="36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1513-C523-4E3B-9146-625558D3ED7D}">
  <dimension ref="A1:Z95"/>
  <sheetViews>
    <sheetView showGridLines="0" zoomScale="115" zoomScaleNormal="115" workbookViewId="0">
      <pane xSplit="4" ySplit="1" topLeftCell="Q2" activePane="bottomRight" state="frozen"/>
      <selection pane="topRight" activeCell="E1" sqref="E1"/>
      <selection pane="bottomLeft" activeCell="A2" sqref="A2"/>
      <selection pane="bottomRight" activeCell="V1" sqref="V1"/>
    </sheetView>
  </sheetViews>
  <sheetFormatPr defaultColWidth="8.81640625" defaultRowHeight="10.5"/>
  <cols>
    <col min="1" max="1" width="30.1796875" style="86" customWidth="1"/>
    <col min="2" max="2" width="18.1796875" style="86" customWidth="1"/>
    <col min="3" max="3" width="34.1796875" style="86" bestFit="1" customWidth="1"/>
    <col min="4" max="4" width="31.81640625" style="86" bestFit="1" customWidth="1"/>
    <col min="5" max="6" width="10.453125" style="86" bestFit="1" customWidth="1"/>
    <col min="7" max="16" width="8.81640625" style="86"/>
    <col min="17" max="17" width="8.81640625" style="86" bestFit="1" customWidth="1"/>
    <col min="18" max="18" width="8.81640625" style="86"/>
    <col min="19" max="22" width="9.90625" style="86" bestFit="1" customWidth="1"/>
    <col min="23" max="16384" width="8.81640625" style="86"/>
  </cols>
  <sheetData>
    <row r="1" spans="1:22" ht="21" customHeight="1">
      <c r="A1" s="113" t="s">
        <v>218</v>
      </c>
      <c r="B1" s="113" t="s">
        <v>196</v>
      </c>
      <c r="C1" s="113" t="s">
        <v>195</v>
      </c>
      <c r="D1" s="113" t="s">
        <v>194</v>
      </c>
      <c r="E1" s="89" t="s">
        <v>123</v>
      </c>
      <c r="F1" s="89" t="s">
        <v>125</v>
      </c>
      <c r="G1" s="89" t="s">
        <v>130</v>
      </c>
      <c r="H1" s="89" t="s">
        <v>132</v>
      </c>
      <c r="I1" s="89" t="s">
        <v>134</v>
      </c>
      <c r="J1" s="89" t="s">
        <v>137</v>
      </c>
      <c r="K1" s="89" t="s">
        <v>139</v>
      </c>
      <c r="L1" s="89" t="s">
        <v>147</v>
      </c>
      <c r="M1" s="89" t="s">
        <v>198</v>
      </c>
      <c r="N1" s="89" t="s">
        <v>208</v>
      </c>
      <c r="O1" s="89" t="s">
        <v>214</v>
      </c>
      <c r="P1" s="89" t="s">
        <v>226</v>
      </c>
      <c r="Q1" s="89" t="s">
        <v>290</v>
      </c>
      <c r="R1" s="89" t="s">
        <v>292</v>
      </c>
      <c r="S1" s="89" t="s">
        <v>330</v>
      </c>
      <c r="T1" s="89" t="s">
        <v>385</v>
      </c>
      <c r="U1" s="89" t="s">
        <v>398</v>
      </c>
      <c r="V1" s="89" t="s">
        <v>401</v>
      </c>
    </row>
    <row r="2" spans="1:22">
      <c r="A2" s="86" t="s">
        <v>178</v>
      </c>
      <c r="B2" s="86" t="s">
        <v>333</v>
      </c>
      <c r="C2" s="86" t="s">
        <v>344</v>
      </c>
      <c r="D2" s="187" t="s">
        <v>363</v>
      </c>
      <c r="E2" s="87">
        <v>1246244</v>
      </c>
      <c r="F2" s="87">
        <v>0</v>
      </c>
      <c r="G2" s="87">
        <v>0</v>
      </c>
      <c r="H2" s="87">
        <v>0</v>
      </c>
      <c r="I2" s="87">
        <v>0</v>
      </c>
      <c r="J2" s="87">
        <v>0</v>
      </c>
      <c r="K2" s="87">
        <v>0</v>
      </c>
      <c r="L2" s="87">
        <v>0</v>
      </c>
      <c r="M2" s="87">
        <v>0</v>
      </c>
      <c r="N2" s="87">
        <v>0</v>
      </c>
      <c r="O2" s="87">
        <v>0</v>
      </c>
      <c r="P2" s="87">
        <v>0</v>
      </c>
      <c r="Q2" s="90">
        <v>0</v>
      </c>
      <c r="R2" s="90">
        <v>0</v>
      </c>
      <c r="S2" s="90">
        <v>0</v>
      </c>
      <c r="T2" s="90">
        <v>0</v>
      </c>
      <c r="U2" s="90">
        <v>0</v>
      </c>
      <c r="V2" s="90"/>
    </row>
    <row r="3" spans="1:22">
      <c r="A3" s="86" t="s">
        <v>178</v>
      </c>
      <c r="B3" s="86" t="s">
        <v>387</v>
      </c>
      <c r="C3" s="86" t="s">
        <v>344</v>
      </c>
      <c r="D3" s="187" t="s">
        <v>364</v>
      </c>
      <c r="E3" s="87">
        <v>0</v>
      </c>
      <c r="F3" s="91">
        <v>1225672</v>
      </c>
      <c r="G3" s="92">
        <v>1269660</v>
      </c>
      <c r="H3" s="92">
        <v>1226653</v>
      </c>
      <c r="I3" s="92">
        <v>1269838</v>
      </c>
      <c r="J3" s="92">
        <v>1227327</v>
      </c>
      <c r="K3" s="92">
        <v>1270210</v>
      </c>
      <c r="L3" s="92">
        <v>1222637</v>
      </c>
      <c r="M3" s="92">
        <v>1257905</v>
      </c>
      <c r="N3" s="92">
        <v>1220532</v>
      </c>
      <c r="O3" s="92">
        <v>1256082</v>
      </c>
      <c r="P3" s="92">
        <v>1221659</v>
      </c>
      <c r="Q3" s="90">
        <v>1261307</v>
      </c>
      <c r="R3" s="91">
        <v>1226747</v>
      </c>
      <c r="S3" s="91">
        <v>1274133</v>
      </c>
      <c r="T3" s="91">
        <v>1227876</v>
      </c>
      <c r="U3" s="91">
        <v>1271551</v>
      </c>
      <c r="V3" s="91">
        <v>1226941</v>
      </c>
    </row>
    <row r="4" spans="1:22">
      <c r="A4" s="86" t="s">
        <v>179</v>
      </c>
      <c r="B4" s="86" t="s">
        <v>335</v>
      </c>
      <c r="C4" s="86" t="s">
        <v>345</v>
      </c>
      <c r="D4" s="93" t="s">
        <v>365</v>
      </c>
      <c r="E4" s="87">
        <v>3583580</v>
      </c>
      <c r="F4" s="91">
        <v>3706229</v>
      </c>
      <c r="G4" s="92">
        <v>0</v>
      </c>
      <c r="H4" s="92">
        <v>0</v>
      </c>
      <c r="I4" s="92">
        <v>0</v>
      </c>
      <c r="J4" s="92">
        <v>0</v>
      </c>
      <c r="K4" s="92">
        <v>0</v>
      </c>
      <c r="L4" s="92">
        <v>0</v>
      </c>
      <c r="M4" s="92">
        <v>0</v>
      </c>
      <c r="N4" s="92">
        <v>0</v>
      </c>
      <c r="O4" s="92">
        <v>0</v>
      </c>
      <c r="P4" s="92">
        <v>0</v>
      </c>
      <c r="Q4" s="92">
        <v>0</v>
      </c>
      <c r="R4" s="92">
        <v>0</v>
      </c>
      <c r="S4" s="92">
        <v>0</v>
      </c>
      <c r="T4" s="92">
        <v>0</v>
      </c>
      <c r="U4" s="92">
        <v>0</v>
      </c>
      <c r="V4" s="92">
        <v>0</v>
      </c>
    </row>
    <row r="5" spans="1:22">
      <c r="A5" s="86" t="s">
        <v>180</v>
      </c>
      <c r="B5" s="86" t="s">
        <v>336</v>
      </c>
      <c r="C5" s="86" t="s">
        <v>346</v>
      </c>
      <c r="D5" s="187" t="s">
        <v>366</v>
      </c>
      <c r="E5" s="87">
        <v>41198</v>
      </c>
      <c r="F5" s="91">
        <v>41207</v>
      </c>
      <c r="G5" s="92">
        <v>41264</v>
      </c>
      <c r="H5" s="92">
        <v>41288</v>
      </c>
      <c r="I5" s="92">
        <v>33625</v>
      </c>
      <c r="J5" s="96">
        <v>41343</v>
      </c>
      <c r="K5" s="96">
        <v>41330</v>
      </c>
      <c r="L5" s="96">
        <v>41314</v>
      </c>
      <c r="M5" s="96">
        <v>41327</v>
      </c>
      <c r="N5" s="96">
        <v>41343</v>
      </c>
      <c r="O5" s="96">
        <v>41338</v>
      </c>
      <c r="P5" s="96">
        <v>41438</v>
      </c>
      <c r="Q5" s="90">
        <v>41488</v>
      </c>
      <c r="R5" s="90">
        <v>41503</v>
      </c>
      <c r="S5" s="90">
        <v>41579</v>
      </c>
      <c r="T5" s="90">
        <v>41603</v>
      </c>
      <c r="U5" s="90">
        <v>41632</v>
      </c>
      <c r="V5" s="90">
        <v>41639</v>
      </c>
    </row>
    <row r="6" spans="1:22">
      <c r="A6" s="86" t="s">
        <v>181</v>
      </c>
      <c r="B6" s="86" t="s">
        <v>337</v>
      </c>
      <c r="C6" s="86" t="s">
        <v>346</v>
      </c>
      <c r="D6" s="93" t="s">
        <v>367</v>
      </c>
      <c r="E6" s="87">
        <v>182125</v>
      </c>
      <c r="F6" s="91">
        <v>189295</v>
      </c>
      <c r="G6" s="92">
        <v>185919</v>
      </c>
      <c r="H6" s="92">
        <v>188428</v>
      </c>
      <c r="I6" s="92">
        <v>161563</v>
      </c>
      <c r="J6" s="96">
        <v>169467</v>
      </c>
      <c r="K6" s="96">
        <v>160669</v>
      </c>
      <c r="L6" s="96">
        <v>179477</v>
      </c>
      <c r="M6" s="96">
        <v>167635</v>
      </c>
      <c r="N6" s="96">
        <v>161549</v>
      </c>
      <c r="O6" s="96">
        <v>163992</v>
      </c>
      <c r="P6" s="96">
        <v>155444</v>
      </c>
      <c r="Q6" s="90">
        <v>162283</v>
      </c>
      <c r="R6" s="90">
        <v>176181</v>
      </c>
      <c r="S6" s="90">
        <v>170403</v>
      </c>
      <c r="T6" s="90">
        <v>175067</v>
      </c>
      <c r="U6" s="90">
        <v>179617</v>
      </c>
      <c r="V6" s="90">
        <v>181205</v>
      </c>
    </row>
    <row r="7" spans="1:22">
      <c r="A7" s="86" t="s">
        <v>182</v>
      </c>
      <c r="B7" s="86" t="s">
        <v>338</v>
      </c>
      <c r="C7" s="86" t="s">
        <v>344</v>
      </c>
      <c r="D7" s="187" t="s">
        <v>368</v>
      </c>
      <c r="E7" s="87">
        <v>1607039</v>
      </c>
      <c r="F7" s="91">
        <v>1570415</v>
      </c>
      <c r="G7" s="92">
        <v>1627687</v>
      </c>
      <c r="H7" s="92">
        <v>1572197</v>
      </c>
      <c r="I7" s="92">
        <v>1504725</v>
      </c>
      <c r="J7" s="92">
        <v>1567863</v>
      </c>
      <c r="K7" s="92">
        <v>1623930</v>
      </c>
      <c r="L7" s="92">
        <v>1566866</v>
      </c>
      <c r="M7" s="92">
        <v>1614607</v>
      </c>
      <c r="N7" s="92">
        <v>0</v>
      </c>
      <c r="O7" s="92">
        <v>0</v>
      </c>
      <c r="P7" s="92">
        <v>0</v>
      </c>
      <c r="Q7" s="90">
        <v>0</v>
      </c>
      <c r="R7" s="90">
        <v>0</v>
      </c>
      <c r="S7" s="90">
        <v>0</v>
      </c>
      <c r="T7" s="90">
        <v>0</v>
      </c>
      <c r="U7" s="90">
        <v>0</v>
      </c>
      <c r="V7" s="90">
        <v>0</v>
      </c>
    </row>
    <row r="8" spans="1:22">
      <c r="A8" s="86" t="s">
        <v>183</v>
      </c>
      <c r="B8" s="86" t="s">
        <v>339</v>
      </c>
      <c r="C8" s="86" t="s">
        <v>344</v>
      </c>
      <c r="D8" s="93" t="s">
        <v>369</v>
      </c>
      <c r="E8" s="87">
        <v>1500042</v>
      </c>
      <c r="F8" s="91">
        <v>1465060</v>
      </c>
      <c r="G8" s="92">
        <v>1519341</v>
      </c>
      <c r="H8" s="92">
        <v>1466722</v>
      </c>
      <c r="I8" s="92">
        <v>1614465</v>
      </c>
      <c r="J8" s="92">
        <v>1455661</v>
      </c>
      <c r="K8" s="92">
        <v>1510132</v>
      </c>
      <c r="L8" s="92">
        <v>1458809</v>
      </c>
      <c r="M8" s="92">
        <v>1502456</v>
      </c>
      <c r="N8" s="92">
        <v>0</v>
      </c>
      <c r="O8" s="92">
        <v>0</v>
      </c>
      <c r="P8" s="92">
        <v>0</v>
      </c>
      <c r="Q8" s="90">
        <v>0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</row>
    <row r="9" spans="1:22">
      <c r="A9" s="86" t="s">
        <v>184</v>
      </c>
      <c r="B9" s="86" t="s">
        <v>340</v>
      </c>
      <c r="C9" s="86" t="s">
        <v>345</v>
      </c>
      <c r="D9" s="93" t="s">
        <v>370</v>
      </c>
      <c r="E9" s="97">
        <v>0</v>
      </c>
      <c r="F9" s="97">
        <v>0</v>
      </c>
      <c r="G9" s="92">
        <v>3056001</v>
      </c>
      <c r="H9" s="92">
        <v>3164350</v>
      </c>
      <c r="I9" s="92">
        <v>3056682</v>
      </c>
      <c r="J9" s="92">
        <v>3163259</v>
      </c>
      <c r="K9" s="92">
        <v>3056716</v>
      </c>
      <c r="L9" s="92">
        <v>3153820</v>
      </c>
      <c r="M9" s="92">
        <v>3046348</v>
      </c>
      <c r="N9" s="92">
        <v>0</v>
      </c>
      <c r="O9" s="92">
        <v>0</v>
      </c>
      <c r="P9" s="92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0</v>
      </c>
    </row>
    <row r="10" spans="1:22">
      <c r="A10" s="86" t="s">
        <v>185</v>
      </c>
      <c r="B10" s="86" t="s">
        <v>334</v>
      </c>
      <c r="C10" s="86" t="s">
        <v>347</v>
      </c>
      <c r="D10" s="93" t="s">
        <v>371</v>
      </c>
      <c r="E10" s="97">
        <v>0</v>
      </c>
      <c r="F10" s="97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2592786</v>
      </c>
      <c r="M10" s="92">
        <v>2668577</v>
      </c>
      <c r="N10" s="92">
        <v>2600226</v>
      </c>
      <c r="O10" s="92">
        <v>2676930</v>
      </c>
      <c r="P10" s="92">
        <v>2605107</v>
      </c>
      <c r="Q10" s="90">
        <v>2690613</v>
      </c>
      <c r="R10" s="90">
        <v>2619951</v>
      </c>
      <c r="S10" s="90">
        <v>0</v>
      </c>
      <c r="T10" s="90">
        <v>0</v>
      </c>
      <c r="U10" s="90">
        <v>0</v>
      </c>
      <c r="V10" s="90">
        <v>0</v>
      </c>
    </row>
    <row r="11" spans="1:22">
      <c r="A11" s="86" t="s">
        <v>209</v>
      </c>
      <c r="B11" s="86" t="s">
        <v>341</v>
      </c>
      <c r="C11" s="86" t="s">
        <v>344</v>
      </c>
      <c r="D11" s="93" t="s">
        <v>372</v>
      </c>
      <c r="E11" s="97">
        <v>0</v>
      </c>
      <c r="F11" s="97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4527787</v>
      </c>
      <c r="O11" s="92">
        <v>4655279</v>
      </c>
      <c r="P11" s="92">
        <v>4526987</v>
      </c>
      <c r="Q11" s="90">
        <v>4672585</v>
      </c>
      <c r="R11" s="90">
        <v>4545861</v>
      </c>
      <c r="S11" s="90">
        <v>4722993</v>
      </c>
      <c r="T11" s="90">
        <v>4547993</v>
      </c>
      <c r="U11" s="90">
        <v>4710950</v>
      </c>
      <c r="V11" s="90">
        <v>4548344</v>
      </c>
    </row>
    <row r="12" spans="1:22">
      <c r="A12" s="86" t="s">
        <v>289</v>
      </c>
      <c r="B12" s="86" t="s">
        <v>342</v>
      </c>
      <c r="C12" s="86" t="s">
        <v>349</v>
      </c>
      <c r="D12" s="93" t="s">
        <v>373</v>
      </c>
      <c r="E12" s="97">
        <v>0</v>
      </c>
      <c r="F12" s="97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1757516</v>
      </c>
      <c r="R12" s="92">
        <v>1806317</v>
      </c>
      <c r="S12" s="92">
        <v>1757140</v>
      </c>
      <c r="T12" s="92">
        <v>1823161</v>
      </c>
      <c r="U12" s="92">
        <v>1753217</v>
      </c>
      <c r="V12" s="92">
        <v>1814215</v>
      </c>
    </row>
    <row r="13" spans="1:22">
      <c r="A13" s="98" t="s">
        <v>332</v>
      </c>
      <c r="B13" s="98" t="s">
        <v>343</v>
      </c>
      <c r="C13" s="98" t="s">
        <v>348</v>
      </c>
      <c r="D13" s="99" t="s">
        <v>374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100">
        <v>0</v>
      </c>
      <c r="S13" s="101">
        <v>2598385</v>
      </c>
      <c r="T13" s="101">
        <v>2695188</v>
      </c>
      <c r="U13" s="101">
        <v>2606178</v>
      </c>
      <c r="V13" s="101">
        <v>2696281</v>
      </c>
    </row>
    <row r="14" spans="1:22">
      <c r="A14" s="102" t="s">
        <v>152</v>
      </c>
      <c r="E14" s="103">
        <f>SUM(E2:E13)</f>
        <v>8160228</v>
      </c>
      <c r="F14" s="103">
        <f t="shared" ref="F14:S14" si="0">SUM(F2:F13)</f>
        <v>8197878</v>
      </c>
      <c r="G14" s="103">
        <f t="shared" si="0"/>
        <v>7699872</v>
      </c>
      <c r="H14" s="103">
        <f t="shared" si="0"/>
        <v>7659638</v>
      </c>
      <c r="I14" s="103">
        <f t="shared" si="0"/>
        <v>7640898</v>
      </c>
      <c r="J14" s="103">
        <f t="shared" si="0"/>
        <v>7624920</v>
      </c>
      <c r="K14" s="103">
        <f t="shared" si="0"/>
        <v>7662987</v>
      </c>
      <c r="L14" s="103">
        <f t="shared" si="0"/>
        <v>10215709</v>
      </c>
      <c r="M14" s="103">
        <f t="shared" si="0"/>
        <v>10298855</v>
      </c>
      <c r="N14" s="103">
        <f t="shared" si="0"/>
        <v>8551437</v>
      </c>
      <c r="O14" s="103">
        <f t="shared" si="0"/>
        <v>8793621</v>
      </c>
      <c r="P14" s="103">
        <f t="shared" si="0"/>
        <v>8550635</v>
      </c>
      <c r="Q14" s="103">
        <f t="shared" si="0"/>
        <v>10585792</v>
      </c>
      <c r="R14" s="103">
        <f t="shared" si="0"/>
        <v>10416560</v>
      </c>
      <c r="S14" s="103">
        <f t="shared" si="0"/>
        <v>10564633</v>
      </c>
      <c r="T14" s="103">
        <f>SUM(T3:T13)</f>
        <v>10510888</v>
      </c>
      <c r="U14" s="103">
        <f>SUM(U3:U13)</f>
        <v>10563145</v>
      </c>
      <c r="V14" s="103">
        <f>SUM(V3:V13)</f>
        <v>10508625</v>
      </c>
    </row>
    <row r="15" spans="1:22">
      <c r="A15" s="104"/>
      <c r="B15" s="104"/>
      <c r="C15" s="104"/>
      <c r="D15" s="104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</row>
    <row r="16" spans="1:22" ht="21" customHeight="1">
      <c r="A16" s="113" t="s">
        <v>219</v>
      </c>
      <c r="B16" s="113" t="s">
        <v>196</v>
      </c>
      <c r="C16" s="113" t="s">
        <v>195</v>
      </c>
      <c r="D16" s="113" t="s">
        <v>194</v>
      </c>
      <c r="E16" s="89" t="s">
        <v>123</v>
      </c>
      <c r="F16" s="89" t="s">
        <v>125</v>
      </c>
      <c r="G16" s="89" t="s">
        <v>130</v>
      </c>
      <c r="H16" s="89" t="s">
        <v>132</v>
      </c>
      <c r="I16" s="89" t="s">
        <v>134</v>
      </c>
      <c r="J16" s="89" t="s">
        <v>137</v>
      </c>
      <c r="K16" s="89" t="s">
        <v>139</v>
      </c>
      <c r="L16" s="89" t="str">
        <f>L1</f>
        <v>4Q23</v>
      </c>
      <c r="M16" s="89" t="str">
        <f>M1</f>
        <v>1Q24</v>
      </c>
      <c r="N16" s="89" t="str">
        <f>N1</f>
        <v>2Q24</v>
      </c>
      <c r="O16" s="89" t="str">
        <f>O1</f>
        <v>3Q24</v>
      </c>
      <c r="P16" s="89" t="str">
        <f>P1</f>
        <v>4Q24</v>
      </c>
      <c r="Q16" s="89" t="s">
        <v>290</v>
      </c>
      <c r="R16" s="89" t="s">
        <v>292</v>
      </c>
      <c r="S16" s="89" t="s">
        <v>330</v>
      </c>
      <c r="T16" s="89" t="s">
        <v>385</v>
      </c>
      <c r="U16" s="89" t="s">
        <v>398</v>
      </c>
      <c r="V16" s="89" t="s">
        <v>401</v>
      </c>
    </row>
    <row r="17" spans="1:26">
      <c r="A17" s="104" t="s">
        <v>186</v>
      </c>
      <c r="B17" s="105" t="s">
        <v>350</v>
      </c>
      <c r="C17" s="106" t="s">
        <v>358</v>
      </c>
      <c r="D17" s="106" t="s">
        <v>375</v>
      </c>
      <c r="E17" s="87">
        <v>305614</v>
      </c>
      <c r="F17" s="96">
        <v>339843</v>
      </c>
      <c r="G17" s="96">
        <v>348732</v>
      </c>
      <c r="H17" s="96">
        <v>338526</v>
      </c>
      <c r="I17" s="96">
        <v>331625</v>
      </c>
      <c r="J17" s="96">
        <v>314628</v>
      </c>
      <c r="K17" s="96">
        <v>326983</v>
      </c>
      <c r="L17" s="96">
        <v>316124</v>
      </c>
      <c r="M17" s="96">
        <v>326073</v>
      </c>
      <c r="N17" s="96">
        <v>362797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</row>
    <row r="18" spans="1:26">
      <c r="A18" s="104" t="s">
        <v>186</v>
      </c>
      <c r="B18" s="105" t="s">
        <v>351</v>
      </c>
      <c r="C18" s="106" t="s">
        <v>358</v>
      </c>
      <c r="D18" s="106" t="s">
        <v>376</v>
      </c>
      <c r="E18" s="87">
        <v>733908</v>
      </c>
      <c r="F18" s="96">
        <v>821214</v>
      </c>
      <c r="G18" s="96">
        <v>813133</v>
      </c>
      <c r="H18" s="96">
        <v>796615</v>
      </c>
      <c r="I18" s="96">
        <v>764727</v>
      </c>
      <c r="J18" s="96">
        <v>725410</v>
      </c>
      <c r="K18" s="96">
        <v>753687</v>
      </c>
      <c r="L18" s="96">
        <v>732133</v>
      </c>
      <c r="M18" s="96">
        <v>755410</v>
      </c>
      <c r="N18" s="96">
        <v>840653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0</v>
      </c>
      <c r="U18" s="96">
        <v>0</v>
      </c>
      <c r="V18" s="96">
        <v>0</v>
      </c>
    </row>
    <row r="19" spans="1:26">
      <c r="A19" s="104" t="s">
        <v>186</v>
      </c>
      <c r="B19" s="105" t="s">
        <v>352</v>
      </c>
      <c r="C19" s="106" t="s">
        <v>359</v>
      </c>
      <c r="D19" s="106" t="s">
        <v>377</v>
      </c>
      <c r="E19" s="87">
        <v>1209679</v>
      </c>
      <c r="F19" s="96">
        <v>1337393</v>
      </c>
      <c r="G19" s="96">
        <v>1380204</v>
      </c>
      <c r="H19" s="96">
        <v>1332057</v>
      </c>
      <c r="I19" s="96">
        <v>1319405</v>
      </c>
      <c r="J19" s="96">
        <v>1262434</v>
      </c>
      <c r="K19" s="96">
        <v>0</v>
      </c>
      <c r="L19" s="96">
        <v>0</v>
      </c>
      <c r="M19" s="96">
        <v>0</v>
      </c>
      <c r="N19" s="96">
        <v>0</v>
      </c>
      <c r="O19" s="96">
        <v>0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6">
        <v>0</v>
      </c>
    </row>
    <row r="20" spans="1:26">
      <c r="A20" s="104" t="s">
        <v>215</v>
      </c>
      <c r="B20" s="105" t="s">
        <v>389</v>
      </c>
      <c r="C20" s="106" t="s">
        <v>358</v>
      </c>
      <c r="D20" s="106" t="s">
        <v>378</v>
      </c>
      <c r="E20" s="87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316537</v>
      </c>
      <c r="L20" s="96">
        <v>306310</v>
      </c>
      <c r="M20" s="96">
        <v>316110</v>
      </c>
      <c r="N20" s="96">
        <v>351713</v>
      </c>
      <c r="O20" s="96">
        <v>344574</v>
      </c>
      <c r="P20" s="96">
        <v>391715</v>
      </c>
      <c r="Q20" s="96">
        <v>363377</v>
      </c>
      <c r="R20" s="96">
        <v>345143</v>
      </c>
      <c r="S20" s="96">
        <v>336446</v>
      </c>
      <c r="T20" s="96">
        <v>348137</v>
      </c>
      <c r="U20" s="96">
        <v>330171</v>
      </c>
      <c r="V20" s="96">
        <v>327463</v>
      </c>
    </row>
    <row r="21" spans="1:26">
      <c r="A21" s="104" t="s">
        <v>216</v>
      </c>
      <c r="B21" s="105" t="s">
        <v>362</v>
      </c>
      <c r="C21" s="106" t="s">
        <v>358</v>
      </c>
      <c r="D21" s="106" t="s">
        <v>378</v>
      </c>
      <c r="E21" s="87">
        <v>0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754638</v>
      </c>
      <c r="P21" s="96">
        <v>858033</v>
      </c>
      <c r="Q21" s="96">
        <v>794548</v>
      </c>
      <c r="R21" s="96">
        <v>755334</v>
      </c>
      <c r="S21" s="96">
        <v>736076</v>
      </c>
      <c r="T21" s="96">
        <v>761328</v>
      </c>
      <c r="U21" s="96">
        <v>721793</v>
      </c>
      <c r="V21" s="96">
        <v>715954</v>
      </c>
    </row>
    <row r="22" spans="1:26">
      <c r="A22" s="104" t="s">
        <v>217</v>
      </c>
      <c r="B22" s="105" t="s">
        <v>362</v>
      </c>
      <c r="C22" s="106" t="s">
        <v>358</v>
      </c>
      <c r="D22" s="106" t="s">
        <v>379</v>
      </c>
      <c r="E22" s="87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754996</v>
      </c>
      <c r="P22" s="96">
        <v>858461</v>
      </c>
      <c r="Q22" s="96">
        <v>794915</v>
      </c>
      <c r="R22" s="96">
        <v>755703</v>
      </c>
      <c r="S22" s="96">
        <v>736434</v>
      </c>
      <c r="T22" s="96">
        <v>761707</v>
      </c>
      <c r="U22" s="96">
        <v>722025</v>
      </c>
      <c r="V22" s="96">
        <v>716082</v>
      </c>
    </row>
    <row r="23" spans="1:26">
      <c r="A23" s="86" t="s">
        <v>388</v>
      </c>
      <c r="B23" s="193" t="s">
        <v>390</v>
      </c>
      <c r="C23" s="106" t="s">
        <v>358</v>
      </c>
      <c r="D23" s="86" t="s">
        <v>391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626630</v>
      </c>
      <c r="U23" s="97">
        <v>595821</v>
      </c>
      <c r="V23" s="97">
        <v>591327</v>
      </c>
      <c r="W23" s="97"/>
      <c r="X23" s="97"/>
      <c r="Y23" s="97"/>
      <c r="Z23" s="97"/>
    </row>
    <row r="24" spans="1:26">
      <c r="A24" s="86" t="s">
        <v>399</v>
      </c>
      <c r="B24" s="193" t="s">
        <v>390</v>
      </c>
      <c r="C24" s="106" t="s">
        <v>358</v>
      </c>
      <c r="D24" s="86" t="s">
        <v>400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468322</v>
      </c>
      <c r="V24" s="97">
        <v>464314</v>
      </c>
      <c r="W24" s="97"/>
      <c r="X24" s="97"/>
      <c r="Y24" s="97"/>
      <c r="Z24" s="97"/>
    </row>
    <row r="25" spans="1:26">
      <c r="A25" s="107" t="s">
        <v>152</v>
      </c>
      <c r="B25" s="108"/>
      <c r="C25" s="108"/>
      <c r="D25" s="108"/>
      <c r="E25" s="109">
        <f>SUM(E17:E24)</f>
        <v>2249201</v>
      </c>
      <c r="F25" s="109">
        <f t="shared" ref="F25:S25" si="1">SUM(F17:F22)</f>
        <v>2498450</v>
      </c>
      <c r="G25" s="109">
        <f t="shared" si="1"/>
        <v>2542069</v>
      </c>
      <c r="H25" s="109">
        <f t="shared" si="1"/>
        <v>2467198</v>
      </c>
      <c r="I25" s="109">
        <f t="shared" si="1"/>
        <v>2415757</v>
      </c>
      <c r="J25" s="109">
        <f t="shared" si="1"/>
        <v>2302472</v>
      </c>
      <c r="K25" s="109">
        <f t="shared" si="1"/>
        <v>1397207</v>
      </c>
      <c r="L25" s="109">
        <f t="shared" si="1"/>
        <v>1354567</v>
      </c>
      <c r="M25" s="109">
        <f t="shared" si="1"/>
        <v>1397593</v>
      </c>
      <c r="N25" s="109">
        <f t="shared" si="1"/>
        <v>1555163</v>
      </c>
      <c r="O25" s="109">
        <f t="shared" si="1"/>
        <v>1854208</v>
      </c>
      <c r="P25" s="109">
        <f t="shared" si="1"/>
        <v>2108209</v>
      </c>
      <c r="Q25" s="109">
        <f t="shared" si="1"/>
        <v>1952840</v>
      </c>
      <c r="R25" s="109">
        <f t="shared" si="1"/>
        <v>1856180</v>
      </c>
      <c r="S25" s="109">
        <f t="shared" si="1"/>
        <v>1808956</v>
      </c>
      <c r="T25" s="109">
        <f>SUM(T20:T23)</f>
        <v>2497802</v>
      </c>
      <c r="U25" s="109">
        <f>SUM(U20:U24)</f>
        <v>2838132</v>
      </c>
      <c r="V25" s="109">
        <f>SUM(V20:V24)</f>
        <v>2815140</v>
      </c>
    </row>
    <row r="26" spans="1:26">
      <c r="A26" s="104"/>
      <c r="B26" s="104"/>
      <c r="C26" s="106"/>
      <c r="D26" s="106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27" spans="1:26" ht="21">
      <c r="A27" s="113" t="s">
        <v>220</v>
      </c>
      <c r="B27" s="113" t="s">
        <v>196</v>
      </c>
      <c r="C27" s="113" t="s">
        <v>195</v>
      </c>
      <c r="D27" s="113" t="s">
        <v>194</v>
      </c>
      <c r="E27" s="89" t="s">
        <v>123</v>
      </c>
      <c r="F27" s="89" t="s">
        <v>125</v>
      </c>
      <c r="G27" s="89" t="s">
        <v>130</v>
      </c>
      <c r="H27" s="89" t="s">
        <v>132</v>
      </c>
      <c r="I27" s="89" t="s">
        <v>134</v>
      </c>
      <c r="J27" s="89" t="s">
        <v>137</v>
      </c>
      <c r="K27" s="89" t="s">
        <v>139</v>
      </c>
      <c r="L27" s="89" t="str">
        <f>L1</f>
        <v>4Q23</v>
      </c>
      <c r="M27" s="89" t="str">
        <f>M1</f>
        <v>1Q24</v>
      </c>
      <c r="N27" s="89" t="str">
        <f>N1</f>
        <v>2Q24</v>
      </c>
      <c r="O27" s="89" t="str">
        <f>O1</f>
        <v>3Q24</v>
      </c>
      <c r="P27" s="89" t="str">
        <f>P1</f>
        <v>4Q24</v>
      </c>
      <c r="Q27" s="89" t="s">
        <v>290</v>
      </c>
      <c r="R27" s="89" t="s">
        <v>292</v>
      </c>
      <c r="S27" s="89" t="s">
        <v>330</v>
      </c>
      <c r="T27" s="89" t="s">
        <v>385</v>
      </c>
      <c r="U27" s="89" t="s">
        <v>398</v>
      </c>
      <c r="V27" s="89" t="s">
        <v>401</v>
      </c>
    </row>
    <row r="28" spans="1:26">
      <c r="A28" s="104" t="s">
        <v>187</v>
      </c>
      <c r="B28" s="105" t="s">
        <v>353</v>
      </c>
      <c r="C28" s="106" t="s">
        <v>358</v>
      </c>
      <c r="D28" s="106" t="s">
        <v>380</v>
      </c>
      <c r="E28" s="87">
        <v>474536</v>
      </c>
      <c r="F28" s="96">
        <v>524996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  <c r="U28" s="96">
        <v>0</v>
      </c>
      <c r="V28" s="96">
        <v>0</v>
      </c>
    </row>
    <row r="29" spans="1:26">
      <c r="A29" s="104" t="s">
        <v>188</v>
      </c>
      <c r="B29" s="105" t="s">
        <v>354</v>
      </c>
      <c r="C29" s="106" t="s">
        <v>358</v>
      </c>
      <c r="D29" s="106" t="s">
        <v>377</v>
      </c>
      <c r="E29" s="87">
        <v>237689</v>
      </c>
      <c r="F29" s="96">
        <v>262784</v>
      </c>
      <c r="G29" s="96">
        <v>271268</v>
      </c>
      <c r="H29" s="96">
        <v>261690</v>
      </c>
      <c r="I29" s="96">
        <v>254779</v>
      </c>
      <c r="J29" s="96">
        <v>241773</v>
      </c>
      <c r="K29" s="96">
        <v>0</v>
      </c>
      <c r="L29" s="96">
        <v>0</v>
      </c>
      <c r="M29" s="96">
        <v>0</v>
      </c>
      <c r="N29" s="96">
        <v>0</v>
      </c>
      <c r="O29" s="96">
        <v>0</v>
      </c>
      <c r="P29" s="96">
        <v>0</v>
      </c>
      <c r="Q29" s="96">
        <v>0</v>
      </c>
      <c r="R29" s="96">
        <v>0</v>
      </c>
      <c r="S29" s="96">
        <v>0</v>
      </c>
      <c r="T29" s="96">
        <v>0</v>
      </c>
      <c r="U29" s="96">
        <v>0</v>
      </c>
      <c r="V29" s="96">
        <v>0</v>
      </c>
    </row>
    <row r="30" spans="1:26">
      <c r="A30" s="104" t="s">
        <v>189</v>
      </c>
      <c r="B30" s="105" t="s">
        <v>355</v>
      </c>
      <c r="C30" s="106" t="s">
        <v>358</v>
      </c>
      <c r="D30" s="106" t="s">
        <v>376</v>
      </c>
      <c r="E30" s="87">
        <v>0</v>
      </c>
      <c r="F30" s="96">
        <v>0</v>
      </c>
      <c r="G30" s="96">
        <v>271833</v>
      </c>
      <c r="H30" s="96">
        <v>262335</v>
      </c>
      <c r="I30" s="96">
        <v>255360</v>
      </c>
      <c r="J30" s="96">
        <v>242299</v>
      </c>
      <c r="K30" s="96">
        <v>251772</v>
      </c>
      <c r="L30" s="96">
        <v>243410</v>
      </c>
      <c r="M30" s="96">
        <v>251163</v>
      </c>
      <c r="N30" s="96">
        <v>279490</v>
      </c>
      <c r="O30" s="96">
        <v>0</v>
      </c>
      <c r="P30" s="96">
        <v>0</v>
      </c>
      <c r="Q30" s="96">
        <v>0</v>
      </c>
      <c r="R30" s="96">
        <v>0</v>
      </c>
      <c r="S30" s="96">
        <v>0</v>
      </c>
      <c r="T30" s="96">
        <v>0</v>
      </c>
      <c r="U30" s="96">
        <v>0</v>
      </c>
      <c r="V30" s="96">
        <v>0</v>
      </c>
    </row>
    <row r="31" spans="1:26">
      <c r="A31" s="104" t="s">
        <v>190</v>
      </c>
      <c r="B31" s="105" t="s">
        <v>356</v>
      </c>
      <c r="C31" s="106" t="s">
        <v>358</v>
      </c>
      <c r="D31" s="106" t="s">
        <v>376</v>
      </c>
      <c r="E31" s="87">
        <v>0</v>
      </c>
      <c r="F31" s="96">
        <v>0</v>
      </c>
      <c r="G31" s="96">
        <v>270569</v>
      </c>
      <c r="H31" s="96">
        <v>261304</v>
      </c>
      <c r="I31" s="96">
        <v>254515</v>
      </c>
      <c r="J31" s="96">
        <v>241648</v>
      </c>
      <c r="K31" s="96">
        <v>251279</v>
      </c>
      <c r="L31" s="96">
        <v>243086</v>
      </c>
      <c r="M31" s="96">
        <v>250983</v>
      </c>
      <c r="N31" s="96">
        <v>279465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6">
        <v>0</v>
      </c>
    </row>
    <row r="32" spans="1:26">
      <c r="A32" s="104" t="s">
        <v>215</v>
      </c>
      <c r="B32" s="105" t="s">
        <v>389</v>
      </c>
      <c r="C32" s="106" t="s">
        <v>358</v>
      </c>
      <c r="D32" s="106" t="s">
        <v>378</v>
      </c>
      <c r="E32" s="87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251173</v>
      </c>
      <c r="L32" s="96">
        <v>242967</v>
      </c>
      <c r="M32" s="96">
        <v>250741</v>
      </c>
      <c r="N32" s="96">
        <v>278928</v>
      </c>
      <c r="O32" s="96">
        <v>273369</v>
      </c>
      <c r="P32" s="96">
        <v>310768</v>
      </c>
      <c r="Q32" s="96">
        <v>288179</v>
      </c>
      <c r="R32" s="96">
        <v>273820</v>
      </c>
      <c r="S32" s="90">
        <v>266871</v>
      </c>
      <c r="T32" s="90">
        <v>276145</v>
      </c>
      <c r="U32" s="90">
        <v>261942</v>
      </c>
      <c r="V32" s="90">
        <v>259746</v>
      </c>
    </row>
    <row r="33" spans="1:22">
      <c r="A33" s="104" t="s">
        <v>216</v>
      </c>
      <c r="B33" s="105" t="s">
        <v>362</v>
      </c>
      <c r="C33" s="106" t="s">
        <v>358</v>
      </c>
      <c r="D33" s="106" t="s">
        <v>381</v>
      </c>
      <c r="E33" s="87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274410</v>
      </c>
      <c r="P33" s="96">
        <v>311894</v>
      </c>
      <c r="Q33" s="96">
        <v>288877</v>
      </c>
      <c r="R33" s="96">
        <v>274620</v>
      </c>
      <c r="S33" s="90">
        <v>267619</v>
      </c>
      <c r="T33" s="90">
        <v>276761</v>
      </c>
      <c r="U33" s="90">
        <v>262317</v>
      </c>
      <c r="V33" s="90">
        <v>260122</v>
      </c>
    </row>
    <row r="34" spans="1:22">
      <c r="A34" s="104" t="s">
        <v>217</v>
      </c>
      <c r="B34" s="105" t="s">
        <v>362</v>
      </c>
      <c r="C34" s="106" t="s">
        <v>358</v>
      </c>
      <c r="D34" s="106" t="s">
        <v>382</v>
      </c>
      <c r="E34" s="87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274541</v>
      </c>
      <c r="P34" s="96">
        <v>312042</v>
      </c>
      <c r="Q34" s="96">
        <v>289007</v>
      </c>
      <c r="R34" s="96">
        <v>274750</v>
      </c>
      <c r="S34" s="96">
        <v>267746</v>
      </c>
      <c r="T34" s="96">
        <v>276892</v>
      </c>
      <c r="U34" s="96">
        <v>262430</v>
      </c>
      <c r="V34" s="96">
        <v>260231</v>
      </c>
    </row>
    <row r="35" spans="1:22">
      <c r="A35" s="104" t="s">
        <v>388</v>
      </c>
      <c r="B35" s="86" t="s">
        <v>390</v>
      </c>
      <c r="C35" s="106" t="s">
        <v>358</v>
      </c>
      <c r="D35" s="86" t="s">
        <v>391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96">
        <v>276415</v>
      </c>
      <c r="U35" s="96">
        <v>262128</v>
      </c>
      <c r="V35" s="96">
        <v>260048</v>
      </c>
    </row>
    <row r="36" spans="1:22">
      <c r="A36" s="104" t="s">
        <v>399</v>
      </c>
      <c r="B36" s="86" t="s">
        <v>390</v>
      </c>
      <c r="C36" s="106" t="s">
        <v>358</v>
      </c>
      <c r="D36" s="86" t="s">
        <v>400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96">
        <v>261994</v>
      </c>
      <c r="V36" s="96">
        <v>259291</v>
      </c>
    </row>
    <row r="37" spans="1:22">
      <c r="A37" s="107" t="s">
        <v>152</v>
      </c>
      <c r="B37" s="108"/>
      <c r="C37" s="108"/>
      <c r="D37" s="108"/>
      <c r="E37" s="109">
        <f t="shared" ref="E37:S37" si="2">SUM(E28:E34)</f>
        <v>712225</v>
      </c>
      <c r="F37" s="109">
        <f t="shared" si="2"/>
        <v>787780</v>
      </c>
      <c r="G37" s="109">
        <f t="shared" si="2"/>
        <v>813670</v>
      </c>
      <c r="H37" s="109">
        <f t="shared" si="2"/>
        <v>785329</v>
      </c>
      <c r="I37" s="109">
        <f t="shared" si="2"/>
        <v>764654</v>
      </c>
      <c r="J37" s="109">
        <f t="shared" si="2"/>
        <v>725720</v>
      </c>
      <c r="K37" s="109">
        <f t="shared" si="2"/>
        <v>754224</v>
      </c>
      <c r="L37" s="109">
        <f t="shared" si="2"/>
        <v>729463</v>
      </c>
      <c r="M37" s="109">
        <f t="shared" si="2"/>
        <v>752887</v>
      </c>
      <c r="N37" s="109">
        <f t="shared" si="2"/>
        <v>837883</v>
      </c>
      <c r="O37" s="109">
        <f t="shared" si="2"/>
        <v>822320</v>
      </c>
      <c r="P37" s="109">
        <f t="shared" si="2"/>
        <v>934704</v>
      </c>
      <c r="Q37" s="109">
        <f t="shared" si="2"/>
        <v>866063</v>
      </c>
      <c r="R37" s="109">
        <f t="shared" si="2"/>
        <v>823190</v>
      </c>
      <c r="S37" s="109">
        <f t="shared" si="2"/>
        <v>802236</v>
      </c>
      <c r="T37" s="109">
        <f>SUM(T32:T35)</f>
        <v>1106213</v>
      </c>
      <c r="U37" s="109">
        <f>SUM(U32:U36)</f>
        <v>1310811</v>
      </c>
      <c r="V37" s="109">
        <f>SUM(V32:V36)</f>
        <v>1299438</v>
      </c>
    </row>
    <row r="38" spans="1:22">
      <c r="A38" s="102"/>
      <c r="C38" s="106"/>
      <c r="D38" s="106"/>
      <c r="E38" s="103"/>
      <c r="F38" s="103"/>
      <c r="G38" s="92"/>
      <c r="H38" s="92"/>
      <c r="I38" s="92"/>
      <c r="J38" s="92"/>
      <c r="K38" s="92"/>
      <c r="L38" s="92"/>
      <c r="M38" s="92"/>
      <c r="N38" s="92"/>
      <c r="O38" s="92"/>
      <c r="P38" s="92"/>
      <c r="S38" s="90"/>
      <c r="T38" s="90"/>
      <c r="U38" s="90"/>
      <c r="V38" s="90"/>
    </row>
    <row r="39" spans="1:22" ht="21">
      <c r="A39" s="113" t="s">
        <v>221</v>
      </c>
      <c r="B39" s="113" t="s">
        <v>196</v>
      </c>
      <c r="C39" s="113" t="s">
        <v>195</v>
      </c>
      <c r="D39" s="113" t="s">
        <v>194</v>
      </c>
      <c r="E39" s="89" t="s">
        <v>123</v>
      </c>
      <c r="F39" s="89" t="s">
        <v>125</v>
      </c>
      <c r="G39" s="89" t="s">
        <v>130</v>
      </c>
      <c r="H39" s="89" t="s">
        <v>132</v>
      </c>
      <c r="I39" s="89" t="s">
        <v>134</v>
      </c>
      <c r="J39" s="89" t="s">
        <v>137</v>
      </c>
      <c r="K39" s="89" t="s">
        <v>139</v>
      </c>
      <c r="L39" s="89" t="str">
        <f>L1</f>
        <v>4Q23</v>
      </c>
      <c r="M39" s="89" t="str">
        <f>M1</f>
        <v>1Q24</v>
      </c>
      <c r="N39" s="89" t="str">
        <f>N1</f>
        <v>2Q24</v>
      </c>
      <c r="O39" s="89" t="str">
        <f>O1</f>
        <v>3Q24</v>
      </c>
      <c r="P39" s="89" t="str">
        <f>P1</f>
        <v>4Q24</v>
      </c>
      <c r="Q39" s="89" t="s">
        <v>290</v>
      </c>
      <c r="R39" s="89" t="s">
        <v>292</v>
      </c>
      <c r="S39" s="89" t="s">
        <v>330</v>
      </c>
      <c r="T39" s="89" t="s">
        <v>385</v>
      </c>
      <c r="U39" s="89" t="s">
        <v>398</v>
      </c>
      <c r="V39" s="89" t="s">
        <v>401</v>
      </c>
    </row>
    <row r="40" spans="1:22">
      <c r="A40" s="114" t="s">
        <v>191</v>
      </c>
      <c r="B40" s="114" t="s">
        <v>357</v>
      </c>
      <c r="C40" s="115" t="s">
        <v>361</v>
      </c>
      <c r="D40" s="115" t="s">
        <v>383</v>
      </c>
      <c r="E40" s="116">
        <v>1286388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  <c r="V40" s="116">
        <v>0</v>
      </c>
    </row>
    <row r="41" spans="1:22">
      <c r="C41" s="106"/>
      <c r="D41" s="10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1:22" ht="21">
      <c r="A42" s="118" t="s">
        <v>222</v>
      </c>
      <c r="B42" s="113" t="s">
        <v>196</v>
      </c>
      <c r="C42" s="113" t="s">
        <v>195</v>
      </c>
      <c r="D42" s="113" t="s">
        <v>194</v>
      </c>
      <c r="E42" s="89" t="s">
        <v>123</v>
      </c>
      <c r="F42" s="89" t="s">
        <v>125</v>
      </c>
      <c r="G42" s="89" t="s">
        <v>130</v>
      </c>
      <c r="H42" s="89" t="s">
        <v>132</v>
      </c>
      <c r="I42" s="89" t="s">
        <v>134</v>
      </c>
      <c r="J42" s="89" t="s">
        <v>137</v>
      </c>
      <c r="K42" s="89" t="s">
        <v>139</v>
      </c>
      <c r="L42" s="89" t="str">
        <f>L1</f>
        <v>4Q23</v>
      </c>
      <c r="M42" s="89" t="str">
        <f>M1</f>
        <v>1Q24</v>
      </c>
      <c r="N42" s="89" t="str">
        <f>N1</f>
        <v>2Q24</v>
      </c>
      <c r="O42" s="89" t="str">
        <f>O1</f>
        <v>3Q24</v>
      </c>
      <c r="P42" s="89" t="str">
        <f>P1</f>
        <v>4Q24</v>
      </c>
      <c r="Q42" s="89" t="s">
        <v>290</v>
      </c>
      <c r="R42" s="89" t="s">
        <v>292</v>
      </c>
      <c r="S42" s="89" t="s">
        <v>330</v>
      </c>
      <c r="T42" s="89" t="s">
        <v>385</v>
      </c>
      <c r="U42" s="89" t="s">
        <v>398</v>
      </c>
      <c r="V42" s="89" t="s">
        <v>401</v>
      </c>
    </row>
    <row r="43" spans="1:22">
      <c r="A43" s="114" t="s">
        <v>192</v>
      </c>
      <c r="B43" s="188" t="s">
        <v>360</v>
      </c>
      <c r="C43" s="115" t="s">
        <v>361</v>
      </c>
      <c r="D43" s="115" t="s">
        <v>384</v>
      </c>
      <c r="E43" s="116">
        <v>3296522</v>
      </c>
      <c r="F43" s="116">
        <v>3692261</v>
      </c>
      <c r="G43" s="116">
        <v>3766598</v>
      </c>
      <c r="H43" s="116">
        <v>3647627</v>
      </c>
      <c r="I43" s="116">
        <v>3240766</v>
      </c>
      <c r="J43" s="116">
        <v>3055827</v>
      </c>
      <c r="K43" s="116">
        <v>3138486</v>
      </c>
      <c r="L43" s="116">
        <v>3045345</v>
      </c>
      <c r="M43" s="116">
        <v>3020468</v>
      </c>
      <c r="N43" s="116">
        <v>3351958</v>
      </c>
      <c r="O43" s="116">
        <v>3245872</v>
      </c>
      <c r="P43" s="116">
        <v>3709765</v>
      </c>
      <c r="Q43" s="176">
        <v>3397504</v>
      </c>
      <c r="R43" s="176">
        <v>3267946</v>
      </c>
      <c r="S43" s="176">
        <v>3147068.77379</v>
      </c>
      <c r="T43" s="176">
        <v>3296640</v>
      </c>
      <c r="U43" s="176">
        <v>3089366</v>
      </c>
      <c r="V43" s="176">
        <v>3101855</v>
      </c>
    </row>
    <row r="44" spans="1:22"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</row>
    <row r="45" spans="1:22">
      <c r="A45" s="102"/>
      <c r="B45" s="102"/>
      <c r="C45" s="102"/>
      <c r="D45" s="102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</row>
    <row r="46" spans="1:22" customFormat="1" ht="14.5"/>
    <row r="47" spans="1:22" customFormat="1" ht="14.5"/>
    <row r="48" spans="1:22" customFormat="1" ht="14.5"/>
    <row r="49" customFormat="1" ht="14.5"/>
    <row r="50" customFormat="1" ht="14.5"/>
    <row r="51" customFormat="1" ht="14.5"/>
    <row r="52" customFormat="1" ht="14.5"/>
    <row r="53" customFormat="1" ht="14.5"/>
    <row r="54" customFormat="1" ht="14.5"/>
    <row r="55" customFormat="1" ht="14.5"/>
    <row r="56" customFormat="1" ht="14.5"/>
    <row r="57" customFormat="1" ht="14.5"/>
    <row r="58" customFormat="1" ht="14.5"/>
    <row r="59" customFormat="1" ht="14.5"/>
    <row r="60" customFormat="1" ht="14.5"/>
    <row r="61" customFormat="1" ht="14.5"/>
    <row r="62" customFormat="1" ht="14.5"/>
    <row r="63" customFormat="1" ht="14.5"/>
    <row r="64" customFormat="1" ht="14.5"/>
    <row r="65" customFormat="1" ht="14.5"/>
    <row r="66" customFormat="1" ht="14.5"/>
    <row r="67" customFormat="1" ht="14.5"/>
    <row r="68" customFormat="1" ht="14.5"/>
    <row r="69" customFormat="1" ht="14.5"/>
    <row r="70" customFormat="1" ht="14.5"/>
    <row r="71" customFormat="1" ht="14.5"/>
    <row r="72" customFormat="1" ht="14.5"/>
    <row r="73" customFormat="1" ht="14.5"/>
    <row r="74" customFormat="1" ht="14.5"/>
    <row r="75" customFormat="1" ht="14.5"/>
    <row r="76" customFormat="1" ht="14.5"/>
    <row r="77" customFormat="1" ht="14.5"/>
    <row r="78" customFormat="1" ht="14.5"/>
    <row r="79" customFormat="1" ht="14.5"/>
    <row r="80" customFormat="1" ht="14.5"/>
    <row r="81" spans="3:3" customFormat="1" ht="14.5"/>
    <row r="82" spans="3:3" customFormat="1" ht="14.5"/>
    <row r="83" spans="3:3" customFormat="1" ht="14.5"/>
    <row r="86" spans="3:3">
      <c r="C86" s="110"/>
    </row>
    <row r="87" spans="3:3">
      <c r="C87" s="110"/>
    </row>
    <row r="90" spans="3:3">
      <c r="C90" s="87"/>
    </row>
    <row r="92" spans="3:3">
      <c r="C92" s="90"/>
    </row>
    <row r="93" spans="3:3">
      <c r="C93" s="111"/>
    </row>
    <row r="95" spans="3:3">
      <c r="C95" s="112"/>
    </row>
  </sheetData>
  <phoneticPr fontId="36" type="noConversion"/>
  <pageMargins left="0.511811024" right="0.511811024" top="0.78740157499999996" bottom="0.78740157499999996" header="0.31496062000000002" footer="0.31496062000000002"/>
  <ignoredErrors>
    <ignoredError sqref="B43" numberStoredAsText="1"/>
    <ignoredError sqref="T14:U14 F25:V25 E37:V3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EBCB-28E7-4DD5-8D26-2731B7204432}">
  <dimension ref="B1:AQ41"/>
  <sheetViews>
    <sheetView showGridLines="0" zoomScaleNormal="100" workbookViewId="0">
      <selection activeCell="B2" sqref="B2:B3"/>
    </sheetView>
  </sheetViews>
  <sheetFormatPr defaultRowHeight="14.5" outlineLevelCol="1"/>
  <cols>
    <col min="1" max="1" width="1.81640625" customWidth="1"/>
    <col min="2" max="2" width="73.453125" customWidth="1"/>
    <col min="3" max="3" width="70" bestFit="1" customWidth="1"/>
    <col min="4" max="7" width="9" hidden="1" customWidth="1" outlineLevel="1"/>
    <col min="8" max="8" width="10.54296875" bestFit="1" customWidth="1" collapsed="1"/>
    <col min="9" max="12" width="9" hidden="1" customWidth="1" outlineLevel="1"/>
    <col min="13" max="13" width="10.54296875" bestFit="1" customWidth="1" collapsed="1"/>
    <col min="14" max="17" width="9" hidden="1" customWidth="1" outlineLevel="1"/>
    <col min="18" max="18" width="10.54296875" bestFit="1" customWidth="1" collapsed="1"/>
    <col min="19" max="22" width="10.54296875" hidden="1" customWidth="1" outlineLevel="1"/>
    <col min="23" max="23" width="10.54296875" bestFit="1" customWidth="1" collapsed="1"/>
    <col min="24" max="27" width="10.54296875" hidden="1" customWidth="1" outlineLevel="1"/>
    <col min="28" max="28" width="10.54296875" customWidth="1" collapsed="1"/>
    <col min="29" max="32" width="10.54296875" hidden="1" customWidth="1" outlineLevel="1"/>
    <col min="33" max="33" width="11.1796875" bestFit="1" customWidth="1" collapsed="1"/>
    <col min="34" max="37" width="11.1796875" hidden="1" customWidth="1" outlineLevel="1"/>
    <col min="38" max="38" width="11.1796875" bestFit="1" customWidth="1" collapsed="1"/>
    <col min="39" max="39" width="11.1796875" hidden="1" customWidth="1" outlineLevel="1"/>
    <col min="40" max="42" width="10.1796875" hidden="1" customWidth="1" outlineLevel="1"/>
    <col min="43" max="43" width="11.1796875" bestFit="1" customWidth="1" collapsed="1"/>
  </cols>
  <sheetData>
    <row r="1" spans="2:43" ht="8.25" customHeight="1"/>
    <row r="2" spans="2:43">
      <c r="B2" s="197" t="s">
        <v>34</v>
      </c>
      <c r="C2" s="198" t="s">
        <v>35</v>
      </c>
      <c r="D2" s="25" t="s">
        <v>36</v>
      </c>
      <c r="E2" s="25" t="s">
        <v>37</v>
      </c>
      <c r="F2" s="25" t="s">
        <v>38</v>
      </c>
      <c r="G2" s="25" t="s">
        <v>39</v>
      </c>
      <c r="H2" s="196">
        <v>2017</v>
      </c>
      <c r="I2" s="25" t="s">
        <v>40</v>
      </c>
      <c r="J2" s="25" t="s">
        <v>41</v>
      </c>
      <c r="K2" s="25" t="s">
        <v>42</v>
      </c>
      <c r="L2" s="25" t="s">
        <v>43</v>
      </c>
      <c r="M2" s="196">
        <v>2018</v>
      </c>
      <c r="N2" s="25" t="s">
        <v>44</v>
      </c>
      <c r="O2" s="25" t="s">
        <v>45</v>
      </c>
      <c r="P2" s="25" t="s">
        <v>46</v>
      </c>
      <c r="Q2" s="25" t="s">
        <v>47</v>
      </c>
      <c r="R2" s="196">
        <v>2019</v>
      </c>
      <c r="S2" s="25" t="s">
        <v>48</v>
      </c>
      <c r="T2" s="25" t="s">
        <v>49</v>
      </c>
      <c r="U2" s="25" t="s">
        <v>50</v>
      </c>
      <c r="V2" s="25" t="s">
        <v>51</v>
      </c>
      <c r="W2" s="196">
        <v>2020</v>
      </c>
      <c r="X2" s="25" t="s">
        <v>52</v>
      </c>
      <c r="Y2" s="25" t="s">
        <v>53</v>
      </c>
      <c r="Z2" s="25" t="s">
        <v>54</v>
      </c>
      <c r="AA2" s="25" t="s">
        <v>120</v>
      </c>
      <c r="AB2" s="196">
        <v>2021</v>
      </c>
      <c r="AC2" s="25" t="s">
        <v>122</v>
      </c>
      <c r="AD2" s="25" t="s">
        <v>124</v>
      </c>
      <c r="AE2" s="25" t="s">
        <v>129</v>
      </c>
      <c r="AF2" s="25" t="s">
        <v>131</v>
      </c>
      <c r="AG2" s="196">
        <v>2022</v>
      </c>
      <c r="AH2" s="25" t="s">
        <v>133</v>
      </c>
      <c r="AI2" s="25" t="s">
        <v>136</v>
      </c>
      <c r="AJ2" s="25" t="s">
        <v>138</v>
      </c>
      <c r="AK2" s="25" t="s">
        <v>146</v>
      </c>
      <c r="AL2" s="196">
        <v>2023</v>
      </c>
      <c r="AM2" s="25" t="s">
        <v>197</v>
      </c>
      <c r="AN2" s="25" t="s">
        <v>210</v>
      </c>
      <c r="AO2" s="25" t="s">
        <v>213</v>
      </c>
      <c r="AP2" s="25" t="s">
        <v>225</v>
      </c>
      <c r="AQ2" s="196">
        <v>2024</v>
      </c>
    </row>
    <row r="3" spans="2:43">
      <c r="B3" s="197"/>
      <c r="C3" s="198"/>
      <c r="D3" s="25" t="s">
        <v>55</v>
      </c>
      <c r="E3" s="25" t="s">
        <v>56</v>
      </c>
      <c r="F3" s="25" t="s">
        <v>57</v>
      </c>
      <c r="G3" s="25" t="s">
        <v>58</v>
      </c>
      <c r="H3" s="196"/>
      <c r="I3" s="25" t="s">
        <v>59</v>
      </c>
      <c r="J3" s="25" t="s">
        <v>60</v>
      </c>
      <c r="K3" s="25" t="s">
        <v>61</v>
      </c>
      <c r="L3" s="25" t="s">
        <v>62</v>
      </c>
      <c r="M3" s="196"/>
      <c r="N3" s="25" t="s">
        <v>63</v>
      </c>
      <c r="O3" s="25" t="s">
        <v>64</v>
      </c>
      <c r="P3" s="25" t="s">
        <v>65</v>
      </c>
      <c r="Q3" s="25" t="s">
        <v>66</v>
      </c>
      <c r="R3" s="196"/>
      <c r="S3" s="25" t="s">
        <v>67</v>
      </c>
      <c r="T3" s="25" t="s">
        <v>68</v>
      </c>
      <c r="U3" s="25" t="s">
        <v>69</v>
      </c>
      <c r="V3" s="25" t="s">
        <v>70</v>
      </c>
      <c r="W3" s="196"/>
      <c r="X3" s="25" t="s">
        <v>71</v>
      </c>
      <c r="Y3" s="25" t="s">
        <v>72</v>
      </c>
      <c r="Z3" s="25" t="s">
        <v>73</v>
      </c>
      <c r="AA3" s="25" t="s">
        <v>121</v>
      </c>
      <c r="AB3" s="196"/>
      <c r="AC3" s="25" t="s">
        <v>123</v>
      </c>
      <c r="AD3" s="25" t="s">
        <v>125</v>
      </c>
      <c r="AE3" s="25" t="s">
        <v>130</v>
      </c>
      <c r="AF3" s="25" t="s">
        <v>132</v>
      </c>
      <c r="AG3" s="196"/>
      <c r="AH3" s="25" t="s">
        <v>134</v>
      </c>
      <c r="AI3" s="25" t="s">
        <v>137</v>
      </c>
      <c r="AJ3" s="25" t="s">
        <v>139</v>
      </c>
      <c r="AK3" s="25" t="s">
        <v>147</v>
      </c>
      <c r="AL3" s="196"/>
      <c r="AM3" s="25" t="s">
        <v>198</v>
      </c>
      <c r="AN3" s="25" t="s">
        <v>208</v>
      </c>
      <c r="AO3" s="25" t="s">
        <v>214</v>
      </c>
      <c r="AP3" s="25" t="s">
        <v>226</v>
      </c>
      <c r="AQ3" s="196"/>
    </row>
    <row r="4" spans="2:43">
      <c r="B4" s="26" t="s">
        <v>74</v>
      </c>
      <c r="C4" s="27" t="s">
        <v>75</v>
      </c>
      <c r="D4" s="29">
        <v>209026.20494000003</v>
      </c>
      <c r="E4" s="29">
        <v>163315</v>
      </c>
      <c r="F4" s="29">
        <v>336263</v>
      </c>
      <c r="G4" s="29">
        <v>516110</v>
      </c>
      <c r="H4" s="28">
        <v>1224714.2049400001</v>
      </c>
      <c r="I4" s="29">
        <v>314723</v>
      </c>
      <c r="J4" s="29">
        <v>724435</v>
      </c>
      <c r="K4" s="29">
        <v>465364</v>
      </c>
      <c r="L4" s="29">
        <v>582922</v>
      </c>
      <c r="M4" s="28">
        <v>2087444</v>
      </c>
      <c r="N4" s="29">
        <v>606198</v>
      </c>
      <c r="O4" s="29">
        <v>654769</v>
      </c>
      <c r="P4" s="29">
        <v>719830</v>
      </c>
      <c r="Q4" s="29">
        <v>733369</v>
      </c>
      <c r="R4" s="28">
        <v>2714166</v>
      </c>
      <c r="S4" s="29">
        <v>1025552</v>
      </c>
      <c r="T4" s="29">
        <v>892388</v>
      </c>
      <c r="U4" s="29">
        <v>1136984</v>
      </c>
      <c r="V4" s="29">
        <v>1097380</v>
      </c>
      <c r="W4" s="28">
        <v>4152304</v>
      </c>
      <c r="X4" s="29">
        <v>1256038</v>
      </c>
      <c r="Y4" s="29">
        <v>1193336</v>
      </c>
      <c r="Z4" s="29">
        <v>1176129</v>
      </c>
      <c r="AA4" s="29">
        <v>1091594</v>
      </c>
      <c r="AB4" s="28">
        <v>4717097</v>
      </c>
      <c r="AC4" s="29">
        <v>1100945</v>
      </c>
      <c r="AD4" s="29">
        <v>1092182</v>
      </c>
      <c r="AE4" s="29">
        <v>1029100</v>
      </c>
      <c r="AF4" s="29">
        <v>1003830</v>
      </c>
      <c r="AG4" s="28">
        <f>SUM(AC4:AF4)</f>
        <v>4226057</v>
      </c>
      <c r="AH4" s="29">
        <v>1089351.0222100001</v>
      </c>
      <c r="AI4" s="29">
        <v>1052794</v>
      </c>
      <c r="AJ4" s="29">
        <v>1074241</v>
      </c>
      <c r="AK4" s="29">
        <v>915543</v>
      </c>
      <c r="AL4" s="28">
        <f>SUM(AH4:AK4)</f>
        <v>4131929.0222100001</v>
      </c>
      <c r="AM4" s="29">
        <v>949583</v>
      </c>
      <c r="AN4" s="29">
        <v>1244051</v>
      </c>
      <c r="AO4" s="29">
        <v>1204491</v>
      </c>
      <c r="AP4" s="29">
        <v>1178456</v>
      </c>
      <c r="AQ4" s="28">
        <f>SUM(AM4:AP4)</f>
        <v>4576581</v>
      </c>
    </row>
    <row r="5" spans="2:43" hidden="1">
      <c r="B5" s="30" t="s">
        <v>76</v>
      </c>
      <c r="C5" s="31" t="s">
        <v>77</v>
      </c>
      <c r="D5" s="33">
        <v>177796.4183008</v>
      </c>
      <c r="E5" s="33">
        <v>95916.011875199998</v>
      </c>
      <c r="F5" s="33">
        <v>22910.8990638</v>
      </c>
      <c r="G5" s="33">
        <v>28759.5</v>
      </c>
      <c r="H5" s="32">
        <v>325382.82923979999</v>
      </c>
      <c r="I5" s="33">
        <v>9937.6200000000008</v>
      </c>
      <c r="J5" s="33">
        <v>9870.9600000000009</v>
      </c>
      <c r="K5" s="33">
        <v>13003.32</v>
      </c>
      <c r="L5" s="33">
        <v>8980.6200000000008</v>
      </c>
      <c r="M5" s="32">
        <v>41792.520000000004</v>
      </c>
      <c r="N5" s="33">
        <v>0</v>
      </c>
      <c r="O5" s="33">
        <v>0</v>
      </c>
      <c r="P5" s="33">
        <v>0</v>
      </c>
      <c r="Q5" s="33">
        <v>0</v>
      </c>
      <c r="R5" s="32">
        <v>0</v>
      </c>
      <c r="S5" s="33">
        <v>0</v>
      </c>
      <c r="T5" s="33">
        <v>0</v>
      </c>
      <c r="U5" s="33">
        <v>0</v>
      </c>
      <c r="V5" s="33">
        <v>0</v>
      </c>
      <c r="W5" s="32">
        <v>0</v>
      </c>
      <c r="X5" s="33">
        <v>0</v>
      </c>
      <c r="Y5" s="33">
        <v>0</v>
      </c>
      <c r="Z5" s="33">
        <v>0</v>
      </c>
      <c r="AA5" s="33"/>
      <c r="AB5" s="32">
        <v>0</v>
      </c>
      <c r="AC5" s="33"/>
      <c r="AD5" s="33"/>
      <c r="AE5" s="33"/>
      <c r="AF5" s="33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</row>
    <row r="6" spans="2:43" hidden="1">
      <c r="B6" s="30" t="s">
        <v>78</v>
      </c>
      <c r="C6" s="31" t="s">
        <v>79</v>
      </c>
      <c r="D6" s="33">
        <v>88607.008512</v>
      </c>
      <c r="E6" s="33">
        <v>0</v>
      </c>
      <c r="F6" s="33">
        <v>-38126.218105800006</v>
      </c>
      <c r="G6" s="33">
        <v>-32626.252391139002</v>
      </c>
      <c r="H6" s="32">
        <v>17854.538015060993</v>
      </c>
      <c r="I6" s="33">
        <v>0</v>
      </c>
      <c r="J6" s="33">
        <v>0</v>
      </c>
      <c r="K6" s="33">
        <v>6232.703188800001</v>
      </c>
      <c r="L6" s="33">
        <v>0</v>
      </c>
      <c r="M6" s="32">
        <v>6232.703188800001</v>
      </c>
      <c r="N6" s="33">
        <v>0</v>
      </c>
      <c r="O6" s="33">
        <v>0</v>
      </c>
      <c r="P6" s="33">
        <v>0</v>
      </c>
      <c r="Q6" s="33">
        <v>0</v>
      </c>
      <c r="R6" s="32">
        <v>0</v>
      </c>
      <c r="S6" s="33">
        <v>0</v>
      </c>
      <c r="T6" s="33">
        <v>0</v>
      </c>
      <c r="U6" s="33">
        <v>-238995</v>
      </c>
      <c r="V6" s="33">
        <v>-99662.930129999993</v>
      </c>
      <c r="W6" s="32">
        <v>-338657.93012999999</v>
      </c>
      <c r="X6" s="33">
        <v>-53620</v>
      </c>
      <c r="Y6" s="33">
        <v>-15975.3076</v>
      </c>
      <c r="Z6" s="33">
        <v>0</v>
      </c>
      <c r="AA6" s="33"/>
      <c r="AB6" s="32">
        <v>-338657.93012999999</v>
      </c>
      <c r="AC6" s="33"/>
      <c r="AD6" s="33"/>
      <c r="AE6" s="33"/>
      <c r="AF6" s="33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</row>
    <row r="7" spans="2:43" hidden="1">
      <c r="B7" s="30" t="s">
        <v>80</v>
      </c>
      <c r="C7" s="31" t="s">
        <v>81</v>
      </c>
      <c r="D7" s="33"/>
      <c r="E7" s="33"/>
      <c r="F7" s="33"/>
      <c r="G7" s="33"/>
      <c r="H7" s="32">
        <v>0</v>
      </c>
      <c r="I7" s="33"/>
      <c r="J7" s="33"/>
      <c r="K7" s="33"/>
      <c r="L7" s="33"/>
      <c r="M7" s="32">
        <v>0</v>
      </c>
      <c r="N7" s="33"/>
      <c r="O7" s="33"/>
      <c r="P7" s="33"/>
      <c r="Q7" s="33"/>
      <c r="R7" s="32">
        <v>0</v>
      </c>
      <c r="S7" s="33"/>
      <c r="T7" s="33"/>
      <c r="U7" s="33"/>
      <c r="V7" s="33"/>
      <c r="W7" s="32">
        <v>0</v>
      </c>
      <c r="X7" s="33">
        <v>0</v>
      </c>
      <c r="Y7" s="33">
        <v>-150222.92079999999</v>
      </c>
      <c r="Z7" s="33">
        <v>0</v>
      </c>
      <c r="AA7" s="33"/>
      <c r="AB7" s="32">
        <v>0</v>
      </c>
      <c r="AC7" s="33"/>
      <c r="AD7" s="33"/>
      <c r="AE7" s="33"/>
      <c r="AF7" s="33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2:43" hidden="1">
      <c r="B8" s="30" t="s">
        <v>82</v>
      </c>
      <c r="C8" s="31" t="s">
        <v>83</v>
      </c>
      <c r="D8" s="33">
        <v>43235.264351400008</v>
      </c>
      <c r="E8" s="33">
        <v>0</v>
      </c>
      <c r="F8" s="33">
        <v>0</v>
      </c>
      <c r="G8" s="33">
        <v>0</v>
      </c>
      <c r="H8" s="32">
        <v>43235.264351400008</v>
      </c>
      <c r="I8" s="33">
        <v>0</v>
      </c>
      <c r="J8" s="33">
        <v>0</v>
      </c>
      <c r="K8" s="33">
        <v>5756.5325795999997</v>
      </c>
      <c r="L8" s="33">
        <v>0</v>
      </c>
      <c r="M8" s="32">
        <v>5756.5325795999997</v>
      </c>
      <c r="N8" s="33">
        <v>0</v>
      </c>
      <c r="O8" s="33">
        <v>0</v>
      </c>
      <c r="P8" s="33">
        <v>0</v>
      </c>
      <c r="Q8" s="33">
        <v>0</v>
      </c>
      <c r="R8" s="32">
        <v>0</v>
      </c>
      <c r="S8" s="33">
        <v>0</v>
      </c>
      <c r="T8" s="33">
        <v>0</v>
      </c>
      <c r="U8" s="33">
        <v>67723</v>
      </c>
      <c r="V8" s="33">
        <v>12662</v>
      </c>
      <c r="W8" s="32">
        <v>80385</v>
      </c>
      <c r="X8" s="33">
        <v>0</v>
      </c>
      <c r="Y8" s="33">
        <v>0</v>
      </c>
      <c r="Z8" s="33">
        <v>0</v>
      </c>
      <c r="AA8" s="33"/>
      <c r="AB8" s="32">
        <v>80385</v>
      </c>
      <c r="AC8" s="33"/>
      <c r="AD8" s="33"/>
      <c r="AE8" s="33"/>
      <c r="AF8" s="33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</row>
    <row r="9" spans="2:43" hidden="1">
      <c r="B9" s="30" t="s">
        <v>84</v>
      </c>
      <c r="C9" s="31" t="s">
        <v>85</v>
      </c>
      <c r="D9" s="33"/>
      <c r="E9" s="33"/>
      <c r="F9" s="33"/>
      <c r="G9" s="33"/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3">
        <v>0</v>
      </c>
      <c r="O9" s="33">
        <v>0</v>
      </c>
      <c r="P9" s="33">
        <v>0</v>
      </c>
      <c r="Q9" s="33">
        <v>0</v>
      </c>
      <c r="R9" s="32">
        <v>0</v>
      </c>
      <c r="S9" s="33">
        <v>0</v>
      </c>
      <c r="T9" s="33">
        <v>0</v>
      </c>
      <c r="U9" s="33">
        <v>57835.121648400003</v>
      </c>
      <c r="V9" s="33">
        <v>29580.1257034556</v>
      </c>
      <c r="W9" s="32">
        <v>87415.247351855607</v>
      </c>
      <c r="X9" s="33">
        <v>18229.298798</v>
      </c>
      <c r="Y9" s="33">
        <v>40062.348036000003</v>
      </c>
      <c r="Z9" s="33">
        <v>0</v>
      </c>
      <c r="AA9" s="33"/>
      <c r="AB9" s="32">
        <v>87415.247351855607</v>
      </c>
      <c r="AC9" s="33"/>
      <c r="AD9" s="33"/>
      <c r="AE9" s="33"/>
      <c r="AF9" s="33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</row>
    <row r="10" spans="2:43" hidden="1">
      <c r="B10" s="30" t="s">
        <v>86</v>
      </c>
      <c r="C10" s="31" t="s">
        <v>87</v>
      </c>
      <c r="D10" s="33">
        <v>0</v>
      </c>
      <c r="E10" s="33">
        <v>0</v>
      </c>
      <c r="F10" s="33">
        <v>0</v>
      </c>
      <c r="G10" s="33">
        <v>0</v>
      </c>
      <c r="H10" s="32">
        <v>0</v>
      </c>
      <c r="I10" s="33">
        <v>0</v>
      </c>
      <c r="J10" s="33">
        <v>0</v>
      </c>
      <c r="K10" s="33">
        <v>0</v>
      </c>
      <c r="L10" s="33">
        <v>0</v>
      </c>
      <c r="M10" s="32">
        <v>0</v>
      </c>
      <c r="N10" s="33">
        <v>0</v>
      </c>
      <c r="O10" s="33">
        <v>0</v>
      </c>
      <c r="P10" s="33">
        <v>0</v>
      </c>
      <c r="Q10" s="33">
        <v>0</v>
      </c>
      <c r="R10" s="32">
        <v>0</v>
      </c>
      <c r="S10" s="33">
        <v>0</v>
      </c>
      <c r="T10" s="33">
        <v>0</v>
      </c>
      <c r="U10" s="33">
        <v>0</v>
      </c>
      <c r="V10" s="33">
        <v>0</v>
      </c>
      <c r="W10" s="32">
        <v>0</v>
      </c>
      <c r="X10" s="33">
        <v>0</v>
      </c>
      <c r="Y10" s="33">
        <v>0</v>
      </c>
      <c r="Z10" s="33">
        <v>0</v>
      </c>
      <c r="AA10" s="33"/>
      <c r="AB10" s="32">
        <v>0</v>
      </c>
      <c r="AC10" s="33"/>
      <c r="AD10" s="33"/>
      <c r="AE10" s="33"/>
      <c r="AF10" s="33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</row>
    <row r="11" spans="2:43" hidden="1">
      <c r="B11" s="30" t="s">
        <v>88</v>
      </c>
      <c r="C11" s="31" t="s">
        <v>89</v>
      </c>
      <c r="D11" s="33">
        <v>0</v>
      </c>
      <c r="E11" s="33">
        <v>0</v>
      </c>
      <c r="F11" s="33">
        <v>0</v>
      </c>
      <c r="G11" s="33">
        <v>0</v>
      </c>
      <c r="H11" s="32">
        <v>0</v>
      </c>
      <c r="I11" s="33"/>
      <c r="J11" s="33"/>
      <c r="K11" s="33"/>
      <c r="L11" s="33"/>
      <c r="M11" s="32">
        <v>0</v>
      </c>
      <c r="N11" s="33">
        <v>0</v>
      </c>
      <c r="O11" s="33">
        <v>0</v>
      </c>
      <c r="P11" s="33">
        <v>0</v>
      </c>
      <c r="Q11" s="33">
        <v>0</v>
      </c>
      <c r="R11" s="32">
        <v>0</v>
      </c>
      <c r="S11" s="33">
        <v>0</v>
      </c>
      <c r="T11" s="33">
        <v>0</v>
      </c>
      <c r="U11" s="33">
        <v>0</v>
      </c>
      <c r="V11" s="33">
        <v>0</v>
      </c>
      <c r="W11" s="32">
        <v>0</v>
      </c>
      <c r="X11" s="33">
        <v>0</v>
      </c>
      <c r="Y11" s="33">
        <v>48367.792999999998</v>
      </c>
      <c r="Z11" s="33">
        <v>0</v>
      </c>
      <c r="AA11" s="33"/>
      <c r="AB11" s="32">
        <v>0</v>
      </c>
      <c r="AC11" s="33"/>
      <c r="AD11" s="33"/>
      <c r="AE11" s="33"/>
      <c r="AF11" s="33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</row>
    <row r="12" spans="2:43">
      <c r="B12" s="55" t="s">
        <v>145</v>
      </c>
      <c r="C12" s="56" t="s">
        <v>144</v>
      </c>
      <c r="D12" s="29">
        <v>0</v>
      </c>
      <c r="E12" s="29">
        <v>128642.49519</v>
      </c>
      <c r="F12" s="29">
        <v>124226.3166408</v>
      </c>
      <c r="G12" s="29">
        <v>123554.133252</v>
      </c>
      <c r="H12" s="28">
        <v>376422.9450828</v>
      </c>
      <c r="I12" s="29">
        <v>123554.133252</v>
      </c>
      <c r="J12" s="29">
        <v>123543.945987</v>
      </c>
      <c r="K12" s="29">
        <v>123093.26286839999</v>
      </c>
      <c r="L12" s="29">
        <v>123068.6367438</v>
      </c>
      <c r="M12" s="28">
        <v>493259.68809479999</v>
      </c>
      <c r="N12" s="29">
        <v>130306.9173384</v>
      </c>
      <c r="O12" s="29">
        <v>130584.8056854</v>
      </c>
      <c r="P12" s="29">
        <v>131176.9717434</v>
      </c>
      <c r="Q12" s="29">
        <v>130929.77188499999</v>
      </c>
      <c r="R12" s="28">
        <v>522998.46665219998</v>
      </c>
      <c r="S12" s="29">
        <v>131078.43705000001</v>
      </c>
      <c r="T12" s="29">
        <v>119567.1051366</v>
      </c>
      <c r="U12" s="29">
        <v>119660</v>
      </c>
      <c r="V12" s="29">
        <v>119606.1917292</v>
      </c>
      <c r="W12" s="28">
        <v>489894.95972340001</v>
      </c>
      <c r="X12" s="29">
        <v>115457.25542999999</v>
      </c>
      <c r="Y12" s="29">
        <v>115457.25327840001</v>
      </c>
      <c r="Z12" s="29">
        <v>115457.25327840001</v>
      </c>
      <c r="AA12" s="29">
        <v>115457.25327840001</v>
      </c>
      <c r="AB12" s="28">
        <v>461829.0152652</v>
      </c>
      <c r="AC12" s="29">
        <v>126873.3116112</v>
      </c>
      <c r="AD12" s="29">
        <v>126873.3116112</v>
      </c>
      <c r="AE12" s="29">
        <v>123460.19355120001</v>
      </c>
      <c r="AF12" s="29">
        <v>123129.32955179999</v>
      </c>
      <c r="AG12" s="28">
        <f>SUM(AC12:AF12)</f>
        <v>500336.14632539998</v>
      </c>
      <c r="AH12" s="29">
        <v>123658.07751659999</v>
      </c>
      <c r="AI12" s="29">
        <v>127586.4378228</v>
      </c>
      <c r="AJ12" s="29">
        <v>135455.1183414</v>
      </c>
      <c r="AK12" s="29">
        <v>135298.75489020001</v>
      </c>
      <c r="AL12" s="28">
        <f>SUM(AH12:AK12)</f>
        <v>521998.38857099996</v>
      </c>
      <c r="AM12" s="29">
        <f>SUM(AM13:AM16)</f>
        <v>136490.24862</v>
      </c>
      <c r="AN12" s="29">
        <f>SUM(AN13:AN16)</f>
        <v>14005.389901799999</v>
      </c>
      <c r="AO12" s="29">
        <f>SUM(AO13:AO16)</f>
        <v>20404.486198800001</v>
      </c>
      <c r="AP12" s="29">
        <f>SUM(AP13:AP16)</f>
        <v>20403.646190399999</v>
      </c>
      <c r="AQ12" s="28">
        <f>SUM(AM12:AP12)</f>
        <v>191303.770911</v>
      </c>
    </row>
    <row r="13" spans="2:43">
      <c r="B13" s="58" t="s">
        <v>140</v>
      </c>
      <c r="C13" s="57" t="s">
        <v>141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114598.70145240001</v>
      </c>
      <c r="AD13" s="59">
        <v>114598.7014722</v>
      </c>
      <c r="AE13" s="59">
        <v>113343.50585580002</v>
      </c>
      <c r="AF13" s="59">
        <v>113343.4983186</v>
      </c>
      <c r="AG13" s="59">
        <f t="shared" ref="AG13:AG24" si="0">SUM(AC13:AF13)</f>
        <v>455884.407099</v>
      </c>
      <c r="AH13" s="59">
        <v>113343.498345</v>
      </c>
      <c r="AI13" s="59">
        <v>113343.4976454</v>
      </c>
      <c r="AJ13" s="59">
        <v>113340.77030100001</v>
      </c>
      <c r="AK13" s="59">
        <v>113340.76824840001</v>
      </c>
      <c r="AL13" s="59">
        <f t="shared" ref="AL13:AL24" si="1">SUM(AH13:AK13)</f>
        <v>453368.53453980002</v>
      </c>
      <c r="AM13" s="59">
        <v>113340.76993140001</v>
      </c>
      <c r="AN13" s="59">
        <v>15.619995600000001</v>
      </c>
      <c r="AO13" s="59">
        <v>12.454206599999999</v>
      </c>
      <c r="AP13" s="59">
        <v>12.221893200000002</v>
      </c>
      <c r="AQ13" s="59">
        <f t="shared" ref="AQ13:AQ24" si="2">SUM(AM13:AP13)</f>
        <v>113381.06602680001</v>
      </c>
    </row>
    <row r="14" spans="2:43">
      <c r="B14" s="60" t="s">
        <v>150</v>
      </c>
      <c r="C14" s="61" t="s">
        <v>148</v>
      </c>
      <c r="D14" s="62">
        <v>0</v>
      </c>
      <c r="E14" s="62">
        <v>0</v>
      </c>
      <c r="F14" s="62">
        <v>0</v>
      </c>
      <c r="G14" s="62">
        <v>0</v>
      </c>
      <c r="H14" s="63">
        <v>0</v>
      </c>
      <c r="I14" s="62">
        <v>0</v>
      </c>
      <c r="J14" s="62">
        <v>0</v>
      </c>
      <c r="K14" s="62">
        <v>0</v>
      </c>
      <c r="L14" s="62">
        <v>0</v>
      </c>
      <c r="M14" s="63">
        <v>0</v>
      </c>
      <c r="N14" s="62">
        <v>0</v>
      </c>
      <c r="O14" s="62">
        <v>0</v>
      </c>
      <c r="P14" s="62">
        <v>0</v>
      </c>
      <c r="Q14" s="62">
        <v>0</v>
      </c>
      <c r="R14" s="63">
        <v>0</v>
      </c>
      <c r="S14" s="62">
        <v>0</v>
      </c>
      <c r="T14" s="62">
        <v>0</v>
      </c>
      <c r="U14" s="62">
        <v>0</v>
      </c>
      <c r="V14" s="62">
        <v>0</v>
      </c>
      <c r="W14" s="63">
        <v>0</v>
      </c>
      <c r="X14" s="62">
        <v>0</v>
      </c>
      <c r="Y14" s="62">
        <v>0</v>
      </c>
      <c r="Z14" s="62">
        <v>0</v>
      </c>
      <c r="AA14" s="62">
        <v>0</v>
      </c>
      <c r="AB14" s="63">
        <v>0</v>
      </c>
      <c r="AC14" s="62">
        <v>11499.940867800002</v>
      </c>
      <c r="AD14" s="62">
        <v>11499.940874400001</v>
      </c>
      <c r="AE14" s="62">
        <v>9342.0184176000002</v>
      </c>
      <c r="AF14" s="62">
        <v>9671.5465769999992</v>
      </c>
      <c r="AG14" s="32">
        <f t="shared" si="0"/>
        <v>42013.446736800004</v>
      </c>
      <c r="AH14" s="62">
        <v>9412.7338998000014</v>
      </c>
      <c r="AI14" s="62">
        <v>9412.7339063999989</v>
      </c>
      <c r="AJ14" s="62">
        <v>9412.7338932000002</v>
      </c>
      <c r="AK14" s="62">
        <v>9412.7339064000007</v>
      </c>
      <c r="AL14" s="32">
        <f t="shared" si="1"/>
        <v>37650.935605799998</v>
      </c>
      <c r="AM14" s="62">
        <v>9412.7338997999996</v>
      </c>
      <c r="AN14" s="62">
        <v>9412.7339063999989</v>
      </c>
      <c r="AO14" s="62">
        <v>9412.7338932000002</v>
      </c>
      <c r="AP14" s="62">
        <v>9412.1261982000015</v>
      </c>
      <c r="AQ14" s="32">
        <f t="shared" si="2"/>
        <v>37650.3278976</v>
      </c>
    </row>
    <row r="15" spans="2:43">
      <c r="B15" s="60" t="s">
        <v>151</v>
      </c>
      <c r="C15" s="61" t="s">
        <v>149</v>
      </c>
      <c r="D15" s="62">
        <v>0</v>
      </c>
      <c r="E15" s="62">
        <v>0</v>
      </c>
      <c r="F15" s="62">
        <v>0</v>
      </c>
      <c r="G15" s="62">
        <v>0</v>
      </c>
      <c r="H15" s="63">
        <v>0</v>
      </c>
      <c r="I15" s="62">
        <v>0</v>
      </c>
      <c r="J15" s="62">
        <v>0</v>
      </c>
      <c r="K15" s="62">
        <v>0</v>
      </c>
      <c r="L15" s="62">
        <v>0</v>
      </c>
      <c r="M15" s="63">
        <v>0</v>
      </c>
      <c r="N15" s="62">
        <v>0</v>
      </c>
      <c r="O15" s="62">
        <v>0</v>
      </c>
      <c r="P15" s="62">
        <v>0</v>
      </c>
      <c r="Q15" s="62">
        <v>0</v>
      </c>
      <c r="R15" s="63">
        <v>0</v>
      </c>
      <c r="S15" s="62">
        <v>0</v>
      </c>
      <c r="T15" s="62">
        <v>0</v>
      </c>
      <c r="U15" s="62">
        <v>0</v>
      </c>
      <c r="V15" s="62">
        <v>0</v>
      </c>
      <c r="W15" s="63">
        <v>0</v>
      </c>
      <c r="X15" s="62">
        <v>0</v>
      </c>
      <c r="Y15" s="62">
        <v>0</v>
      </c>
      <c r="Z15" s="62">
        <v>0</v>
      </c>
      <c r="AA15" s="62">
        <v>0</v>
      </c>
      <c r="AB15" s="63">
        <v>0</v>
      </c>
      <c r="AC15" s="62">
        <v>0</v>
      </c>
      <c r="AD15" s="62">
        <v>0</v>
      </c>
      <c r="AE15" s="62">
        <v>0</v>
      </c>
      <c r="AF15" s="62">
        <v>0</v>
      </c>
      <c r="AG15" s="32">
        <f t="shared" si="0"/>
        <v>0</v>
      </c>
      <c r="AH15" s="62">
        <v>0</v>
      </c>
      <c r="AI15" s="62">
        <v>3795.5325605999997</v>
      </c>
      <c r="AJ15" s="62">
        <v>11386.5977016</v>
      </c>
      <c r="AK15" s="62">
        <v>11386.597681800002</v>
      </c>
      <c r="AL15" s="32">
        <f t="shared" si="1"/>
        <v>26568.727944000002</v>
      </c>
      <c r="AM15" s="62">
        <v>12568.5865932</v>
      </c>
      <c r="AN15" s="62">
        <v>3410.8985790000002</v>
      </c>
      <c r="AO15" s="62">
        <v>9813.1606649999994</v>
      </c>
      <c r="AP15" s="62">
        <v>9813.1606715999988</v>
      </c>
      <c r="AQ15" s="32">
        <f t="shared" si="2"/>
        <v>35605.8065088</v>
      </c>
    </row>
    <row r="16" spans="2:43">
      <c r="B16" s="60" t="s">
        <v>142</v>
      </c>
      <c r="C16" s="61" t="s">
        <v>143</v>
      </c>
      <c r="D16" s="62">
        <v>0</v>
      </c>
      <c r="E16" s="62">
        <v>0</v>
      </c>
      <c r="F16" s="62">
        <v>0</v>
      </c>
      <c r="G16" s="62">
        <v>0</v>
      </c>
      <c r="H16" s="63">
        <v>0</v>
      </c>
      <c r="I16" s="62">
        <v>0</v>
      </c>
      <c r="J16" s="62">
        <v>0</v>
      </c>
      <c r="K16" s="62">
        <v>0</v>
      </c>
      <c r="L16" s="62">
        <v>0</v>
      </c>
      <c r="M16" s="63">
        <v>0</v>
      </c>
      <c r="N16" s="62">
        <v>0</v>
      </c>
      <c r="O16" s="62">
        <v>0</v>
      </c>
      <c r="P16" s="62">
        <v>0</v>
      </c>
      <c r="Q16" s="62">
        <v>0</v>
      </c>
      <c r="R16" s="63">
        <v>0</v>
      </c>
      <c r="S16" s="62">
        <v>0</v>
      </c>
      <c r="T16" s="62">
        <v>0</v>
      </c>
      <c r="U16" s="62">
        <v>0</v>
      </c>
      <c r="V16" s="62">
        <v>0</v>
      </c>
      <c r="W16" s="63">
        <v>0</v>
      </c>
      <c r="X16" s="62">
        <v>0</v>
      </c>
      <c r="Y16" s="62">
        <v>0</v>
      </c>
      <c r="Z16" s="62">
        <v>0</v>
      </c>
      <c r="AA16" s="62">
        <v>0</v>
      </c>
      <c r="AB16" s="63">
        <v>0</v>
      </c>
      <c r="AC16" s="62">
        <v>774.66929099998083</v>
      </c>
      <c r="AD16" s="62">
        <v>774.66926459999286</v>
      </c>
      <c r="AE16" s="62">
        <v>774.66927779998684</v>
      </c>
      <c r="AF16" s="62">
        <v>114.28465619999884</v>
      </c>
      <c r="AG16" s="32">
        <f t="shared" si="0"/>
        <v>2438.2924895999595</v>
      </c>
      <c r="AH16" s="62">
        <v>901.84527179999918</v>
      </c>
      <c r="AI16" s="62">
        <v>1034.6737103999999</v>
      </c>
      <c r="AJ16" s="62">
        <v>1315.0164456000084</v>
      </c>
      <c r="AK16" s="62">
        <v>1158.655053599972</v>
      </c>
      <c r="AL16" s="32">
        <f t="shared" si="1"/>
        <v>4410.1904813999799</v>
      </c>
      <c r="AM16" s="62">
        <v>1168.1581956</v>
      </c>
      <c r="AN16" s="62">
        <v>1166.1374208</v>
      </c>
      <c r="AO16" s="62">
        <v>1166.137434</v>
      </c>
      <c r="AP16" s="62">
        <v>1166.1374274000002</v>
      </c>
      <c r="AQ16" s="32">
        <f t="shared" si="2"/>
        <v>4666.5704777999999</v>
      </c>
    </row>
    <row r="17" spans="2:43" hidden="1">
      <c r="B17" s="30" t="s">
        <v>90</v>
      </c>
      <c r="C17" s="31" t="s">
        <v>91</v>
      </c>
      <c r="D17" s="33">
        <v>8567.4600000000009</v>
      </c>
      <c r="E17" s="33">
        <v>0</v>
      </c>
      <c r="F17" s="33">
        <v>0</v>
      </c>
      <c r="G17" s="33">
        <v>0</v>
      </c>
      <c r="H17" s="32">
        <v>8567.4600000000009</v>
      </c>
      <c r="I17" s="33">
        <v>0</v>
      </c>
      <c r="J17" s="33">
        <v>0</v>
      </c>
      <c r="K17" s="33">
        <v>0</v>
      </c>
      <c r="L17" s="33">
        <v>0</v>
      </c>
      <c r="M17" s="32">
        <v>0</v>
      </c>
      <c r="N17" s="33">
        <v>0</v>
      </c>
      <c r="O17" s="33">
        <v>0</v>
      </c>
      <c r="P17" s="33">
        <v>0</v>
      </c>
      <c r="Q17" s="33">
        <v>0</v>
      </c>
      <c r="R17" s="32">
        <v>0</v>
      </c>
      <c r="S17" s="33">
        <v>0</v>
      </c>
      <c r="T17" s="33">
        <v>0</v>
      </c>
      <c r="U17" s="33">
        <v>0</v>
      </c>
      <c r="V17" s="33">
        <v>0</v>
      </c>
      <c r="W17" s="32">
        <v>0</v>
      </c>
      <c r="X17" s="33">
        <v>0</v>
      </c>
      <c r="Y17" s="33">
        <v>0</v>
      </c>
      <c r="Z17" s="33">
        <v>0</v>
      </c>
      <c r="AA17" s="33"/>
      <c r="AB17" s="32">
        <v>0</v>
      </c>
      <c r="AC17" s="33"/>
      <c r="AD17" s="33"/>
      <c r="AE17" s="33"/>
      <c r="AF17" s="33"/>
      <c r="AG17" s="32">
        <f t="shared" si="0"/>
        <v>0</v>
      </c>
      <c r="AH17" s="32"/>
      <c r="AI17" s="32"/>
      <c r="AJ17" s="32"/>
      <c r="AK17" s="32"/>
      <c r="AL17" s="32">
        <f t="shared" si="1"/>
        <v>0</v>
      </c>
      <c r="AM17" s="32"/>
      <c r="AN17" s="32"/>
      <c r="AO17" s="32"/>
      <c r="AP17" s="32"/>
      <c r="AQ17" s="32">
        <f t="shared" si="2"/>
        <v>0</v>
      </c>
    </row>
    <row r="18" spans="2:43" hidden="1">
      <c r="B18" s="30" t="s">
        <v>92</v>
      </c>
      <c r="C18" s="31" t="s">
        <v>93</v>
      </c>
      <c r="D18" s="33">
        <v>0</v>
      </c>
      <c r="E18" s="33">
        <v>0</v>
      </c>
      <c r="F18" s="33">
        <v>0</v>
      </c>
      <c r="G18" s="33">
        <v>0</v>
      </c>
      <c r="H18" s="32">
        <v>0</v>
      </c>
      <c r="I18" s="33">
        <v>0</v>
      </c>
      <c r="J18" s="33">
        <v>0</v>
      </c>
      <c r="K18" s="33">
        <v>0</v>
      </c>
      <c r="L18" s="33">
        <v>0</v>
      </c>
      <c r="M18" s="32">
        <v>0</v>
      </c>
      <c r="N18" s="33">
        <v>0</v>
      </c>
      <c r="O18" s="33">
        <v>0</v>
      </c>
      <c r="P18" s="33">
        <v>0</v>
      </c>
      <c r="Q18" s="33">
        <v>0</v>
      </c>
      <c r="R18" s="32">
        <v>0</v>
      </c>
      <c r="S18" s="33">
        <v>0</v>
      </c>
      <c r="T18" s="33">
        <v>0</v>
      </c>
      <c r="U18" s="33">
        <v>0</v>
      </c>
      <c r="V18" s="33">
        <v>0</v>
      </c>
      <c r="W18" s="32">
        <v>0</v>
      </c>
      <c r="X18" s="33">
        <v>0</v>
      </c>
      <c r="Y18" s="33">
        <v>0</v>
      </c>
      <c r="Z18" s="33">
        <v>0</v>
      </c>
      <c r="AA18" s="33"/>
      <c r="AB18" s="32">
        <v>0</v>
      </c>
      <c r="AC18" s="33">
        <v>0</v>
      </c>
      <c r="AD18" s="33">
        <v>0</v>
      </c>
      <c r="AE18" s="33">
        <v>0</v>
      </c>
      <c r="AF18" s="33">
        <v>0</v>
      </c>
      <c r="AG18" s="32">
        <f t="shared" si="0"/>
        <v>0</v>
      </c>
      <c r="AH18" s="33">
        <v>0</v>
      </c>
      <c r="AI18" s="33">
        <v>0</v>
      </c>
      <c r="AJ18" s="33">
        <v>0</v>
      </c>
      <c r="AK18" s="33">
        <v>0</v>
      </c>
      <c r="AL18" s="32">
        <f t="shared" si="1"/>
        <v>0</v>
      </c>
      <c r="AM18" s="33"/>
      <c r="AN18" s="33"/>
      <c r="AO18" s="33"/>
      <c r="AP18" s="33"/>
      <c r="AQ18" s="32">
        <f t="shared" si="2"/>
        <v>0</v>
      </c>
    </row>
    <row r="19" spans="2:43" ht="1.25" customHeight="1">
      <c r="B19" s="30" t="s">
        <v>94</v>
      </c>
      <c r="C19" s="31" t="s">
        <v>95</v>
      </c>
      <c r="D19" s="33">
        <v>0</v>
      </c>
      <c r="E19" s="33">
        <v>87808.75089119999</v>
      </c>
      <c r="F19" s="33">
        <v>0</v>
      </c>
      <c r="G19" s="33">
        <v>0</v>
      </c>
      <c r="H19" s="32">
        <v>87808.75089119999</v>
      </c>
      <c r="I19" s="33">
        <v>0</v>
      </c>
      <c r="J19" s="33">
        <v>0</v>
      </c>
      <c r="K19" s="33">
        <v>0</v>
      </c>
      <c r="L19" s="33">
        <v>0</v>
      </c>
      <c r="M19" s="32">
        <v>0</v>
      </c>
      <c r="N19" s="33">
        <v>0</v>
      </c>
      <c r="O19" s="33">
        <v>0</v>
      </c>
      <c r="P19" s="33">
        <v>0</v>
      </c>
      <c r="Q19" s="33">
        <v>0</v>
      </c>
      <c r="R19" s="32">
        <v>0</v>
      </c>
      <c r="S19" s="33">
        <v>0</v>
      </c>
      <c r="T19" s="33">
        <v>0</v>
      </c>
      <c r="U19" s="33">
        <v>0</v>
      </c>
      <c r="V19" s="33">
        <v>0</v>
      </c>
      <c r="W19" s="32">
        <v>0</v>
      </c>
      <c r="X19" s="33">
        <v>0</v>
      </c>
      <c r="Y19" s="33">
        <v>0</v>
      </c>
      <c r="Z19" s="33">
        <v>0</v>
      </c>
      <c r="AA19" s="33"/>
      <c r="AB19" s="32">
        <v>0</v>
      </c>
      <c r="AC19" s="33"/>
      <c r="AD19" s="33"/>
      <c r="AE19" s="33"/>
      <c r="AF19" s="33"/>
      <c r="AG19" s="32">
        <f t="shared" si="0"/>
        <v>0</v>
      </c>
      <c r="AH19" s="33"/>
      <c r="AI19" s="33"/>
      <c r="AJ19" s="33"/>
      <c r="AK19" s="33"/>
      <c r="AL19" s="32">
        <f t="shared" si="1"/>
        <v>0</v>
      </c>
      <c r="AM19" s="33"/>
      <c r="AN19" s="33"/>
      <c r="AO19" s="33"/>
      <c r="AP19" s="33"/>
      <c r="AQ19" s="32">
        <f t="shared" si="2"/>
        <v>0</v>
      </c>
    </row>
    <row r="20" spans="2:43">
      <c r="B20" s="26" t="s">
        <v>96</v>
      </c>
      <c r="C20" s="27" t="s">
        <v>97</v>
      </c>
      <c r="D20" s="29">
        <v>527232.35610420001</v>
      </c>
      <c r="E20" s="29">
        <v>475682.25795639999</v>
      </c>
      <c r="F20" s="29">
        <v>445273.99759879999</v>
      </c>
      <c r="G20" s="29">
        <v>635797.38086086104</v>
      </c>
      <c r="H20" s="28">
        <v>2083985.9925202613</v>
      </c>
      <c r="I20" s="29">
        <v>448214.75325199997</v>
      </c>
      <c r="J20" s="29">
        <v>857849.90598699998</v>
      </c>
      <c r="K20" s="29">
        <v>613449.81863680005</v>
      </c>
      <c r="L20" s="29">
        <v>714971.25674380001</v>
      </c>
      <c r="M20" s="28">
        <v>2634485.4438631996</v>
      </c>
      <c r="N20" s="29">
        <v>736504.91733840003</v>
      </c>
      <c r="O20" s="29">
        <v>785353.80568540003</v>
      </c>
      <c r="P20" s="29">
        <v>851006.97174339998</v>
      </c>
      <c r="Q20" s="29">
        <v>864298.77188499994</v>
      </c>
      <c r="R20" s="28">
        <v>3237164.4666522001</v>
      </c>
      <c r="S20" s="29">
        <v>1156630.4370500001</v>
      </c>
      <c r="T20" s="29">
        <v>1011955.1051366</v>
      </c>
      <c r="U20" s="29">
        <v>1143207</v>
      </c>
      <c r="V20" s="34">
        <v>1159565.3873026557</v>
      </c>
      <c r="W20" s="28">
        <v>4471357.9294892559</v>
      </c>
      <c r="X20" s="29">
        <v>1336104.5542280001</v>
      </c>
      <c r="Y20" s="29">
        <v>1231025.1659144</v>
      </c>
      <c r="Z20" s="29">
        <v>1291586.2532784001</v>
      </c>
      <c r="AA20" s="29">
        <v>1229229.2922362001</v>
      </c>
      <c r="AB20" s="28">
        <v>5087945.2656570002</v>
      </c>
      <c r="AC20" s="29">
        <v>1240004.9605604</v>
      </c>
      <c r="AD20" s="29">
        <v>1221174.1094857999</v>
      </c>
      <c r="AE20" s="29">
        <v>1153751.2353063999</v>
      </c>
      <c r="AF20" s="29">
        <v>1151629.3391886</v>
      </c>
      <c r="AG20" s="28">
        <f t="shared" si="0"/>
        <v>4766559.6445412003</v>
      </c>
      <c r="AH20" s="29">
        <v>1216308.1591144002</v>
      </c>
      <c r="AI20" s="29">
        <v>1168322.33322863</v>
      </c>
      <c r="AJ20" s="29">
        <v>1158969.0225680165</v>
      </c>
      <c r="AK20" s="29">
        <v>1057660.8797279999</v>
      </c>
      <c r="AL20" s="28">
        <f t="shared" si="1"/>
        <v>4601260.3946390459</v>
      </c>
      <c r="AM20" s="29">
        <v>1130247.9097616</v>
      </c>
      <c r="AN20" s="29">
        <v>1226622.1412384</v>
      </c>
      <c r="AO20" s="29">
        <v>1226033.1525528</v>
      </c>
      <c r="AP20" s="29">
        <v>1201029.1039688</v>
      </c>
      <c r="AQ20" s="28">
        <f t="shared" si="2"/>
        <v>4783932.3075216003</v>
      </c>
    </row>
    <row r="21" spans="2:43" hidden="1">
      <c r="B21" s="30" t="s">
        <v>98</v>
      </c>
      <c r="C21" s="31" t="s">
        <v>99</v>
      </c>
      <c r="D21" s="33">
        <v>133053.53624769699</v>
      </c>
      <c r="E21" s="33">
        <v>133053.53624769699</v>
      </c>
      <c r="F21" s="33">
        <v>133053.53624769699</v>
      </c>
      <c r="G21" s="33">
        <v>133053.53624769699</v>
      </c>
      <c r="H21" s="32">
        <v>532214.14499078796</v>
      </c>
      <c r="I21" s="33">
        <v>0</v>
      </c>
      <c r="J21" s="33">
        <v>0</v>
      </c>
      <c r="K21" s="33">
        <v>0</v>
      </c>
      <c r="L21" s="33">
        <v>0</v>
      </c>
      <c r="M21" s="32">
        <v>0</v>
      </c>
      <c r="N21" s="33">
        <v>0</v>
      </c>
      <c r="O21" s="33">
        <v>0</v>
      </c>
      <c r="P21" s="33">
        <v>0</v>
      </c>
      <c r="Q21" s="33">
        <v>0</v>
      </c>
      <c r="R21" s="32">
        <v>0</v>
      </c>
      <c r="S21" s="33">
        <v>0</v>
      </c>
      <c r="T21" s="33">
        <v>0</v>
      </c>
      <c r="U21" s="33">
        <v>0</v>
      </c>
      <c r="V21" s="33">
        <v>0</v>
      </c>
      <c r="W21" s="32">
        <v>0</v>
      </c>
      <c r="X21" s="33">
        <v>0</v>
      </c>
      <c r="Y21" s="33">
        <v>0</v>
      </c>
      <c r="Z21" s="33">
        <v>0</v>
      </c>
      <c r="AA21" s="33"/>
      <c r="AB21" s="32">
        <v>0</v>
      </c>
      <c r="AC21" s="33"/>
      <c r="AD21" s="33"/>
      <c r="AE21" s="33"/>
      <c r="AF21" s="33"/>
      <c r="AG21" s="32">
        <f t="shared" si="0"/>
        <v>0</v>
      </c>
      <c r="AH21" s="32"/>
      <c r="AI21" s="32"/>
      <c r="AJ21" s="32"/>
      <c r="AK21" s="32"/>
      <c r="AL21" s="32">
        <f t="shared" si="1"/>
        <v>0</v>
      </c>
      <c r="AM21" s="32"/>
      <c r="AN21" s="32"/>
      <c r="AO21" s="32"/>
      <c r="AP21" s="32"/>
      <c r="AQ21" s="32">
        <f t="shared" si="2"/>
        <v>0</v>
      </c>
    </row>
    <row r="22" spans="2:43" hidden="1">
      <c r="B22" s="30" t="s">
        <v>100</v>
      </c>
      <c r="C22" s="31" t="s">
        <v>101</v>
      </c>
      <c r="D22" s="33">
        <v>0</v>
      </c>
      <c r="E22" s="33">
        <v>0</v>
      </c>
      <c r="F22" s="33">
        <v>0</v>
      </c>
      <c r="G22" s="33">
        <v>0</v>
      </c>
      <c r="H22" s="32">
        <v>0</v>
      </c>
      <c r="I22" s="33">
        <v>0</v>
      </c>
      <c r="J22" s="33">
        <v>0</v>
      </c>
      <c r="K22" s="33">
        <v>0</v>
      </c>
      <c r="L22" s="33">
        <v>0</v>
      </c>
      <c r="M22" s="32">
        <v>0</v>
      </c>
      <c r="N22" s="33">
        <v>0</v>
      </c>
      <c r="O22" s="33">
        <v>0</v>
      </c>
      <c r="P22" s="33">
        <v>0</v>
      </c>
      <c r="Q22" s="33">
        <v>0</v>
      </c>
      <c r="R22" s="32">
        <v>0</v>
      </c>
      <c r="S22" s="33">
        <v>0</v>
      </c>
      <c r="T22" s="33">
        <v>0</v>
      </c>
      <c r="U22" s="33">
        <v>0</v>
      </c>
      <c r="V22" s="33">
        <v>0</v>
      </c>
      <c r="W22" s="32">
        <v>0</v>
      </c>
      <c r="X22" s="33">
        <v>0</v>
      </c>
      <c r="Y22" s="33">
        <v>0</v>
      </c>
      <c r="Z22" s="33">
        <v>0</v>
      </c>
      <c r="AA22" s="33"/>
      <c r="AB22" s="32">
        <v>0</v>
      </c>
      <c r="AC22" s="33"/>
      <c r="AD22" s="33"/>
      <c r="AE22" s="33"/>
      <c r="AF22" s="33"/>
      <c r="AG22" s="32">
        <f t="shared" si="0"/>
        <v>0</v>
      </c>
      <c r="AH22" s="32"/>
      <c r="AI22" s="32"/>
      <c r="AJ22" s="32"/>
      <c r="AK22" s="32"/>
      <c r="AL22" s="32">
        <f t="shared" si="1"/>
        <v>0</v>
      </c>
      <c r="AM22" s="32"/>
      <c r="AN22" s="32"/>
      <c r="AO22" s="32"/>
      <c r="AP22" s="32"/>
      <c r="AQ22" s="32">
        <f t="shared" si="2"/>
        <v>0</v>
      </c>
    </row>
    <row r="23" spans="2:43">
      <c r="B23" s="35" t="s">
        <v>104</v>
      </c>
      <c r="C23" s="36" t="s">
        <v>119</v>
      </c>
      <c r="D23" s="37">
        <v>0</v>
      </c>
      <c r="E23" s="37">
        <v>0</v>
      </c>
      <c r="F23" s="37">
        <v>119628.9865768</v>
      </c>
      <c r="G23" s="37">
        <v>119628.9865768</v>
      </c>
      <c r="H23" s="37">
        <v>239257.9731536</v>
      </c>
      <c r="I23" s="37">
        <v>119628.9865768</v>
      </c>
      <c r="J23" s="37">
        <v>119628.9865768</v>
      </c>
      <c r="K23" s="37">
        <v>119628.9865768</v>
      </c>
      <c r="L23" s="37">
        <v>119628.9865768</v>
      </c>
      <c r="M23" s="37">
        <v>478515.94631300657</v>
      </c>
      <c r="N23" s="37">
        <v>119628.9865768</v>
      </c>
      <c r="O23" s="37">
        <v>119628.98657825201</v>
      </c>
      <c r="P23" s="37">
        <v>119628.98657825201</v>
      </c>
      <c r="Q23" s="37">
        <v>119628.98657825201</v>
      </c>
      <c r="R23" s="37">
        <v>478515.94631300698</v>
      </c>
      <c r="S23" s="37">
        <v>119628.98657825201</v>
      </c>
      <c r="T23" s="37">
        <v>119627.711391905</v>
      </c>
      <c r="U23" s="37">
        <v>119627.711391905</v>
      </c>
      <c r="V23" s="37">
        <v>119627.711391905</v>
      </c>
      <c r="W23" s="37">
        <v>478510.845567621</v>
      </c>
      <c r="X23" s="37">
        <v>119627.71139190528</v>
      </c>
      <c r="Y23" s="37">
        <v>119627.711391905</v>
      </c>
      <c r="Z23" s="37">
        <v>119627.711391905</v>
      </c>
      <c r="AA23" s="37">
        <v>119627.711391905</v>
      </c>
      <c r="AB23" s="37">
        <v>478510.84556762024</v>
      </c>
      <c r="AC23" s="37">
        <v>119627.711391905</v>
      </c>
      <c r="AD23" s="37">
        <v>119627.711391905</v>
      </c>
      <c r="AE23" s="37">
        <v>0</v>
      </c>
      <c r="AF23" s="37">
        <v>0</v>
      </c>
      <c r="AG23" s="37">
        <f t="shared" si="0"/>
        <v>239255.42278381001</v>
      </c>
      <c r="AH23" s="37">
        <v>0</v>
      </c>
      <c r="AI23" s="37">
        <v>0</v>
      </c>
      <c r="AJ23" s="37">
        <v>0</v>
      </c>
      <c r="AK23" s="37">
        <v>0</v>
      </c>
      <c r="AL23" s="37">
        <f t="shared" si="1"/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f t="shared" si="2"/>
        <v>0</v>
      </c>
    </row>
    <row r="24" spans="2:43">
      <c r="B24" s="38" t="s">
        <v>102</v>
      </c>
      <c r="C24" s="39" t="s">
        <v>103</v>
      </c>
      <c r="D24" s="40">
        <v>660285.89235189697</v>
      </c>
      <c r="E24" s="40">
        <v>608735.79420409701</v>
      </c>
      <c r="F24" s="40">
        <v>697956.52042329696</v>
      </c>
      <c r="G24" s="40">
        <v>888479.903685358</v>
      </c>
      <c r="H24" s="41">
        <v>2855458.1106646499</v>
      </c>
      <c r="I24" s="40">
        <v>567843.73982879997</v>
      </c>
      <c r="J24" s="40">
        <v>977478.89256379998</v>
      </c>
      <c r="K24" s="40">
        <v>733078.80521360005</v>
      </c>
      <c r="L24" s="40">
        <v>834600.24332060001</v>
      </c>
      <c r="M24" s="41">
        <v>3113001.3901762059</v>
      </c>
      <c r="N24" s="40">
        <v>856133.90391520003</v>
      </c>
      <c r="O24" s="40">
        <v>904982.79226365208</v>
      </c>
      <c r="P24" s="40">
        <v>970635.95832165203</v>
      </c>
      <c r="Q24" s="40">
        <v>983927.75846325199</v>
      </c>
      <c r="R24" s="41">
        <v>3715680.4129652069</v>
      </c>
      <c r="S24" s="40">
        <v>1276259.423628252</v>
      </c>
      <c r="T24" s="40">
        <v>1131582.8165285049</v>
      </c>
      <c r="U24" s="40">
        <v>1262834.7113919051</v>
      </c>
      <c r="V24" s="42">
        <v>1279193.0986945608</v>
      </c>
      <c r="W24" s="41">
        <v>4949870.0502432231</v>
      </c>
      <c r="X24" s="40">
        <v>1455732.2656199101</v>
      </c>
      <c r="Y24" s="40">
        <v>1350652.87730631</v>
      </c>
      <c r="Z24" s="40">
        <v>1411213.96467031</v>
      </c>
      <c r="AA24" s="40">
        <v>1348857.00362811</v>
      </c>
      <c r="AB24" s="41">
        <v>5566456.1112246402</v>
      </c>
      <c r="AC24" s="40">
        <v>1359632.6719523051</v>
      </c>
      <c r="AD24" s="40">
        <v>1340801.820877705</v>
      </c>
      <c r="AE24" s="40">
        <v>1153751.2353063999</v>
      </c>
      <c r="AF24" s="40">
        <v>1151629.3391886</v>
      </c>
      <c r="AG24" s="41">
        <f t="shared" si="0"/>
        <v>5005815.06732501</v>
      </c>
      <c r="AH24" s="40">
        <v>1216308.1591144002</v>
      </c>
      <c r="AI24" s="40">
        <v>1168322.33322863</v>
      </c>
      <c r="AJ24" s="40">
        <v>1158969.0225680165</v>
      </c>
      <c r="AK24" s="40">
        <v>1057660.8797279999</v>
      </c>
      <c r="AL24" s="41">
        <f t="shared" si="1"/>
        <v>4601260.3946390459</v>
      </c>
      <c r="AM24" s="40">
        <v>1130247.9097616</v>
      </c>
      <c r="AN24" s="40">
        <v>1226622.1412384</v>
      </c>
      <c r="AO24" s="40">
        <v>1226033.1525528</v>
      </c>
      <c r="AP24" s="40">
        <v>1201029.1039688</v>
      </c>
      <c r="AQ24" s="41">
        <f t="shared" si="2"/>
        <v>4783932.3075216003</v>
      </c>
    </row>
    <row r="25" spans="2:43">
      <c r="C25" s="23"/>
    </row>
    <row r="26" spans="2:43">
      <c r="C26" s="23"/>
      <c r="AG26" s="117"/>
      <c r="AL26" s="117"/>
      <c r="AM26" s="117"/>
      <c r="AN26" s="117"/>
      <c r="AO26" s="117"/>
      <c r="AP26" s="117"/>
      <c r="AQ26" s="117"/>
    </row>
    <row r="27" spans="2:43" ht="18.5">
      <c r="B27" s="49" t="s">
        <v>112</v>
      </c>
      <c r="C27" s="50" t="s">
        <v>115</v>
      </c>
    </row>
    <row r="28" spans="2:43">
      <c r="B28" s="43" t="s">
        <v>105</v>
      </c>
      <c r="C28" s="44" t="s">
        <v>109</v>
      </c>
      <c r="AL28" s="117"/>
      <c r="AP28" s="117"/>
      <c r="AQ28" s="117"/>
    </row>
    <row r="29" spans="2:43">
      <c r="B29" s="43" t="s">
        <v>106</v>
      </c>
      <c r="C29" s="44" t="s">
        <v>110</v>
      </c>
      <c r="D29" s="31"/>
    </row>
    <row r="30" spans="2:43">
      <c r="B30" s="43" t="s">
        <v>227</v>
      </c>
      <c r="C30" s="44" t="s">
        <v>228</v>
      </c>
    </row>
    <row r="31" spans="2:43" ht="1.5" customHeight="1">
      <c r="B31" s="47"/>
      <c r="C31" s="48"/>
    </row>
    <row r="32" spans="2:43" ht="18.5">
      <c r="B32" s="51" t="s">
        <v>113</v>
      </c>
      <c r="C32" s="52" t="s">
        <v>114</v>
      </c>
    </row>
    <row r="33" spans="2:3">
      <c r="B33" s="43" t="s">
        <v>107</v>
      </c>
      <c r="C33" s="44" t="s">
        <v>111</v>
      </c>
    </row>
    <row r="34" spans="2:3">
      <c r="B34" s="43" t="s">
        <v>108</v>
      </c>
      <c r="C34" s="44" t="s">
        <v>116</v>
      </c>
    </row>
    <row r="35" spans="2:3">
      <c r="B35" s="45" t="s">
        <v>126</v>
      </c>
      <c r="C35" s="46" t="s">
        <v>127</v>
      </c>
    </row>
    <row r="36" spans="2:3">
      <c r="B36" s="53" t="s">
        <v>117</v>
      </c>
      <c r="C36" s="54" t="s">
        <v>118</v>
      </c>
    </row>
    <row r="38" spans="2:3">
      <c r="C38" s="24"/>
    </row>
    <row r="39" spans="2:3">
      <c r="C39" s="23"/>
    </row>
    <row r="40" spans="2:3">
      <c r="C40" s="23"/>
    </row>
    <row r="41" spans="2:3">
      <c r="C41" s="23"/>
    </row>
  </sheetData>
  <mergeCells count="10">
    <mergeCell ref="AQ2:AQ3"/>
    <mergeCell ref="AL2:AL3"/>
    <mergeCell ref="B2:B3"/>
    <mergeCell ref="C2:C3"/>
    <mergeCell ref="AG2:AG3"/>
    <mergeCell ref="AB2:AB3"/>
    <mergeCell ref="W2:W3"/>
    <mergeCell ref="R2:R3"/>
    <mergeCell ref="M2:M3"/>
    <mergeCell ref="H2:H3"/>
  </mergeCells>
  <hyperlinks>
    <hyperlink ref="B36" r:id="rId1" xr:uid="{75AF33DA-A85C-4277-8430-329DC17E79AA}"/>
    <hyperlink ref="C36" r:id="rId2" display="Mais informações na pág. 22 das DFs de 2017" xr:uid="{44AD7FD5-899B-47E9-8100-F40FE5005C6E}"/>
  </hyperlinks>
  <pageMargins left="0.511811024" right="0.511811024" top="0.78740157499999996" bottom="0.78740157499999996" header="0.31496062000000002" footer="0.31496062000000002"/>
  <pageSetup paperSize="9" orientation="portrait" r:id="rId3"/>
  <headerFooter>
    <oddFooter>&amp;C&amp;1#&amp;"Calibri"&amp;10&amp;K000000INFORMAÇÃO INTERNA – INTERNAL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Modeling Revenues Guide</vt:lpstr>
      <vt:lpstr>Ágio (Goodwill) NW_NT</vt:lpstr>
      <vt:lpstr>Cash and Fin. Invest. Info</vt:lpstr>
      <vt:lpstr>Debt Info</vt:lpstr>
      <vt:lpstr>Agio Cetip_Cetip Goodwill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de La Noce Fernandes Filho</dc:creator>
  <cp:lastModifiedBy>Guilherme Andre Stabile de Oliveira</cp:lastModifiedBy>
  <dcterms:created xsi:type="dcterms:W3CDTF">2020-11-24T20:58:29Z</dcterms:created>
  <dcterms:modified xsi:type="dcterms:W3CDTF">2026-08-11T20:56:11Z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2023-02-27T13:36:51Z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70e7417a-91bd-498c-a3d0-c4a7e8dff603</vt:lpwstr>
  </property>
  <property fmtid="{D5CDD505-2E9C-101B-9397-08002B2CF9AE}" pid="8" name="MSIP_Label_4aeda764-ac5d-4c78-8b24-fe1405747852_ContentBits">
    <vt:lpwstr>2</vt:lpwstr>
  </property>
</Properties>
</file>