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Site/Endividamento-Gestão Dívidas/2024/"/>
    </mc:Choice>
  </mc:AlternateContent>
  <xr:revisionPtr revIDLastSave="62" documentId="8_{B98A2375-B06D-4A3A-8196-FB6B03D05B86}" xr6:coauthVersionLast="47" xr6:coauthVersionMax="47" xr10:uidLastSave="{063D06CA-0F17-49AA-9470-4581961E84D7}"/>
  <bookViews>
    <workbookView xWindow="13490" yWindow="-110" windowWidth="19420" windowHeight="10300" xr2:uid="{6BDA3B26-4CA7-481C-A892-22D8723C8DE7}"/>
  </bookViews>
  <sheets>
    <sheet name="2T24" sheetId="1" r:id="rId1"/>
  </sheets>
  <definedNames>
    <definedName name="SegmentaçãodeDados_Cia.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3" i="1" l="1"/>
  <c r="A114" i="1" s="1"/>
  <c r="A133" i="1"/>
  <c r="A135" i="1" s="1"/>
  <c r="A137" i="1" s="1"/>
  <c r="A139" i="1" s="1"/>
  <c r="A52" i="1"/>
  <c r="A53" i="1" s="1"/>
  <c r="A54" i="1" s="1"/>
  <c r="A55" i="1" s="1"/>
  <c r="A56" i="1" s="1"/>
  <c r="A57" i="1" s="1"/>
  <c r="A58" i="1" s="1"/>
  <c r="A39" i="1"/>
  <c r="A40" i="1" s="1"/>
  <c r="A43" i="1" s="1"/>
  <c r="A44" i="1" s="1"/>
  <c r="A45" i="1" s="1"/>
  <c r="A46" i="1" s="1"/>
  <c r="A47" i="1" s="1"/>
  <c r="A49" i="1" s="1"/>
  <c r="A50" i="1" s="1"/>
  <c r="A33" i="1"/>
  <c r="A34" i="1" s="1"/>
  <c r="A35" i="1" s="1"/>
  <c r="A36" i="1" s="1"/>
  <c r="A37" i="1" s="1"/>
  <c r="A5" i="1"/>
  <c r="A6" i="1" s="1"/>
  <c r="A7" i="1" s="1"/>
  <c r="A8" i="1" s="1"/>
  <c r="A9" i="1" s="1"/>
  <c r="A10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1" i="1" l="1"/>
  <c r="A42" i="1" s="1"/>
  <c r="A11" i="1"/>
  <c r="A12" i="1" s="1"/>
  <c r="A60" i="1"/>
  <c r="A62" i="1" s="1"/>
  <c r="A63" i="1" s="1"/>
  <c r="A64" i="1" s="1"/>
  <c r="A65" i="1" s="1"/>
  <c r="A66" i="1" s="1"/>
  <c r="A67" i="1" s="1"/>
  <c r="A68" i="1" s="1"/>
  <c r="A59" i="1"/>
  <c r="A122" i="1"/>
  <c r="A123" i="1" s="1"/>
  <c r="A124" i="1" s="1"/>
  <c r="A125" i="1" s="1"/>
  <c r="A126" i="1" s="1"/>
  <c r="A127" i="1" s="1"/>
  <c r="A129" i="1"/>
  <c r="A130" i="1" s="1"/>
  <c r="A131" i="1" s="1"/>
  <c r="A134" i="1" s="1"/>
  <c r="A136" i="1" s="1"/>
  <c r="A138" i="1" s="1"/>
  <c r="A70" i="1" l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9" i="1" s="1"/>
  <c r="A100" i="1" s="1"/>
  <c r="A69" i="1"/>
  <c r="A108" i="1" l="1"/>
  <c r="A109" i="1" s="1"/>
  <c r="A101" i="1"/>
  <c r="A102" i="1" s="1"/>
  <c r="A103" i="1" s="1"/>
  <c r="A104" i="1" s="1"/>
  <c r="A105" i="1" s="1"/>
  <c r="A106" i="1" s="1"/>
  <c r="A115" i="1" l="1"/>
  <c r="A116" i="1" s="1"/>
  <c r="A118" i="1" s="1"/>
  <c r="A119" i="1" s="1"/>
  <c r="A120" i="1" s="1"/>
  <c r="A110" i="1"/>
  <c r="A111" i="1" s="1"/>
</calcChain>
</file>

<file path=xl/sharedStrings.xml><?xml version="1.0" encoding="utf-8"?>
<sst xmlns="http://schemas.openxmlformats.org/spreadsheetml/2006/main" count="627" uniqueCount="288">
  <si>
    <t>Operações</t>
  </si>
  <si>
    <t>Emissão</t>
  </si>
  <si>
    <t>Nº de Titulos Emitidos / circulação</t>
  </si>
  <si>
    <t>Vencimento</t>
  </si>
  <si>
    <t>Amortização do principal</t>
  </si>
  <si>
    <t>ESA</t>
  </si>
  <si>
    <t>Final</t>
  </si>
  <si>
    <t>R</t>
  </si>
  <si>
    <t>Debêntures 9ª Emissão 2ª Série</t>
  </si>
  <si>
    <t>Debêntures 9ª Emissão 3ª Série</t>
  </si>
  <si>
    <t>Debêntures 11ª Emissão</t>
  </si>
  <si>
    <t>SG</t>
  </si>
  <si>
    <t>Debêntures 13ª Emissão</t>
  </si>
  <si>
    <t>Anual a partir de ago/23</t>
  </si>
  <si>
    <t>Debêntures 14ª Emissão 1ª Série</t>
  </si>
  <si>
    <t>Debêntures 14ª Emissão 2ª Série</t>
  </si>
  <si>
    <t>Anual a partir de out/28</t>
  </si>
  <si>
    <t>Debêntures 15ª Emissão 1ª Série</t>
  </si>
  <si>
    <t>Anual a partir de out/29</t>
  </si>
  <si>
    <t>Debêntures 15ª Emissão 2ª Série</t>
  </si>
  <si>
    <t>Debêntures 15ª Emissão 3ª Série</t>
  </si>
  <si>
    <t>Debêntures 16ª Emissão 1ª Série</t>
  </si>
  <si>
    <t>309.383 / 309.383</t>
  </si>
  <si>
    <t>Anual a partir de abr/27</t>
  </si>
  <si>
    <t>Debêntures 16ª Emissão 2ª Série</t>
  </si>
  <si>
    <t>190.617 / 190.617</t>
  </si>
  <si>
    <t>Anual a partir de abr/30</t>
  </si>
  <si>
    <t>Debêntures 16ª Emissão 3ª Série</t>
  </si>
  <si>
    <t>250.000 / 250.000</t>
  </si>
  <si>
    <t>Debêntures 17ª Emissão 1ª Série</t>
  </si>
  <si>
    <t>550.000 / 550.000</t>
  </si>
  <si>
    <t>Debêntures 17ª Emissão 2ª Série</t>
  </si>
  <si>
    <t>200.000 / 200.000</t>
  </si>
  <si>
    <t>-</t>
  </si>
  <si>
    <t>1.130.000 / 1.130.000</t>
  </si>
  <si>
    <t>Debêntures 18ª Emissão 2ª Série</t>
  </si>
  <si>
    <t>400.000 / 400.000</t>
  </si>
  <si>
    <t>ESE</t>
  </si>
  <si>
    <t>Debêntures 6ª Emissão</t>
  </si>
  <si>
    <t>Anual a partir de set/23</t>
  </si>
  <si>
    <t>A</t>
  </si>
  <si>
    <t>Debêntures 7ª Emissão</t>
  </si>
  <si>
    <t>Debêntures 8ª Emissão</t>
  </si>
  <si>
    <t>68.000 / 68.000</t>
  </si>
  <si>
    <t>Total ESE</t>
  </si>
  <si>
    <t>EPB</t>
  </si>
  <si>
    <t>Debêntures 5ª Emissão</t>
  </si>
  <si>
    <t>Debêntures 6ª Emissão 1ª Série</t>
  </si>
  <si>
    <t>Debêntures 6ª Emissão 2ª Série</t>
  </si>
  <si>
    <t>63.000 / 63.000</t>
  </si>
  <si>
    <t>Total EPB</t>
  </si>
  <si>
    <t>Debêntures 4ª Emissão</t>
  </si>
  <si>
    <t>Total REDE ENERGIA</t>
  </si>
  <si>
    <t>EMS</t>
  </si>
  <si>
    <t>Debêntures 12ª Emissão</t>
  </si>
  <si>
    <t>Debêntures 14ª Emissão</t>
  </si>
  <si>
    <t>Debêntures 16ª Emissão</t>
  </si>
  <si>
    <t>320.000 / 320.000</t>
  </si>
  <si>
    <t>Debêntures 17ª Emissão</t>
  </si>
  <si>
    <t>150.000 / 150.000</t>
  </si>
  <si>
    <t>Anual a partir de out/26</t>
  </si>
  <si>
    <t>Debêntures 18ª Emissão</t>
  </si>
  <si>
    <t>Total EMS</t>
  </si>
  <si>
    <t>EMT</t>
  </si>
  <si>
    <t>Debêntures 9ª Emissão</t>
  </si>
  <si>
    <t>164.437 / 164.437</t>
  </si>
  <si>
    <t>95.563 / 95.563</t>
  </si>
  <si>
    <t>Total EMT</t>
  </si>
  <si>
    <t>EMR</t>
  </si>
  <si>
    <t>Debêntures 10ª Emissão</t>
  </si>
  <si>
    <t>60.000 / 60.000</t>
  </si>
  <si>
    <t>Anual a partir de ago/26</t>
  </si>
  <si>
    <t>Debêntures 1ª Emissão 1ª Série</t>
  </si>
  <si>
    <t>Debêntures 1ª Emissão 2ª Série</t>
  </si>
  <si>
    <t>Total EMR</t>
  </si>
  <si>
    <t>ETO</t>
  </si>
  <si>
    <t>Anual a partir de out/23</t>
  </si>
  <si>
    <t>Debêntures 5ª Emissão 1ª Série</t>
  </si>
  <si>
    <t>Debêntures 5ª Emissão 2ª Série</t>
  </si>
  <si>
    <t>Total ETO</t>
  </si>
  <si>
    <t>ESS</t>
  </si>
  <si>
    <t>81.000 / 81.000</t>
  </si>
  <si>
    <t>Anual a partir de jan/30</t>
  </si>
  <si>
    <t>120.000 / 120.000</t>
  </si>
  <si>
    <t>Total ESS</t>
  </si>
  <si>
    <t>ETE</t>
  </si>
  <si>
    <t>Anual a partir de dez/26</t>
  </si>
  <si>
    <t>Debêntures 1ª Emissão 3ª Série</t>
  </si>
  <si>
    <t>Debêntures 2ª Emissão 1ª Série</t>
  </si>
  <si>
    <t>57.400 / 57.400</t>
  </si>
  <si>
    <t>Debêntures 2ª Emissão 2ª Série</t>
  </si>
  <si>
    <t>Debêntures 3ª Emissão</t>
  </si>
  <si>
    <t>500.000 / 500.000</t>
  </si>
  <si>
    <t>Total ETE</t>
  </si>
  <si>
    <t>ERO</t>
  </si>
  <si>
    <t>Total ERO</t>
  </si>
  <si>
    <t>ALSOL</t>
  </si>
  <si>
    <t>Total ALSOL</t>
  </si>
  <si>
    <t>410.000 / 410.000</t>
  </si>
  <si>
    <t>Anual a partir de out/22</t>
  </si>
  <si>
    <t>LXTE</t>
  </si>
  <si>
    <t>602.447.753 / 602.447.753</t>
  </si>
  <si>
    <t>Semestral a partir de abr/15</t>
  </si>
  <si>
    <t>R + S + B</t>
  </si>
  <si>
    <t>Anual a partir de abr/23</t>
  </si>
  <si>
    <t>569.568.025 / 569.568.025</t>
  </si>
  <si>
    <t>Marcação à Mercado de Dívida</t>
  </si>
  <si>
    <t>Cia.</t>
  </si>
  <si>
    <t>REDE</t>
  </si>
  <si>
    <t>LTTE</t>
  </si>
  <si>
    <t>CONSOL</t>
  </si>
  <si>
    <t>Debêntures 8ª Emissão/2ª Série</t>
  </si>
  <si>
    <t>NA</t>
  </si>
  <si>
    <t>Debêntures 18ª Emissão 1ª Série</t>
  </si>
  <si>
    <t xml:space="preserve">(-) Custos de captação </t>
  </si>
  <si>
    <t>Covenants</t>
  </si>
  <si>
    <t xml:space="preserve">Debêntures 11ª Emissão </t>
  </si>
  <si>
    <t xml:space="preserve">Debêntures 9ª Emissão </t>
  </si>
  <si>
    <t>Anual a partir de jun/27</t>
  </si>
  <si>
    <t xml:space="preserve">Debêntures 1ª Emissão </t>
  </si>
  <si>
    <t xml:space="preserve">Debêntures 5ª Emissão  </t>
  </si>
  <si>
    <t xml:space="preserve">Debêntures 2ª Emissão </t>
  </si>
  <si>
    <t>Total LTTE</t>
  </si>
  <si>
    <t>Debêntures 2ª Emissão (3)</t>
  </si>
  <si>
    <t>Debêntures 3ª Emissão (3)</t>
  </si>
  <si>
    <t>Total LMTE</t>
  </si>
  <si>
    <t>(-) Custos de captação (deb. Espelho)</t>
  </si>
  <si>
    <t>(-) Custos de captação (deb. Não espelho)</t>
  </si>
  <si>
    <t xml:space="preserve">IPCA + 5.66% </t>
  </si>
  <si>
    <t xml:space="preserve">IPCA + 4.71% </t>
  </si>
  <si>
    <t xml:space="preserve">IPCA + 5.11% </t>
  </si>
  <si>
    <t xml:space="preserve">IPCA + 4.62% </t>
  </si>
  <si>
    <t xml:space="preserve">CDI + 2.30% </t>
  </si>
  <si>
    <t xml:space="preserve">IPCA + 4.23% </t>
  </si>
  <si>
    <t xml:space="preserve">IPCA + 4.47% </t>
  </si>
  <si>
    <t xml:space="preserve">IPCA + 6.09% </t>
  </si>
  <si>
    <t xml:space="preserve">CDI + 1.64% </t>
  </si>
  <si>
    <t xml:space="preserve">CDI + 1.80% </t>
  </si>
  <si>
    <t xml:space="preserve">IPCA + 6.16% </t>
  </si>
  <si>
    <t xml:space="preserve">IPCA + 6.28% </t>
  </si>
  <si>
    <t xml:space="preserve">CDI + 1.50% </t>
  </si>
  <si>
    <t xml:space="preserve">CDI + 1.65% </t>
  </si>
  <si>
    <t xml:space="preserve">CDI + 1.60% </t>
  </si>
  <si>
    <t xml:space="preserve">CDI + 2.10% </t>
  </si>
  <si>
    <t>Debêntures 19ª Emissão 1ª Série</t>
  </si>
  <si>
    <t>184.299 / 184.299</t>
  </si>
  <si>
    <t xml:space="preserve">IPCA + 6.17% </t>
  </si>
  <si>
    <t xml:space="preserve">CDI + 0,65% </t>
  </si>
  <si>
    <t>Debêntures 19ª Emissão 2ª Série</t>
  </si>
  <si>
    <t>1.152.701 / 1.152.701</t>
  </si>
  <si>
    <t xml:space="preserve">IPCA + 6.45% </t>
  </si>
  <si>
    <t>Debêntures 19ª Emissão 3ª Série</t>
  </si>
  <si>
    <t xml:space="preserve">CDI + 1.45% </t>
  </si>
  <si>
    <t>(Debêntures 18ª Emissão 1ª Série) (2)</t>
  </si>
  <si>
    <t>31/12/2023</t>
  </si>
  <si>
    <t>Encargos Swap Ponta Passiva (% a.a.)</t>
  </si>
  <si>
    <t xml:space="preserve">IPCA + 5.08% </t>
  </si>
  <si>
    <t xml:space="preserve">103,70% CDI </t>
  </si>
  <si>
    <t xml:space="preserve">CDI + 0.73% </t>
  </si>
  <si>
    <t xml:space="preserve">CDI + 0.95% </t>
  </si>
  <si>
    <t xml:space="preserve">IPCA + 5.74% </t>
  </si>
  <si>
    <t xml:space="preserve">CDI + 0.83% </t>
  </si>
  <si>
    <t xml:space="preserve">IPCA + 6.01% </t>
  </si>
  <si>
    <t xml:space="preserve">CDI + 0,755% </t>
  </si>
  <si>
    <t xml:space="preserve">CDI + 0,85% </t>
  </si>
  <si>
    <t xml:space="preserve">CDI + 1.40% </t>
  </si>
  <si>
    <t xml:space="preserve">CDI + 1.05% </t>
  </si>
  <si>
    <t xml:space="preserve">CDI + 0,835% </t>
  </si>
  <si>
    <t xml:space="preserve">CDI + 1,78% </t>
  </si>
  <si>
    <t xml:space="preserve">CDI + 0,705% </t>
  </si>
  <si>
    <t xml:space="preserve">CDI + 0,717% </t>
  </si>
  <si>
    <t xml:space="preserve">CDI + 0,880% </t>
  </si>
  <si>
    <t xml:space="preserve">CDI + 1.15% </t>
  </si>
  <si>
    <t xml:space="preserve">IPCA + 6.10% </t>
  </si>
  <si>
    <t xml:space="preserve">CDI + 0,814% </t>
  </si>
  <si>
    <t xml:space="preserve">IPCA + 4.92% </t>
  </si>
  <si>
    <t>104,25% CDI</t>
  </si>
  <si>
    <t>F</t>
  </si>
  <si>
    <t xml:space="preserve">IPCA + 5.14% </t>
  </si>
  <si>
    <t>105,15% CDI</t>
  </si>
  <si>
    <t xml:space="preserve">IPCA + 4.98% </t>
  </si>
  <si>
    <t>104,50% CDI</t>
  </si>
  <si>
    <t>CDI + 0,835%</t>
  </si>
  <si>
    <t>CDI + 1,78%</t>
  </si>
  <si>
    <t xml:space="preserve">                                - </t>
  </si>
  <si>
    <t xml:space="preserve">CDI + 1.90% </t>
  </si>
  <si>
    <t xml:space="preserve">CDI + 1.20% </t>
  </si>
  <si>
    <t xml:space="preserve">CDI + 2.35% </t>
  </si>
  <si>
    <t xml:space="preserve">IPCA + 5,09% </t>
  </si>
  <si>
    <t>ICSD</t>
  </si>
  <si>
    <t xml:space="preserve">TJLP + 1,00% </t>
  </si>
  <si>
    <t xml:space="preserve">IPCA + 5,83% </t>
  </si>
  <si>
    <t xml:space="preserve"> Sub Total LXTE </t>
  </si>
  <si>
    <t xml:space="preserve"> Total LXTE </t>
  </si>
  <si>
    <t>TOTAL</t>
  </si>
  <si>
    <t xml:space="preserve">Total dos (-) Custos de captação </t>
  </si>
  <si>
    <t>Total em moeda nacional</t>
  </si>
  <si>
    <t>CONSOLIDADO</t>
  </si>
  <si>
    <t>31/03/2024</t>
  </si>
  <si>
    <t>Rendimentos ( % a.a)</t>
  </si>
  <si>
    <t>Taxa efetiva de juros ( % a.a.)</t>
  </si>
  <si>
    <t xml:space="preserve"> (Taxa efetiva de SWAP) ( % a.a)(4)</t>
  </si>
  <si>
    <t>Garantias (1)</t>
  </si>
  <si>
    <t>177348 / 177348</t>
  </si>
  <si>
    <t>1328 / 1328</t>
  </si>
  <si>
    <t>2472 / 2472</t>
  </si>
  <si>
    <t>500000 / 500000</t>
  </si>
  <si>
    <t>576396 / 576396</t>
  </si>
  <si>
    <t>55000 / 55000</t>
  </si>
  <si>
    <t>425000 / 425000</t>
  </si>
  <si>
    <t>330000 / 330000</t>
  </si>
  <si>
    <t>700000 / 700000</t>
  </si>
  <si>
    <t>300000 / 300000</t>
  </si>
  <si>
    <t xml:space="preserve">CDI + 0,90%  / CDI 0,88%  / CDI + 0,891% </t>
  </si>
  <si>
    <t xml:space="preserve"> Total ESA</t>
  </si>
  <si>
    <t>65000 / 65000</t>
  </si>
  <si>
    <t>50000 / 50000</t>
  </si>
  <si>
    <t xml:space="preserve">CDI + 0,509% </t>
  </si>
  <si>
    <t>135000 / 135000</t>
  </si>
  <si>
    <t>72000 / 72000</t>
  </si>
  <si>
    <t>48000 / 48000</t>
  </si>
  <si>
    <t>146933 / 146933</t>
  </si>
  <si>
    <t>370.000 / 0</t>
  </si>
  <si>
    <t xml:space="preserve"> nov / 35</t>
  </si>
  <si>
    <t>155000 / 155000</t>
  </si>
  <si>
    <t>110000 / 110000</t>
  </si>
  <si>
    <t>139471 / 139471</t>
  </si>
  <si>
    <t>Debêntures 21ª Emissão</t>
  </si>
  <si>
    <t xml:space="preserve">IPCA + 6.11% </t>
  </si>
  <si>
    <t>385000 / 385000</t>
  </si>
  <si>
    <t>Debêntures 10ª Emissão  1ª Série</t>
  </si>
  <si>
    <t>117500 / 117500</t>
  </si>
  <si>
    <t>Debêntures 10ª Emissão  2ª Série</t>
  </si>
  <si>
    <t>32500 / 32500</t>
  </si>
  <si>
    <t>381354 / 381354</t>
  </si>
  <si>
    <t>Debêntures 13ª Emissão  1ª Série</t>
  </si>
  <si>
    <t>60100 / 60100</t>
  </si>
  <si>
    <t>Debêntures 13ª Emissão  2ª Série</t>
  </si>
  <si>
    <t>69900 / 69900</t>
  </si>
  <si>
    <t>350000 / 350000</t>
  </si>
  <si>
    <t>Debêntures 15ª Emissão  1ª Série</t>
  </si>
  <si>
    <t>Debêntures 15ª Emissão  2ª Série</t>
  </si>
  <si>
    <t>Anual a partir de fev/30</t>
  </si>
  <si>
    <t>Debêntures 11ª Emissão 1º Série</t>
  </si>
  <si>
    <t>34000 / 34000</t>
  </si>
  <si>
    <t>Debêntures 11ª Emissão 2º Série</t>
  </si>
  <si>
    <t>36000 / 36000</t>
  </si>
  <si>
    <t>26300 / 26300</t>
  </si>
  <si>
    <t>240000 / 240000</t>
  </si>
  <si>
    <t>237596 / 237596</t>
  </si>
  <si>
    <t>162404 / 162404</t>
  </si>
  <si>
    <t>70000 / 70000</t>
  </si>
  <si>
    <t>60000 / 60000</t>
  </si>
  <si>
    <t>75500 / 75500</t>
  </si>
  <si>
    <t>51462 / 51462</t>
  </si>
  <si>
    <t>123038 / 123038</t>
  </si>
  <si>
    <t>82600 / 82600</t>
  </si>
  <si>
    <t>100000 / 100000</t>
  </si>
  <si>
    <t>130000 / 130000</t>
  </si>
  <si>
    <t xml:space="preserve">R + S </t>
  </si>
  <si>
    <t xml:space="preserve">R +A </t>
  </si>
  <si>
    <t>Endividamento | 2T24</t>
  </si>
  <si>
    <t> -</t>
  </si>
  <si>
    <t>- </t>
  </si>
  <si>
    <t>Debêntures 20ª Emissão 1ª Série</t>
  </si>
  <si>
    <t>646.556 / 646.556</t>
  </si>
  <si>
    <t>CDI + 0,15%</t>
  </si>
  <si>
    <t>5,22% </t>
  </si>
  <si>
    <t>Debêntures 20ª Emissão 2ª Série</t>
  </si>
  <si>
    <t>793.444 / 793.444</t>
  </si>
  <si>
    <t xml:space="preserve">IPCA + 6.40% </t>
  </si>
  <si>
    <t>CDI + 0,44%</t>
  </si>
  <si>
    <t> 5,44%</t>
  </si>
  <si>
    <t>Total ESA INDIVIDUAL</t>
  </si>
  <si>
    <t>Semestral a partir de jan/29</t>
  </si>
  <si>
    <t>Debêntures 13ª Emissão 1ª Série</t>
  </si>
  <si>
    <t>125.747 / 125.747</t>
  </si>
  <si>
    <t>Debêntures 13ª Emissão 2ª Série</t>
  </si>
  <si>
    <t>174.253 / 174.253</t>
  </si>
  <si>
    <t>Semestral a partir de abr/37</t>
  </si>
  <si>
    <t>460.000 / 460.000</t>
  </si>
  <si>
    <t xml:space="preserve">CDI + 0,75% </t>
  </si>
  <si>
    <t>00/01/00</t>
  </si>
  <si>
    <t xml:space="preserve">Debêntures 9ª Emissão  </t>
  </si>
  <si>
    <t>280.000 / 280.000</t>
  </si>
  <si>
    <t>(Debêntures 2ª Emissão)(2)</t>
  </si>
  <si>
    <t>LMTE</t>
  </si>
  <si>
    <t>(1) F= Fiança, R = Recebíveis, A = Aval Energisa S/A. e SG = Sem Garantia, S =Seguro
B= CRSD equivalente aos últimos 6 meses de serviço da dívida. Penhor de 100% das ações das concessionárias e dos direitos emergentes da concessão, incluindo as Contas-Reservas.
C= Cessão fiduciária do contrato de Fibra Óptica da TIM e Aval de 100% pela Gemini Energy, Cessão fiduciária subordinadas ao FDA e FNO (Sobejo)
(2) Eliminado para fins do cosolidação.
(3) As debêntures da 1ª emissão das controldas indiretas LMTE e LXTE, possuem cláusulas de conversibilidade das ações e garante as controladas  o direito de comprar estas mesmas ações, a qualquer tempo, pelo preço de conversão das ações, conforme condições descritas na escritura publica de emissão das debêntures. As controladas mensuraram o valor justo do instrumento de opção de compra, conforme definido na escritura das debêntures, e na melhor estimativa efetuada pela Administração, em 30 de junho de 2024, não há montante a reconhecer deste instrumento.
(4) As taxas efetivas de swap na ponta passiva representam as variações ocorridas no periodo de 30 de junho de 2024 demonstrados na nota explicativa nº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</si>
</sst>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(#,##0\)"/>
    <numFmt numFmtId="165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rgb="FFFFFFFF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sz val="11"/>
      <color theme="0"/>
      <name val="Trebuchet MS"/>
      <family val="2"/>
    </font>
    <font>
      <sz val="8"/>
      <color theme="1"/>
      <name val="Trebuchet MS"/>
      <family val="2"/>
    </font>
    <font>
      <b/>
      <sz val="20"/>
      <color rgb="FF009FC2"/>
      <name val="Trebuchet MS"/>
      <family val="2"/>
    </font>
    <font>
      <sz val="8"/>
      <name val="Calibri"/>
      <family val="2"/>
      <scheme val="minor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ck">
        <color rgb="FFFFFFFF"/>
      </left>
      <right/>
      <top style="medium">
        <color rgb="FFFFFFFF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D9D9D9"/>
      </top>
      <bottom/>
      <diagonal/>
    </border>
    <border>
      <left style="medium">
        <color theme="0"/>
      </left>
      <right style="medium">
        <color theme="0"/>
      </right>
      <top/>
      <bottom style="medium">
        <color rgb="FFD9D9D9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thick">
        <color rgb="FF009FC2"/>
      </bottom>
      <diagonal/>
    </border>
    <border>
      <left style="medium">
        <color theme="0"/>
      </left>
      <right style="medium">
        <color theme="0"/>
      </right>
      <top/>
      <bottom style="thick">
        <color rgb="FF009FC2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double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rgb="FFD9D9D9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medium">
        <color rgb="FFD9D9D9"/>
      </bottom>
      <diagonal/>
    </border>
    <border>
      <left/>
      <right/>
      <top/>
      <bottom style="medium">
        <color rgb="FF009FC2"/>
      </bottom>
      <diagonal/>
    </border>
    <border>
      <left style="medium">
        <color theme="0"/>
      </left>
      <right style="medium">
        <color theme="0"/>
      </right>
      <top style="medium">
        <color rgb="FFD9D9D9"/>
      </top>
      <bottom style="medium">
        <color rgb="FF009FC2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indent="1"/>
    </xf>
    <xf numFmtId="0" fontId="6" fillId="2" borderId="2" xfId="0" applyFont="1" applyFill="1" applyBorder="1" applyAlignment="1">
      <alignment horizontal="left" vertical="center" indent="1"/>
    </xf>
    <xf numFmtId="0" fontId="2" fillId="0" borderId="2" xfId="0" applyFont="1" applyBorder="1"/>
    <xf numFmtId="0" fontId="2" fillId="0" borderId="3" xfId="0" applyFont="1" applyBorder="1"/>
    <xf numFmtId="14" fontId="3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" fontId="4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3" borderId="3" xfId="0" applyFont="1" applyFill="1" applyBorder="1"/>
    <xf numFmtId="0" fontId="3" fillId="2" borderId="1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right" indent="1"/>
    </xf>
    <xf numFmtId="0" fontId="6" fillId="2" borderId="5" xfId="0" applyFont="1" applyFill="1" applyBorder="1" applyAlignment="1">
      <alignment horizontal="right" vertical="center" indent="1"/>
    </xf>
    <xf numFmtId="164" fontId="2" fillId="3" borderId="3" xfId="1" applyNumberFormat="1" applyFont="1" applyFill="1" applyBorder="1" applyAlignment="1">
      <alignment horizontal="right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6" fillId="2" borderId="13" xfId="0" applyFont="1" applyFill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left" indent="1"/>
    </xf>
    <xf numFmtId="0" fontId="3" fillId="2" borderId="21" xfId="0" applyFont="1" applyFill="1" applyBorder="1" applyAlignment="1">
      <alignment horizontal="center" wrapText="1"/>
    </xf>
    <xf numFmtId="3" fontId="4" fillId="0" borderId="3" xfId="0" applyNumberFormat="1" applyFont="1" applyBorder="1" applyAlignment="1">
      <alignment horizontal="left" vertical="center" wrapText="1" indent="1"/>
    </xf>
    <xf numFmtId="0" fontId="10" fillId="0" borderId="0" xfId="0" applyFont="1" applyAlignment="1">
      <alignment horizontal="left" indent="1"/>
    </xf>
    <xf numFmtId="3" fontId="5" fillId="0" borderId="3" xfId="0" applyNumberFormat="1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2"/>
    </xf>
    <xf numFmtId="1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 wrapText="1" indent="1"/>
    </xf>
    <xf numFmtId="165" fontId="5" fillId="0" borderId="22" xfId="1" applyNumberFormat="1" applyFont="1" applyFill="1" applyBorder="1" applyAlignment="1">
      <alignment horizontal="right" vertical="center" wrapText="1" indent="1"/>
    </xf>
    <xf numFmtId="165" fontId="5" fillId="0" borderId="14" xfId="1" applyNumberFormat="1" applyFont="1" applyFill="1" applyBorder="1" applyAlignment="1">
      <alignment horizontal="right" vertical="center" wrapText="1" indent="1"/>
    </xf>
    <xf numFmtId="165" fontId="6" fillId="2" borderId="13" xfId="0" applyNumberFormat="1" applyFont="1" applyFill="1" applyBorder="1" applyAlignment="1">
      <alignment horizontal="right" vertical="center" indent="1"/>
    </xf>
    <xf numFmtId="165" fontId="4" fillId="0" borderId="6" xfId="1" applyNumberFormat="1" applyFont="1" applyFill="1" applyBorder="1" applyAlignment="1">
      <alignment horizontal="right" vertical="center" wrapText="1" indent="1"/>
    </xf>
    <xf numFmtId="165" fontId="4" fillId="0" borderId="26" xfId="1" applyNumberFormat="1" applyFont="1" applyFill="1" applyBorder="1" applyAlignment="1">
      <alignment horizontal="right" vertical="center" wrapText="1" indent="1"/>
    </xf>
    <xf numFmtId="165" fontId="5" fillId="0" borderId="3" xfId="1" applyNumberFormat="1" applyFont="1" applyFill="1" applyBorder="1" applyAlignment="1">
      <alignment horizontal="right" vertical="center" wrapText="1" indent="1"/>
    </xf>
    <xf numFmtId="165" fontId="4" fillId="0" borderId="8" xfId="1" applyNumberFormat="1" applyFont="1" applyFill="1" applyBorder="1" applyAlignment="1">
      <alignment horizontal="right" vertical="center" wrapText="1" indent="1"/>
    </xf>
    <xf numFmtId="165" fontId="4" fillId="0" borderId="3" xfId="1" applyNumberFormat="1" applyFont="1" applyFill="1" applyBorder="1" applyAlignment="1">
      <alignment horizontal="right" vertical="center" indent="1"/>
    </xf>
    <xf numFmtId="165" fontId="4" fillId="0" borderId="11" xfId="1" applyNumberFormat="1" applyFont="1" applyFill="1" applyBorder="1" applyAlignment="1">
      <alignment horizontal="right" vertical="center" indent="1"/>
    </xf>
    <xf numFmtId="165" fontId="5" fillId="0" borderId="16" xfId="1" applyNumberFormat="1" applyFont="1" applyFill="1" applyBorder="1" applyAlignment="1">
      <alignment horizontal="right" vertical="center" wrapText="1" indent="1"/>
    </xf>
    <xf numFmtId="165" fontId="5" fillId="0" borderId="17" xfId="1" applyNumberFormat="1" applyFont="1" applyFill="1" applyBorder="1" applyAlignment="1">
      <alignment horizontal="right" vertical="center" wrapText="1" indent="1"/>
    </xf>
    <xf numFmtId="165" fontId="6" fillId="2" borderId="3" xfId="0" applyNumberFormat="1" applyFont="1" applyFill="1" applyBorder="1" applyAlignment="1">
      <alignment horizontal="right" vertical="center" indent="1"/>
    </xf>
    <xf numFmtId="165" fontId="4" fillId="0" borderId="0" xfId="1" applyNumberFormat="1" applyFont="1" applyFill="1" applyBorder="1" applyAlignment="1">
      <alignment horizontal="right" vertical="center" wrapText="1" indent="1"/>
    </xf>
    <xf numFmtId="165" fontId="4" fillId="0" borderId="0" xfId="1" applyNumberFormat="1" applyFont="1" applyFill="1" applyBorder="1" applyAlignment="1">
      <alignment horizontal="right" vertical="center" indent="1"/>
    </xf>
    <xf numFmtId="165" fontId="4" fillId="0" borderId="20" xfId="1" applyNumberFormat="1" applyFont="1" applyFill="1" applyBorder="1" applyAlignment="1">
      <alignment horizontal="right" vertical="center" wrapText="1" indent="1"/>
    </xf>
    <xf numFmtId="165" fontId="5" fillId="0" borderId="19" xfId="1" applyNumberFormat="1" applyFont="1" applyFill="1" applyBorder="1" applyAlignment="1">
      <alignment horizontal="right" vertical="center" indent="1"/>
    </xf>
    <xf numFmtId="165" fontId="5" fillId="0" borderId="7" xfId="1" applyNumberFormat="1" applyFont="1" applyFill="1" applyBorder="1" applyAlignment="1">
      <alignment horizontal="right" vertical="center" indent="1"/>
    </xf>
    <xf numFmtId="165" fontId="5" fillId="0" borderId="3" xfId="1" applyNumberFormat="1" applyFont="1" applyFill="1" applyBorder="1" applyAlignment="1">
      <alignment horizontal="right" vertical="center" indent="1"/>
    </xf>
    <xf numFmtId="165" fontId="5" fillId="0" borderId="8" xfId="1" applyNumberFormat="1" applyFont="1" applyFill="1" applyBorder="1" applyAlignment="1">
      <alignment horizontal="right" vertical="center" indent="1"/>
    </xf>
    <xf numFmtId="165" fontId="5" fillId="0" borderId="9" xfId="1" applyNumberFormat="1" applyFont="1" applyFill="1" applyBorder="1" applyAlignment="1">
      <alignment horizontal="right" vertical="center" wrapText="1" indent="1"/>
    </xf>
    <xf numFmtId="0" fontId="7" fillId="3" borderId="0" xfId="0" applyFont="1" applyFill="1" applyAlignment="1">
      <alignment horizontal="left" indent="1"/>
    </xf>
    <xf numFmtId="0" fontId="7" fillId="3" borderId="0" xfId="0" applyFont="1" applyFill="1" applyAlignment="1">
      <alignment vertical="top" wrapText="1"/>
    </xf>
    <xf numFmtId="3" fontId="5" fillId="0" borderId="19" xfId="1" applyNumberFormat="1" applyFont="1" applyFill="1" applyBorder="1" applyAlignment="1">
      <alignment horizontal="right" vertical="center" indent="1"/>
    </xf>
    <xf numFmtId="3" fontId="5" fillId="4" borderId="7" xfId="1" applyNumberFormat="1" applyFont="1" applyFill="1" applyBorder="1" applyAlignment="1">
      <alignment horizontal="right" vertical="center" indent="1"/>
    </xf>
    <xf numFmtId="14" fontId="2" fillId="4" borderId="7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7" fontId="2" fillId="4" borderId="7" xfId="0" applyNumberFormat="1" applyFont="1" applyFill="1" applyBorder="1" applyAlignment="1">
      <alignment vertical="center"/>
    </xf>
    <xf numFmtId="10" fontId="2" fillId="4" borderId="7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 wrapText="1" indent="2"/>
    </xf>
    <xf numFmtId="10" fontId="4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 style="medium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 style="medium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 style="medium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 style="medium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 style="medium">
          <color rgb="FFD9D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0"/>
        </right>
        <top/>
        <bottom style="medium">
          <color rgb="FFD9D9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 style="medium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alignment horizontal="left" textRotation="0" relativeIndent="1" justifyLastLine="0" shrinkToFit="0" readingOrder="0"/>
    </dxf>
    <dxf>
      <border outline="0">
        <right style="thick">
          <color rgb="FFFFFFF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bottom" textRotation="0" wrapText="1" indent="0" justifyLastLine="0" shrinkToFit="0" readingOrder="0"/>
      <border diagonalUp="0" diagonalDown="0" outline="0">
        <left style="thick">
          <color rgb="FFFFFFFF"/>
        </left>
        <right style="thick">
          <color rgb="FFFFFFFF"/>
        </right>
        <top/>
        <bottom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Dark1 2" pivot="0" table="0" count="10" xr9:uid="{95082CB9-857D-4319-BAC4-7F0343A73653}">
      <tableStyleElement type="wholeTable" dxfId="18"/>
      <tableStyleElement type="headerRow" dxfId="17"/>
    </tableStyle>
  </tableStyles>
  <colors>
    <mruColors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33618</xdr:colOff>
      <xdr:row>0</xdr:row>
      <xdr:rowOff>434043</xdr:rowOff>
    </xdr:from>
    <xdr:to>
      <xdr:col>8</xdr:col>
      <xdr:colOff>700114</xdr:colOff>
      <xdr:row>1</xdr:row>
      <xdr:rowOff>1030941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ia.">
              <a:extLst>
                <a:ext uri="{FF2B5EF4-FFF2-40B4-BE49-F238E27FC236}">
                  <a16:creationId xmlns:a16="http://schemas.microsoft.com/office/drawing/2014/main" id="{CC61BC9C-1ABC-AE48-2B53-A001D57C6D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ia.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430868"/>
              <a:ext cx="13178118" cy="10931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ia." xr10:uid="{614A43FC-C2C0-4337-BDEA-5C3C9CA39291}" sourceName="Cia.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ia." xr10:uid="{5234727F-0F59-43D3-8C21-84ADA4580EA1}" cache="SegmentaçãodeDados_Cia." caption="Empresas" columnCount="10" style="SlicerStyleDark1 2" rowHeight="324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EE339E-1BF4-410D-BF63-AE7210463851}" name="Tabela1" displayName="Tabela1" ref="A3:N139" totalsRowShown="0" headerRowDxfId="16" dataDxfId="15" tableBorderDxfId="14">
  <autoFilter ref="A3:N139" xr:uid="{C0EE339E-1BF4-410D-BF63-AE72104638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24F453A-39C7-41D8-BB4F-6C9DCEA6746A}" name="Cia." dataDxfId="13"/>
    <tableColumn id="2" xr3:uid="{25BCFBCE-207B-4CA2-B50A-AFD8FCE9E56D}" name="Operações" dataDxfId="12"/>
    <tableColumn id="3" xr3:uid="{DBDD32B9-6C0B-45F8-896B-740D28577533}" name="31/03/2024" dataDxfId="11"/>
    <tableColumn id="4" xr3:uid="{A3BB50C2-E216-4299-8637-17AF606969F4}" name="31/12/2023" dataDxfId="10"/>
    <tableColumn id="5" xr3:uid="{619225F5-2F23-448A-980C-000147BB8514}" name="Emissão" dataDxfId="9"/>
    <tableColumn id="6" xr3:uid="{7DFBC487-3D99-471B-8741-09A40532D0DB}" name="Nº de Titulos Emitidos / circulação" dataDxfId="8"/>
    <tableColumn id="7" xr3:uid="{D7715DA4-C757-47CE-9461-AE42915FF398}" name="Rendimentos ( % a.a)" dataDxfId="7"/>
    <tableColumn id="16" xr3:uid="{E7C0B16C-FFF1-4F0C-A7D7-970654CB06D1}" name="Encargos Swap Ponta Passiva (% a.a.)" dataDxfId="6"/>
    <tableColumn id="8" xr3:uid="{06E2E521-FBF5-4A37-B764-35320CE5149F}" name="Vencimento" dataDxfId="5"/>
    <tableColumn id="9" xr3:uid="{6068B68F-4ADC-44D5-8064-7F8ABCC83843}" name="Amortização do principal" dataDxfId="4"/>
    <tableColumn id="10" xr3:uid="{83EB3F23-71F4-4EE0-AFD6-01A47FAD4AA1}" name="Taxa efetiva de juros ( % a.a.)" dataDxfId="3"/>
    <tableColumn id="14" xr3:uid="{458D30DA-64B8-4101-978B-36F350CF8948}" name=" (Taxa efetiva de SWAP) ( % a.a)(4)" dataDxfId="2"/>
    <tableColumn id="11" xr3:uid="{CFF2D264-1455-496A-8F48-6D2344723D7E}" name="Garantias (1)" dataDxfId="1"/>
    <tableColumn id="12" xr3:uid="{D1CF2835-25E2-4483-B04D-522A6E582EFC}" name="Covena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3D9E-1119-4347-9042-B9A6036F1BD5}">
  <dimension ref="A1:O161"/>
  <sheetViews>
    <sheetView showGridLines="0" showRowColHeaders="0" tabSelected="1" zoomScale="55" zoomScaleNormal="55" workbookViewId="0">
      <pane ySplit="3" topLeftCell="A4" activePane="bottomLeft" state="frozen"/>
      <selection activeCell="B1" sqref="B1"/>
      <selection pane="bottomLeft" activeCell="A4" sqref="A4"/>
    </sheetView>
  </sheetViews>
  <sheetFormatPr defaultColWidth="0" defaultRowHeight="15" zeroHeight="1" x14ac:dyDescent="0.3"/>
  <cols>
    <col min="1" max="1" width="15.28515625" style="5" customWidth="1"/>
    <col min="2" max="2" width="57.42578125" style="54" customWidth="1"/>
    <col min="3" max="3" width="16.7109375" style="29" customWidth="1"/>
    <col min="4" max="4" width="17" style="29" customWidth="1"/>
    <col min="5" max="5" width="12.5703125" style="24" customWidth="1"/>
    <col min="6" max="6" width="33.5703125" style="24" customWidth="1"/>
    <col min="7" max="8" width="17.42578125" style="35" customWidth="1"/>
    <col min="9" max="9" width="14.5703125" style="24" customWidth="1"/>
    <col min="10" max="10" width="25.28515625" style="24" customWidth="1"/>
    <col min="11" max="12" width="21.7109375" style="24" customWidth="1"/>
    <col min="13" max="13" width="14.85546875" style="24" customWidth="1"/>
    <col min="14" max="14" width="14.85546875" style="2" customWidth="1"/>
    <col min="15" max="15" width="9.140625" style="2" customWidth="1"/>
    <col min="16" max="16384" width="9.140625" style="2" hidden="1"/>
  </cols>
  <sheetData>
    <row r="1" spans="1:14" ht="39" customHeight="1" x14ac:dyDescent="0.45">
      <c r="B1" s="55" t="s">
        <v>261</v>
      </c>
    </row>
    <row r="2" spans="1:14" s="1" customFormat="1" ht="83.25" customHeight="1" thickBot="1" x14ac:dyDescent="0.35">
      <c r="A2" s="3"/>
      <c r="B2" s="43"/>
      <c r="C2" s="27"/>
      <c r="D2" s="27"/>
      <c r="E2" s="8"/>
      <c r="F2" s="8"/>
      <c r="G2" s="31"/>
      <c r="H2" s="31"/>
      <c r="I2" s="8"/>
      <c r="J2" s="8"/>
      <c r="K2" s="8"/>
      <c r="L2" s="8"/>
      <c r="M2" s="8"/>
    </row>
    <row r="3" spans="1:14" s="1" customFormat="1" ht="45.75" thickBot="1" x14ac:dyDescent="0.35">
      <c r="A3" s="25" t="s">
        <v>107</v>
      </c>
      <c r="B3" s="44" t="s">
        <v>0</v>
      </c>
      <c r="C3" s="9" t="s">
        <v>198</v>
      </c>
      <c r="D3" s="9" t="s">
        <v>154</v>
      </c>
      <c r="E3" s="10" t="s">
        <v>1</v>
      </c>
      <c r="F3" s="10" t="s">
        <v>2</v>
      </c>
      <c r="G3" s="30" t="s">
        <v>199</v>
      </c>
      <c r="H3" s="30" t="s">
        <v>155</v>
      </c>
      <c r="I3" s="10" t="s">
        <v>3</v>
      </c>
      <c r="J3" s="10" t="s">
        <v>4</v>
      </c>
      <c r="K3" s="10" t="s">
        <v>200</v>
      </c>
      <c r="L3" s="10" t="s">
        <v>201</v>
      </c>
      <c r="M3" s="10" t="s">
        <v>202</v>
      </c>
      <c r="N3" s="56" t="s">
        <v>115</v>
      </c>
    </row>
    <row r="4" spans="1:14" s="7" customFormat="1" ht="21.95" customHeight="1" thickTop="1" thickBot="1" x14ac:dyDescent="0.35">
      <c r="A4" s="6" t="s">
        <v>5</v>
      </c>
      <c r="B4" s="26" t="s">
        <v>5</v>
      </c>
      <c r="C4" s="28"/>
      <c r="D4" s="28"/>
      <c r="E4" s="11"/>
      <c r="F4" s="11"/>
      <c r="G4" s="32"/>
      <c r="H4" s="32"/>
      <c r="I4" s="11"/>
      <c r="J4" s="11"/>
      <c r="K4" s="11"/>
      <c r="L4" s="11"/>
      <c r="M4" s="11"/>
      <c r="N4" s="11"/>
    </row>
    <row r="5" spans="1:14" s="1" customFormat="1" ht="21.95" customHeight="1" thickTop="1" x14ac:dyDescent="0.3">
      <c r="A5" s="3" t="str">
        <f>A4</f>
        <v>ESA</v>
      </c>
      <c r="B5" s="57" t="s">
        <v>111</v>
      </c>
      <c r="C5" s="78" t="s">
        <v>33</v>
      </c>
      <c r="D5" s="78">
        <v>254935</v>
      </c>
      <c r="E5" s="12">
        <v>42901</v>
      </c>
      <c r="F5" s="13" t="s">
        <v>203</v>
      </c>
      <c r="G5" s="13" t="s">
        <v>128</v>
      </c>
      <c r="H5" s="13" t="s">
        <v>33</v>
      </c>
      <c r="I5" s="14">
        <v>45444</v>
      </c>
      <c r="J5" s="14" t="s">
        <v>6</v>
      </c>
      <c r="K5" s="15">
        <v>6.2199999999999998E-2</v>
      </c>
      <c r="L5" s="15" t="s">
        <v>262</v>
      </c>
      <c r="M5" s="15" t="s">
        <v>7</v>
      </c>
      <c r="N5" s="13">
        <v>1</v>
      </c>
    </row>
    <row r="6" spans="1:14" s="1" customFormat="1" ht="21.95" customHeight="1" x14ac:dyDescent="0.3">
      <c r="A6" s="3" t="str">
        <f t="shared" ref="A6:A31" si="0">A5</f>
        <v>ESA</v>
      </c>
      <c r="B6" s="57" t="s">
        <v>8</v>
      </c>
      <c r="C6" s="78">
        <v>16948</v>
      </c>
      <c r="D6" s="78">
        <v>16098</v>
      </c>
      <c r="E6" s="12">
        <v>43023</v>
      </c>
      <c r="F6" s="13" t="s">
        <v>204</v>
      </c>
      <c r="G6" s="13" t="s">
        <v>129</v>
      </c>
      <c r="H6" s="13" t="s">
        <v>33</v>
      </c>
      <c r="I6" s="14">
        <v>45566</v>
      </c>
      <c r="J6" s="14" t="s">
        <v>6</v>
      </c>
      <c r="K6" s="15">
        <v>5.7599999999999998E-2</v>
      </c>
      <c r="L6" s="15" t="s">
        <v>262</v>
      </c>
      <c r="M6" s="15" t="s">
        <v>7</v>
      </c>
      <c r="N6" s="13">
        <v>1</v>
      </c>
    </row>
    <row r="7" spans="1:14" s="1" customFormat="1" ht="21.95" customHeight="1" x14ac:dyDescent="0.3">
      <c r="A7" s="3" t="str">
        <f t="shared" si="0"/>
        <v>ESA</v>
      </c>
      <c r="B7" s="57" t="s">
        <v>9</v>
      </c>
      <c r="C7" s="78">
        <v>31623</v>
      </c>
      <c r="D7" s="78">
        <v>29982</v>
      </c>
      <c r="E7" s="12">
        <v>43023</v>
      </c>
      <c r="F7" s="13" t="s">
        <v>205</v>
      </c>
      <c r="G7" s="13" t="s">
        <v>130</v>
      </c>
      <c r="H7" s="13" t="s">
        <v>33</v>
      </c>
      <c r="I7" s="14">
        <v>46661</v>
      </c>
      <c r="J7" s="14" t="s">
        <v>6</v>
      </c>
      <c r="K7" s="15">
        <v>5.9499999999999997E-2</v>
      </c>
      <c r="L7" s="15" t="s">
        <v>262</v>
      </c>
      <c r="M7" s="15" t="s">
        <v>7</v>
      </c>
      <c r="N7" s="13">
        <v>1</v>
      </c>
    </row>
    <row r="8" spans="1:14" s="1" customFormat="1" ht="21.95" customHeight="1" x14ac:dyDescent="0.3">
      <c r="A8" s="3" t="str">
        <f t="shared" si="0"/>
        <v>ESA</v>
      </c>
      <c r="B8" s="57" t="s">
        <v>10</v>
      </c>
      <c r="C8" s="78">
        <v>674315</v>
      </c>
      <c r="D8" s="78">
        <v>669936</v>
      </c>
      <c r="E8" s="12">
        <v>43570</v>
      </c>
      <c r="F8" s="13" t="s">
        <v>206</v>
      </c>
      <c r="G8" s="13" t="s">
        <v>131</v>
      </c>
      <c r="H8" s="13" t="s">
        <v>33</v>
      </c>
      <c r="I8" s="14">
        <v>46113</v>
      </c>
      <c r="J8" s="14" t="s">
        <v>6</v>
      </c>
      <c r="K8" s="15">
        <v>5.7200000000000001E-2</v>
      </c>
      <c r="L8" s="15" t="s">
        <v>262</v>
      </c>
      <c r="M8" s="15" t="s">
        <v>11</v>
      </c>
      <c r="N8" s="13">
        <v>1</v>
      </c>
    </row>
    <row r="9" spans="1:14" s="1" customFormat="1" ht="21.95" customHeight="1" x14ac:dyDescent="0.3">
      <c r="A9" s="3" t="str">
        <f t="shared" si="0"/>
        <v>ESA</v>
      </c>
      <c r="B9" s="57" t="s">
        <v>12</v>
      </c>
      <c r="C9" s="78">
        <v>400868</v>
      </c>
      <c r="D9" s="78">
        <v>402882</v>
      </c>
      <c r="E9" s="12">
        <v>44068</v>
      </c>
      <c r="F9" s="13" t="s">
        <v>207</v>
      </c>
      <c r="G9" s="13" t="s">
        <v>132</v>
      </c>
      <c r="H9" s="13" t="s">
        <v>33</v>
      </c>
      <c r="I9" s="14">
        <v>45870</v>
      </c>
      <c r="J9" s="14" t="s">
        <v>13</v>
      </c>
      <c r="K9" s="15">
        <v>6.3600000000000004E-2</v>
      </c>
      <c r="L9" s="15" t="s">
        <v>262</v>
      </c>
      <c r="M9" s="15" t="s">
        <v>11</v>
      </c>
      <c r="N9" s="13">
        <v>2</v>
      </c>
    </row>
    <row r="10" spans="1:14" s="1" customFormat="1" ht="21.95" customHeight="1" x14ac:dyDescent="0.3">
      <c r="A10" s="3" t="str">
        <f t="shared" si="0"/>
        <v>ESA</v>
      </c>
      <c r="B10" s="57" t="s">
        <v>14</v>
      </c>
      <c r="C10" s="78">
        <v>71182</v>
      </c>
      <c r="D10" s="78">
        <v>69152</v>
      </c>
      <c r="E10" s="12">
        <v>44119</v>
      </c>
      <c r="F10" s="13" t="s">
        <v>208</v>
      </c>
      <c r="G10" s="13" t="s">
        <v>133</v>
      </c>
      <c r="H10" s="13" t="s">
        <v>33</v>
      </c>
      <c r="I10" s="14">
        <v>46661</v>
      </c>
      <c r="J10" s="14" t="s">
        <v>6</v>
      </c>
      <c r="K10" s="15">
        <v>5.5199999999999999E-2</v>
      </c>
      <c r="L10" s="15" t="s">
        <v>262</v>
      </c>
      <c r="M10" s="15" t="s">
        <v>11</v>
      </c>
      <c r="N10" s="13">
        <v>2</v>
      </c>
    </row>
    <row r="11" spans="1:14" s="1" customFormat="1" ht="21.95" customHeight="1" x14ac:dyDescent="0.3">
      <c r="A11" s="3" t="str">
        <f t="shared" si="0"/>
        <v>ESA</v>
      </c>
      <c r="B11" s="57" t="s">
        <v>15</v>
      </c>
      <c r="C11" s="78">
        <v>550305</v>
      </c>
      <c r="D11" s="78">
        <v>534609</v>
      </c>
      <c r="E11" s="12">
        <v>44119</v>
      </c>
      <c r="F11" s="13" t="s">
        <v>209</v>
      </c>
      <c r="G11" s="13" t="s">
        <v>134</v>
      </c>
      <c r="H11" s="13" t="s">
        <v>33</v>
      </c>
      <c r="I11" s="14">
        <v>11232</v>
      </c>
      <c r="J11" s="14" t="s">
        <v>16</v>
      </c>
      <c r="K11" s="15">
        <v>5.6399999999999999E-2</v>
      </c>
      <c r="L11" s="15" t="s">
        <v>262</v>
      </c>
      <c r="M11" s="15" t="s">
        <v>11</v>
      </c>
      <c r="N11" s="13">
        <v>2</v>
      </c>
    </row>
    <row r="12" spans="1:14" s="1" customFormat="1" ht="21.95" customHeight="1" x14ac:dyDescent="0.3">
      <c r="A12" s="3" t="str">
        <f t="shared" si="0"/>
        <v>ESA</v>
      </c>
      <c r="B12" s="57" t="s">
        <v>17</v>
      </c>
      <c r="C12" s="78">
        <v>387666</v>
      </c>
      <c r="D12" s="78">
        <v>376586</v>
      </c>
      <c r="E12" s="12">
        <v>44484</v>
      </c>
      <c r="F12" s="13" t="s">
        <v>210</v>
      </c>
      <c r="G12" s="13" t="s">
        <v>135</v>
      </c>
      <c r="H12" s="13" t="s">
        <v>33</v>
      </c>
      <c r="I12" s="14">
        <v>11597</v>
      </c>
      <c r="J12" s="14" t="s">
        <v>18</v>
      </c>
      <c r="K12" s="15">
        <v>6.4299999999999996E-2</v>
      </c>
      <c r="L12" s="15" t="s">
        <v>262</v>
      </c>
      <c r="M12" s="15" t="s">
        <v>11</v>
      </c>
      <c r="N12" s="13">
        <v>2</v>
      </c>
    </row>
    <row r="13" spans="1:14" s="1" customFormat="1" ht="21.95" customHeight="1" x14ac:dyDescent="0.3">
      <c r="A13" s="3" t="str">
        <f>A10</f>
        <v>ESA</v>
      </c>
      <c r="B13" s="57" t="s">
        <v>19</v>
      </c>
      <c r="C13" s="78">
        <v>716950</v>
      </c>
      <c r="D13" s="78">
        <v>718834</v>
      </c>
      <c r="E13" s="12">
        <v>44484</v>
      </c>
      <c r="F13" s="13" t="s">
        <v>211</v>
      </c>
      <c r="G13" s="13" t="s">
        <v>136</v>
      </c>
      <c r="H13" s="13" t="s">
        <v>33</v>
      </c>
      <c r="I13" s="14">
        <v>46296</v>
      </c>
      <c r="J13" s="14" t="s">
        <v>6</v>
      </c>
      <c r="K13" s="15">
        <v>6.0400000000000002E-2</v>
      </c>
      <c r="L13" s="15" t="s">
        <v>262</v>
      </c>
      <c r="M13" s="15" t="s">
        <v>11</v>
      </c>
      <c r="N13" s="13">
        <v>2</v>
      </c>
    </row>
    <row r="14" spans="1:14" s="1" customFormat="1" ht="21.95" customHeight="1" x14ac:dyDescent="0.3">
      <c r="A14" s="3" t="str">
        <f t="shared" si="0"/>
        <v>ESA</v>
      </c>
      <c r="B14" s="57" t="s">
        <v>20</v>
      </c>
      <c r="C14" s="78">
        <v>307364</v>
      </c>
      <c r="D14" s="78">
        <v>308170</v>
      </c>
      <c r="E14" s="12">
        <v>44484</v>
      </c>
      <c r="F14" s="13" t="s">
        <v>212</v>
      </c>
      <c r="G14" s="13" t="s">
        <v>137</v>
      </c>
      <c r="H14" s="13" t="s">
        <v>33</v>
      </c>
      <c r="I14" s="14">
        <v>47027</v>
      </c>
      <c r="J14" s="14" t="s">
        <v>6</v>
      </c>
      <c r="K14" s="15">
        <v>6.1199999999999997E-2</v>
      </c>
      <c r="L14" s="15" t="s">
        <v>262</v>
      </c>
      <c r="M14" s="15" t="s">
        <v>11</v>
      </c>
      <c r="N14" s="13">
        <v>2</v>
      </c>
    </row>
    <row r="15" spans="1:14" s="1" customFormat="1" ht="21.95" customHeight="1" x14ac:dyDescent="0.3">
      <c r="A15" s="3" t="str">
        <f t="shared" si="0"/>
        <v>ESA</v>
      </c>
      <c r="B15" s="57" t="s">
        <v>21</v>
      </c>
      <c r="C15" s="78">
        <v>341380</v>
      </c>
      <c r="D15" s="78">
        <v>331622</v>
      </c>
      <c r="E15" s="12">
        <v>44666</v>
      </c>
      <c r="F15" s="13" t="s">
        <v>22</v>
      </c>
      <c r="G15" s="13" t="s">
        <v>138</v>
      </c>
      <c r="H15" s="13" t="s">
        <v>33</v>
      </c>
      <c r="I15" s="14">
        <v>47209</v>
      </c>
      <c r="J15" s="14" t="s">
        <v>23</v>
      </c>
      <c r="K15" s="15">
        <v>6.4600000000000005E-2</v>
      </c>
      <c r="L15" s="15" t="s">
        <v>262</v>
      </c>
      <c r="M15" s="15" t="s">
        <v>11</v>
      </c>
      <c r="N15" s="13">
        <v>2</v>
      </c>
    </row>
    <row r="16" spans="1:14" s="1" customFormat="1" ht="21.95" customHeight="1" x14ac:dyDescent="0.3">
      <c r="A16" s="3" t="str">
        <f t="shared" si="0"/>
        <v>ESA</v>
      </c>
      <c r="B16" s="57" t="s">
        <v>24</v>
      </c>
      <c r="C16" s="78">
        <v>210380</v>
      </c>
      <c r="D16" s="78">
        <v>204366</v>
      </c>
      <c r="E16" s="12">
        <v>44666</v>
      </c>
      <c r="F16" s="13" t="s">
        <v>25</v>
      </c>
      <c r="G16" s="13" t="s">
        <v>139</v>
      </c>
      <c r="H16" s="13" t="s">
        <v>33</v>
      </c>
      <c r="I16" s="14">
        <v>11780</v>
      </c>
      <c r="J16" s="14" t="s">
        <v>26</v>
      </c>
      <c r="K16" s="15">
        <v>6.5199999999999994E-2</v>
      </c>
      <c r="L16" s="15" t="s">
        <v>262</v>
      </c>
      <c r="M16" s="15" t="s">
        <v>11</v>
      </c>
      <c r="N16" s="13">
        <v>2</v>
      </c>
    </row>
    <row r="17" spans="1:14" s="1" customFormat="1" ht="21.95" customHeight="1" x14ac:dyDescent="0.3">
      <c r="A17" s="3" t="str">
        <f t="shared" si="0"/>
        <v>ESA</v>
      </c>
      <c r="B17" s="57" t="s">
        <v>27</v>
      </c>
      <c r="C17" s="78">
        <v>255981</v>
      </c>
      <c r="D17" s="78">
        <v>256655</v>
      </c>
      <c r="E17" s="12">
        <v>44666</v>
      </c>
      <c r="F17" s="13" t="s">
        <v>28</v>
      </c>
      <c r="G17" s="13" t="s">
        <v>140</v>
      </c>
      <c r="H17" s="13" t="s">
        <v>33</v>
      </c>
      <c r="I17" s="14">
        <v>46478</v>
      </c>
      <c r="J17" s="14" t="s">
        <v>6</v>
      </c>
      <c r="K17" s="15">
        <v>5.9700000000000003E-2</v>
      </c>
      <c r="L17" s="15" t="s">
        <v>262</v>
      </c>
      <c r="M17" s="15" t="s">
        <v>11</v>
      </c>
      <c r="N17" s="13">
        <v>2</v>
      </c>
    </row>
    <row r="18" spans="1:14" s="1" customFormat="1" ht="21.95" customHeight="1" x14ac:dyDescent="0.3">
      <c r="A18" s="3" t="str">
        <f t="shared" si="0"/>
        <v>ESA</v>
      </c>
      <c r="B18" s="57" t="s">
        <v>29</v>
      </c>
      <c r="C18" s="78">
        <v>561862</v>
      </c>
      <c r="D18" s="78">
        <v>563441</v>
      </c>
      <c r="E18" s="12">
        <v>44854</v>
      </c>
      <c r="F18" s="13" t="s">
        <v>30</v>
      </c>
      <c r="G18" s="13" t="s">
        <v>140</v>
      </c>
      <c r="H18" s="13" t="s">
        <v>33</v>
      </c>
      <c r="I18" s="14">
        <v>46661</v>
      </c>
      <c r="J18" s="14" t="s">
        <v>6</v>
      </c>
      <c r="K18" s="15">
        <v>5.9700000000000003E-2</v>
      </c>
      <c r="L18" s="15" t="s">
        <v>262</v>
      </c>
      <c r="M18" s="15">
        <v>0</v>
      </c>
      <c r="N18" s="13">
        <v>2</v>
      </c>
    </row>
    <row r="19" spans="1:14" s="1" customFormat="1" ht="21.95" customHeight="1" x14ac:dyDescent="0.3">
      <c r="A19" s="3" t="str">
        <f t="shared" si="0"/>
        <v>ESA</v>
      </c>
      <c r="B19" s="57" t="s">
        <v>31</v>
      </c>
      <c r="C19" s="78">
        <v>204370</v>
      </c>
      <c r="D19" s="78">
        <v>204944</v>
      </c>
      <c r="E19" s="12">
        <v>44854</v>
      </c>
      <c r="F19" s="13" t="s">
        <v>32</v>
      </c>
      <c r="G19" s="13" t="s">
        <v>141</v>
      </c>
      <c r="H19" s="13" t="s">
        <v>33</v>
      </c>
      <c r="I19" s="14">
        <v>47392</v>
      </c>
      <c r="J19" s="14" t="s">
        <v>6</v>
      </c>
      <c r="K19" s="15">
        <v>6.0400000000000002E-2</v>
      </c>
      <c r="L19" s="15" t="s">
        <v>262</v>
      </c>
      <c r="M19" s="15">
        <v>0</v>
      </c>
      <c r="N19" s="13">
        <v>2</v>
      </c>
    </row>
    <row r="20" spans="1:14" s="1" customFormat="1" ht="21.95" customHeight="1" x14ac:dyDescent="0.3">
      <c r="A20" s="3" t="str">
        <f t="shared" si="0"/>
        <v>ESA</v>
      </c>
      <c r="B20" s="57" t="s">
        <v>113</v>
      </c>
      <c r="C20" s="78">
        <v>1284263</v>
      </c>
      <c r="D20" s="78">
        <v>1211040</v>
      </c>
      <c r="E20" s="12">
        <v>45097</v>
      </c>
      <c r="F20" s="13" t="s">
        <v>34</v>
      </c>
      <c r="G20" s="13" t="s">
        <v>142</v>
      </c>
      <c r="H20" s="13" t="s">
        <v>33</v>
      </c>
      <c r="I20" s="14">
        <v>46905</v>
      </c>
      <c r="J20" s="14" t="s">
        <v>6</v>
      </c>
      <c r="K20" s="15">
        <v>6.0199999999999997E-2</v>
      </c>
      <c r="L20" s="15" t="s">
        <v>262</v>
      </c>
      <c r="M20" s="15" t="s">
        <v>11</v>
      </c>
      <c r="N20" s="13">
        <v>2</v>
      </c>
    </row>
    <row r="21" spans="1:14" s="1" customFormat="1" ht="21.95" customHeight="1" x14ac:dyDescent="0.3">
      <c r="A21" s="3" t="str">
        <f t="shared" si="0"/>
        <v>ESA</v>
      </c>
      <c r="B21" s="57" t="s">
        <v>35</v>
      </c>
      <c r="C21" s="78">
        <v>401142</v>
      </c>
      <c r="D21" s="78">
        <v>401249</v>
      </c>
      <c r="E21" s="12">
        <v>45097</v>
      </c>
      <c r="F21" s="13" t="s">
        <v>36</v>
      </c>
      <c r="G21" s="13" t="s">
        <v>143</v>
      </c>
      <c r="H21" s="13" t="s">
        <v>33</v>
      </c>
      <c r="I21" s="14">
        <v>46905</v>
      </c>
      <c r="J21" s="14" t="s">
        <v>6</v>
      </c>
      <c r="K21" s="15">
        <v>6.2600000000000003E-2</v>
      </c>
      <c r="L21" s="15" t="s">
        <v>262</v>
      </c>
      <c r="M21" s="15" t="s">
        <v>11</v>
      </c>
      <c r="N21" s="13">
        <v>2</v>
      </c>
    </row>
    <row r="22" spans="1:14" s="1" customFormat="1" ht="21.95" customHeight="1" x14ac:dyDescent="0.3">
      <c r="A22" s="3" t="str">
        <f t="shared" si="0"/>
        <v>ESA</v>
      </c>
      <c r="B22" s="57" t="s">
        <v>144</v>
      </c>
      <c r="C22" s="78">
        <v>194143</v>
      </c>
      <c r="D22" s="78">
        <v>187566</v>
      </c>
      <c r="E22" s="12">
        <v>45184</v>
      </c>
      <c r="F22" s="13" t="s">
        <v>145</v>
      </c>
      <c r="G22" s="13" t="s">
        <v>146</v>
      </c>
      <c r="H22" s="13" t="s">
        <v>147</v>
      </c>
      <c r="I22" s="14">
        <v>11202</v>
      </c>
      <c r="J22" s="14" t="s">
        <v>6</v>
      </c>
      <c r="K22" s="15">
        <v>6.4699999999999994E-2</v>
      </c>
      <c r="L22" s="15">
        <v>5.5399999999999998E-2</v>
      </c>
      <c r="M22" s="15" t="s">
        <v>11</v>
      </c>
      <c r="N22" s="13">
        <v>2</v>
      </c>
    </row>
    <row r="23" spans="1:14" s="1" customFormat="1" ht="21.95" customHeight="1" x14ac:dyDescent="0.3">
      <c r="A23" s="3" t="str">
        <f t="shared" si="0"/>
        <v>ESA</v>
      </c>
      <c r="B23" s="57" t="s">
        <v>148</v>
      </c>
      <c r="C23" s="78">
        <v>1215204</v>
      </c>
      <c r="D23" s="78">
        <v>1173739</v>
      </c>
      <c r="E23" s="12">
        <v>45184</v>
      </c>
      <c r="F23" s="13" t="s">
        <v>149</v>
      </c>
      <c r="G23" s="13" t="s">
        <v>150</v>
      </c>
      <c r="H23" s="13" t="s">
        <v>213</v>
      </c>
      <c r="I23" s="14">
        <v>12298</v>
      </c>
      <c r="J23" s="14" t="s">
        <v>6</v>
      </c>
      <c r="K23" s="15">
        <v>6.6100000000000006E-2</v>
      </c>
      <c r="L23" s="15">
        <v>5.67E-2</v>
      </c>
      <c r="M23" s="15" t="s">
        <v>11</v>
      </c>
      <c r="N23" s="13">
        <v>2</v>
      </c>
    </row>
    <row r="24" spans="1:14" s="1" customFormat="1" ht="21.95" customHeight="1" x14ac:dyDescent="0.3">
      <c r="A24" s="3" t="str">
        <f t="shared" si="0"/>
        <v>ESA</v>
      </c>
      <c r="B24" s="57" t="s">
        <v>151</v>
      </c>
      <c r="C24" s="78">
        <v>516664</v>
      </c>
      <c r="D24" s="78">
        <v>512444</v>
      </c>
      <c r="E24" s="12">
        <v>45184</v>
      </c>
      <c r="F24" s="13" t="s">
        <v>92</v>
      </c>
      <c r="G24" s="13" t="s">
        <v>152</v>
      </c>
      <c r="H24" s="13" t="s">
        <v>33</v>
      </c>
      <c r="I24" s="14">
        <v>46997</v>
      </c>
      <c r="J24" s="14" t="s">
        <v>6</v>
      </c>
      <c r="K24" s="15">
        <v>5.9400000000000001E-2</v>
      </c>
      <c r="L24" s="15" t="s">
        <v>263</v>
      </c>
      <c r="M24" s="15" t="s">
        <v>11</v>
      </c>
      <c r="N24" s="13">
        <v>2</v>
      </c>
    </row>
    <row r="25" spans="1:14" s="1" customFormat="1" ht="21.95" customHeight="1" x14ac:dyDescent="0.3">
      <c r="A25" s="3" t="str">
        <f t="shared" si="0"/>
        <v>ESA</v>
      </c>
      <c r="B25" s="57" t="s">
        <v>264</v>
      </c>
      <c r="C25" s="78">
        <v>657596</v>
      </c>
      <c r="D25" s="78" t="s">
        <v>33</v>
      </c>
      <c r="E25" s="12">
        <v>45397</v>
      </c>
      <c r="F25" s="13" t="s">
        <v>265</v>
      </c>
      <c r="G25" s="13" t="s">
        <v>138</v>
      </c>
      <c r="H25" s="13" t="s">
        <v>266</v>
      </c>
      <c r="I25" s="14">
        <v>11414</v>
      </c>
      <c r="J25" s="14" t="s">
        <v>6</v>
      </c>
      <c r="K25" s="15">
        <v>6.4600000000000005E-2</v>
      </c>
      <c r="L25" s="15" t="s">
        <v>267</v>
      </c>
      <c r="M25" s="15" t="s">
        <v>11</v>
      </c>
      <c r="N25" s="13">
        <v>2</v>
      </c>
    </row>
    <row r="26" spans="1:14" s="1" customFormat="1" ht="21.95" customHeight="1" x14ac:dyDescent="0.3">
      <c r="A26" s="3" t="str">
        <f t="shared" si="0"/>
        <v>ESA</v>
      </c>
      <c r="B26" s="57" t="s">
        <v>268</v>
      </c>
      <c r="C26" s="78">
        <v>807274</v>
      </c>
      <c r="D26" s="78" t="s">
        <v>33</v>
      </c>
      <c r="E26" s="12">
        <v>45397</v>
      </c>
      <c r="F26" s="13" t="s">
        <v>269</v>
      </c>
      <c r="G26" s="13" t="s">
        <v>270</v>
      </c>
      <c r="H26" s="13" t="s">
        <v>271</v>
      </c>
      <c r="I26" s="14">
        <v>14336</v>
      </c>
      <c r="J26" s="14" t="s">
        <v>6</v>
      </c>
      <c r="K26" s="15">
        <v>6.5799999999999997E-2</v>
      </c>
      <c r="L26" s="15" t="s">
        <v>272</v>
      </c>
      <c r="M26" s="15" t="s">
        <v>11</v>
      </c>
      <c r="N26" s="13">
        <v>2</v>
      </c>
    </row>
    <row r="27" spans="1:14" s="1" customFormat="1" ht="21.95" customHeight="1" x14ac:dyDescent="0.3">
      <c r="A27" s="3" t="str">
        <f t="shared" si="0"/>
        <v>ESA</v>
      </c>
      <c r="B27" s="57" t="s">
        <v>114</v>
      </c>
      <c r="C27" s="78">
        <v>-25626</v>
      </c>
      <c r="D27" s="78">
        <v>-29499</v>
      </c>
      <c r="E27" s="12"/>
      <c r="F27" s="13"/>
      <c r="G27" s="13"/>
      <c r="H27" s="13"/>
      <c r="I27" s="14"/>
      <c r="J27" s="14"/>
      <c r="K27" s="15"/>
      <c r="L27" s="15"/>
      <c r="M27" s="15"/>
      <c r="N27" s="13"/>
    </row>
    <row r="28" spans="1:14" s="1" customFormat="1" ht="21.95" customHeight="1" x14ac:dyDescent="0.3">
      <c r="A28" s="3" t="str">
        <f t="shared" si="0"/>
        <v>ESA</v>
      </c>
      <c r="B28" s="57" t="s">
        <v>106</v>
      </c>
      <c r="C28" s="78">
        <v>-73965</v>
      </c>
      <c r="D28" s="78">
        <v>113511</v>
      </c>
      <c r="E28" s="12"/>
      <c r="F28" s="13"/>
      <c r="G28" s="13"/>
      <c r="H28" s="13"/>
      <c r="I28" s="14"/>
      <c r="J28" s="14"/>
      <c r="K28" s="15"/>
      <c r="L28" s="15"/>
      <c r="M28" s="15"/>
      <c r="N28" s="13"/>
    </row>
    <row r="29" spans="1:14" s="1" customFormat="1" ht="21.95" customHeight="1" x14ac:dyDescent="0.3">
      <c r="A29" s="58" t="str">
        <f t="shared" si="0"/>
        <v>ESA</v>
      </c>
      <c r="B29" s="59" t="s">
        <v>273</v>
      </c>
      <c r="C29" s="79">
        <v>9707889</v>
      </c>
      <c r="D29" s="79">
        <v>8512262</v>
      </c>
      <c r="E29" s="12"/>
      <c r="F29" s="13"/>
      <c r="G29" s="13"/>
      <c r="H29" s="13"/>
      <c r="I29" s="14"/>
      <c r="J29" s="14"/>
      <c r="K29" s="15"/>
      <c r="L29" s="15"/>
      <c r="M29" s="15"/>
      <c r="N29" s="15"/>
    </row>
    <row r="30" spans="1:14" s="1" customFormat="1" ht="21.95" customHeight="1" thickBot="1" x14ac:dyDescent="0.35">
      <c r="A30" s="3" t="str">
        <f t="shared" si="0"/>
        <v>ESA</v>
      </c>
      <c r="B30" s="57" t="s">
        <v>153</v>
      </c>
      <c r="C30" s="78">
        <v>-1103651</v>
      </c>
      <c r="D30" s="78">
        <v>-1171971</v>
      </c>
      <c r="E30" s="12"/>
      <c r="F30" s="13"/>
      <c r="G30" s="13"/>
      <c r="H30" s="13"/>
      <c r="I30" s="14"/>
      <c r="J30" s="14"/>
      <c r="K30" s="15"/>
      <c r="L30" s="15"/>
      <c r="M30" s="15"/>
      <c r="N30" s="13"/>
    </row>
    <row r="31" spans="1:14" s="1" customFormat="1" ht="21.95" customHeight="1" thickTop="1" thickBot="1" x14ac:dyDescent="0.35">
      <c r="A31" s="58" t="str">
        <f t="shared" si="0"/>
        <v>ESA</v>
      </c>
      <c r="B31" s="59" t="s">
        <v>214</v>
      </c>
      <c r="C31" s="80">
        <v>8604238</v>
      </c>
      <c r="D31" s="80">
        <v>7340291</v>
      </c>
      <c r="E31" s="12"/>
      <c r="F31" s="13"/>
      <c r="G31" s="13"/>
      <c r="H31" s="13"/>
      <c r="I31" s="14"/>
      <c r="J31" s="14"/>
      <c r="K31" s="15"/>
      <c r="L31" s="15"/>
      <c r="M31" s="15"/>
      <c r="N31" s="13"/>
    </row>
    <row r="32" spans="1:14" s="7" customFormat="1" ht="21.95" customHeight="1" thickTop="1" thickBot="1" x14ac:dyDescent="0.35">
      <c r="A32" s="36" t="s">
        <v>37</v>
      </c>
      <c r="B32" s="47"/>
      <c r="C32" s="81"/>
      <c r="D32" s="81"/>
      <c r="E32" s="37"/>
      <c r="F32" s="37"/>
      <c r="G32" s="38"/>
      <c r="H32" s="38"/>
      <c r="I32" s="37"/>
      <c r="J32" s="37"/>
      <c r="K32" s="37"/>
      <c r="L32" s="37"/>
      <c r="M32" s="37"/>
      <c r="N32" s="37"/>
    </row>
    <row r="33" spans="1:14" s="1" customFormat="1" ht="21.95" customHeight="1" thickTop="1" thickBot="1" x14ac:dyDescent="0.35">
      <c r="A33" s="4" t="str">
        <f>A32</f>
        <v>ESE</v>
      </c>
      <c r="B33" s="45" t="s">
        <v>38</v>
      </c>
      <c r="C33" s="82">
        <v>59999</v>
      </c>
      <c r="D33" s="82">
        <v>58286</v>
      </c>
      <c r="E33" s="19">
        <v>43358</v>
      </c>
      <c r="F33" s="20" t="s">
        <v>215</v>
      </c>
      <c r="G33" s="20" t="s">
        <v>156</v>
      </c>
      <c r="H33" s="20" t="s">
        <v>157</v>
      </c>
      <c r="I33" s="21">
        <v>45901</v>
      </c>
      <c r="J33" s="20" t="s">
        <v>39</v>
      </c>
      <c r="K33" s="22">
        <v>5.9400000000000001E-2</v>
      </c>
      <c r="L33" s="22">
        <v>5.2200000000000003E-2</v>
      </c>
      <c r="M33" s="20" t="s">
        <v>40</v>
      </c>
      <c r="N33" s="20">
        <v>1</v>
      </c>
    </row>
    <row r="34" spans="1:14" s="1" customFormat="1" ht="21.95" customHeight="1" thickBot="1" x14ac:dyDescent="0.35">
      <c r="A34" s="4" t="str">
        <f t="shared" ref="A34:A37" si="1">A33</f>
        <v>ESE</v>
      </c>
      <c r="B34" s="45" t="s">
        <v>41</v>
      </c>
      <c r="C34" s="78" t="s">
        <v>33</v>
      </c>
      <c r="D34" s="78">
        <v>50307</v>
      </c>
      <c r="E34" s="19">
        <v>43626</v>
      </c>
      <c r="F34" s="20" t="s">
        <v>216</v>
      </c>
      <c r="G34" s="20" t="s">
        <v>158</v>
      </c>
      <c r="H34" s="20" t="s">
        <v>33</v>
      </c>
      <c r="I34" s="21">
        <v>45444</v>
      </c>
      <c r="J34" s="20" t="s">
        <v>6</v>
      </c>
      <c r="K34" s="22">
        <v>5.5800000000000002E-2</v>
      </c>
      <c r="L34" s="22" t="s">
        <v>33</v>
      </c>
      <c r="M34" s="20" t="s">
        <v>40</v>
      </c>
      <c r="N34" s="20">
        <v>1</v>
      </c>
    </row>
    <row r="35" spans="1:14" s="1" customFormat="1" ht="21.95" customHeight="1" thickBot="1" x14ac:dyDescent="0.35">
      <c r="A35" s="4" t="str">
        <f t="shared" si="1"/>
        <v>ESE</v>
      </c>
      <c r="B35" s="45" t="s">
        <v>116</v>
      </c>
      <c r="C35" s="78">
        <v>78711</v>
      </c>
      <c r="D35" s="78">
        <v>76479</v>
      </c>
      <c r="E35" s="19">
        <v>44576</v>
      </c>
      <c r="F35" s="20" t="s">
        <v>43</v>
      </c>
      <c r="G35" s="20" t="s">
        <v>160</v>
      </c>
      <c r="H35" s="20" t="s">
        <v>217</v>
      </c>
      <c r="I35" s="21">
        <v>46569</v>
      </c>
      <c r="J35" s="20" t="s">
        <v>6</v>
      </c>
      <c r="K35" s="22">
        <v>6.2600000000000003E-2</v>
      </c>
      <c r="L35" s="22">
        <v>5.4699999999999999E-2</v>
      </c>
      <c r="M35" s="20" t="s">
        <v>40</v>
      </c>
      <c r="N35" s="20">
        <v>2</v>
      </c>
    </row>
    <row r="36" spans="1:14" s="1" customFormat="1" ht="21.95" customHeight="1" thickBot="1" x14ac:dyDescent="0.35">
      <c r="A36" s="4" t="str">
        <f t="shared" si="1"/>
        <v>ESE</v>
      </c>
      <c r="B36" s="45" t="s">
        <v>114</v>
      </c>
      <c r="C36" s="83">
        <v>-1175</v>
      </c>
      <c r="D36" s="83">
        <v>-1437</v>
      </c>
      <c r="E36" s="19"/>
      <c r="F36" s="20"/>
      <c r="G36" s="20"/>
      <c r="H36" s="20"/>
      <c r="I36" s="21"/>
      <c r="J36" s="20"/>
      <c r="K36" s="22"/>
      <c r="L36" s="22"/>
      <c r="M36" s="20"/>
      <c r="N36" s="20"/>
    </row>
    <row r="37" spans="1:14" s="74" customFormat="1" ht="21.95" customHeight="1" thickTop="1" thickBot="1" x14ac:dyDescent="0.35">
      <c r="A37" s="71" t="str">
        <f t="shared" si="1"/>
        <v>ESE</v>
      </c>
      <c r="B37" s="46" t="s">
        <v>44</v>
      </c>
      <c r="C37" s="84">
        <v>137535</v>
      </c>
      <c r="D37" s="84">
        <v>183635</v>
      </c>
      <c r="E37" s="72"/>
      <c r="F37" s="72"/>
      <c r="G37" s="73"/>
      <c r="H37" s="73"/>
      <c r="I37" s="72"/>
      <c r="J37" s="72"/>
      <c r="K37" s="72"/>
      <c r="L37" s="72"/>
      <c r="M37" s="72"/>
      <c r="N37" s="72"/>
    </row>
    <row r="38" spans="1:14" s="7" customFormat="1" ht="21.95" customHeight="1" thickTop="1" thickBot="1" x14ac:dyDescent="0.35">
      <c r="A38" s="36" t="s">
        <v>45</v>
      </c>
      <c r="B38" s="47"/>
      <c r="C38" s="81"/>
      <c r="D38" s="81"/>
      <c r="E38" s="37"/>
      <c r="F38" s="37"/>
      <c r="G38" s="38"/>
      <c r="H38" s="38"/>
      <c r="I38" s="37"/>
      <c r="J38" s="37"/>
      <c r="K38" s="37"/>
      <c r="L38" s="37"/>
      <c r="M38" s="37"/>
      <c r="N38" s="37"/>
    </row>
    <row r="39" spans="1:14" s="1" customFormat="1" ht="21.95" customHeight="1" thickTop="1" thickBot="1" x14ac:dyDescent="0.35">
      <c r="A39" s="4" t="str">
        <f>A38</f>
        <v>EPB</v>
      </c>
      <c r="B39" s="45" t="s">
        <v>46</v>
      </c>
      <c r="C39" s="82">
        <v>124613</v>
      </c>
      <c r="D39" s="82">
        <v>121055</v>
      </c>
      <c r="E39" s="19">
        <v>43358</v>
      </c>
      <c r="F39" s="20" t="s">
        <v>218</v>
      </c>
      <c r="G39" s="20" t="s">
        <v>156</v>
      </c>
      <c r="H39" s="20" t="s">
        <v>157</v>
      </c>
      <c r="I39" s="21">
        <v>45901</v>
      </c>
      <c r="J39" s="20" t="s">
        <v>39</v>
      </c>
      <c r="K39" s="22">
        <v>5.9400000000000001E-2</v>
      </c>
      <c r="L39" s="22">
        <v>5.2200000000000003E-2</v>
      </c>
      <c r="M39" s="20" t="s">
        <v>40</v>
      </c>
      <c r="N39" s="20">
        <v>1</v>
      </c>
    </row>
    <row r="40" spans="1:14" s="1" customFormat="1" ht="21.95" customHeight="1" thickBot="1" x14ac:dyDescent="0.35">
      <c r="A40" s="4" t="str">
        <f t="shared" ref="A40:A106" si="2">A39</f>
        <v>EPB</v>
      </c>
      <c r="B40" s="45" t="s">
        <v>47</v>
      </c>
      <c r="C40" s="78" t="s">
        <v>33</v>
      </c>
      <c r="D40" s="78">
        <v>72442</v>
      </c>
      <c r="E40" s="19">
        <v>43626</v>
      </c>
      <c r="F40" s="20" t="s">
        <v>219</v>
      </c>
      <c r="G40" s="20" t="s">
        <v>158</v>
      </c>
      <c r="H40" s="20" t="s">
        <v>33</v>
      </c>
      <c r="I40" s="21">
        <v>45444</v>
      </c>
      <c r="J40" s="20" t="s">
        <v>6</v>
      </c>
      <c r="K40" s="22">
        <v>5.5800000000000002E-2</v>
      </c>
      <c r="L40" s="22" t="s">
        <v>33</v>
      </c>
      <c r="M40" s="20" t="s">
        <v>40</v>
      </c>
      <c r="N40" s="20">
        <v>1</v>
      </c>
    </row>
    <row r="41" spans="1:14" s="1" customFormat="1" ht="21.95" customHeight="1" thickBot="1" x14ac:dyDescent="0.35">
      <c r="A41" s="4" t="str">
        <f>A40</f>
        <v>EPB</v>
      </c>
      <c r="B41" s="45" t="s">
        <v>48</v>
      </c>
      <c r="C41" s="82">
        <v>48287</v>
      </c>
      <c r="D41" s="82">
        <v>48297</v>
      </c>
      <c r="E41" s="19">
        <v>43626</v>
      </c>
      <c r="F41" s="20" t="s">
        <v>220</v>
      </c>
      <c r="G41" s="20" t="s">
        <v>161</v>
      </c>
      <c r="H41" s="20" t="s">
        <v>33</v>
      </c>
      <c r="I41" s="21">
        <v>46174</v>
      </c>
      <c r="J41" s="20" t="s">
        <v>6</v>
      </c>
      <c r="K41" s="22">
        <v>5.6300000000000003E-2</v>
      </c>
      <c r="L41" s="22" t="s">
        <v>33</v>
      </c>
      <c r="M41" s="20" t="s">
        <v>40</v>
      </c>
      <c r="N41" s="20">
        <v>1</v>
      </c>
    </row>
    <row r="42" spans="1:14" s="1" customFormat="1" ht="21.95" customHeight="1" thickBot="1" x14ac:dyDescent="0.35">
      <c r="A42" s="4" t="str">
        <f t="shared" si="2"/>
        <v>EPB</v>
      </c>
      <c r="B42" s="45" t="s">
        <v>42</v>
      </c>
      <c r="C42" s="78">
        <v>102188</v>
      </c>
      <c r="D42" s="78">
        <v>102702</v>
      </c>
      <c r="E42" s="19">
        <v>44068</v>
      </c>
      <c r="F42" s="20" t="s">
        <v>221</v>
      </c>
      <c r="G42" s="20" t="s">
        <v>132</v>
      </c>
      <c r="H42" s="20" t="s">
        <v>33</v>
      </c>
      <c r="I42" s="21">
        <v>45870</v>
      </c>
      <c r="J42" s="20" t="s">
        <v>39</v>
      </c>
      <c r="K42" s="22">
        <v>6.3600000000000004E-2</v>
      </c>
      <c r="L42" s="22" t="s">
        <v>33</v>
      </c>
      <c r="M42" s="20" t="s">
        <v>40</v>
      </c>
      <c r="N42" s="20">
        <v>2</v>
      </c>
    </row>
    <row r="43" spans="1:14" s="1" customFormat="1" ht="21.95" customHeight="1" thickBot="1" x14ac:dyDescent="0.35">
      <c r="A43" s="4" t="str">
        <f>A40</f>
        <v>EPB</v>
      </c>
      <c r="B43" s="45" t="s">
        <v>10</v>
      </c>
      <c r="C43" s="78">
        <v>73010</v>
      </c>
      <c r="D43" s="78">
        <v>70940</v>
      </c>
      <c r="E43" s="19">
        <v>44576</v>
      </c>
      <c r="F43" s="20" t="s">
        <v>49</v>
      </c>
      <c r="G43" s="20" t="s">
        <v>162</v>
      </c>
      <c r="H43" s="20" t="s">
        <v>163</v>
      </c>
      <c r="I43" s="21">
        <v>10959</v>
      </c>
      <c r="J43" s="20" t="s">
        <v>274</v>
      </c>
      <c r="K43" s="22">
        <v>6.3899999999999998E-2</v>
      </c>
      <c r="L43" s="22">
        <v>5.6000000000000001E-2</v>
      </c>
      <c r="M43" s="20" t="s">
        <v>40</v>
      </c>
      <c r="N43" s="20">
        <v>2</v>
      </c>
    </row>
    <row r="44" spans="1:14" s="1" customFormat="1" ht="21.95" customHeight="1" thickBot="1" x14ac:dyDescent="0.35">
      <c r="A44" s="4" t="str">
        <f t="shared" si="2"/>
        <v>EPB</v>
      </c>
      <c r="B44" s="45" t="s">
        <v>275</v>
      </c>
      <c r="C44" s="78">
        <v>127894</v>
      </c>
      <c r="D44" s="78" t="s">
        <v>33</v>
      </c>
      <c r="E44" s="19">
        <v>45397</v>
      </c>
      <c r="F44" s="20" t="s">
        <v>276</v>
      </c>
      <c r="G44" s="20" t="s">
        <v>138</v>
      </c>
      <c r="H44" s="20" t="s">
        <v>163</v>
      </c>
      <c r="I44" s="21">
        <v>11414</v>
      </c>
      <c r="J44" s="20" t="s">
        <v>6</v>
      </c>
      <c r="K44" s="22">
        <v>6.4600000000000005E-2</v>
      </c>
      <c r="L44" s="22">
        <v>5.2900000000000003E-2</v>
      </c>
      <c r="M44" s="20" t="s">
        <v>40</v>
      </c>
      <c r="N44" s="20" t="s">
        <v>112</v>
      </c>
    </row>
    <row r="45" spans="1:14" s="1" customFormat="1" ht="21.95" customHeight="1" thickBot="1" x14ac:dyDescent="0.35">
      <c r="A45" s="4" t="str">
        <f t="shared" si="2"/>
        <v>EPB</v>
      </c>
      <c r="B45" s="45" t="s">
        <v>277</v>
      </c>
      <c r="C45" s="78">
        <v>177290</v>
      </c>
      <c r="D45" s="78" t="s">
        <v>33</v>
      </c>
      <c r="E45" s="19">
        <v>45397</v>
      </c>
      <c r="F45" s="20" t="s">
        <v>278</v>
      </c>
      <c r="G45" s="20" t="s">
        <v>270</v>
      </c>
      <c r="H45" s="20" t="s">
        <v>163</v>
      </c>
      <c r="I45" s="21">
        <v>14336</v>
      </c>
      <c r="J45" s="20" t="s">
        <v>279</v>
      </c>
      <c r="K45" s="22">
        <v>6.5799999999999997E-2</v>
      </c>
      <c r="L45" s="22">
        <v>5.4399999999999997E-2</v>
      </c>
      <c r="M45" s="20" t="s">
        <v>40</v>
      </c>
      <c r="N45" s="20" t="s">
        <v>112</v>
      </c>
    </row>
    <row r="46" spans="1:14" s="1" customFormat="1" ht="21.95" customHeight="1" thickBot="1" x14ac:dyDescent="0.35">
      <c r="A46" s="4" t="str">
        <f t="shared" si="2"/>
        <v>EPB</v>
      </c>
      <c r="B46" s="45" t="s">
        <v>114</v>
      </c>
      <c r="C46" s="83">
        <v>-2041</v>
      </c>
      <c r="D46" s="83">
        <v>-2430</v>
      </c>
      <c r="E46" s="19"/>
      <c r="F46" s="20"/>
      <c r="G46" s="20"/>
      <c r="H46" s="20"/>
      <c r="I46" s="21"/>
      <c r="J46" s="20"/>
      <c r="K46" s="22"/>
      <c r="L46" s="22"/>
      <c r="M46" s="20"/>
      <c r="N46" s="20"/>
    </row>
    <row r="47" spans="1:14" s="74" customFormat="1" ht="21.95" customHeight="1" thickTop="1" thickBot="1" x14ac:dyDescent="0.35">
      <c r="A47" s="71" t="str">
        <f t="shared" si="2"/>
        <v>EPB</v>
      </c>
      <c r="B47" s="46" t="s">
        <v>50</v>
      </c>
      <c r="C47" s="84">
        <v>651241</v>
      </c>
      <c r="D47" s="84">
        <v>413006</v>
      </c>
      <c r="E47" s="75"/>
      <c r="F47" s="75"/>
      <c r="G47" s="76"/>
      <c r="H47" s="76"/>
      <c r="I47" s="75"/>
      <c r="J47" s="75"/>
      <c r="K47" s="75"/>
      <c r="L47" s="75"/>
      <c r="M47" s="75"/>
      <c r="N47" s="75"/>
    </row>
    <row r="48" spans="1:14" s="7" customFormat="1" ht="21.95" customHeight="1" thickTop="1" thickBot="1" x14ac:dyDescent="0.35">
      <c r="A48" s="36" t="s">
        <v>108</v>
      </c>
      <c r="B48" s="47"/>
      <c r="C48" s="81"/>
      <c r="D48" s="81"/>
      <c r="E48" s="37"/>
      <c r="F48" s="37"/>
      <c r="G48" s="38"/>
      <c r="H48" s="38"/>
      <c r="I48" s="37"/>
      <c r="J48" s="37"/>
      <c r="K48" s="37"/>
      <c r="L48" s="37"/>
      <c r="M48" s="37"/>
      <c r="N48" s="37"/>
    </row>
    <row r="49" spans="1:14" s="1" customFormat="1" ht="21.95" customHeight="1" thickTop="1" thickBot="1" x14ac:dyDescent="0.35">
      <c r="A49" s="4" t="str">
        <f t="shared" si="2"/>
        <v>REDE</v>
      </c>
      <c r="B49" s="48" t="s">
        <v>51</v>
      </c>
      <c r="C49" s="85">
        <v>87139</v>
      </c>
      <c r="D49" s="85">
        <v>80993</v>
      </c>
      <c r="E49" s="19">
        <v>40169</v>
      </c>
      <c r="F49" s="20" t="s">
        <v>222</v>
      </c>
      <c r="G49" s="22">
        <v>0.01</v>
      </c>
      <c r="H49" s="20" t="s">
        <v>33</v>
      </c>
      <c r="I49" s="21" t="s">
        <v>223</v>
      </c>
      <c r="J49" s="20" t="s">
        <v>6</v>
      </c>
      <c r="K49" s="22">
        <v>0.01</v>
      </c>
      <c r="L49" s="22">
        <v>2.5000000000000001E-3</v>
      </c>
      <c r="M49" s="20" t="s">
        <v>33</v>
      </c>
      <c r="N49" s="20" t="s">
        <v>33</v>
      </c>
    </row>
    <row r="50" spans="1:14" s="1" customFormat="1" ht="21.95" customHeight="1" thickTop="1" thickBot="1" x14ac:dyDescent="0.35">
      <c r="A50" s="4" t="str">
        <f t="shared" si="2"/>
        <v>REDE</v>
      </c>
      <c r="B50" s="46" t="s">
        <v>52</v>
      </c>
      <c r="C50" s="80">
        <v>87139</v>
      </c>
      <c r="D50" s="80">
        <v>80993</v>
      </c>
      <c r="E50" s="18"/>
      <c r="F50" s="18"/>
      <c r="G50" s="31"/>
      <c r="H50" s="31"/>
      <c r="I50" s="18"/>
      <c r="J50" s="18"/>
      <c r="K50" s="18"/>
      <c r="L50" s="18"/>
      <c r="M50" s="18"/>
      <c r="N50" s="18"/>
    </row>
    <row r="51" spans="1:14" s="7" customFormat="1" ht="21.95" customHeight="1" thickTop="1" thickBot="1" x14ac:dyDescent="0.35">
      <c r="A51" s="36" t="s">
        <v>53</v>
      </c>
      <c r="B51" s="47"/>
      <c r="C51" s="81"/>
      <c r="D51" s="81"/>
      <c r="E51" s="37"/>
      <c r="F51" s="37"/>
      <c r="G51" s="38"/>
      <c r="H51" s="38"/>
      <c r="I51" s="37"/>
      <c r="J51" s="37"/>
      <c r="K51" s="37"/>
      <c r="L51" s="37"/>
      <c r="M51" s="37"/>
      <c r="N51" s="37"/>
    </row>
    <row r="52" spans="1:14" s="1" customFormat="1" ht="21.95" customHeight="1" thickTop="1" thickBot="1" x14ac:dyDescent="0.35">
      <c r="A52" s="4" t="str">
        <f t="shared" si="2"/>
        <v>EMS</v>
      </c>
      <c r="B52" s="45" t="s">
        <v>10</v>
      </c>
      <c r="C52" s="86">
        <v>143074</v>
      </c>
      <c r="D52" s="86">
        <v>138990</v>
      </c>
      <c r="E52" s="19">
        <v>43358</v>
      </c>
      <c r="F52" s="20" t="s">
        <v>224</v>
      </c>
      <c r="G52" s="20" t="s">
        <v>156</v>
      </c>
      <c r="H52" s="20" t="s">
        <v>157</v>
      </c>
      <c r="I52" s="21">
        <v>45901</v>
      </c>
      <c r="J52" s="20" t="s">
        <v>39</v>
      </c>
      <c r="K52" s="22">
        <v>5.9400000000000001E-2</v>
      </c>
      <c r="L52" s="22">
        <v>5.2200000000000003E-2</v>
      </c>
      <c r="M52" s="20" t="s">
        <v>40</v>
      </c>
      <c r="N52" s="20">
        <v>1</v>
      </c>
    </row>
    <row r="53" spans="1:14" s="1" customFormat="1" ht="21.95" customHeight="1" thickBot="1" x14ac:dyDescent="0.35">
      <c r="A53" s="4" t="str">
        <f t="shared" si="2"/>
        <v>EMS</v>
      </c>
      <c r="B53" s="49" t="s">
        <v>54</v>
      </c>
      <c r="C53" s="87" t="s">
        <v>33</v>
      </c>
      <c r="D53" s="86">
        <v>110675</v>
      </c>
      <c r="E53" s="19">
        <v>43626</v>
      </c>
      <c r="F53" s="20" t="s">
        <v>225</v>
      </c>
      <c r="G53" s="20" t="s">
        <v>158</v>
      </c>
      <c r="H53" s="20" t="s">
        <v>33</v>
      </c>
      <c r="I53" s="21">
        <v>45444</v>
      </c>
      <c r="J53" s="20" t="s">
        <v>6</v>
      </c>
      <c r="K53" s="22">
        <v>5.5800000000000002E-2</v>
      </c>
      <c r="L53" s="22" t="s">
        <v>33</v>
      </c>
      <c r="M53" s="20" t="s">
        <v>40</v>
      </c>
      <c r="N53" s="20">
        <v>1</v>
      </c>
    </row>
    <row r="54" spans="1:14" s="1" customFormat="1" ht="21.95" customHeight="1" thickBot="1" x14ac:dyDescent="0.35">
      <c r="A54" s="4" t="str">
        <f t="shared" si="2"/>
        <v>EMS</v>
      </c>
      <c r="B54" s="45" t="s">
        <v>55</v>
      </c>
      <c r="C54" s="86">
        <v>96999</v>
      </c>
      <c r="D54" s="86">
        <v>97486</v>
      </c>
      <c r="E54" s="19">
        <v>44068</v>
      </c>
      <c r="F54" s="20" t="s">
        <v>226</v>
      </c>
      <c r="G54" s="20" t="s">
        <v>132</v>
      </c>
      <c r="H54" s="20" t="s">
        <v>33</v>
      </c>
      <c r="I54" s="21">
        <v>45870</v>
      </c>
      <c r="J54" s="20" t="s">
        <v>13</v>
      </c>
      <c r="K54" s="22">
        <v>6.3600000000000004E-2</v>
      </c>
      <c r="L54" s="22" t="s">
        <v>33</v>
      </c>
      <c r="M54" s="20" t="s">
        <v>40</v>
      </c>
      <c r="N54" s="20">
        <v>2</v>
      </c>
    </row>
    <row r="55" spans="1:14" s="1" customFormat="1" ht="21.95" customHeight="1" thickBot="1" x14ac:dyDescent="0.35">
      <c r="A55" s="4" t="str">
        <f t="shared" si="2"/>
        <v>EMS</v>
      </c>
      <c r="B55" s="49" t="s">
        <v>56</v>
      </c>
      <c r="C55" s="87">
        <v>375918</v>
      </c>
      <c r="D55" s="86">
        <v>365175</v>
      </c>
      <c r="E55" s="19">
        <v>44484</v>
      </c>
      <c r="F55" s="20" t="s">
        <v>57</v>
      </c>
      <c r="G55" s="20" t="s">
        <v>135</v>
      </c>
      <c r="H55" s="20" t="s">
        <v>164</v>
      </c>
      <c r="I55" s="21">
        <v>11597</v>
      </c>
      <c r="J55" s="20" t="s">
        <v>18</v>
      </c>
      <c r="K55" s="22">
        <v>6.4299999999999996E-2</v>
      </c>
      <c r="L55" s="22">
        <v>5.6399999999999999E-2</v>
      </c>
      <c r="M55" s="20" t="s">
        <v>40</v>
      </c>
      <c r="N55" s="20">
        <v>2</v>
      </c>
    </row>
    <row r="56" spans="1:14" s="1" customFormat="1" ht="21.95" customHeight="1" thickBot="1" x14ac:dyDescent="0.35">
      <c r="A56" s="4" t="str">
        <f t="shared" si="2"/>
        <v>EMS</v>
      </c>
      <c r="B56" s="45" t="s">
        <v>58</v>
      </c>
      <c r="C56" s="86">
        <v>156266</v>
      </c>
      <c r="D56" s="86">
        <v>157165</v>
      </c>
      <c r="E56" s="19">
        <v>44795</v>
      </c>
      <c r="F56" s="20" t="s">
        <v>59</v>
      </c>
      <c r="G56" s="20" t="s">
        <v>142</v>
      </c>
      <c r="H56" s="20" t="s">
        <v>33</v>
      </c>
      <c r="I56" s="21">
        <v>46600</v>
      </c>
      <c r="J56" s="20" t="s">
        <v>60</v>
      </c>
      <c r="K56" s="22">
        <v>6.0199999999999997E-2</v>
      </c>
      <c r="L56" s="22" t="s">
        <v>33</v>
      </c>
      <c r="M56" s="20" t="s">
        <v>40</v>
      </c>
      <c r="N56" s="20">
        <v>2</v>
      </c>
    </row>
    <row r="57" spans="1:14" s="1" customFormat="1" ht="21.95" customHeight="1" thickBot="1" x14ac:dyDescent="0.35">
      <c r="A57" s="4" t="str">
        <f t="shared" si="2"/>
        <v>EMS</v>
      </c>
      <c r="B57" s="49" t="s">
        <v>61</v>
      </c>
      <c r="C57" s="87">
        <v>208707</v>
      </c>
      <c r="D57" s="86">
        <v>209981</v>
      </c>
      <c r="E57" s="19">
        <v>44972</v>
      </c>
      <c r="F57" s="20" t="s">
        <v>32</v>
      </c>
      <c r="G57" s="20" t="s">
        <v>165</v>
      </c>
      <c r="H57" s="20" t="s">
        <v>33</v>
      </c>
      <c r="I57" s="21">
        <v>45689</v>
      </c>
      <c r="J57" s="20" t="s">
        <v>6</v>
      </c>
      <c r="K57" s="22">
        <v>5.9200000000000003E-2</v>
      </c>
      <c r="L57" s="22" t="s">
        <v>33</v>
      </c>
      <c r="M57" s="20" t="s">
        <v>40</v>
      </c>
      <c r="N57" s="20">
        <v>2</v>
      </c>
    </row>
    <row r="58" spans="1:14" s="1" customFormat="1" ht="21.95" customHeight="1" thickBot="1" x14ac:dyDescent="0.35">
      <c r="A58" s="4" t="str">
        <f t="shared" si="2"/>
        <v>EMS</v>
      </c>
      <c r="B58" s="45" t="s">
        <v>227</v>
      </c>
      <c r="C58" s="86">
        <v>417963</v>
      </c>
      <c r="D58" s="86" t="s">
        <v>33</v>
      </c>
      <c r="E58" s="19">
        <v>45329</v>
      </c>
      <c r="F58" s="13" t="s">
        <v>36</v>
      </c>
      <c r="G58" s="13" t="s">
        <v>228</v>
      </c>
      <c r="H58" s="13" t="s">
        <v>33</v>
      </c>
      <c r="I58" s="14">
        <v>11355</v>
      </c>
      <c r="J58" s="16" t="s">
        <v>6</v>
      </c>
      <c r="K58" s="108">
        <v>6.4399999999999999E-2</v>
      </c>
      <c r="L58" s="16" t="s">
        <v>33</v>
      </c>
      <c r="M58" s="16" t="s">
        <v>40</v>
      </c>
      <c r="N58" s="16">
        <v>2</v>
      </c>
    </row>
    <row r="59" spans="1:14" s="1" customFormat="1" ht="21.95" customHeight="1" thickBot="1" x14ac:dyDescent="0.35">
      <c r="A59" s="4" t="str">
        <f t="shared" si="2"/>
        <v>EMS</v>
      </c>
      <c r="B59" s="49" t="s">
        <v>114</v>
      </c>
      <c r="C59" s="83">
        <v>-8713</v>
      </c>
      <c r="D59" s="83">
        <v>-9742</v>
      </c>
      <c r="E59" s="77"/>
      <c r="F59" s="77"/>
      <c r="G59" s="77"/>
      <c r="H59" s="64"/>
      <c r="I59" s="77"/>
      <c r="J59" s="77"/>
      <c r="K59" s="77"/>
      <c r="L59" s="64"/>
      <c r="M59" s="77"/>
      <c r="N59" s="77"/>
    </row>
    <row r="60" spans="1:14" s="1" customFormat="1" ht="21.95" customHeight="1" thickTop="1" thickBot="1" x14ac:dyDescent="0.35">
      <c r="A60" s="4" t="str">
        <f>A58</f>
        <v>EMS</v>
      </c>
      <c r="B60" s="46" t="s">
        <v>62</v>
      </c>
      <c r="C60" s="80">
        <v>1390214</v>
      </c>
      <c r="D60" s="80">
        <v>1069730</v>
      </c>
      <c r="E60" s="18"/>
      <c r="F60" s="18"/>
      <c r="G60" s="31"/>
      <c r="H60" s="31"/>
      <c r="I60" s="18"/>
      <c r="J60" s="18"/>
      <c r="K60" s="18"/>
      <c r="L60" s="18"/>
      <c r="M60" s="18"/>
      <c r="N60" s="18"/>
    </row>
    <row r="61" spans="1:14" s="7" customFormat="1" ht="21.95" customHeight="1" thickTop="1" thickBot="1" x14ac:dyDescent="0.35">
      <c r="A61" s="36" t="s">
        <v>63</v>
      </c>
      <c r="B61" s="47"/>
      <c r="C61" s="81"/>
      <c r="D61" s="81"/>
      <c r="E61" s="37"/>
      <c r="F61" s="37"/>
      <c r="G61" s="38"/>
      <c r="H61" s="38"/>
      <c r="I61" s="37"/>
      <c r="J61" s="37"/>
      <c r="K61" s="37"/>
      <c r="L61" s="37"/>
      <c r="M61" s="37"/>
      <c r="N61" s="37"/>
    </row>
    <row r="62" spans="1:14" s="1" customFormat="1" ht="21.95" customHeight="1" thickTop="1" thickBot="1" x14ac:dyDescent="0.35">
      <c r="A62" s="4" t="str">
        <f t="shared" si="2"/>
        <v>EMT</v>
      </c>
      <c r="B62" s="50" t="s">
        <v>117</v>
      </c>
      <c r="C62" s="86">
        <v>355377</v>
      </c>
      <c r="D62" s="86">
        <v>345233</v>
      </c>
      <c r="E62" s="19">
        <v>43358</v>
      </c>
      <c r="F62" s="20" t="s">
        <v>229</v>
      </c>
      <c r="G62" s="20" t="s">
        <v>156</v>
      </c>
      <c r="H62" s="20" t="s">
        <v>157</v>
      </c>
      <c r="I62" s="21">
        <v>45901</v>
      </c>
      <c r="J62" s="20" t="s">
        <v>39</v>
      </c>
      <c r="K62" s="22">
        <v>5.9400000000000001E-2</v>
      </c>
      <c r="L62" s="22">
        <v>5.2200000000000003E-2</v>
      </c>
      <c r="M62" s="20" t="s">
        <v>40</v>
      </c>
      <c r="N62" s="20">
        <v>1</v>
      </c>
    </row>
    <row r="63" spans="1:14" s="1" customFormat="1" ht="21.95" customHeight="1" thickBot="1" x14ac:dyDescent="0.35">
      <c r="A63" s="4" t="str">
        <f t="shared" si="2"/>
        <v>EMT</v>
      </c>
      <c r="B63" s="50" t="s">
        <v>230</v>
      </c>
      <c r="C63" s="86" t="s">
        <v>33</v>
      </c>
      <c r="D63" s="86">
        <v>118220</v>
      </c>
      <c r="E63" s="19">
        <v>43626</v>
      </c>
      <c r="F63" s="20" t="s">
        <v>231</v>
      </c>
      <c r="G63" s="20" t="s">
        <v>158</v>
      </c>
      <c r="H63" s="20" t="s">
        <v>33</v>
      </c>
      <c r="I63" s="21">
        <v>45444</v>
      </c>
      <c r="J63" s="20" t="s">
        <v>6</v>
      </c>
      <c r="K63" s="22">
        <v>5.5800000000000002E-2</v>
      </c>
      <c r="L63" s="22" t="s">
        <v>33</v>
      </c>
      <c r="M63" s="20" t="s">
        <v>40</v>
      </c>
      <c r="N63" s="20">
        <v>1</v>
      </c>
    </row>
    <row r="64" spans="1:14" s="1" customFormat="1" ht="21.95" customHeight="1" thickBot="1" x14ac:dyDescent="0.35">
      <c r="A64" s="4" t="str">
        <f t="shared" si="2"/>
        <v>EMT</v>
      </c>
      <c r="B64" s="50" t="s">
        <v>232</v>
      </c>
      <c r="C64" s="86">
        <v>32698</v>
      </c>
      <c r="D64" s="86">
        <v>32705</v>
      </c>
      <c r="E64" s="19">
        <v>43626</v>
      </c>
      <c r="F64" s="20" t="s">
        <v>233</v>
      </c>
      <c r="G64" s="20" t="s">
        <v>166</v>
      </c>
      <c r="H64" s="20" t="s">
        <v>33</v>
      </c>
      <c r="I64" s="21">
        <v>47270</v>
      </c>
      <c r="J64" s="20" t="s">
        <v>118</v>
      </c>
      <c r="K64" s="22">
        <v>5.74E-2</v>
      </c>
      <c r="L64" s="22" t="s">
        <v>33</v>
      </c>
      <c r="M64" s="20" t="s">
        <v>40</v>
      </c>
      <c r="N64" s="20">
        <v>1</v>
      </c>
    </row>
    <row r="65" spans="1:14" s="1" customFormat="1" ht="21.95" customHeight="1" thickBot="1" x14ac:dyDescent="0.35">
      <c r="A65" s="4" t="str">
        <f t="shared" si="2"/>
        <v>EMT</v>
      </c>
      <c r="B65" s="51" t="s">
        <v>54</v>
      </c>
      <c r="C65" s="87">
        <v>265222</v>
      </c>
      <c r="D65" s="86">
        <v>266555</v>
      </c>
      <c r="E65" s="19">
        <v>44068</v>
      </c>
      <c r="F65" s="20" t="s">
        <v>234</v>
      </c>
      <c r="G65" s="20" t="s">
        <v>132</v>
      </c>
      <c r="H65" s="20" t="s">
        <v>33</v>
      </c>
      <c r="I65" s="21">
        <v>45870</v>
      </c>
      <c r="J65" s="20" t="s">
        <v>13</v>
      </c>
      <c r="K65" s="22">
        <v>6.3600000000000004E-2</v>
      </c>
      <c r="L65" s="22" t="s">
        <v>33</v>
      </c>
      <c r="M65" s="20" t="s">
        <v>40</v>
      </c>
      <c r="N65" s="20">
        <v>2</v>
      </c>
    </row>
    <row r="66" spans="1:14" s="1" customFormat="1" ht="21.95" customHeight="1" thickBot="1" x14ac:dyDescent="0.35">
      <c r="A66" s="4" t="str">
        <f t="shared" si="2"/>
        <v>EMT</v>
      </c>
      <c r="B66" s="51" t="s">
        <v>235</v>
      </c>
      <c r="C66" s="87">
        <v>77782</v>
      </c>
      <c r="D66" s="86">
        <v>75564</v>
      </c>
      <c r="E66" s="19">
        <v>44119</v>
      </c>
      <c r="F66" s="20" t="s">
        <v>236</v>
      </c>
      <c r="G66" s="20" t="s">
        <v>133</v>
      </c>
      <c r="H66" s="20" t="s">
        <v>167</v>
      </c>
      <c r="I66" s="21">
        <v>46661</v>
      </c>
      <c r="J66" s="20" t="s">
        <v>6</v>
      </c>
      <c r="K66" s="22">
        <v>5.5199999999999999E-2</v>
      </c>
      <c r="L66" s="22">
        <v>5.2200000000000003E-2</v>
      </c>
      <c r="M66" s="20" t="s">
        <v>40</v>
      </c>
      <c r="N66" s="20">
        <v>2</v>
      </c>
    </row>
    <row r="67" spans="1:14" s="1" customFormat="1" ht="21.95" customHeight="1" thickBot="1" x14ac:dyDescent="0.35">
      <c r="A67" s="4" t="str">
        <f t="shared" si="2"/>
        <v>EMT</v>
      </c>
      <c r="B67" s="49" t="s">
        <v>237</v>
      </c>
      <c r="C67" s="87">
        <v>90509</v>
      </c>
      <c r="D67" s="86">
        <v>87928</v>
      </c>
      <c r="E67" s="19">
        <v>44119</v>
      </c>
      <c r="F67" s="20" t="s">
        <v>238</v>
      </c>
      <c r="G67" s="20" t="s">
        <v>134</v>
      </c>
      <c r="H67" s="20" t="s">
        <v>168</v>
      </c>
      <c r="I67" s="21">
        <v>11232</v>
      </c>
      <c r="J67" s="20" t="s">
        <v>16</v>
      </c>
      <c r="K67" s="22">
        <v>5.6399999999999999E-2</v>
      </c>
      <c r="L67" s="22">
        <v>6.1100000000000002E-2</v>
      </c>
      <c r="M67" s="20" t="s">
        <v>40</v>
      </c>
      <c r="N67" s="20">
        <v>2</v>
      </c>
    </row>
    <row r="68" spans="1:14" s="1" customFormat="1" ht="21.95" customHeight="1" thickBot="1" x14ac:dyDescent="0.35">
      <c r="A68" s="4" t="str">
        <f t="shared" si="2"/>
        <v>EMT</v>
      </c>
      <c r="B68" s="49" t="s">
        <v>55</v>
      </c>
      <c r="C68" s="87">
        <v>411161</v>
      </c>
      <c r="D68" s="86">
        <v>399410</v>
      </c>
      <c r="E68" s="19">
        <v>44484</v>
      </c>
      <c r="F68" s="20" t="s">
        <v>239</v>
      </c>
      <c r="G68" s="20" t="s">
        <v>135</v>
      </c>
      <c r="H68" s="20" t="s">
        <v>169</v>
      </c>
      <c r="I68" s="21">
        <v>11597</v>
      </c>
      <c r="J68" s="20" t="s">
        <v>18</v>
      </c>
      <c r="K68" s="22">
        <v>6.4299999999999996E-2</v>
      </c>
      <c r="L68" s="22">
        <v>5.62E-2</v>
      </c>
      <c r="M68" s="20" t="s">
        <v>40</v>
      </c>
      <c r="N68" s="20">
        <v>2</v>
      </c>
    </row>
    <row r="69" spans="1:14" s="1" customFormat="1" ht="21.95" customHeight="1" thickBot="1" x14ac:dyDescent="0.35">
      <c r="A69" s="4" t="str">
        <f t="shared" si="2"/>
        <v>EMT</v>
      </c>
      <c r="B69" s="107" t="s">
        <v>240</v>
      </c>
      <c r="C69" s="101">
        <v>181443</v>
      </c>
      <c r="D69" s="102">
        <v>176257</v>
      </c>
      <c r="E69" s="103">
        <v>44666</v>
      </c>
      <c r="F69" s="104" t="s">
        <v>65</v>
      </c>
      <c r="G69" s="77" t="s">
        <v>138</v>
      </c>
      <c r="H69" s="64" t="s">
        <v>170</v>
      </c>
      <c r="I69" s="105">
        <v>47209</v>
      </c>
      <c r="J69" s="104" t="s">
        <v>23</v>
      </c>
      <c r="K69" s="106">
        <v>6.4600000000000005E-2</v>
      </c>
      <c r="L69" s="65">
        <v>5.5800000000000002E-2</v>
      </c>
      <c r="M69" s="104" t="s">
        <v>40</v>
      </c>
      <c r="N69" s="104">
        <v>2</v>
      </c>
    </row>
    <row r="70" spans="1:14" s="1" customFormat="1" ht="21.95" customHeight="1" thickBot="1" x14ac:dyDescent="0.35">
      <c r="A70" s="4" t="str">
        <f>A68</f>
        <v>EMT</v>
      </c>
      <c r="B70" s="49" t="s">
        <v>241</v>
      </c>
      <c r="C70" s="87">
        <v>105471</v>
      </c>
      <c r="D70" s="86">
        <v>102456</v>
      </c>
      <c r="E70" s="19">
        <v>44666</v>
      </c>
      <c r="F70" s="20" t="s">
        <v>66</v>
      </c>
      <c r="G70" s="20" t="s">
        <v>139</v>
      </c>
      <c r="H70" s="20" t="s">
        <v>171</v>
      </c>
      <c r="I70" s="21">
        <v>11780</v>
      </c>
      <c r="J70" s="20" t="s">
        <v>26</v>
      </c>
      <c r="K70" s="22">
        <v>6.5199999999999994E-2</v>
      </c>
      <c r="L70" s="22">
        <v>5.6599999999999998E-2</v>
      </c>
      <c r="M70" s="20" t="s">
        <v>40</v>
      </c>
      <c r="N70" s="20">
        <v>2</v>
      </c>
    </row>
    <row r="71" spans="1:14" s="1" customFormat="1" ht="21.95" customHeight="1" thickBot="1" x14ac:dyDescent="0.35">
      <c r="A71" s="4" t="str">
        <f t="shared" si="2"/>
        <v>EMT</v>
      </c>
      <c r="B71" s="49" t="s">
        <v>58</v>
      </c>
      <c r="C71" s="87">
        <v>417963</v>
      </c>
      <c r="D71" s="86" t="s">
        <v>33</v>
      </c>
      <c r="E71" s="19">
        <v>45329</v>
      </c>
      <c r="F71" s="20" t="s">
        <v>36</v>
      </c>
      <c r="G71" s="20" t="s">
        <v>228</v>
      </c>
      <c r="H71" s="20" t="s">
        <v>171</v>
      </c>
      <c r="I71" s="21">
        <v>11355</v>
      </c>
      <c r="J71" s="20" t="s">
        <v>242</v>
      </c>
      <c r="K71" s="22">
        <v>6.4399999999999999E-2</v>
      </c>
      <c r="L71" s="22" t="s">
        <v>33</v>
      </c>
      <c r="M71" s="20" t="s">
        <v>40</v>
      </c>
      <c r="N71" s="20">
        <v>2</v>
      </c>
    </row>
    <row r="72" spans="1:14" s="1" customFormat="1" ht="21.95" customHeight="1" thickBot="1" x14ac:dyDescent="0.35">
      <c r="A72" s="4" t="str">
        <f t="shared" si="2"/>
        <v>EMT</v>
      </c>
      <c r="B72" s="49" t="s">
        <v>61</v>
      </c>
      <c r="C72" s="87">
        <v>467453</v>
      </c>
      <c r="D72" s="86" t="s">
        <v>33</v>
      </c>
      <c r="E72" s="19">
        <v>45397</v>
      </c>
      <c r="F72" s="20" t="s">
        <v>280</v>
      </c>
      <c r="G72" s="20" t="s">
        <v>281</v>
      </c>
      <c r="H72" s="20" t="s">
        <v>171</v>
      </c>
      <c r="I72" s="21">
        <v>47209</v>
      </c>
      <c r="J72" s="20" t="s">
        <v>26</v>
      </c>
      <c r="K72" s="22">
        <v>5.5899999999999998E-2</v>
      </c>
      <c r="L72" s="22" t="s">
        <v>33</v>
      </c>
      <c r="M72" s="20" t="s">
        <v>40</v>
      </c>
      <c r="N72" s="20" t="s">
        <v>112</v>
      </c>
    </row>
    <row r="73" spans="1:14" s="1" customFormat="1" ht="21.95" customHeight="1" thickBot="1" x14ac:dyDescent="0.35">
      <c r="A73" s="4" t="str">
        <f t="shared" si="2"/>
        <v>EMT</v>
      </c>
      <c r="B73" s="49" t="s">
        <v>114</v>
      </c>
      <c r="C73" s="83">
        <v>-12800</v>
      </c>
      <c r="D73" s="83">
        <v>-16635</v>
      </c>
      <c r="E73" s="23"/>
      <c r="F73" s="23"/>
      <c r="G73" s="34"/>
      <c r="H73" s="34"/>
      <c r="I73" s="23"/>
      <c r="J73" s="23"/>
      <c r="K73" s="23"/>
      <c r="L73" s="23"/>
      <c r="M73" s="23"/>
      <c r="N73" s="18"/>
    </row>
    <row r="74" spans="1:14" s="1" customFormat="1" ht="21.95" customHeight="1" thickTop="1" thickBot="1" x14ac:dyDescent="0.35">
      <c r="A74" s="39" t="str">
        <f t="shared" si="2"/>
        <v>EMT</v>
      </c>
      <c r="B74" s="52" t="s">
        <v>67</v>
      </c>
      <c r="C74" s="88">
        <v>2392279</v>
      </c>
      <c r="D74" s="89">
        <v>1587693</v>
      </c>
      <c r="E74" s="40"/>
      <c r="F74" s="40"/>
      <c r="G74" s="41"/>
      <c r="H74" s="41"/>
      <c r="I74" s="40"/>
      <c r="J74" s="40"/>
      <c r="K74" s="40"/>
      <c r="L74" s="40"/>
      <c r="M74" s="20"/>
      <c r="N74" s="20"/>
    </row>
    <row r="75" spans="1:14" s="7" customFormat="1" ht="21.95" customHeight="1" thickTop="1" thickBot="1" x14ac:dyDescent="0.35">
      <c r="A75" s="36" t="s">
        <v>68</v>
      </c>
      <c r="B75" s="47"/>
      <c r="C75" s="90"/>
      <c r="D75" s="90"/>
      <c r="E75" s="37"/>
      <c r="F75" s="37"/>
      <c r="G75" s="38"/>
      <c r="H75" s="38"/>
      <c r="I75" s="37"/>
      <c r="J75" s="37"/>
      <c r="K75" s="37"/>
      <c r="L75" s="37"/>
      <c r="M75" s="37"/>
      <c r="N75" s="37"/>
    </row>
    <row r="76" spans="1:14" s="1" customFormat="1" ht="21.95" customHeight="1" thickTop="1" thickBot="1" x14ac:dyDescent="0.35">
      <c r="A76" s="4" t="str">
        <f t="shared" si="2"/>
        <v>EMR</v>
      </c>
      <c r="B76" s="60" t="s">
        <v>69</v>
      </c>
      <c r="C76" s="91">
        <v>46153</v>
      </c>
      <c r="D76" s="91">
        <v>44836</v>
      </c>
      <c r="E76" s="42">
        <v>43358</v>
      </c>
      <c r="F76" s="20" t="s">
        <v>216</v>
      </c>
      <c r="G76" s="20" t="s">
        <v>156</v>
      </c>
      <c r="H76" s="20" t="s">
        <v>157</v>
      </c>
      <c r="I76" s="21">
        <v>45901</v>
      </c>
      <c r="J76" s="20" t="s">
        <v>39</v>
      </c>
      <c r="K76" s="22">
        <v>5.9400000000000001E-2</v>
      </c>
      <c r="L76" s="22">
        <v>5.2200000000000003E-2</v>
      </c>
      <c r="M76" s="20" t="s">
        <v>40</v>
      </c>
      <c r="N76" s="20">
        <v>1</v>
      </c>
    </row>
    <row r="77" spans="1:14" s="1" customFormat="1" ht="21.95" customHeight="1" thickBot="1" x14ac:dyDescent="0.35">
      <c r="A77" s="4" t="str">
        <f t="shared" si="2"/>
        <v>EMR</v>
      </c>
      <c r="B77" s="60" t="s">
        <v>243</v>
      </c>
      <c r="C77" s="92" t="s">
        <v>33</v>
      </c>
      <c r="D77" s="92">
        <v>34208</v>
      </c>
      <c r="E77" s="42">
        <v>43626</v>
      </c>
      <c r="F77" s="20" t="s">
        <v>244</v>
      </c>
      <c r="G77" s="20" t="s">
        <v>158</v>
      </c>
      <c r="H77" s="20" t="s">
        <v>33</v>
      </c>
      <c r="I77" s="21">
        <v>45444</v>
      </c>
      <c r="J77" s="20" t="s">
        <v>6</v>
      </c>
      <c r="K77" s="22">
        <v>5.5800000000000002E-2</v>
      </c>
      <c r="L77" s="22" t="s">
        <v>33</v>
      </c>
      <c r="M77" s="20" t="s">
        <v>40</v>
      </c>
      <c r="N77" s="20">
        <v>1</v>
      </c>
    </row>
    <row r="78" spans="1:14" s="1" customFormat="1" ht="21.95" customHeight="1" thickBot="1" x14ac:dyDescent="0.35">
      <c r="A78" s="4" t="str">
        <f t="shared" si="2"/>
        <v>EMR</v>
      </c>
      <c r="B78" s="53" t="s">
        <v>245</v>
      </c>
      <c r="C78" s="86">
        <v>36215</v>
      </c>
      <c r="D78" s="86">
        <v>36223</v>
      </c>
      <c r="E78" s="19">
        <v>43626</v>
      </c>
      <c r="F78" s="20" t="s">
        <v>246</v>
      </c>
      <c r="G78" s="20" t="s">
        <v>161</v>
      </c>
      <c r="H78" s="20" t="s">
        <v>33</v>
      </c>
      <c r="I78" s="21">
        <v>46174</v>
      </c>
      <c r="J78" s="20" t="s">
        <v>6</v>
      </c>
      <c r="K78" s="22">
        <v>5.6300000000000003E-2</v>
      </c>
      <c r="L78" s="22" t="s">
        <v>33</v>
      </c>
      <c r="M78" s="20" t="s">
        <v>40</v>
      </c>
      <c r="N78" s="20">
        <v>1</v>
      </c>
    </row>
    <row r="79" spans="1:14" s="1" customFormat="1" ht="21.95" customHeight="1" thickBot="1" x14ac:dyDescent="0.35">
      <c r="A79" s="4" t="str">
        <f t="shared" si="2"/>
        <v>EMR</v>
      </c>
      <c r="B79" s="53" t="s">
        <v>55</v>
      </c>
      <c r="C79" s="86">
        <v>62507</v>
      </c>
      <c r="D79" s="86">
        <v>62866</v>
      </c>
      <c r="E79" s="19">
        <v>44795</v>
      </c>
      <c r="F79" s="20" t="s">
        <v>70</v>
      </c>
      <c r="G79" s="20" t="s">
        <v>142</v>
      </c>
      <c r="H79" s="20" t="s">
        <v>33</v>
      </c>
      <c r="I79" s="21">
        <v>46600</v>
      </c>
      <c r="J79" s="20" t="s">
        <v>71</v>
      </c>
      <c r="K79" s="22">
        <v>6.0199999999999997E-2</v>
      </c>
      <c r="L79" s="22" t="s">
        <v>33</v>
      </c>
      <c r="M79" s="20" t="s">
        <v>40</v>
      </c>
      <c r="N79" s="20">
        <v>2</v>
      </c>
    </row>
    <row r="80" spans="1:14" s="1" customFormat="1" ht="21.95" customHeight="1" thickBot="1" x14ac:dyDescent="0.35">
      <c r="A80" s="4" t="str">
        <f t="shared" si="2"/>
        <v>EMR</v>
      </c>
      <c r="B80" s="50" t="s">
        <v>73</v>
      </c>
      <c r="C80" s="86">
        <v>27420</v>
      </c>
      <c r="D80" s="86">
        <v>27587</v>
      </c>
      <c r="E80" s="19">
        <v>43876</v>
      </c>
      <c r="F80" s="20" t="s">
        <v>247</v>
      </c>
      <c r="G80" s="20" t="s">
        <v>172</v>
      </c>
      <c r="H80" s="20" t="s">
        <v>33</v>
      </c>
      <c r="I80" s="21">
        <v>45689</v>
      </c>
      <c r="J80" s="20" t="s">
        <v>6</v>
      </c>
      <c r="K80" s="22">
        <v>5.79E-2</v>
      </c>
      <c r="L80" s="22" t="s">
        <v>33</v>
      </c>
      <c r="M80" s="20" t="s">
        <v>40</v>
      </c>
      <c r="N80" s="20">
        <v>2</v>
      </c>
    </row>
    <row r="81" spans="1:14" s="1" customFormat="1" ht="21.95" customHeight="1" thickBot="1" x14ac:dyDescent="0.35">
      <c r="A81" s="4" t="str">
        <f t="shared" si="2"/>
        <v>EMR</v>
      </c>
      <c r="B81" s="53" t="s">
        <v>114</v>
      </c>
      <c r="C81" s="83">
        <v>-361</v>
      </c>
      <c r="D81" s="83">
        <v>-496</v>
      </c>
      <c r="E81" s="23"/>
      <c r="F81" s="23"/>
      <c r="G81" s="34"/>
      <c r="H81" s="34"/>
      <c r="I81" s="23"/>
      <c r="J81" s="23"/>
      <c r="K81" s="23"/>
      <c r="L81" s="23"/>
      <c r="M81" s="20"/>
      <c r="N81" s="20"/>
    </row>
    <row r="82" spans="1:14" s="1" customFormat="1" ht="21.95" customHeight="1" thickTop="1" thickBot="1" x14ac:dyDescent="0.35">
      <c r="A82" s="4" t="str">
        <f t="shared" si="2"/>
        <v>EMR</v>
      </c>
      <c r="B82" s="46" t="s">
        <v>74</v>
      </c>
      <c r="C82" s="80">
        <v>171934</v>
      </c>
      <c r="D82" s="80">
        <v>205224</v>
      </c>
      <c r="E82" s="17"/>
      <c r="F82" s="17"/>
      <c r="G82" s="33"/>
      <c r="H82" s="33"/>
      <c r="I82" s="17"/>
      <c r="J82" s="18"/>
      <c r="K82" s="18"/>
      <c r="L82" s="18"/>
      <c r="M82" s="20"/>
      <c r="N82" s="20"/>
    </row>
    <row r="83" spans="1:14" s="7" customFormat="1" ht="21.95" customHeight="1" thickTop="1" thickBot="1" x14ac:dyDescent="0.35">
      <c r="A83" s="36" t="s">
        <v>75</v>
      </c>
      <c r="B83" s="47"/>
      <c r="C83" s="81"/>
      <c r="D83" s="81"/>
      <c r="E83" s="37"/>
      <c r="F83" s="37"/>
      <c r="G83" s="38"/>
      <c r="H83" s="38"/>
      <c r="I83" s="37"/>
      <c r="J83" s="37"/>
      <c r="K83" s="37"/>
      <c r="L83" s="37"/>
      <c r="M83" s="37"/>
      <c r="N83" s="37"/>
    </row>
    <row r="84" spans="1:14" s="1" customFormat="1" ht="21.95" customHeight="1" thickTop="1" thickBot="1" x14ac:dyDescent="0.35">
      <c r="A84" s="4" t="str">
        <f t="shared" si="2"/>
        <v>ETO</v>
      </c>
      <c r="B84" s="60" t="s">
        <v>51</v>
      </c>
      <c r="C84" s="91">
        <v>221534</v>
      </c>
      <c r="D84" s="91">
        <v>215211</v>
      </c>
      <c r="E84" s="42">
        <v>43358</v>
      </c>
      <c r="F84" s="20" t="s">
        <v>248</v>
      </c>
      <c r="G84" s="20" t="s">
        <v>156</v>
      </c>
      <c r="H84" s="20" t="s">
        <v>157</v>
      </c>
      <c r="I84" s="21">
        <v>45901</v>
      </c>
      <c r="J84" s="20" t="s">
        <v>76</v>
      </c>
      <c r="K84" s="22">
        <v>5.9400000000000001E-2</v>
      </c>
      <c r="L84" s="22">
        <v>5.2200000000000003E-2</v>
      </c>
      <c r="M84" s="20" t="s">
        <v>40</v>
      </c>
      <c r="N84" s="20">
        <v>1</v>
      </c>
    </row>
    <row r="85" spans="1:14" s="1" customFormat="1" ht="21.95" customHeight="1" thickBot="1" x14ac:dyDescent="0.35">
      <c r="A85" s="4" t="str">
        <f t="shared" si="2"/>
        <v>ETO</v>
      </c>
      <c r="B85" s="60" t="s">
        <v>77</v>
      </c>
      <c r="C85" s="92" t="s">
        <v>33</v>
      </c>
      <c r="D85" s="92">
        <v>239080</v>
      </c>
      <c r="E85" s="42">
        <v>43626</v>
      </c>
      <c r="F85" s="20" t="s">
        <v>249</v>
      </c>
      <c r="G85" s="20" t="s">
        <v>159</v>
      </c>
      <c r="H85" s="20" t="s">
        <v>33</v>
      </c>
      <c r="I85" s="21">
        <v>45444</v>
      </c>
      <c r="J85" s="20" t="s">
        <v>6</v>
      </c>
      <c r="K85" s="22">
        <v>5.6899999999999999E-2</v>
      </c>
      <c r="L85" s="22" t="s">
        <v>33</v>
      </c>
      <c r="M85" s="20" t="s">
        <v>40</v>
      </c>
      <c r="N85" s="20">
        <v>1</v>
      </c>
    </row>
    <row r="86" spans="1:14" s="1" customFormat="1" ht="21.95" customHeight="1" thickBot="1" x14ac:dyDescent="0.35">
      <c r="A86" s="4" t="str">
        <f t="shared" si="2"/>
        <v>ETO</v>
      </c>
      <c r="B86" s="53" t="s">
        <v>78</v>
      </c>
      <c r="C86" s="86">
        <v>163403</v>
      </c>
      <c r="D86" s="86">
        <v>163435</v>
      </c>
      <c r="E86" s="19">
        <v>43626</v>
      </c>
      <c r="F86" s="20" t="s">
        <v>250</v>
      </c>
      <c r="G86" s="20" t="s">
        <v>172</v>
      </c>
      <c r="H86" s="20" t="s">
        <v>33</v>
      </c>
      <c r="I86" s="21">
        <v>46174</v>
      </c>
      <c r="J86" s="20" t="s">
        <v>6</v>
      </c>
      <c r="K86" s="22">
        <v>5.79E-2</v>
      </c>
      <c r="L86" s="22" t="s">
        <v>33</v>
      </c>
      <c r="M86" s="20" t="s">
        <v>40</v>
      </c>
      <c r="N86" s="20">
        <v>1</v>
      </c>
    </row>
    <row r="87" spans="1:14" s="1" customFormat="1" ht="21.95" customHeight="1" thickBot="1" x14ac:dyDescent="0.35">
      <c r="A87" s="4" t="str">
        <f t="shared" si="2"/>
        <v>ETO</v>
      </c>
      <c r="B87" s="60" t="s">
        <v>64</v>
      </c>
      <c r="C87" s="91">
        <v>208707</v>
      </c>
      <c r="D87" s="91">
        <v>209981</v>
      </c>
      <c r="E87" s="42">
        <v>44972</v>
      </c>
      <c r="F87" s="20" t="s">
        <v>32</v>
      </c>
      <c r="G87" s="20" t="s">
        <v>165</v>
      </c>
      <c r="H87" s="20" t="s">
        <v>33</v>
      </c>
      <c r="I87" s="21">
        <v>45689</v>
      </c>
      <c r="J87" s="20" t="s">
        <v>6</v>
      </c>
      <c r="K87" s="22">
        <v>5.9200000000000003E-2</v>
      </c>
      <c r="L87" s="22" t="s">
        <v>33</v>
      </c>
      <c r="M87" s="20" t="s">
        <v>40</v>
      </c>
      <c r="N87" s="20">
        <v>2</v>
      </c>
    </row>
    <row r="88" spans="1:14" s="1" customFormat="1" ht="21.95" customHeight="1" thickBot="1" x14ac:dyDescent="0.35">
      <c r="A88" s="4" t="str">
        <f t="shared" si="2"/>
        <v>ETO</v>
      </c>
      <c r="B88" s="45" t="s">
        <v>114</v>
      </c>
      <c r="C88" s="83">
        <v>-1112</v>
      </c>
      <c r="D88" s="83">
        <v>-1740</v>
      </c>
      <c r="E88" s="23"/>
      <c r="F88" s="23"/>
      <c r="G88" s="34"/>
      <c r="H88" s="34"/>
      <c r="I88" s="23"/>
      <c r="J88" s="23"/>
      <c r="K88" s="22"/>
      <c r="L88" s="22"/>
      <c r="M88" s="20"/>
      <c r="N88" s="20"/>
    </row>
    <row r="89" spans="1:14" s="1" customFormat="1" ht="21.95" customHeight="1" thickTop="1" thickBot="1" x14ac:dyDescent="0.35">
      <c r="A89" s="4" t="str">
        <f t="shared" si="2"/>
        <v>ETO</v>
      </c>
      <c r="B89" s="46" t="s">
        <v>79</v>
      </c>
      <c r="C89" s="80">
        <v>592532</v>
      </c>
      <c r="D89" s="80">
        <v>825967</v>
      </c>
      <c r="E89" s="17"/>
      <c r="F89" s="17"/>
      <c r="G89" s="33"/>
      <c r="H89" s="33"/>
      <c r="I89" s="17"/>
      <c r="J89" s="18"/>
      <c r="K89" s="22"/>
      <c r="L89" s="22"/>
      <c r="M89" s="20"/>
      <c r="N89" s="20"/>
    </row>
    <row r="90" spans="1:14" s="7" customFormat="1" ht="21.95" customHeight="1" thickTop="1" thickBot="1" x14ac:dyDescent="0.35">
      <c r="A90" s="36" t="s">
        <v>80</v>
      </c>
      <c r="B90" s="47"/>
      <c r="C90" s="81"/>
      <c r="D90" s="81"/>
      <c r="E90" s="37"/>
      <c r="F90" s="37"/>
      <c r="G90" s="38"/>
      <c r="H90" s="38"/>
      <c r="I90" s="37"/>
      <c r="J90" s="37"/>
      <c r="K90" s="37"/>
      <c r="L90" s="37"/>
      <c r="M90" s="37"/>
      <c r="N90" s="37"/>
    </row>
    <row r="91" spans="1:14" s="1" customFormat="1" ht="21.95" customHeight="1" thickTop="1" thickBot="1" x14ac:dyDescent="0.35">
      <c r="A91" s="4" t="str">
        <f t="shared" si="2"/>
        <v>ESS</v>
      </c>
      <c r="B91" s="45" t="s">
        <v>51</v>
      </c>
      <c r="C91" s="82">
        <v>64614</v>
      </c>
      <c r="D91" s="82">
        <v>62770</v>
      </c>
      <c r="E91" s="19">
        <v>43358</v>
      </c>
      <c r="F91" s="20" t="s">
        <v>251</v>
      </c>
      <c r="G91" s="20" t="s">
        <v>156</v>
      </c>
      <c r="H91" s="20" t="s">
        <v>157</v>
      </c>
      <c r="I91" s="21">
        <v>45901</v>
      </c>
      <c r="J91" s="20" t="s">
        <v>39</v>
      </c>
      <c r="K91" s="22">
        <v>5.9400000000000001E-2</v>
      </c>
      <c r="L91" s="22">
        <v>5.2200000000000003E-2</v>
      </c>
      <c r="M91" s="20" t="s">
        <v>40</v>
      </c>
      <c r="N91" s="20">
        <v>1</v>
      </c>
    </row>
    <row r="92" spans="1:14" s="1" customFormat="1" ht="21.95" customHeight="1" thickBot="1" x14ac:dyDescent="0.35">
      <c r="A92" s="4" t="str">
        <f t="shared" si="2"/>
        <v>ESS</v>
      </c>
      <c r="B92" s="49" t="s">
        <v>46</v>
      </c>
      <c r="C92" s="92">
        <v>62555</v>
      </c>
      <c r="D92" s="92">
        <v>62937</v>
      </c>
      <c r="E92" s="42">
        <v>43876</v>
      </c>
      <c r="F92" s="20" t="s">
        <v>252</v>
      </c>
      <c r="G92" s="20" t="s">
        <v>172</v>
      </c>
      <c r="H92" s="20" t="s">
        <v>33</v>
      </c>
      <c r="I92" s="21">
        <v>45689</v>
      </c>
      <c r="J92" s="20" t="s">
        <v>6</v>
      </c>
      <c r="K92" s="22">
        <v>5.79E-2</v>
      </c>
      <c r="L92" s="22" t="s">
        <v>33</v>
      </c>
      <c r="M92" s="20" t="s">
        <v>40</v>
      </c>
      <c r="N92" s="20">
        <v>1</v>
      </c>
    </row>
    <row r="93" spans="1:14" s="1" customFormat="1" ht="21.95" customHeight="1" thickBot="1" x14ac:dyDescent="0.35">
      <c r="A93" s="4" t="str">
        <f t="shared" si="2"/>
        <v>ESS</v>
      </c>
      <c r="B93" s="49" t="s">
        <v>41</v>
      </c>
      <c r="C93" s="87">
        <v>93905</v>
      </c>
      <c r="D93" s="86">
        <v>91242</v>
      </c>
      <c r="E93" s="19">
        <v>44576</v>
      </c>
      <c r="F93" s="20" t="s">
        <v>81</v>
      </c>
      <c r="G93" s="20" t="s">
        <v>173</v>
      </c>
      <c r="H93" s="20" t="s">
        <v>174</v>
      </c>
      <c r="I93" s="21">
        <v>11689</v>
      </c>
      <c r="J93" s="20" t="s">
        <v>82</v>
      </c>
      <c r="K93" s="22">
        <v>6.4299999999999996E-2</v>
      </c>
      <c r="L93" s="22">
        <v>5.6300000000000003E-2</v>
      </c>
      <c r="M93" s="20" t="s">
        <v>40</v>
      </c>
      <c r="N93" s="20">
        <v>2</v>
      </c>
    </row>
    <row r="94" spans="1:14" s="1" customFormat="1" ht="21.95" customHeight="1" thickBot="1" x14ac:dyDescent="0.35">
      <c r="A94" s="4" t="str">
        <f t="shared" si="2"/>
        <v>ESS</v>
      </c>
      <c r="B94" s="49" t="s">
        <v>42</v>
      </c>
      <c r="C94" s="87">
        <v>125013</v>
      </c>
      <c r="D94" s="86">
        <v>125732</v>
      </c>
      <c r="E94" s="19">
        <v>44795</v>
      </c>
      <c r="F94" s="20" t="s">
        <v>83</v>
      </c>
      <c r="G94" s="20" t="s">
        <v>142</v>
      </c>
      <c r="H94" s="20" t="s">
        <v>33</v>
      </c>
      <c r="I94" s="21">
        <v>46600</v>
      </c>
      <c r="J94" s="20" t="s">
        <v>71</v>
      </c>
      <c r="K94" s="22">
        <v>6.0199999999999997E-2</v>
      </c>
      <c r="L94" s="22" t="s">
        <v>33</v>
      </c>
      <c r="M94" s="20" t="s">
        <v>40</v>
      </c>
      <c r="N94" s="20">
        <v>2</v>
      </c>
    </row>
    <row r="95" spans="1:14" s="1" customFormat="1" ht="21.95" customHeight="1" thickBot="1" x14ac:dyDescent="0.35">
      <c r="A95" s="4" t="str">
        <f t="shared" si="2"/>
        <v>ESS</v>
      </c>
      <c r="B95" s="49" t="s">
        <v>64</v>
      </c>
      <c r="C95" s="87">
        <v>156587</v>
      </c>
      <c r="D95" s="86">
        <v>157543</v>
      </c>
      <c r="E95" s="19">
        <v>44972</v>
      </c>
      <c r="F95" s="20" t="s">
        <v>59</v>
      </c>
      <c r="G95" s="20" t="s">
        <v>140</v>
      </c>
      <c r="H95" s="20" t="s">
        <v>33</v>
      </c>
      <c r="I95" s="21">
        <v>46054</v>
      </c>
      <c r="J95" s="20" t="s">
        <v>71</v>
      </c>
      <c r="K95" s="22">
        <v>5.9700000000000003E-2</v>
      </c>
      <c r="L95" s="22" t="s">
        <v>33</v>
      </c>
      <c r="M95" s="20" t="s">
        <v>40</v>
      </c>
      <c r="N95" s="20">
        <v>2</v>
      </c>
    </row>
    <row r="96" spans="1:14" s="1" customFormat="1" ht="21.95" customHeight="1" thickBot="1" x14ac:dyDescent="0.35">
      <c r="A96" s="4" t="str">
        <f t="shared" si="2"/>
        <v>ESS</v>
      </c>
      <c r="B96" s="49" t="s">
        <v>114</v>
      </c>
      <c r="C96" s="83">
        <v>-542</v>
      </c>
      <c r="D96" s="83">
        <v>-737</v>
      </c>
      <c r="E96" s="23"/>
      <c r="F96" s="23"/>
      <c r="G96" s="34"/>
      <c r="H96" s="34"/>
      <c r="I96" s="23"/>
      <c r="J96" s="23"/>
      <c r="K96" s="23"/>
      <c r="L96" s="23"/>
      <c r="M96" s="20"/>
      <c r="N96" s="20"/>
    </row>
    <row r="97" spans="1:14" s="1" customFormat="1" ht="21.95" customHeight="1" thickTop="1" thickBot="1" x14ac:dyDescent="0.35">
      <c r="A97" s="4" t="str">
        <f t="shared" si="2"/>
        <v>ESS</v>
      </c>
      <c r="B97" s="46" t="s">
        <v>84</v>
      </c>
      <c r="C97" s="80">
        <v>502132</v>
      </c>
      <c r="D97" s="80">
        <v>499487</v>
      </c>
      <c r="E97" s="17"/>
      <c r="F97" s="17"/>
      <c r="G97" s="33"/>
      <c r="H97" s="33"/>
      <c r="I97" s="17"/>
      <c r="J97" s="18"/>
      <c r="K97" s="18"/>
      <c r="L97" s="18"/>
      <c r="M97" s="20"/>
      <c r="N97" s="20"/>
    </row>
    <row r="98" spans="1:14" s="7" customFormat="1" ht="21.95" customHeight="1" thickTop="1" thickBot="1" x14ac:dyDescent="0.35">
      <c r="A98" s="36" t="s">
        <v>85</v>
      </c>
      <c r="B98" s="47"/>
      <c r="C98" s="81"/>
      <c r="D98" s="81"/>
      <c r="E98" s="37"/>
      <c r="F98" s="37"/>
      <c r="G98" s="38"/>
      <c r="H98" s="38"/>
      <c r="I98" s="37"/>
      <c r="J98" s="37"/>
      <c r="K98" s="37"/>
      <c r="L98" s="37"/>
      <c r="M98" s="37"/>
      <c r="N98" s="37"/>
    </row>
    <row r="99" spans="1:14" s="1" customFormat="1" ht="21.95" customHeight="1" thickTop="1" thickBot="1" x14ac:dyDescent="0.35">
      <c r="A99" s="4" t="str">
        <f t="shared" si="2"/>
        <v>ETE</v>
      </c>
      <c r="B99" s="50" t="s">
        <v>72</v>
      </c>
      <c r="C99" s="93">
        <v>103020</v>
      </c>
      <c r="D99" s="93">
        <v>100099</v>
      </c>
      <c r="E99" s="19">
        <v>43449</v>
      </c>
      <c r="F99" s="20" t="s">
        <v>253</v>
      </c>
      <c r="G99" s="20" t="s">
        <v>175</v>
      </c>
      <c r="H99" s="20" t="s">
        <v>176</v>
      </c>
      <c r="I99" s="21">
        <v>45992</v>
      </c>
      <c r="J99" s="20" t="s">
        <v>6</v>
      </c>
      <c r="K99" s="22">
        <v>5.8599999999999999E-2</v>
      </c>
      <c r="L99" s="22">
        <v>5.2200000000000003E-2</v>
      </c>
      <c r="M99" s="20" t="s">
        <v>177</v>
      </c>
      <c r="N99" s="20">
        <v>1</v>
      </c>
    </row>
    <row r="100" spans="1:14" s="1" customFormat="1" ht="21.95" customHeight="1" thickBot="1" x14ac:dyDescent="0.35">
      <c r="A100" s="4" t="str">
        <f t="shared" si="2"/>
        <v>ETE</v>
      </c>
      <c r="B100" s="50" t="s">
        <v>73</v>
      </c>
      <c r="C100" s="86">
        <v>70225</v>
      </c>
      <c r="D100" s="86">
        <v>68234</v>
      </c>
      <c r="E100" s="19">
        <v>43449</v>
      </c>
      <c r="F100" s="20" t="s">
        <v>254</v>
      </c>
      <c r="G100" s="20" t="s">
        <v>178</v>
      </c>
      <c r="H100" s="20" t="s">
        <v>179</v>
      </c>
      <c r="I100" s="21">
        <v>47088</v>
      </c>
      <c r="J100" s="20" t="s">
        <v>86</v>
      </c>
      <c r="K100" s="22">
        <v>5.9700000000000003E-2</v>
      </c>
      <c r="L100" s="22">
        <v>5.2200000000000003E-2</v>
      </c>
      <c r="M100" s="20" t="s">
        <v>177</v>
      </c>
      <c r="N100" s="20">
        <v>1</v>
      </c>
    </row>
    <row r="101" spans="1:14" s="1" customFormat="1" ht="21.95" customHeight="1" thickBot="1" x14ac:dyDescent="0.35">
      <c r="A101" s="4" t="str">
        <f t="shared" si="2"/>
        <v>ETE</v>
      </c>
      <c r="B101" s="50" t="s">
        <v>87</v>
      </c>
      <c r="C101" s="86">
        <v>171949</v>
      </c>
      <c r="D101" s="86">
        <v>163129</v>
      </c>
      <c r="E101" s="19">
        <v>43449</v>
      </c>
      <c r="F101" s="20" t="s">
        <v>255</v>
      </c>
      <c r="G101" s="20" t="s">
        <v>180</v>
      </c>
      <c r="H101" s="20" t="s">
        <v>181</v>
      </c>
      <c r="I101" s="21">
        <v>45992</v>
      </c>
      <c r="J101" s="20" t="s">
        <v>6</v>
      </c>
      <c r="K101" s="22">
        <v>5.8900000000000001E-2</v>
      </c>
      <c r="L101" s="22">
        <v>5.2200000000000003E-2</v>
      </c>
      <c r="M101" s="20" t="s">
        <v>177</v>
      </c>
      <c r="N101" s="20">
        <v>1</v>
      </c>
    </row>
    <row r="102" spans="1:14" s="1" customFormat="1" ht="21.95" customHeight="1" thickBot="1" x14ac:dyDescent="0.35">
      <c r="A102" s="4" t="str">
        <f t="shared" si="2"/>
        <v>ETE</v>
      </c>
      <c r="B102" s="50" t="s">
        <v>88</v>
      </c>
      <c r="C102" s="86">
        <v>74288</v>
      </c>
      <c r="D102" s="86">
        <v>72169</v>
      </c>
      <c r="E102" s="19" t="s">
        <v>282</v>
      </c>
      <c r="F102" s="20" t="s">
        <v>89</v>
      </c>
      <c r="G102" s="20" t="s">
        <v>133</v>
      </c>
      <c r="H102" s="20" t="s">
        <v>182</v>
      </c>
      <c r="I102" s="21">
        <v>46661</v>
      </c>
      <c r="J102" s="20" t="s">
        <v>6</v>
      </c>
      <c r="K102" s="22">
        <v>5.5199999999999999E-2</v>
      </c>
      <c r="L102" s="22">
        <v>5.6399999999999999E-2</v>
      </c>
      <c r="M102" s="20" t="s">
        <v>40</v>
      </c>
      <c r="N102" s="20">
        <v>2</v>
      </c>
    </row>
    <row r="103" spans="1:14" s="1" customFormat="1" ht="21.95" customHeight="1" thickBot="1" x14ac:dyDescent="0.35">
      <c r="A103" s="4" t="str">
        <f t="shared" si="2"/>
        <v>ETE</v>
      </c>
      <c r="B103" s="50" t="s">
        <v>90</v>
      </c>
      <c r="C103" s="86">
        <v>106953</v>
      </c>
      <c r="D103" s="86">
        <v>103903</v>
      </c>
      <c r="E103" s="19">
        <v>44119</v>
      </c>
      <c r="F103" s="20" t="s">
        <v>256</v>
      </c>
      <c r="G103" s="20" t="s">
        <v>134</v>
      </c>
      <c r="H103" s="20" t="s">
        <v>183</v>
      </c>
      <c r="I103" s="21">
        <v>11232</v>
      </c>
      <c r="J103" s="20" t="s">
        <v>16</v>
      </c>
      <c r="K103" s="22">
        <v>5.6399999999999999E-2</v>
      </c>
      <c r="L103" s="22">
        <v>6.1100000000000002E-2</v>
      </c>
      <c r="M103" s="20" t="s">
        <v>40</v>
      </c>
      <c r="N103" s="20">
        <v>2</v>
      </c>
    </row>
    <row r="104" spans="1:14" s="1" customFormat="1" ht="21.95" customHeight="1" thickBot="1" x14ac:dyDescent="0.35">
      <c r="A104" s="4" t="str">
        <f t="shared" si="2"/>
        <v>ETE</v>
      </c>
      <c r="B104" s="49" t="s">
        <v>91</v>
      </c>
      <c r="C104" s="87" t="s">
        <v>33</v>
      </c>
      <c r="D104" s="86">
        <v>312786</v>
      </c>
      <c r="E104" s="19">
        <v>44260</v>
      </c>
      <c r="F104" s="20" t="s">
        <v>212</v>
      </c>
      <c r="G104" s="20" t="s">
        <v>137</v>
      </c>
      <c r="H104" s="20" t="s">
        <v>184</v>
      </c>
      <c r="I104" s="21">
        <v>45352</v>
      </c>
      <c r="J104" s="20" t="s">
        <v>6</v>
      </c>
      <c r="K104" s="22">
        <v>6.1199999999999997E-2</v>
      </c>
      <c r="L104" s="22" t="s">
        <v>33</v>
      </c>
      <c r="M104" s="20" t="s">
        <v>40</v>
      </c>
      <c r="N104" s="20">
        <v>2</v>
      </c>
    </row>
    <row r="105" spans="1:14" s="1" customFormat="1" ht="21.95" customHeight="1" thickBot="1" x14ac:dyDescent="0.35">
      <c r="A105" s="4" t="str">
        <f t="shared" si="2"/>
        <v>ETE</v>
      </c>
      <c r="B105" s="49" t="s">
        <v>114</v>
      </c>
      <c r="C105" s="83">
        <v>-8514</v>
      </c>
      <c r="D105" s="83">
        <v>-9407</v>
      </c>
      <c r="E105" s="23"/>
      <c r="F105" s="23"/>
      <c r="G105" s="34"/>
      <c r="H105" s="34"/>
      <c r="I105" s="23"/>
      <c r="J105" s="23"/>
      <c r="K105" s="23"/>
      <c r="L105" s="23"/>
      <c r="M105" s="23"/>
      <c r="N105" s="23"/>
    </row>
    <row r="106" spans="1:14" s="1" customFormat="1" ht="21.95" customHeight="1" thickTop="1" thickBot="1" x14ac:dyDescent="0.35">
      <c r="A106" s="4" t="str">
        <f t="shared" si="2"/>
        <v>ETE</v>
      </c>
      <c r="B106" s="46" t="s">
        <v>93</v>
      </c>
      <c r="C106" s="80">
        <v>517921</v>
      </c>
      <c r="D106" s="80">
        <v>810913</v>
      </c>
      <c r="E106" s="17"/>
      <c r="F106" s="17"/>
      <c r="G106" s="33"/>
      <c r="H106" s="33"/>
      <c r="I106" s="17"/>
      <c r="J106" s="18"/>
      <c r="K106" s="18"/>
      <c r="L106" s="18"/>
      <c r="M106" s="18"/>
      <c r="N106" s="18"/>
    </row>
    <row r="107" spans="1:14" s="7" customFormat="1" ht="21.95" customHeight="1" thickTop="1" thickBot="1" x14ac:dyDescent="0.35">
      <c r="A107" s="36" t="s">
        <v>94</v>
      </c>
      <c r="B107" s="47"/>
      <c r="C107" s="81"/>
      <c r="D107" s="81"/>
      <c r="E107" s="37"/>
      <c r="F107" s="37"/>
      <c r="G107" s="38"/>
      <c r="H107" s="38"/>
      <c r="I107" s="37"/>
      <c r="J107" s="37"/>
      <c r="K107" s="37"/>
      <c r="L107" s="37"/>
      <c r="M107" s="37"/>
      <c r="N107" s="37"/>
    </row>
    <row r="108" spans="1:14" s="1" customFormat="1" ht="21.95" customHeight="1" thickTop="1" thickBot="1" x14ac:dyDescent="0.35">
      <c r="A108" s="4" t="str">
        <f t="shared" ref="A108:A131" si="3">A107</f>
        <v>ERO</v>
      </c>
      <c r="B108" s="50" t="s">
        <v>120</v>
      </c>
      <c r="C108" s="86" t="s">
        <v>33</v>
      </c>
      <c r="D108" s="86">
        <v>301386</v>
      </c>
      <c r="E108" s="19">
        <v>44365</v>
      </c>
      <c r="F108" s="20" t="s">
        <v>212</v>
      </c>
      <c r="G108" s="20" t="s">
        <v>185</v>
      </c>
      <c r="H108" s="20" t="s">
        <v>33</v>
      </c>
      <c r="I108" s="21">
        <v>45444</v>
      </c>
      <c r="J108" s="20" t="s">
        <v>6</v>
      </c>
      <c r="K108" s="22">
        <v>6.1699999999999998E-2</v>
      </c>
      <c r="L108" s="22" t="s">
        <v>33</v>
      </c>
      <c r="M108" s="20" t="s">
        <v>40</v>
      </c>
      <c r="N108" s="20">
        <v>2</v>
      </c>
    </row>
    <row r="109" spans="1:14" s="1" customFormat="1" ht="21.95" customHeight="1" thickBot="1" x14ac:dyDescent="0.35">
      <c r="A109" s="4" t="str">
        <f t="shared" si="3"/>
        <v>ERO</v>
      </c>
      <c r="B109" s="50" t="s">
        <v>283</v>
      </c>
      <c r="C109" s="86">
        <v>284579</v>
      </c>
      <c r="D109" s="86" t="s">
        <v>33</v>
      </c>
      <c r="E109" s="19">
        <v>45397</v>
      </c>
      <c r="F109" s="20" t="s">
        <v>284</v>
      </c>
      <c r="G109" s="20" t="s">
        <v>164</v>
      </c>
      <c r="H109" s="20" t="s">
        <v>33</v>
      </c>
      <c r="I109" s="21">
        <v>47209</v>
      </c>
      <c r="J109" s="20" t="s">
        <v>18</v>
      </c>
      <c r="K109" s="22">
        <v>5.6399999999999999E-2</v>
      </c>
      <c r="L109" s="22">
        <v>5.2200000000000003E-2</v>
      </c>
      <c r="M109" s="20" t="s">
        <v>40</v>
      </c>
      <c r="N109" s="20" t="s">
        <v>112</v>
      </c>
    </row>
    <row r="110" spans="1:14" s="1" customFormat="1" ht="21.95" customHeight="1" thickBot="1" x14ac:dyDescent="0.35">
      <c r="A110" s="4" t="str">
        <f>A108</f>
        <v>ERO</v>
      </c>
      <c r="B110" s="49" t="s">
        <v>114</v>
      </c>
      <c r="C110" s="83">
        <v>-904</v>
      </c>
      <c r="D110" s="83" t="s">
        <v>33</v>
      </c>
      <c r="E110" s="23"/>
      <c r="F110" s="23"/>
      <c r="G110" s="34"/>
      <c r="H110" s="34"/>
      <c r="I110" s="23"/>
      <c r="J110" s="23"/>
      <c r="K110" s="23"/>
      <c r="L110" s="23"/>
      <c r="M110" s="23"/>
      <c r="N110" s="23"/>
    </row>
    <row r="111" spans="1:14" s="1" customFormat="1" ht="21.95" customHeight="1" thickTop="1" thickBot="1" x14ac:dyDescent="0.35">
      <c r="A111" s="4" t="str">
        <f t="shared" si="3"/>
        <v>ERO</v>
      </c>
      <c r="B111" s="46" t="s">
        <v>95</v>
      </c>
      <c r="C111" s="80">
        <v>283675</v>
      </c>
      <c r="D111" s="80">
        <v>301386</v>
      </c>
      <c r="E111" s="17"/>
      <c r="F111" s="17"/>
      <c r="G111" s="33"/>
      <c r="H111" s="33"/>
      <c r="I111" s="17"/>
      <c r="J111" s="18"/>
      <c r="K111" s="18"/>
      <c r="L111" s="18"/>
      <c r="M111" s="18"/>
      <c r="N111" s="18"/>
    </row>
    <row r="112" spans="1:14" s="7" customFormat="1" ht="21.95" customHeight="1" thickTop="1" thickBot="1" x14ac:dyDescent="0.35">
      <c r="A112" s="36" t="s">
        <v>96</v>
      </c>
      <c r="B112" s="47"/>
      <c r="C112" s="81"/>
      <c r="D112" s="81"/>
      <c r="E112" s="37"/>
      <c r="F112" s="37"/>
      <c r="G112" s="38"/>
      <c r="H112" s="38"/>
      <c r="I112" s="37"/>
      <c r="J112" s="37"/>
      <c r="K112" s="37"/>
      <c r="L112" s="37"/>
      <c r="M112" s="37"/>
      <c r="N112" s="37"/>
    </row>
    <row r="113" spans="1:14" s="1" customFormat="1" ht="21.95" customHeight="1" thickTop="1" thickBot="1" x14ac:dyDescent="0.35">
      <c r="A113" s="4" t="str">
        <f>A112</f>
        <v>ALSOL</v>
      </c>
      <c r="B113" s="50" t="s">
        <v>119</v>
      </c>
      <c r="C113" s="86">
        <v>102560</v>
      </c>
      <c r="D113" s="86">
        <v>102814</v>
      </c>
      <c r="E113" s="19">
        <v>43761</v>
      </c>
      <c r="F113" s="20" t="s">
        <v>257</v>
      </c>
      <c r="G113" s="20" t="s">
        <v>186</v>
      </c>
      <c r="H113" s="20" t="s">
        <v>33</v>
      </c>
      <c r="I113" s="21">
        <v>45566</v>
      </c>
      <c r="J113" s="20" t="s">
        <v>6</v>
      </c>
      <c r="K113" s="22">
        <v>5.8200000000000002E-2</v>
      </c>
      <c r="L113" s="22" t="s">
        <v>33</v>
      </c>
      <c r="M113" s="20" t="s">
        <v>40</v>
      </c>
      <c r="N113" s="20">
        <v>2</v>
      </c>
    </row>
    <row r="114" spans="1:14" s="1" customFormat="1" ht="21.95" customHeight="1" thickBot="1" x14ac:dyDescent="0.35">
      <c r="A114" s="4" t="str">
        <f t="shared" si="3"/>
        <v>ALSOL</v>
      </c>
      <c r="B114" s="50" t="s">
        <v>121</v>
      </c>
      <c r="C114" s="86">
        <v>134672</v>
      </c>
      <c r="D114" s="86">
        <v>135214</v>
      </c>
      <c r="E114" s="19">
        <v>44270</v>
      </c>
      <c r="F114" s="20" t="s">
        <v>258</v>
      </c>
      <c r="G114" s="20" t="s">
        <v>187</v>
      </c>
      <c r="H114" s="20" t="s">
        <v>33</v>
      </c>
      <c r="I114" s="21">
        <v>45717</v>
      </c>
      <c r="J114" s="20" t="s">
        <v>6</v>
      </c>
      <c r="K114" s="22">
        <v>6.3899999999999998E-2</v>
      </c>
      <c r="L114" s="22" t="s">
        <v>33</v>
      </c>
      <c r="M114" s="20" t="s">
        <v>40</v>
      </c>
      <c r="N114" s="20" t="s">
        <v>112</v>
      </c>
    </row>
    <row r="115" spans="1:14" s="1" customFormat="1" ht="21.95" customHeight="1" thickBot="1" x14ac:dyDescent="0.35">
      <c r="A115" s="4" t="str">
        <f t="shared" si="3"/>
        <v>ALSOL</v>
      </c>
      <c r="B115" s="49" t="s">
        <v>114</v>
      </c>
      <c r="C115" s="83">
        <v>-173</v>
      </c>
      <c r="D115" s="83">
        <v>-310</v>
      </c>
      <c r="E115" s="23"/>
      <c r="F115" s="23"/>
      <c r="G115" s="34"/>
      <c r="H115" s="34"/>
      <c r="I115" s="23"/>
      <c r="J115" s="23"/>
      <c r="K115" s="23"/>
      <c r="L115" s="23"/>
      <c r="M115" s="23"/>
      <c r="N115" s="23"/>
    </row>
    <row r="116" spans="1:14" s="1" customFormat="1" ht="21.95" customHeight="1" thickTop="1" thickBot="1" x14ac:dyDescent="0.35">
      <c r="A116" s="4" t="str">
        <f t="shared" si="3"/>
        <v>ALSOL</v>
      </c>
      <c r="B116" s="46" t="s">
        <v>97</v>
      </c>
      <c r="C116" s="80">
        <v>237059</v>
      </c>
      <c r="D116" s="80">
        <v>237718</v>
      </c>
      <c r="E116" s="17"/>
      <c r="F116" s="17"/>
      <c r="G116" s="33"/>
      <c r="H116" s="33"/>
      <c r="I116" s="17"/>
      <c r="J116" s="18"/>
      <c r="K116" s="18"/>
      <c r="L116" s="18"/>
      <c r="M116" s="18"/>
      <c r="N116" s="18"/>
    </row>
    <row r="117" spans="1:14" s="7" customFormat="1" ht="21.95" customHeight="1" thickTop="1" thickBot="1" x14ac:dyDescent="0.35">
      <c r="A117" s="36" t="s">
        <v>109</v>
      </c>
      <c r="B117" s="47"/>
      <c r="C117" s="81"/>
      <c r="D117" s="81"/>
      <c r="E117" s="37"/>
      <c r="F117" s="37"/>
      <c r="G117" s="38"/>
      <c r="H117" s="38"/>
      <c r="I117" s="37"/>
      <c r="J117" s="37"/>
      <c r="K117" s="37"/>
      <c r="L117" s="37"/>
      <c r="M117" s="37"/>
      <c r="N117" s="37"/>
    </row>
    <row r="118" spans="1:14" s="1" customFormat="1" ht="21.95" customHeight="1" thickTop="1" thickBot="1" x14ac:dyDescent="0.35">
      <c r="A118" s="4" t="str">
        <f t="shared" si="3"/>
        <v>LTTE</v>
      </c>
      <c r="B118" s="50" t="s">
        <v>46</v>
      </c>
      <c r="C118" s="86">
        <v>518748</v>
      </c>
      <c r="D118" s="86">
        <v>491876</v>
      </c>
      <c r="E118" s="19">
        <v>44139</v>
      </c>
      <c r="F118" s="20" t="s">
        <v>98</v>
      </c>
      <c r="G118" s="20" t="s">
        <v>188</v>
      </c>
      <c r="H118" s="20" t="s">
        <v>33</v>
      </c>
      <c r="I118" s="19">
        <v>14154</v>
      </c>
      <c r="J118" s="20" t="s">
        <v>99</v>
      </c>
      <c r="K118" s="22">
        <v>5.9400000000000001E-2</v>
      </c>
      <c r="L118" s="22" t="s">
        <v>33</v>
      </c>
      <c r="M118" s="20" t="s">
        <v>259</v>
      </c>
      <c r="N118" s="20" t="s">
        <v>112</v>
      </c>
    </row>
    <row r="119" spans="1:14" s="1" customFormat="1" ht="21.95" customHeight="1" thickBot="1" x14ac:dyDescent="0.35">
      <c r="A119" s="4" t="str">
        <f t="shared" si="3"/>
        <v>LTTE</v>
      </c>
      <c r="B119" s="50" t="s">
        <v>114</v>
      </c>
      <c r="C119" s="83">
        <v>-25012</v>
      </c>
      <c r="D119" s="83">
        <v>-25884</v>
      </c>
      <c r="E119" s="23"/>
      <c r="F119" s="23"/>
      <c r="G119" s="34"/>
      <c r="H119" s="34"/>
      <c r="I119" s="23"/>
      <c r="J119" s="23"/>
      <c r="K119" s="23"/>
      <c r="L119" s="23"/>
      <c r="M119" s="23"/>
      <c r="N119" s="23"/>
    </row>
    <row r="120" spans="1:14" s="1" customFormat="1" ht="21.95" customHeight="1" thickTop="1" thickBot="1" x14ac:dyDescent="0.35">
      <c r="A120" s="4" t="str">
        <f t="shared" si="3"/>
        <v>LTTE</v>
      </c>
      <c r="B120" s="46" t="s">
        <v>122</v>
      </c>
      <c r="C120" s="80">
        <v>493736</v>
      </c>
      <c r="D120" s="80">
        <v>465992</v>
      </c>
      <c r="E120" s="17"/>
      <c r="F120" s="17"/>
      <c r="G120" s="33"/>
      <c r="H120" s="33"/>
      <c r="I120" s="17"/>
      <c r="J120" s="18"/>
      <c r="K120" s="18"/>
      <c r="L120" s="18"/>
      <c r="M120" s="18"/>
      <c r="N120" s="18"/>
    </row>
    <row r="121" spans="1:14" s="7" customFormat="1" ht="21.95" customHeight="1" thickTop="1" thickBot="1" x14ac:dyDescent="0.35">
      <c r="A121" s="36" t="s">
        <v>100</v>
      </c>
      <c r="B121" s="47"/>
      <c r="C121" s="81"/>
      <c r="D121" s="81"/>
      <c r="E121" s="37"/>
      <c r="F121" s="37"/>
      <c r="G121" s="38"/>
      <c r="H121" s="38"/>
      <c r="I121" s="37"/>
      <c r="J121" s="37"/>
      <c r="K121" s="37"/>
      <c r="L121" s="37"/>
      <c r="M121" s="37"/>
      <c r="N121" s="37"/>
    </row>
    <row r="122" spans="1:14" s="1" customFormat="1" ht="21.95" customHeight="1" thickTop="1" thickBot="1" x14ac:dyDescent="0.35">
      <c r="A122" s="4" t="str">
        <f t="shared" si="3"/>
        <v>LXTE</v>
      </c>
      <c r="B122" s="50" t="s">
        <v>119</v>
      </c>
      <c r="C122" s="86">
        <v>487563</v>
      </c>
      <c r="D122" s="86">
        <v>508373</v>
      </c>
      <c r="E122" s="19">
        <v>40935</v>
      </c>
      <c r="F122" s="20" t="s">
        <v>101</v>
      </c>
      <c r="G122" s="20" t="s">
        <v>190</v>
      </c>
      <c r="H122" s="20" t="s">
        <v>33</v>
      </c>
      <c r="I122" s="19">
        <v>11232</v>
      </c>
      <c r="J122" s="20" t="s">
        <v>102</v>
      </c>
      <c r="K122" s="22">
        <v>3.44E-2</v>
      </c>
      <c r="L122" s="22" t="s">
        <v>33</v>
      </c>
      <c r="M122" s="20" t="s">
        <v>103</v>
      </c>
      <c r="N122" s="20" t="s">
        <v>189</v>
      </c>
    </row>
    <row r="123" spans="1:14" s="1" customFormat="1" ht="21.95" customHeight="1" thickBot="1" x14ac:dyDescent="0.35">
      <c r="A123" s="4" t="str">
        <f t="shared" si="3"/>
        <v>LXTE</v>
      </c>
      <c r="B123" s="61" t="s">
        <v>123</v>
      </c>
      <c r="C123" s="94">
        <v>151892</v>
      </c>
      <c r="D123" s="95">
        <v>156501</v>
      </c>
      <c r="E123" s="19">
        <v>44284</v>
      </c>
      <c r="F123" s="63" t="s">
        <v>83</v>
      </c>
      <c r="G123" s="64" t="s">
        <v>191</v>
      </c>
      <c r="H123" s="64" t="s">
        <v>33</v>
      </c>
      <c r="I123" s="62">
        <v>13424</v>
      </c>
      <c r="J123" s="63" t="s">
        <v>104</v>
      </c>
      <c r="K123" s="65">
        <v>6.3E-2</v>
      </c>
      <c r="L123" s="65" t="s">
        <v>33</v>
      </c>
      <c r="M123" s="63" t="s">
        <v>260</v>
      </c>
      <c r="N123" s="63" t="s">
        <v>112</v>
      </c>
    </row>
    <row r="124" spans="1:14" s="1" customFormat="1" ht="21.95" customHeight="1" thickBot="1" x14ac:dyDescent="0.35">
      <c r="A124" s="4" t="str">
        <f t="shared" si="3"/>
        <v>LXTE</v>
      </c>
      <c r="B124" s="61" t="s">
        <v>114</v>
      </c>
      <c r="C124" s="94">
        <v>-10822</v>
      </c>
      <c r="D124" s="95">
        <v>-11522</v>
      </c>
      <c r="E124" s="62"/>
      <c r="F124" s="63"/>
      <c r="G124" s="64"/>
      <c r="H124" s="64"/>
      <c r="I124" s="62"/>
      <c r="J124" s="63"/>
      <c r="K124" s="65"/>
      <c r="L124" s="65"/>
      <c r="M124" s="63"/>
      <c r="N124" s="63"/>
    </row>
    <row r="125" spans="1:14" s="1" customFormat="1" ht="21.95" customHeight="1" thickBot="1" x14ac:dyDescent="0.35">
      <c r="A125" s="4" t="str">
        <f t="shared" si="3"/>
        <v>LXTE</v>
      </c>
      <c r="B125" s="50" t="s">
        <v>192</v>
      </c>
      <c r="C125" s="86">
        <v>628633</v>
      </c>
      <c r="D125" s="86">
        <v>653352</v>
      </c>
      <c r="E125" s="19"/>
      <c r="F125" s="20"/>
      <c r="G125" s="20"/>
      <c r="H125" s="20"/>
      <c r="I125" s="19"/>
      <c r="J125" s="20"/>
      <c r="K125" s="22"/>
      <c r="L125" s="22"/>
      <c r="M125" s="20"/>
      <c r="N125" s="20"/>
    </row>
    <row r="126" spans="1:14" s="1" customFormat="1" ht="21.95" customHeight="1" thickBot="1" x14ac:dyDescent="0.35">
      <c r="A126" s="4" t="str">
        <f t="shared" si="3"/>
        <v>LXTE</v>
      </c>
      <c r="B126" s="45" t="s">
        <v>285</v>
      </c>
      <c r="C126" s="85">
        <v>-36929</v>
      </c>
      <c r="D126" s="85">
        <v>-34970</v>
      </c>
      <c r="E126" s="23"/>
      <c r="F126" s="23"/>
      <c r="G126" s="34"/>
      <c r="H126" s="34"/>
      <c r="I126" s="23"/>
      <c r="J126" s="23"/>
      <c r="K126" s="23"/>
      <c r="L126" s="23"/>
      <c r="M126" s="23"/>
      <c r="N126" s="23"/>
    </row>
    <row r="127" spans="1:14" s="1" customFormat="1" ht="21.95" customHeight="1" thickTop="1" thickBot="1" x14ac:dyDescent="0.35">
      <c r="A127" s="4" t="str">
        <f t="shared" si="3"/>
        <v>LXTE</v>
      </c>
      <c r="B127" s="46" t="s">
        <v>193</v>
      </c>
      <c r="C127" s="80">
        <v>591704</v>
      </c>
      <c r="D127" s="80">
        <v>618382</v>
      </c>
      <c r="E127" s="17"/>
      <c r="F127" s="17"/>
      <c r="G127" s="33"/>
      <c r="H127" s="33"/>
      <c r="I127" s="17"/>
      <c r="J127" s="18"/>
      <c r="K127" s="18"/>
      <c r="L127" s="18"/>
      <c r="M127" s="18"/>
      <c r="N127" s="18"/>
    </row>
    <row r="128" spans="1:14" s="7" customFormat="1" ht="21.95" customHeight="1" thickTop="1" thickBot="1" x14ac:dyDescent="0.35">
      <c r="A128" s="36" t="s">
        <v>286</v>
      </c>
      <c r="B128" s="47"/>
      <c r="C128" s="81"/>
      <c r="D128" s="81"/>
      <c r="E128" s="37"/>
      <c r="F128" s="37"/>
      <c r="G128" s="38"/>
      <c r="H128" s="38"/>
      <c r="I128" s="37"/>
      <c r="J128" s="37"/>
      <c r="K128" s="37"/>
      <c r="L128" s="37"/>
      <c r="M128" s="37"/>
      <c r="N128" s="37"/>
    </row>
    <row r="129" spans="1:14" s="1" customFormat="1" ht="21.95" customHeight="1" thickTop="1" thickBot="1" x14ac:dyDescent="0.35">
      <c r="A129" s="4" t="str">
        <f t="shared" si="3"/>
        <v>LMTE</v>
      </c>
      <c r="B129" s="50" t="s">
        <v>124</v>
      </c>
      <c r="C129" s="96">
        <v>458718</v>
      </c>
      <c r="D129" s="96">
        <v>478295</v>
      </c>
      <c r="E129" s="19">
        <v>40935</v>
      </c>
      <c r="F129" s="20" t="s">
        <v>105</v>
      </c>
      <c r="G129" s="20" t="s">
        <v>190</v>
      </c>
      <c r="H129" s="20" t="s">
        <v>33</v>
      </c>
      <c r="I129" s="19">
        <v>11232</v>
      </c>
      <c r="J129" s="20" t="s">
        <v>102</v>
      </c>
      <c r="K129" s="22">
        <v>3.44E-2</v>
      </c>
      <c r="L129" s="22" t="s">
        <v>33</v>
      </c>
      <c r="M129" s="20" t="s">
        <v>11</v>
      </c>
      <c r="N129" s="20" t="s">
        <v>189</v>
      </c>
    </row>
    <row r="130" spans="1:14" s="1" customFormat="1" ht="21.95" customHeight="1" thickBot="1" x14ac:dyDescent="0.35">
      <c r="A130" s="4" t="str">
        <f t="shared" si="3"/>
        <v>LMTE</v>
      </c>
      <c r="B130" s="53" t="s">
        <v>114</v>
      </c>
      <c r="C130" s="85">
        <v>-6225</v>
      </c>
      <c r="D130" s="85">
        <v>-6716</v>
      </c>
      <c r="E130" s="23"/>
      <c r="F130" s="23"/>
      <c r="G130" s="34"/>
      <c r="H130" s="34"/>
      <c r="I130" s="23"/>
      <c r="J130" s="23"/>
      <c r="K130" s="23"/>
      <c r="L130" s="23"/>
      <c r="M130" s="23"/>
      <c r="N130" s="23"/>
    </row>
    <row r="131" spans="1:14" s="1" customFormat="1" ht="21.95" customHeight="1" thickTop="1" thickBot="1" x14ac:dyDescent="0.35">
      <c r="A131" s="4" t="str">
        <f t="shared" si="3"/>
        <v>LMTE</v>
      </c>
      <c r="B131" s="46" t="s">
        <v>125</v>
      </c>
      <c r="C131" s="80">
        <v>452493</v>
      </c>
      <c r="D131" s="80">
        <v>471579</v>
      </c>
      <c r="E131" s="17"/>
      <c r="F131" s="17"/>
      <c r="G131" s="33"/>
      <c r="H131" s="33"/>
      <c r="I131" s="17"/>
      <c r="J131" s="18"/>
      <c r="K131" s="18"/>
      <c r="L131" s="18"/>
      <c r="M131" s="18"/>
      <c r="N131" s="18"/>
    </row>
    <row r="132" spans="1:14" s="7" customFormat="1" ht="21.95" customHeight="1" thickTop="1" thickBot="1" x14ac:dyDescent="0.35">
      <c r="A132" s="36" t="s">
        <v>110</v>
      </c>
      <c r="B132" s="47"/>
      <c r="C132" s="81"/>
      <c r="D132" s="81"/>
      <c r="E132" s="37"/>
      <c r="F132" s="37"/>
      <c r="G132" s="38"/>
      <c r="H132" s="38"/>
      <c r="I132" s="37"/>
      <c r="J132" s="37"/>
      <c r="K132" s="37"/>
      <c r="L132" s="37"/>
      <c r="M132" s="37"/>
      <c r="N132" s="37"/>
    </row>
    <row r="133" spans="1:14" s="1" customFormat="1" ht="21.95" customHeight="1" thickTop="1" x14ac:dyDescent="0.3">
      <c r="A133" s="4" t="str">
        <f>A132</f>
        <v>CONSOL</v>
      </c>
      <c r="B133" s="46" t="s">
        <v>194</v>
      </c>
      <c r="C133" s="96">
        <v>17283817</v>
      </c>
      <c r="D133" s="96">
        <v>15115040</v>
      </c>
      <c r="E133" s="18"/>
      <c r="F133" s="18"/>
      <c r="G133" s="31"/>
      <c r="H133" s="31"/>
      <c r="I133" s="18"/>
      <c r="J133" s="18"/>
      <c r="K133" s="18"/>
      <c r="L133" s="18"/>
      <c r="M133" s="18"/>
      <c r="N133" s="18"/>
    </row>
    <row r="134" spans="1:14" s="1" customFormat="1" ht="21.95" customHeight="1" x14ac:dyDescent="0.3">
      <c r="A134" s="4" t="str">
        <f>A132</f>
        <v>CONSOL</v>
      </c>
      <c r="B134" s="45" t="s">
        <v>126</v>
      </c>
      <c r="C134" s="86">
        <v>-153693</v>
      </c>
      <c r="D134" s="86">
        <v>-64639</v>
      </c>
      <c r="E134" s="18"/>
      <c r="F134" s="18"/>
      <c r="G134" s="31"/>
      <c r="H134" s="31"/>
      <c r="I134" s="18"/>
      <c r="J134" s="18"/>
      <c r="K134" s="18"/>
      <c r="L134" s="18"/>
      <c r="M134" s="18"/>
      <c r="N134" s="18"/>
    </row>
    <row r="135" spans="1:14" s="1" customFormat="1" ht="21.95" customHeight="1" thickBot="1" x14ac:dyDescent="0.35">
      <c r="A135" s="4" t="str">
        <f t="shared" ref="A135:A139" si="4">A133</f>
        <v>CONSOL</v>
      </c>
      <c r="B135" s="45" t="s">
        <v>127</v>
      </c>
      <c r="C135" s="86">
        <v>-104020</v>
      </c>
      <c r="D135" s="86">
        <v>-116555</v>
      </c>
      <c r="E135" s="63"/>
      <c r="F135" s="63"/>
      <c r="G135" s="64"/>
      <c r="H135" s="64"/>
      <c r="I135" s="63"/>
      <c r="J135" s="63"/>
      <c r="K135" s="63"/>
      <c r="L135" s="63"/>
      <c r="M135" s="63"/>
      <c r="N135" s="63"/>
    </row>
    <row r="136" spans="1:14" s="1" customFormat="1" ht="21.95" customHeight="1" thickBot="1" x14ac:dyDescent="0.35">
      <c r="A136" s="4" t="str">
        <f t="shared" si="4"/>
        <v>CONSOL</v>
      </c>
      <c r="B136" s="53" t="s">
        <v>195</v>
      </c>
      <c r="C136" s="96">
        <v>-257713</v>
      </c>
      <c r="D136" s="96">
        <v>-181194</v>
      </c>
      <c r="E136" s="63"/>
      <c r="F136" s="63"/>
      <c r="G136" s="64"/>
      <c r="H136" s="64"/>
      <c r="I136" s="63"/>
      <c r="J136" s="63"/>
      <c r="K136" s="63"/>
      <c r="L136" s="63"/>
      <c r="M136" s="63"/>
      <c r="N136" s="63"/>
    </row>
    <row r="137" spans="1:14" s="1" customFormat="1" ht="21.95" customHeight="1" thickBot="1" x14ac:dyDescent="0.35">
      <c r="A137" s="4" t="str">
        <f t="shared" si="4"/>
        <v>CONSOL</v>
      </c>
      <c r="B137" s="53" t="s">
        <v>106</v>
      </c>
      <c r="C137" s="96">
        <v>-139418</v>
      </c>
      <c r="D137" s="96">
        <v>328126</v>
      </c>
      <c r="E137" s="63"/>
      <c r="F137" s="63"/>
      <c r="G137" s="64"/>
      <c r="H137" s="64"/>
      <c r="I137" s="63"/>
      <c r="J137" s="63"/>
      <c r="K137" s="63"/>
      <c r="L137" s="63"/>
      <c r="M137" s="63"/>
      <c r="N137" s="63"/>
    </row>
    <row r="138" spans="1:14" s="1" customFormat="1" ht="21.95" customHeight="1" thickBot="1" x14ac:dyDescent="0.35">
      <c r="A138" s="4" t="str">
        <f t="shared" si="4"/>
        <v>CONSOL</v>
      </c>
      <c r="B138" s="66" t="s">
        <v>196</v>
      </c>
      <c r="C138" s="97">
        <v>16886686</v>
      </c>
      <c r="D138" s="97">
        <v>15261972</v>
      </c>
      <c r="E138" s="63"/>
      <c r="F138" s="63"/>
      <c r="G138" s="64"/>
      <c r="H138" s="64"/>
      <c r="I138" s="63"/>
      <c r="J138" s="63"/>
      <c r="K138" s="63"/>
      <c r="L138" s="63"/>
      <c r="M138" s="63"/>
      <c r="N138" s="63"/>
    </row>
    <row r="139" spans="1:14" s="1" customFormat="1" ht="21.95" customHeight="1" thickTop="1" thickBot="1" x14ac:dyDescent="0.35">
      <c r="A139" s="69" t="str">
        <f t="shared" si="4"/>
        <v>CONSOL</v>
      </c>
      <c r="B139" s="70" t="s">
        <v>197</v>
      </c>
      <c r="C139" s="98">
        <v>16886686</v>
      </c>
      <c r="D139" s="98">
        <v>15261972</v>
      </c>
      <c r="E139" s="67"/>
      <c r="F139" s="67"/>
      <c r="G139" s="68"/>
      <c r="H139" s="68"/>
      <c r="I139" s="67"/>
      <c r="J139" s="67"/>
      <c r="K139" s="67"/>
      <c r="L139" s="67"/>
      <c r="M139" s="67"/>
      <c r="N139" s="67"/>
    </row>
    <row r="140" spans="1:14" x14ac:dyDescent="0.3"/>
    <row r="141" spans="1:14" ht="144.75" customHeight="1" x14ac:dyDescent="0.3">
      <c r="A141" s="100" t="s">
        <v>287</v>
      </c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</row>
    <row r="142" spans="1:14" x14ac:dyDescent="0.3">
      <c r="A142" s="99"/>
    </row>
    <row r="143" spans="1:14" x14ac:dyDescent="0.3"/>
    <row r="144" spans="1:1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</sheetData>
  <mergeCells count="1">
    <mergeCell ref="A141:N14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8" ma:contentTypeDescription="Crie um novo documento." ma:contentTypeScope="" ma:versionID="251cf9ac09093c0504af8f526fb3054f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8b1d07f2c33264380d89421cc40e2b38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ea1888-58bd-418c-b43c-58c28926d54d">
      <Terms xmlns="http://schemas.microsoft.com/office/infopath/2007/PartnerControls"/>
    </lcf76f155ced4ddcb4097134ff3c332f>
    <TaxCatchAll xmlns="5f332ce5-39e8-4732-8d0b-090ccb72a6d7" xsi:nil="true"/>
  </documentManagement>
</p:properties>
</file>

<file path=customXml/itemProps1.xml><?xml version="1.0" encoding="utf-8"?>
<ds:datastoreItem xmlns:ds="http://schemas.openxmlformats.org/officeDocument/2006/customXml" ds:itemID="{4658430A-A883-4A87-9BB2-C3BF01A7A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8C072-C2AF-4A23-BC67-7EE561B2D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1E2E4-794E-460C-8636-4321E685F55A}">
  <ds:schemaRefs>
    <ds:schemaRef ds:uri="http://schemas.microsoft.com/office/2006/metadata/properties"/>
    <ds:schemaRef ds:uri="http://schemas.microsoft.com/office/infopath/2007/PartnerControls"/>
    <ds:schemaRef ds:uri="a0ea1888-58bd-418c-b43c-58c28926d54d"/>
    <ds:schemaRef ds:uri="5f332ce5-39e8-4732-8d0b-090ccb72a6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2T24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de Oliveira Amaral Santos</dc:creator>
  <cp:lastModifiedBy>Simone Santos</cp:lastModifiedBy>
  <dcterms:created xsi:type="dcterms:W3CDTF">2023-08-15T14:10:21Z</dcterms:created>
  <dcterms:modified xsi:type="dcterms:W3CDTF">2024-08-08T17:22:47Z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0x01010038B53EC70B19154F847114FD6A4D5328</vt:lpwstr>
  </property>
</Properties>
</file>