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esouraria\Captações\2. NOVAS DÍVIDAS - PÓS RJ\Oferta Geral\NOTAS LEGADAS - LEGACY NOTES\NOVO PROCESSO\"/>
    </mc:Choice>
  </mc:AlternateContent>
  <bookViews>
    <workbookView xWindow="0" yWindow="0" windowWidth="20490" windowHeight="7620"/>
  </bookViews>
  <sheets>
    <sheet name="Form" sheetId="1" r:id="rId1"/>
    <sheet name="Listas" sheetId="3" state="hidden" r:id="rId2"/>
  </sheets>
  <externalReferences>
    <externalReference r:id="rId3"/>
    <externalReference r:id="rId4"/>
    <externalReference r:id="rId5"/>
  </externalReferences>
  <definedNames>
    <definedName name="_1Z_A52A4FFB_092D_4B1C_B81E_176175F7773D__wvu.PsintTiules">'[1]DESC (with funds)'!$A$8:$IV$225</definedName>
    <definedName name="_2Z_A52A4FFB_092D_4B1C_B81E_176175F7773D__wvu.PsintTiules">'[1]DESC (with funds)'!$A$8:$IV$225</definedName>
    <definedName name="_3Z_A52A4FFB_092D_4B1C_B81E_176175F7773D__wvu.PsintTiules">'[1]DESC (with funds)'!$A$8:$IV$225</definedName>
    <definedName name="dfa">'[2]DESC (with funds)'!$A$8:$IV$275</definedName>
    <definedName name="fdsf">'[1]DESC (with funds)'!$A$8:$IV$225</definedName>
    <definedName name="Formula1">#REF!</definedName>
    <definedName name="Formula2">#REF!</definedName>
    <definedName name="Formula3">#REF!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SHAREOUTSTANDING">"c83"</definedName>
    <definedName name="IQ_AVG_TEV">"c84"</definedName>
    <definedName name="IQ_AVG_VOLUME">"c1346"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IZED_INTEREST">"c2076"</definedName>
    <definedName name="IQ_CASH">"c1458"</definedName>
    <definedName name="IQ_CASH_ACQUIRE_CF">"c1630"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ASSA_OUTSTANDING_BS_DATE">"c1971"</definedName>
    <definedName name="IQ_CLASSA_OUTSTANDING_FILING_DATE">"c1973"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RATIO">"c246"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OTHER_COST">"c284"</definedName>
    <definedName name="IQ_DEF_BENEFIT_ROA">"c285"</definedName>
    <definedName name="IQ_DEF_BENEFIT_SERVICE_COST">"c286"</definedName>
    <definedName name="IQ_DEF_BENEFIT_TOTAL_COST">"c287"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V_PAYMENT_DATE">"c2106"</definedName>
    <definedName name="IQ_DIV_RECORD_DATE">"c2105"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O">"c333"</definedName>
    <definedName name="IQ_DO_ASSETS_CURRENT">"c334"</definedName>
    <definedName name="IQ_DO_ASSETS_LT">"c335"</definedName>
    <definedName name="IQ_DO_CF">"c336"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>"c1649"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INT">"c360"</definedName>
    <definedName name="IQ_EBIT_MARGIN">"c359"</definedName>
    <definedName name="IQ_EBIT_OVER_IE">"c1369"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CAPEX_INT">"c368"</definedName>
    <definedName name="IQ_EBITDA_CAPEX_OVER_TOTAL_IE">"c1370"</definedName>
    <definedName name="IQ_EBITDA_INT">"c373"</definedName>
    <definedName name="IQ_EBITDA_MARGIN">"c372"</definedName>
    <definedName name="IQ_EBITDA_OVER_TOTAL_IE">"c1371"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EST">"c399"</definedName>
    <definedName name="IQ_EPS_HIGH_EST">"c400"</definedName>
    <definedName name="IQ_EPS_LOW_EST">"c401"</definedName>
    <definedName name="IQ_EPS_MEDIAN_EST">"c1661"</definedName>
    <definedName name="IQ_EPS_NORM">"c1902"</definedName>
    <definedName name="IQ_EPS_NUM_EST">"c402"</definedName>
    <definedName name="IQ_EPS_STDDEV_EST">"c403"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EPS">"c1648"</definedName>
    <definedName name="IQ_EST_CURRENCY">"c2140"</definedName>
    <definedName name="IQ_EST_DATE">"c1634"</definedName>
    <definedName name="IQ_EST_EPS_DIFF">"c1864"</definedName>
    <definedName name="IQ_EST_EPS_GROWTH_1YR">"c1636"</definedName>
    <definedName name="IQ_EST_EPS_GROWTH_5YR">"c1655"</definedName>
    <definedName name="IQ_EST_EPS_GROWTH_Q_1YR">"c1641"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FO">"c1574"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DIVID">"c1446"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ROFIT">"c1378"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PRICE">"c545"</definedName>
    <definedName name="IQ_HOMEOWNERS_WRITTEN">"c546"</definedName>
    <definedName name="IQ_IMPAIR_OIL">"c547"</definedName>
    <definedName name="IQ_IMPAIRMENT_GW">"c548"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S_ANNUITY_LIAB">"c563"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PRD">"c644"</definedName>
    <definedName name="IQ_ISS_DEBT_NET">"c1391"</definedName>
    <definedName name="IQ_ISS_STOCK_NET">"c1601"</definedName>
    <definedName name="IQ_LAND">"c645"</definedName>
    <definedName name="IQ_LAST_SPLIT_DATE">"c2095"</definedName>
    <definedName name="IQ_LAST_SPLIT_FACTOR">"c2093"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ICENSED_POPS">"c2123"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MACHINERY">"c711"</definedName>
    <definedName name="IQ_MAINT_REPAIR">"c2087"</definedName>
    <definedName name="IQ_MARKETCAP">"c712"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M_ACCOUNT">"c743"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NET_CHANGE">"c749"</definedName>
    <definedName name="IQ_NET_DEBT">"c1584"</definedName>
    <definedName name="IQ_NET_DEBT_EBITDA">"c750"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MARGIN">"c794"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SFAS">"c795"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UTIL_REV">"c2089"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CLOSE_BALANCE_GAS">"c2049"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OIL">"c2032"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OIL">"c2035"</definedName>
    <definedName name="IQ_OG_PURCHASES_GAS">"c2045"</definedName>
    <definedName name="IQ_OG_PURCHASES_OIL">"c2033"</definedName>
    <definedName name="IQ_OG_REVISIONS_GAS">"c2042"</definedName>
    <definedName name="IQ_OG_REVISIONS_OIL">"c2030"</definedName>
    <definedName name="IQ_OG_SALES_IN_PLACE_GAS">"c2046"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OIL_PRODUCTON">"c2059"</definedName>
    <definedName name="IQ_OG_UNDEVELOPED_RESERVES_GAS">"c2051"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BR">"c850"</definedName>
    <definedName name="IQ_OPER_INC_FIN">"c851"</definedName>
    <definedName name="IQ_OPER_INC_INS">"c852"</definedName>
    <definedName name="IQ_OPER_INC_MARGIN">"c1448"</definedName>
    <definedName name="IQ_OPER_INC_REIT">"c853"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ISSUED">"c857"</definedName>
    <definedName name="IQ_ORDER_BACKLOG">"c2090"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UTSTANDING_BS_DATE">"c2128"</definedName>
    <definedName name="IQ_OUTSTANDING_FILING_DATE">"c2127"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RATIO">"c1610"</definedName>
    <definedName name="IQ_PENSION">"c1031"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RE_OPEN_COST">"c1040"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ICE_OVER_BVPS">"c1412"</definedName>
    <definedName name="IQ_PRICE_OVER_LTM_EPS">"c1413"</definedName>
    <definedName name="IQ_PRICE_TARGET">"c82"</definedName>
    <definedName name="IQ_PRICEDATE">"c1069"</definedName>
    <definedName name="IQ_PRICING_DATE">"c1613"</definedName>
    <definedName name="IQ_PRIMARY_INDUSTRY">"c1070"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VG_STORE_SIZE_GROSS">"c2066"</definedName>
    <definedName name="IQ_RETAIL_AVG_STORE_SIZE_NET">"c2067"</definedName>
    <definedName name="IQ_RETAIL_CLOSED_STORES">"c2063"</definedName>
    <definedName name="IQ_RETAIL_OPENED_STORES">"c2062"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Q_FOOTAGE">"c2064"</definedName>
    <definedName name="IQ_RETAIL_STORE_SELLING_AREA">"c2065"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UTI">"c1125"</definedName>
    <definedName name="IQ_REVENUE">"c1422"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ME_STORE">"c1149"</definedName>
    <definedName name="IQ_SAVING_DEP">"c1150"</definedName>
    <definedName name="IQ_SECUR_RECEIV">"c1151"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CF">"c1203"</definedName>
    <definedName name="IQ_STRIKE_PRICE_ISSUED">"c1645"</definedName>
    <definedName name="IQ_STRIKE_PRICE_OS">"c1646"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V">"c1219"</definedName>
    <definedName name="IQ_TEV_EBIT">"c1220"</definedName>
    <definedName name="IQ_TEV_EBIT_AVG">"c1221"</definedName>
    <definedName name="IQ_TEV_EBITDA">"c1222"</definedName>
    <definedName name="IQ_TEV_EBITDA_AVG">"c1223"</definedName>
    <definedName name="IQ_TEV_EMPLOYEE_AVG">"c1225"</definedName>
    <definedName name="IQ_TEV_TOTAL_REV">"c1226"</definedName>
    <definedName name="IQ_TEV_TOTAL_REV_AVG">"c1227"</definedName>
    <definedName name="IQ_TIER_ONE_RATIO">"c1229"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QUITY">"c1250"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EXP">"c1291"</definedName>
    <definedName name="IQ_TOTAL_PENSION_OBLIGATION">"c1292"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S">"c2119"</definedName>
    <definedName name="IQ_TOTAL_UNUSUAL">"c1508"</definedName>
    <definedName name="IQ_TRADE_AR">"c1345"</definedName>
    <definedName name="IQ_TRADE_PRINCIPAL">"c1309"</definedName>
    <definedName name="IQ_TRADING_ASSETS">"c1310"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USUAL_EXP">"c1456"</definedName>
    <definedName name="IQ_US_GAAP">"c1331"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EIGHTED_AVG_PRICE">"c1334"</definedName>
    <definedName name="IQ_WIP_INV">"c1335"</definedName>
    <definedName name="IQ_WORKMEN_WRITTEN">"c1336"</definedName>
    <definedName name="IQ_XDIV_DATE">"c2104"</definedName>
    <definedName name="IQ_YEARHIGH">"c1337"</definedName>
    <definedName name="IQ_YEARLOW">"c1338"</definedName>
    <definedName name="IQ_YTD">3000</definedName>
    <definedName name="IQ_Z_SCORE">"c1339"</definedName>
    <definedName name="ListOffset">1</definedName>
    <definedName name="SCP">'[3]Data Reference'!#REF!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10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 l="1"/>
</calcChain>
</file>

<file path=xl/sharedStrings.xml><?xml version="1.0" encoding="utf-8"?>
<sst xmlns="http://schemas.openxmlformats.org/spreadsheetml/2006/main" count="108" uniqueCount="84">
  <si>
    <t>Clearing System</t>
  </si>
  <si>
    <t>Currency</t>
  </si>
  <si>
    <t>XS0927581842</t>
  </si>
  <si>
    <t>Clearstream</t>
  </si>
  <si>
    <t>EUR</t>
  </si>
  <si>
    <t>XS0221854200</t>
  </si>
  <si>
    <t>XS0462994343</t>
  </si>
  <si>
    <t>Euroclear</t>
  </si>
  <si>
    <t>XS0215828913</t>
  </si>
  <si>
    <t>XS0843939918</t>
  </si>
  <si>
    <t>DTC</t>
  </si>
  <si>
    <t>BRL</t>
  </si>
  <si>
    <t>USD</t>
  </si>
  <si>
    <t>XS0441479804</t>
  </si>
  <si>
    <t>Participant Account Number</t>
  </si>
  <si>
    <t>Participant Name</t>
  </si>
  <si>
    <t>Principal Amount of Legacy Notes Instructed (Native)</t>
  </si>
  <si>
    <t>Native Currency</t>
  </si>
  <si>
    <t>Legacy Noteholder1 First name</t>
  </si>
  <si>
    <t>Legacy Noteholder1 Last name</t>
  </si>
  <si>
    <t>Legacy Noteholder1 Email</t>
  </si>
  <si>
    <t>Legacy Noteholder1 Phone</t>
  </si>
  <si>
    <t>Legacy Noteholder1 Address</t>
  </si>
  <si>
    <t>Legacy Noteholder1 Country</t>
  </si>
  <si>
    <t>Legacy Noteholder2 First name</t>
  </si>
  <si>
    <t>Legacy Noteholder2 Last name</t>
  </si>
  <si>
    <t>Legacy Noteholder2 Email</t>
  </si>
  <si>
    <t>Legacy Noteholder2 Phone</t>
  </si>
  <si>
    <t>Legacy Noteholder2 Address</t>
  </si>
  <si>
    <t>Legacy Noteholder2 Country</t>
  </si>
  <si>
    <t>Legacy Noteholder3 First name</t>
  </si>
  <si>
    <t>Legacy Noteholder3 Last name</t>
  </si>
  <si>
    <t>Legacy Noteholder3 Email</t>
  </si>
  <si>
    <t>Legacy Noteholder3 Phone</t>
  </si>
  <si>
    <t>Legacy Noteholder3 Address</t>
  </si>
  <si>
    <t>Legacy Noteholder3 Country</t>
  </si>
  <si>
    <t>Legacy Noteholder4 First name</t>
  </si>
  <si>
    <t>Legacy Noteholder4 Last name</t>
  </si>
  <si>
    <t>Legacy Noteholder4 Email</t>
  </si>
  <si>
    <t>Legacy Noteholder4 Phone</t>
  </si>
  <si>
    <t>Legacy Noteholder4 Address</t>
  </si>
  <si>
    <t>Legacy Noteholder4 Country</t>
  </si>
  <si>
    <t>Legacy Noteholder5 First name</t>
  </si>
  <si>
    <t>Legacy Noteholder5 Last name</t>
  </si>
  <si>
    <t>Legacy Noteholder5 Email</t>
  </si>
  <si>
    <t>Legacy Noteholder5 Phone</t>
  </si>
  <si>
    <t>Legacy Noteholder5 Address</t>
  </si>
  <si>
    <t>Legacy Noteholder5 Country</t>
  </si>
  <si>
    <t>Legacy Noteholder6 First name</t>
  </si>
  <si>
    <t>Legacy Noteholder6 Last name</t>
  </si>
  <si>
    <t>Legacy Noteholder6 Email</t>
  </si>
  <si>
    <t>Legacy Noteholder6 Phone</t>
  </si>
  <si>
    <t>Legacy Noteholder6 Address</t>
  </si>
  <si>
    <t>Legacy Noteholder6 Country</t>
  </si>
  <si>
    <t>Legacy Noteholder</t>
  </si>
  <si>
    <t>Original ISIN</t>
  </si>
  <si>
    <t>Technical ISIN/Escrow CUSIP</t>
  </si>
  <si>
    <t>XS2004434895</t>
  </si>
  <si>
    <t xml:space="preserve">XS2004416132 </t>
  </si>
  <si>
    <t>XS2004413469</t>
  </si>
  <si>
    <t>XS0569301327</t>
  </si>
  <si>
    <t>XS2004434978</t>
  </si>
  <si>
    <t>XS2004413899</t>
  </si>
  <si>
    <t>XS2004416215</t>
  </si>
  <si>
    <t xml:space="preserve">XS2004412149 </t>
  </si>
  <si>
    <t>USP18ESCAB2</t>
  </si>
  <si>
    <t>USP18445AG42</t>
  </si>
  <si>
    <t>USP18ESCAA4</t>
  </si>
  <si>
    <t>USP90ESCAB3</t>
  </si>
  <si>
    <t>USP90ESCAA5</t>
  </si>
  <si>
    <t>US879ESCAB7</t>
  </si>
  <si>
    <t>US879ESCAD3</t>
  </si>
  <si>
    <t>US10553MAC55 (144A)</t>
  </si>
  <si>
    <t>XS0569301830 (144A)</t>
  </si>
  <si>
    <t>US87944LAD10 (144A)</t>
  </si>
  <si>
    <t>USP9037HAK97 (Reg S)</t>
  </si>
  <si>
    <t>US87944LAE92 (144A)</t>
  </si>
  <si>
    <t>US87944LAF67 (Global Note)</t>
  </si>
  <si>
    <t>XS1245245045 (144A)</t>
  </si>
  <si>
    <t>US10553MAD39</t>
  </si>
  <si>
    <t>USP18445AF68 (Reg S)</t>
  </si>
  <si>
    <t>USP9037HAL70 (Reg S)</t>
  </si>
  <si>
    <t>XS1245244402 (Reg S)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</si>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</sst>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£&quot;* #,##0.00_);_(&quot;£&quot;* \(#,##0.00\);_(&quot;£&quot;* &quot;-&quot;??_);_(@_)"/>
    <numFmt numFmtId="165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left" vertical="center" wrapText="1"/>
      <protection locked="0" hidden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0" fontId="2" fillId="2" borderId="0" xfId="0" applyFont="1" applyFill="1" applyAlignment="1" applyProtection="1">
      <alignment horizontal="center" vertical="center" wrapText="1"/>
      <protection hidden="1"/>
    </xf>
  </cellXfs>
  <cellStyles count="3">
    <cellStyle name="Moeda 2" xfId="1"/>
    <cellStyle name="Normal" xfId="0" builtinId="0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</xdr:col>
      <xdr:colOff>739050</xdr:colOff>
      <xdr:row>4</xdr:row>
      <xdr:rowOff>150395</xdr:rowOff>
    </xdr:to>
    <xdr:pic>
      <xdr:nvPicPr>
        <xdr:cNvPr id="2" name="Imagem 1" descr="LOGOS OI VERDE_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682" y="104775"/>
          <a:ext cx="720000" cy="6873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lients\MNOP\Mobistar\Report\Mobistar%20Report%20August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kti\RAMIV2\Clients\DEF\Ericsson\July%202006\Report\Ericsson%20July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socdfs01\Common\Common%20International\Analysis\Bonds%20Team\Oi%20SA\Restored%2002%20August\2018%20Restructuring\Default%20Recovery%20Payment\Report\Oi%20Reporting%20for%20DL%2006%2009%202019\Daily%20Instruction%20Reports\Oi%20-%20DR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Exec Summary"/>
      <sheetName val="Shareholder Distribution"/>
      <sheetName val="Concentration"/>
      <sheetName val="GEO Distribution"/>
      <sheetName val="GEO Graph"/>
      <sheetName val="GEO Breakdown"/>
      <sheetName val="Style Breakdown"/>
      <sheetName val="Turnover Breakdown"/>
      <sheetName val="DESC (with funds)"/>
      <sheetName val="DESC (no funds)"/>
      <sheetName val="Alphabetically"/>
      <sheetName val="Cover_Sheet"/>
      <sheetName val="Exec_Summary"/>
      <sheetName val="Shareholder_Distribution"/>
      <sheetName val="GEO_Distribution"/>
      <sheetName val="GEO_Graph"/>
      <sheetName val="GEO_Breakdown"/>
      <sheetName val="Style_Breakdown"/>
      <sheetName val="Turnover_Breakdown"/>
      <sheetName val="DESC_(with_funds)"/>
      <sheetName val="DESC_(no_funds)"/>
      <sheetName val="Validation"/>
      <sheetName val="CUSI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9">
            <v>1</v>
          </cell>
          <cell r="B9" t="str">
            <v>Wirefree Services Belgium</v>
          </cell>
          <cell r="C9">
            <v>31753100</v>
          </cell>
          <cell r="D9">
            <v>50.177297405197294</v>
          </cell>
          <cell r="E9" t="str">
            <v>NA</v>
          </cell>
          <cell r="F9" t="str">
            <v>NA</v>
          </cell>
          <cell r="G9" t="str">
            <v>Brussels</v>
          </cell>
          <cell r="I9" t="str">
            <v>Belgium</v>
          </cell>
        </row>
        <row r="10">
          <cell r="A10">
            <v>2</v>
          </cell>
          <cell r="B10" t="str">
            <v>Telindus</v>
          </cell>
          <cell r="C10">
            <v>2923619</v>
          </cell>
          <cell r="D10">
            <v>4.6199993091221181</v>
          </cell>
          <cell r="E10" t="str">
            <v>NA</v>
          </cell>
          <cell r="F10" t="str">
            <v>NA</v>
          </cell>
          <cell r="G10" t="str">
            <v>Heverlee</v>
          </cell>
          <cell r="I10" t="str">
            <v>Belgium</v>
          </cell>
        </row>
        <row r="11">
          <cell r="A11">
            <v>3</v>
          </cell>
          <cell r="B11" t="str">
            <v>Insight Investment Management</v>
          </cell>
          <cell r="C11">
            <v>1494551</v>
          </cell>
          <cell r="D11">
            <v>2.3617388542924953</v>
          </cell>
          <cell r="E11" t="str">
            <v>Value</v>
          </cell>
          <cell r="F11" t="str">
            <v>Low</v>
          </cell>
          <cell r="G11" t="str">
            <v>London</v>
          </cell>
          <cell r="I11" t="str">
            <v>United Kingdom</v>
          </cell>
        </row>
        <row r="12">
          <cell r="B12" t="str">
            <v xml:space="preserve">  CMI Continental Europe  Equity Fund</v>
          </cell>
          <cell r="C12">
            <v>646204</v>
          </cell>
          <cell r="D12">
            <v>1.0211529045172949</v>
          </cell>
          <cell r="E12" t="str">
            <v>Value</v>
          </cell>
          <cell r="F12" t="str">
            <v>High</v>
          </cell>
          <cell r="G12" t="str">
            <v>London</v>
          </cell>
          <cell r="I12" t="str">
            <v>United Kingdom</v>
          </cell>
        </row>
        <row r="13">
          <cell r="B13" t="str">
            <v xml:space="preserve">  Halifax International Growth Fund</v>
          </cell>
          <cell r="C13">
            <v>142961</v>
          </cell>
          <cell r="D13">
            <v>0.22591169411315468</v>
          </cell>
          <cell r="E13" t="str">
            <v>Growth</v>
          </cell>
          <cell r="F13" t="str">
            <v>Low</v>
          </cell>
          <cell r="G13" t="str">
            <v>London</v>
          </cell>
          <cell r="I13" t="str">
            <v>United Kingdom</v>
          </cell>
        </row>
        <row r="14">
          <cell r="B14" t="str">
            <v xml:space="preserve">  Halifax European Fund</v>
          </cell>
          <cell r="C14">
            <v>115151</v>
          </cell>
          <cell r="D14">
            <v>0.18196541356610454</v>
          </cell>
          <cell r="E14" t="str">
            <v>Country/Sector Focus</v>
          </cell>
          <cell r="F14" t="str">
            <v>Low</v>
          </cell>
          <cell r="G14" t="str">
            <v>London</v>
          </cell>
          <cell r="I14" t="str">
            <v>United Kingdom</v>
          </cell>
        </row>
        <row r="15">
          <cell r="B15" t="str">
            <v xml:space="preserve">  Halifax Retirement Fund</v>
          </cell>
          <cell r="C15">
            <v>105589</v>
          </cell>
          <cell r="D15">
            <v>0.16685522533917563</v>
          </cell>
          <cell r="E15" t="str">
            <v>GARP</v>
          </cell>
          <cell r="F15" t="str">
            <v>Low</v>
          </cell>
          <cell r="G15" t="str">
            <v>London</v>
          </cell>
          <cell r="I15" t="str">
            <v>United Kingdom</v>
          </cell>
        </row>
        <row r="16">
          <cell r="B16" t="str">
            <v xml:space="preserve">  Clerical Medical Managed Funds</v>
          </cell>
          <cell r="C16">
            <v>76361</v>
          </cell>
          <cell r="D16">
            <v>0.12066817435646507</v>
          </cell>
          <cell r="E16" t="str">
            <v>Value</v>
          </cell>
          <cell r="F16" t="str">
            <v>Low</v>
          </cell>
          <cell r="G16" t="str">
            <v>London</v>
          </cell>
          <cell r="I16" t="str">
            <v>United Kingdom</v>
          </cell>
        </row>
        <row r="17">
          <cell r="B17" t="str">
            <v xml:space="preserve">  Clerical Medical Investment Group Ltd.</v>
          </cell>
          <cell r="C17">
            <v>51589</v>
          </cell>
          <cell r="D17">
            <v>8.1522641752670558E-2</v>
          </cell>
          <cell r="E17" t="str">
            <v>Value</v>
          </cell>
          <cell r="F17" t="str">
            <v>Low</v>
          </cell>
          <cell r="G17" t="str">
            <v>London</v>
          </cell>
          <cell r="I17" t="str">
            <v>United Kingdom</v>
          </cell>
        </row>
        <row r="18">
          <cell r="B18" t="str">
            <v xml:space="preserve">  Halifax Ethnic Fund</v>
          </cell>
          <cell r="C18">
            <v>21052</v>
          </cell>
          <cell r="D18">
            <v>3.3267065734501937E-2</v>
          </cell>
          <cell r="E18" t="str">
            <v>Value</v>
          </cell>
          <cell r="F18" t="str">
            <v>Low</v>
          </cell>
          <cell r="G18" t="str">
            <v>London</v>
          </cell>
          <cell r="I18" t="str">
            <v>United Kingdom</v>
          </cell>
        </row>
        <row r="19">
          <cell r="B19" t="str">
            <v xml:space="preserve">  St. Andrews Life Assurance</v>
          </cell>
          <cell r="C19">
            <v>13190</v>
          </cell>
          <cell r="D19">
            <v>2.0843273657518556E-2</v>
          </cell>
          <cell r="E19" t="str">
            <v>Value</v>
          </cell>
          <cell r="F19" t="str">
            <v>Low</v>
          </cell>
          <cell r="G19" t="str">
            <v>London</v>
          </cell>
          <cell r="I19" t="str">
            <v>United Kingdom</v>
          </cell>
        </row>
        <row r="20">
          <cell r="B20" t="str">
            <v xml:space="preserve">  CMI Global Mixed Fund</v>
          </cell>
          <cell r="C20">
            <v>7916</v>
          </cell>
          <cell r="D20">
            <v>1.2509124660569892E-2</v>
          </cell>
          <cell r="E20" t="str">
            <v>Value</v>
          </cell>
          <cell r="F20" t="str">
            <v>Low</v>
          </cell>
          <cell r="G20" t="str">
            <v>London</v>
          </cell>
          <cell r="I20" t="str">
            <v>United Kingdom</v>
          </cell>
        </row>
        <row r="21">
          <cell r="B21" t="str">
            <v xml:space="preserve">  CMI Global Equity Fund</v>
          </cell>
          <cell r="C21">
            <v>3301</v>
          </cell>
          <cell r="D21">
            <v>5.2163492299824674E-3</v>
          </cell>
          <cell r="E21" t="str">
            <v>NA</v>
          </cell>
          <cell r="F21" t="str">
            <v>Medium</v>
          </cell>
          <cell r="G21" t="str">
            <v>London</v>
          </cell>
          <cell r="I21" t="str">
            <v>United Kingdom</v>
          </cell>
        </row>
        <row r="22">
          <cell r="B22" t="str">
            <v xml:space="preserve">  Equitable Life Association of US</v>
          </cell>
          <cell r="C22">
            <v>797</v>
          </cell>
          <cell r="D22">
            <v>1.2594457244156398E-3</v>
          </cell>
          <cell r="E22" t="str">
            <v>Value</v>
          </cell>
          <cell r="F22" t="str">
            <v>Low</v>
          </cell>
          <cell r="G22" t="str">
            <v>London</v>
          </cell>
          <cell r="I22" t="str">
            <v>United Kingdom</v>
          </cell>
        </row>
        <row r="23">
          <cell r="A23">
            <v>4</v>
          </cell>
          <cell r="B23" t="str">
            <v>Putnam Investment Management, LLC</v>
          </cell>
          <cell r="C23">
            <v>939795</v>
          </cell>
          <cell r="D23">
            <v>1.4850950998459174</v>
          </cell>
          <cell r="E23" t="str">
            <v>Growth</v>
          </cell>
          <cell r="F23" t="str">
            <v>Medium</v>
          </cell>
          <cell r="G23" t="str">
            <v>Boston</v>
          </cell>
          <cell r="H23" t="str">
            <v>MA</v>
          </cell>
          <cell r="I23" t="str">
            <v>United States</v>
          </cell>
        </row>
        <row r="24">
          <cell r="B24" t="str">
            <v xml:space="preserve">  Putnam International Equity Fund</v>
          </cell>
          <cell r="C24">
            <v>553506</v>
          </cell>
          <cell r="D24">
            <v>0.87466846315985336</v>
          </cell>
          <cell r="E24" t="str">
            <v>Country/Sector Focus</v>
          </cell>
          <cell r="F24" t="str">
            <v>High</v>
          </cell>
          <cell r="G24" t="str">
            <v>Boston</v>
          </cell>
          <cell r="H24" t="str">
            <v>MA</v>
          </cell>
          <cell r="I24" t="str">
            <v>United States</v>
          </cell>
        </row>
        <row r="25">
          <cell r="B25" t="str">
            <v xml:space="preserve">  Putnam VT International Equity Fund</v>
          </cell>
          <cell r="C25">
            <v>93871</v>
          </cell>
          <cell r="D25">
            <v>0.14833805470090403</v>
          </cell>
          <cell r="E25" t="str">
            <v>Growth</v>
          </cell>
          <cell r="F25" t="str">
            <v>High</v>
          </cell>
          <cell r="G25" t="str">
            <v>Boston</v>
          </cell>
          <cell r="H25" t="str">
            <v>MA</v>
          </cell>
          <cell r="I25" t="str">
            <v>United States</v>
          </cell>
        </row>
        <row r="26">
          <cell r="B26" t="str">
            <v xml:space="preserve">  Putnam Europe Equity Fund</v>
          </cell>
          <cell r="C26">
            <v>93419</v>
          </cell>
          <cell r="D26">
            <v>0.14762378937162438</v>
          </cell>
          <cell r="E26" t="str">
            <v>Growth</v>
          </cell>
          <cell r="F26" t="str">
            <v>High</v>
          </cell>
          <cell r="G26" t="str">
            <v>Boston</v>
          </cell>
          <cell r="H26" t="str">
            <v>MA</v>
          </cell>
          <cell r="I26" t="str">
            <v>United States</v>
          </cell>
        </row>
        <row r="27">
          <cell r="B27" t="str">
            <v xml:space="preserve">  MMC UK Pension Fund</v>
          </cell>
          <cell r="C27">
            <v>47032</v>
          </cell>
          <cell r="D27">
            <v>7.4321519837787162E-2</v>
          </cell>
          <cell r="E27" t="str">
            <v>Growth</v>
          </cell>
          <cell r="F27" t="str">
            <v>Medium</v>
          </cell>
          <cell r="G27" t="str">
            <v>Boston</v>
          </cell>
          <cell r="H27" t="str">
            <v>MA</v>
          </cell>
          <cell r="I27" t="str">
            <v>United States</v>
          </cell>
        </row>
        <row r="28">
          <cell r="B28" t="str">
            <v xml:space="preserve">  Utah State Retirement System</v>
          </cell>
          <cell r="C28">
            <v>43054</v>
          </cell>
          <cell r="D28">
            <v>6.8035352846914615E-2</v>
          </cell>
          <cell r="E28" t="str">
            <v>Growth</v>
          </cell>
          <cell r="F28" t="str">
            <v>Medium</v>
          </cell>
          <cell r="G28" t="str">
            <v>Boston</v>
          </cell>
          <cell r="H28" t="str">
            <v>MA</v>
          </cell>
          <cell r="I28" t="str">
            <v>United States</v>
          </cell>
        </row>
        <row r="29">
          <cell r="B29" t="str">
            <v xml:space="preserve">  Putnam Utilities Growth &amp; Income Fund</v>
          </cell>
          <cell r="C29">
            <v>33702</v>
          </cell>
          <cell r="D29">
            <v>5.325701355615544E-2</v>
          </cell>
          <cell r="E29" t="str">
            <v>Country/Sector Focus</v>
          </cell>
          <cell r="F29" t="str">
            <v>Medium</v>
          </cell>
          <cell r="G29" t="str">
            <v>Boston</v>
          </cell>
          <cell r="H29" t="str">
            <v>MA</v>
          </cell>
          <cell r="I29" t="str">
            <v>United States</v>
          </cell>
        </row>
        <row r="30">
          <cell r="B30" t="str">
            <v xml:space="preserve">  Putnam VT Utilities Growth and Income Fund</v>
          </cell>
          <cell r="C30">
            <v>22859</v>
          </cell>
          <cell r="D30">
            <v>3.6122546818591103E-2</v>
          </cell>
          <cell r="E30" t="str">
            <v>Country/Sector Focus</v>
          </cell>
          <cell r="F30" t="str">
            <v>Medium</v>
          </cell>
          <cell r="G30" t="str">
            <v>Boston</v>
          </cell>
          <cell r="H30" t="str">
            <v>MA</v>
          </cell>
          <cell r="I30" t="str">
            <v>United States</v>
          </cell>
        </row>
        <row r="31">
          <cell r="B31" t="str">
            <v xml:space="preserve">  Marsh &amp; McLennan Companies</v>
          </cell>
          <cell r="C31">
            <v>21353</v>
          </cell>
          <cell r="D31">
            <v>3.3742715876345239E-2</v>
          </cell>
          <cell r="E31" t="str">
            <v>Growth</v>
          </cell>
          <cell r="F31" t="str">
            <v>Medium</v>
          </cell>
          <cell r="G31" t="str">
            <v>Boston</v>
          </cell>
          <cell r="H31" t="str">
            <v>MA</v>
          </cell>
          <cell r="I31" t="str">
            <v>United States</v>
          </cell>
        </row>
        <row r="32">
          <cell r="B32" t="str">
            <v xml:space="preserve">  Putnam Canadian Global Trust</v>
          </cell>
          <cell r="C32">
            <v>20514</v>
          </cell>
          <cell r="D32">
            <v>3.2416900364695654E-2</v>
          </cell>
          <cell r="E32" t="str">
            <v>Growth</v>
          </cell>
          <cell r="F32" t="str">
            <v>Medium</v>
          </cell>
          <cell r="G32" t="str">
            <v>Boston</v>
          </cell>
          <cell r="H32" t="str">
            <v>MA</v>
          </cell>
          <cell r="I32" t="str">
            <v>United States</v>
          </cell>
        </row>
        <row r="33">
          <cell r="B33" t="str">
            <v xml:space="preserve">  Putnam Asset Allocation Fund - Balanced Portfolio</v>
          </cell>
          <cell r="C33">
            <v>7280</v>
          </cell>
          <cell r="D33">
            <v>1.1504096453884389E-2</v>
          </cell>
          <cell r="E33" t="str">
            <v>GARP</v>
          </cell>
          <cell r="F33" t="str">
            <v>High</v>
          </cell>
          <cell r="G33" t="str">
            <v>Boston</v>
          </cell>
          <cell r="H33" t="str">
            <v>MA</v>
          </cell>
          <cell r="I33" t="str">
            <v>United States</v>
          </cell>
        </row>
        <row r="34">
          <cell r="B34" t="str">
            <v xml:space="preserve">  Putnam International Core Equity Fund</v>
          </cell>
          <cell r="C34">
            <v>2409</v>
          </cell>
          <cell r="D34">
            <v>3.8067813677757538E-3</v>
          </cell>
          <cell r="E34" t="str">
            <v>Country/Sector Focus</v>
          </cell>
          <cell r="F34" t="str">
            <v>Medium</v>
          </cell>
          <cell r="G34" t="str">
            <v>Boston</v>
          </cell>
          <cell r="H34" t="str">
            <v>MA</v>
          </cell>
          <cell r="I34" t="str">
            <v>United States</v>
          </cell>
        </row>
        <row r="35">
          <cell r="A35">
            <v>5</v>
          </cell>
          <cell r="B35" t="str">
            <v>ING Investment Management Belgium</v>
          </cell>
          <cell r="C35">
            <v>690235</v>
          </cell>
          <cell r="D35">
            <v>1.0907321450339136</v>
          </cell>
          <cell r="E35" t="str">
            <v>GARP</v>
          </cell>
          <cell r="F35" t="str">
            <v>Low</v>
          </cell>
          <cell r="G35" t="str">
            <v>Brussels</v>
          </cell>
          <cell r="I35" t="str">
            <v>Belgium</v>
          </cell>
        </row>
        <row r="36">
          <cell r="B36" t="str">
            <v xml:space="preserve">  ING L Invest European Telecom Fund</v>
          </cell>
          <cell r="C36">
            <v>86935</v>
          </cell>
          <cell r="D36">
            <v>0.13737755840912627</v>
          </cell>
          <cell r="E36" t="str">
            <v>Country/Sector Focus</v>
          </cell>
          <cell r="F36" t="str">
            <v>Medium</v>
          </cell>
          <cell r="G36" t="str">
            <v>Brussels</v>
          </cell>
          <cell r="I36" t="str">
            <v>Belgium</v>
          </cell>
        </row>
        <row r="37">
          <cell r="B37" t="str">
            <v xml:space="preserve">  ING B Invest Belgium Fund</v>
          </cell>
          <cell r="C37">
            <v>73700</v>
          </cell>
          <cell r="D37">
            <v>0.11646317426528563</v>
          </cell>
          <cell r="E37" t="str">
            <v>Country/Sector Focus</v>
          </cell>
          <cell r="F37" t="str">
            <v>Low</v>
          </cell>
          <cell r="G37" t="str">
            <v>Brussels</v>
          </cell>
          <cell r="I37" t="str">
            <v>Belgium</v>
          </cell>
        </row>
        <row r="38">
          <cell r="B38" t="str">
            <v xml:space="preserve">  ING Collect Portfolio Alpha Fund</v>
          </cell>
          <cell r="C38">
            <v>16800</v>
          </cell>
          <cell r="D38">
            <v>2.6547914893579355E-2</v>
          </cell>
          <cell r="E38" t="str">
            <v>Country/Sector Focus</v>
          </cell>
          <cell r="F38" t="str">
            <v>Low</v>
          </cell>
          <cell r="G38" t="str">
            <v>Brussels</v>
          </cell>
          <cell r="I38" t="str">
            <v>Belgium</v>
          </cell>
        </row>
        <row r="39">
          <cell r="B39" t="str">
            <v xml:space="preserve">  Ford Belgium Pension Fund</v>
          </cell>
          <cell r="C39">
            <v>3000</v>
          </cell>
          <cell r="D39">
            <v>4.7406990881391706E-3</v>
          </cell>
          <cell r="E39" t="str">
            <v>Growth</v>
          </cell>
          <cell r="F39" t="str">
            <v>Low</v>
          </cell>
          <cell r="G39" t="str">
            <v>Brussels</v>
          </cell>
          <cell r="I39" t="str">
            <v>Belgium</v>
          </cell>
        </row>
        <row r="40">
          <cell r="A40">
            <v>6</v>
          </cell>
          <cell r="B40" t="str">
            <v>Natexis Asset Management</v>
          </cell>
          <cell r="C40">
            <v>676049</v>
          </cell>
          <cell r="D40">
            <v>1.0683149592791328</v>
          </cell>
          <cell r="E40" t="str">
            <v>Value</v>
          </cell>
          <cell r="F40" t="str">
            <v>Medium</v>
          </cell>
          <cell r="G40" t="str">
            <v>Paris</v>
          </cell>
          <cell r="I40" t="str">
            <v>France</v>
          </cell>
        </row>
        <row r="41">
          <cell r="B41" t="str">
            <v xml:space="preserve">  FCP Natexis Actions Euro</v>
          </cell>
          <cell r="C41">
            <v>250000</v>
          </cell>
          <cell r="D41">
            <v>0.39505825734493089</v>
          </cell>
          <cell r="E41" t="str">
            <v>Value</v>
          </cell>
          <cell r="F41" t="str">
            <v>High</v>
          </cell>
          <cell r="G41" t="str">
            <v>Paris</v>
          </cell>
          <cell r="I41" t="str">
            <v>France</v>
          </cell>
        </row>
        <row r="42">
          <cell r="B42" t="str">
            <v xml:space="preserve">  FCP Abp Actions       </v>
          </cell>
          <cell r="C42">
            <v>225000</v>
          </cell>
          <cell r="D42">
            <v>0.35555243161043781</v>
          </cell>
          <cell r="E42" t="str">
            <v>Value</v>
          </cell>
          <cell r="F42" t="str">
            <v>Medium</v>
          </cell>
          <cell r="G42" t="str">
            <v>Paris</v>
          </cell>
          <cell r="I42" t="str">
            <v>France</v>
          </cell>
        </row>
        <row r="43">
          <cell r="B43" t="str">
            <v xml:space="preserve">  FCP ABP CROISSANCE RENDEMENT    </v>
          </cell>
          <cell r="C43">
            <v>65000</v>
          </cell>
          <cell r="D43">
            <v>0.10271514690968202</v>
          </cell>
          <cell r="E43" t="str">
            <v>NA</v>
          </cell>
          <cell r="F43" t="str">
            <v>NA</v>
          </cell>
          <cell r="G43" t="str">
            <v>Paris</v>
          </cell>
          <cell r="I43" t="str">
            <v>France</v>
          </cell>
        </row>
        <row r="44">
          <cell r="B44" t="str">
            <v xml:space="preserve">  FCP Euroaction Midcap</v>
          </cell>
          <cell r="C44">
            <v>49549</v>
          </cell>
          <cell r="D44">
            <v>7.8298966372735923E-2</v>
          </cell>
          <cell r="E44" t="str">
            <v>Value</v>
          </cell>
          <cell r="F44" t="str">
            <v>Medium</v>
          </cell>
          <cell r="G44" t="str">
            <v>Paris</v>
          </cell>
          <cell r="I44" t="str">
            <v>France</v>
          </cell>
        </row>
        <row r="45">
          <cell r="B45" t="str">
            <v xml:space="preserve">  Fructi Europe Croissance </v>
          </cell>
          <cell r="C45">
            <v>11500</v>
          </cell>
          <cell r="D45">
            <v>1.8172679837866822E-2</v>
          </cell>
          <cell r="E45" t="str">
            <v>NA</v>
          </cell>
          <cell r="F45" t="str">
            <v>High</v>
          </cell>
          <cell r="G45" t="str">
            <v>Paris</v>
          </cell>
          <cell r="I45" t="str">
            <v>France</v>
          </cell>
        </row>
        <row r="46">
          <cell r="A46">
            <v>7</v>
          </cell>
          <cell r="B46" t="str">
            <v>TCS Capital Management</v>
          </cell>
          <cell r="C46">
            <v>670407</v>
          </cell>
          <cell r="D46">
            <v>1.0593992845273723</v>
          </cell>
          <cell r="E46" t="str">
            <v>Hedge Fund</v>
          </cell>
          <cell r="F46" t="str">
            <v>High</v>
          </cell>
          <cell r="G46" t="str">
            <v>New York</v>
          </cell>
          <cell r="H46" t="str">
            <v>NY</v>
          </cell>
          <cell r="I46" t="str">
            <v>United States</v>
          </cell>
        </row>
        <row r="47">
          <cell r="B47" t="str">
            <v xml:space="preserve">  TCS Capital Ii Lp</v>
          </cell>
          <cell r="C47">
            <v>219600</v>
          </cell>
          <cell r="D47">
            <v>0.34701917325178727</v>
          </cell>
          <cell r="E47" t="str">
            <v>Hedge Fund</v>
          </cell>
          <cell r="F47" t="str">
            <v>High</v>
          </cell>
          <cell r="G47" t="str">
            <v>New York</v>
          </cell>
          <cell r="H47" t="str">
            <v>NY</v>
          </cell>
          <cell r="I47" t="str">
            <v>United States</v>
          </cell>
        </row>
        <row r="48">
          <cell r="B48" t="str">
            <v xml:space="preserve">  TCS Capital Lp</v>
          </cell>
          <cell r="C48">
            <v>35500</v>
          </cell>
          <cell r="D48">
            <v>5.6098272542980186E-2</v>
          </cell>
          <cell r="E48" t="str">
            <v>Hedge Fund</v>
          </cell>
          <cell r="F48" t="str">
            <v>High</v>
          </cell>
          <cell r="G48" t="str">
            <v>New York</v>
          </cell>
          <cell r="H48" t="str">
            <v>NY</v>
          </cell>
          <cell r="I48" t="str">
            <v>United States</v>
          </cell>
        </row>
        <row r="49">
          <cell r="A49">
            <v>8</v>
          </cell>
          <cell r="B49" t="str">
            <v>BNP Paribas Asset Management</v>
          </cell>
          <cell r="C49">
            <v>569848</v>
          </cell>
          <cell r="D49">
            <v>0.90049263132597668</v>
          </cell>
          <cell r="E49" t="str">
            <v>GARP</v>
          </cell>
          <cell r="F49" t="str">
            <v>Medium</v>
          </cell>
          <cell r="G49" t="str">
            <v>Paris</v>
          </cell>
          <cell r="I49" t="str">
            <v>France</v>
          </cell>
        </row>
        <row r="50">
          <cell r="A50">
            <v>9</v>
          </cell>
          <cell r="B50" t="str">
            <v>Barclays Global Investors, N.A.</v>
          </cell>
          <cell r="C50">
            <v>465401</v>
          </cell>
          <cell r="D50">
            <v>0.73544203210635273</v>
          </cell>
          <cell r="E50" t="str">
            <v>Index</v>
          </cell>
          <cell r="F50" t="str">
            <v>Low</v>
          </cell>
          <cell r="G50" t="str">
            <v>San Francisco</v>
          </cell>
          <cell r="H50" t="str">
            <v>CA</v>
          </cell>
          <cell r="I50" t="str">
            <v>United States</v>
          </cell>
        </row>
        <row r="51">
          <cell r="B51" t="str">
            <v xml:space="preserve">  MSCI Belgium</v>
          </cell>
          <cell r="C51">
            <v>166738</v>
          </cell>
          <cell r="D51">
            <v>0.26348489485271637</v>
          </cell>
          <cell r="E51" t="str">
            <v>Index</v>
          </cell>
          <cell r="F51" t="str">
            <v>Low</v>
          </cell>
          <cell r="G51" t="str">
            <v>San Francisco</v>
          </cell>
          <cell r="H51" t="str">
            <v>CA</v>
          </cell>
          <cell r="I51" t="str">
            <v>United States</v>
          </cell>
        </row>
        <row r="52">
          <cell r="B52" t="str">
            <v xml:space="preserve">  iShares MSCI EAFE Index Fund</v>
          </cell>
          <cell r="C52">
            <v>134250</v>
          </cell>
          <cell r="D52">
            <v>0.21214628419422787</v>
          </cell>
          <cell r="E52" t="str">
            <v>Index</v>
          </cell>
          <cell r="F52" t="str">
            <v>Low</v>
          </cell>
          <cell r="G52" t="str">
            <v>San Francisco</v>
          </cell>
          <cell r="H52" t="str">
            <v>CA</v>
          </cell>
          <cell r="I52" t="str">
            <v>United States</v>
          </cell>
        </row>
        <row r="53">
          <cell r="B53" t="str">
            <v xml:space="preserve">  MSCI B Belgium</v>
          </cell>
          <cell r="C53">
            <v>66276</v>
          </cell>
          <cell r="D53">
            <v>0.10473152425517056</v>
          </cell>
          <cell r="E53" t="str">
            <v>Index</v>
          </cell>
          <cell r="F53" t="str">
            <v>Low</v>
          </cell>
          <cell r="G53" t="str">
            <v>San Francisco</v>
          </cell>
          <cell r="H53" t="str">
            <v>CA</v>
          </cell>
          <cell r="I53" t="str">
            <v>United States</v>
          </cell>
        </row>
        <row r="54">
          <cell r="B54" t="str">
            <v xml:space="preserve">  iShares MSCI Belgium</v>
          </cell>
          <cell r="C54">
            <v>33466</v>
          </cell>
          <cell r="D54">
            <v>5.288407856122182E-2</v>
          </cell>
          <cell r="E54" t="str">
            <v>Index</v>
          </cell>
          <cell r="F54" t="str">
            <v>Low</v>
          </cell>
          <cell r="G54" t="str">
            <v>San Francisco</v>
          </cell>
          <cell r="H54" t="str">
            <v>CA</v>
          </cell>
          <cell r="I54" t="str">
            <v>United States</v>
          </cell>
        </row>
        <row r="55">
          <cell r="B55" t="str">
            <v xml:space="preserve">  iShares MSCI EMU Index Fund</v>
          </cell>
          <cell r="C55">
            <v>14782</v>
          </cell>
          <cell r="D55">
            <v>2.3359004640291073E-2</v>
          </cell>
          <cell r="E55" t="str">
            <v>Index</v>
          </cell>
          <cell r="F55" t="str">
            <v>High</v>
          </cell>
          <cell r="G55" t="str">
            <v>San Francisco</v>
          </cell>
          <cell r="H55" t="str">
            <v>CA</v>
          </cell>
          <cell r="I55" t="str">
            <v>United States</v>
          </cell>
        </row>
        <row r="56">
          <cell r="B56" t="str">
            <v xml:space="preserve">  BGI EAFE Equity Index Fund</v>
          </cell>
          <cell r="C56">
            <v>5412</v>
          </cell>
          <cell r="D56">
            <v>8.5522211550030647E-3</v>
          </cell>
          <cell r="E56" t="str">
            <v>Index</v>
          </cell>
          <cell r="F56" t="str">
            <v>Low</v>
          </cell>
          <cell r="G56" t="str">
            <v>San Francisco</v>
          </cell>
          <cell r="H56" t="str">
            <v>CA</v>
          </cell>
          <cell r="I56" t="str">
            <v>United States</v>
          </cell>
        </row>
        <row r="57">
          <cell r="B57" t="str">
            <v xml:space="preserve">  EAFE Sudan Free Index Fund</v>
          </cell>
          <cell r="C57">
            <v>3739</v>
          </cell>
          <cell r="D57">
            <v>5.9084912968507862E-3</v>
          </cell>
          <cell r="E57" t="str">
            <v>Index</v>
          </cell>
          <cell r="F57" t="str">
            <v>Low</v>
          </cell>
          <cell r="G57" t="str">
            <v>San Francisco</v>
          </cell>
          <cell r="H57" t="str">
            <v>CA</v>
          </cell>
          <cell r="I57" t="str">
            <v>United States</v>
          </cell>
        </row>
        <row r="58">
          <cell r="B58" t="str">
            <v xml:space="preserve">  BGI International Equity Index Plus Fund</v>
          </cell>
          <cell r="C58">
            <v>2824</v>
          </cell>
          <cell r="D58">
            <v>4.4625780749683389E-3</v>
          </cell>
          <cell r="E58" t="str">
            <v>Index</v>
          </cell>
          <cell r="F58" t="str">
            <v>Low</v>
          </cell>
          <cell r="G58" t="str">
            <v>San Francisco</v>
          </cell>
          <cell r="H58" t="str">
            <v>CA</v>
          </cell>
          <cell r="I58" t="str">
            <v>United States</v>
          </cell>
        </row>
        <row r="59">
          <cell r="B59" t="str">
            <v xml:space="preserve">  BGI Daily EAFE Equity Index Fund</v>
          </cell>
          <cell r="C59">
            <v>2171</v>
          </cell>
          <cell r="D59">
            <v>3.4306859067833794E-3</v>
          </cell>
          <cell r="E59" t="str">
            <v>Index</v>
          </cell>
          <cell r="F59" t="str">
            <v>Low</v>
          </cell>
          <cell r="G59" t="str">
            <v>San Francisco</v>
          </cell>
          <cell r="H59" t="str">
            <v>CA</v>
          </cell>
          <cell r="I59" t="str">
            <v>United States</v>
          </cell>
        </row>
        <row r="60">
          <cell r="B60" t="str">
            <v xml:space="preserve">  BGI EAFE Growth Index Fund</v>
          </cell>
          <cell r="C60">
            <v>1893</v>
          </cell>
          <cell r="D60">
            <v>2.9913811246158168E-3</v>
          </cell>
          <cell r="E60" t="str">
            <v>Index</v>
          </cell>
          <cell r="F60" t="str">
            <v>Low</v>
          </cell>
          <cell r="G60" t="str">
            <v>San Francisco</v>
          </cell>
          <cell r="H60" t="str">
            <v>CA</v>
          </cell>
          <cell r="I60" t="str">
            <v>United States</v>
          </cell>
        </row>
        <row r="61">
          <cell r="B61" t="str">
            <v xml:space="preserve">  iShares MSCI Growth Index Fund</v>
          </cell>
          <cell r="C61">
            <v>1650</v>
          </cell>
          <cell r="D61">
            <v>2.6073844984765438E-3</v>
          </cell>
          <cell r="E61" t="str">
            <v>Index</v>
          </cell>
          <cell r="F61" t="str">
            <v>Low</v>
          </cell>
          <cell r="G61" t="str">
            <v>San Francisco</v>
          </cell>
          <cell r="H61" t="str">
            <v>CA</v>
          </cell>
          <cell r="I61" t="str">
            <v>United States</v>
          </cell>
        </row>
        <row r="62">
          <cell r="B62" t="str">
            <v xml:space="preserve">  Statefarm International Equity Fund</v>
          </cell>
          <cell r="C62">
            <v>836</v>
          </cell>
          <cell r="D62">
            <v>1.3210748125614489E-3</v>
          </cell>
          <cell r="E62" t="str">
            <v>Index</v>
          </cell>
          <cell r="F62" t="str">
            <v>Low</v>
          </cell>
          <cell r="G62" t="str">
            <v>San Francisco</v>
          </cell>
          <cell r="H62" t="str">
            <v>CA</v>
          </cell>
          <cell r="I62" t="str">
            <v>United States</v>
          </cell>
        </row>
        <row r="63">
          <cell r="B63" t="str">
            <v xml:space="preserve">  BGI International Equity Index Plus Fund B</v>
          </cell>
          <cell r="C63">
            <v>497</v>
          </cell>
          <cell r="D63">
            <v>7.853758156017226E-4</v>
          </cell>
          <cell r="E63" t="str">
            <v>Index</v>
          </cell>
          <cell r="F63" t="str">
            <v>Low</v>
          </cell>
          <cell r="G63" t="str">
            <v>San Francisco</v>
          </cell>
          <cell r="H63" t="str">
            <v>CA</v>
          </cell>
          <cell r="I63" t="str">
            <v>United States</v>
          </cell>
        </row>
        <row r="64">
          <cell r="B64" t="str">
            <v xml:space="preserve">  Statefarm International Index Fund</v>
          </cell>
          <cell r="C64">
            <v>402</v>
          </cell>
          <cell r="D64">
            <v>6.3525367781064887E-4</v>
          </cell>
          <cell r="E64" t="str">
            <v>Index</v>
          </cell>
          <cell r="F64" t="str">
            <v>Low</v>
          </cell>
          <cell r="G64" t="str">
            <v>San Francisco</v>
          </cell>
          <cell r="H64" t="str">
            <v>CA</v>
          </cell>
          <cell r="I64" t="str">
            <v>United States</v>
          </cell>
        </row>
        <row r="65">
          <cell r="A65">
            <v>10</v>
          </cell>
          <cell r="B65" t="str">
            <v>Edmond de Rothschild Asset Management</v>
          </cell>
          <cell r="C65">
            <v>455324</v>
          </cell>
          <cell r="D65">
            <v>0.7195180238692932</v>
          </cell>
          <cell r="E65" t="str">
            <v>Growth</v>
          </cell>
          <cell r="F65" t="str">
            <v>High</v>
          </cell>
          <cell r="G65" t="str">
            <v>Paris</v>
          </cell>
          <cell r="I65" t="str">
            <v>France</v>
          </cell>
        </row>
        <row r="66">
          <cell r="B66" t="str">
            <v xml:space="preserve">  Tricolore Rendement</v>
          </cell>
          <cell r="C66">
            <v>455324</v>
          </cell>
          <cell r="D66">
            <v>0.7195180238692932</v>
          </cell>
          <cell r="E66" t="str">
            <v>Country/Sector Focus</v>
          </cell>
          <cell r="F66" t="str">
            <v>Medium</v>
          </cell>
          <cell r="G66" t="str">
            <v>Paris</v>
          </cell>
          <cell r="I66" t="str">
            <v>France</v>
          </cell>
        </row>
        <row r="67">
          <cell r="A67">
            <v>11</v>
          </cell>
          <cell r="B67" t="str">
            <v>York Capital Management</v>
          </cell>
          <cell r="C67">
            <v>410607</v>
          </cell>
          <cell r="D67">
            <v>0.6488547434945201</v>
          </cell>
          <cell r="E67" t="str">
            <v>Hedge Fund</v>
          </cell>
          <cell r="F67" t="str">
            <v>Medium</v>
          </cell>
          <cell r="G67" t="str">
            <v>New York</v>
          </cell>
          <cell r="H67" t="str">
            <v>NY</v>
          </cell>
          <cell r="I67" t="str">
            <v>United States</v>
          </cell>
        </row>
        <row r="68">
          <cell r="B68" t="str">
            <v xml:space="preserve">  York Investments Ltd</v>
          </cell>
          <cell r="C68">
            <v>223687</v>
          </cell>
          <cell r="D68">
            <v>0.35347758564286219</v>
          </cell>
          <cell r="E68" t="str">
            <v>Hedge Fund</v>
          </cell>
          <cell r="F68" t="str">
            <v>Medium</v>
          </cell>
          <cell r="G68" t="str">
            <v>New York</v>
          </cell>
          <cell r="H68" t="str">
            <v>NY</v>
          </cell>
          <cell r="I68" t="str">
            <v>United States</v>
          </cell>
        </row>
        <row r="69">
          <cell r="B69" t="str">
            <v xml:space="preserve">  York Select L.P.</v>
          </cell>
          <cell r="C69">
            <v>96077</v>
          </cell>
          <cell r="D69">
            <v>0.15182404876371569</v>
          </cell>
          <cell r="E69" t="str">
            <v>Hedge Fund</v>
          </cell>
          <cell r="F69" t="str">
            <v>Medium</v>
          </cell>
          <cell r="G69" t="str">
            <v>New York</v>
          </cell>
          <cell r="H69" t="str">
            <v>NY</v>
          </cell>
          <cell r="I69" t="str">
            <v>United States</v>
          </cell>
        </row>
        <row r="70">
          <cell r="B70" t="str">
            <v xml:space="preserve">  York Select Unit Trust</v>
          </cell>
          <cell r="C70">
            <v>90843</v>
          </cell>
          <cell r="D70">
            <v>0.14355310908794222</v>
          </cell>
          <cell r="E70" t="str">
            <v>Hedge Fund</v>
          </cell>
          <cell r="F70" t="str">
            <v>Medium</v>
          </cell>
          <cell r="G70" t="str">
            <v>New York</v>
          </cell>
          <cell r="H70" t="str">
            <v>NY</v>
          </cell>
          <cell r="I70" t="str">
            <v>United States</v>
          </cell>
        </row>
        <row r="71">
          <cell r="A71">
            <v>12</v>
          </cell>
          <cell r="B71" t="str">
            <v>Fortis Investments</v>
          </cell>
          <cell r="C71">
            <v>370171</v>
          </cell>
          <cell r="D71">
            <v>0.58495644071852171</v>
          </cell>
          <cell r="E71" t="str">
            <v>Value</v>
          </cell>
          <cell r="F71" t="str">
            <v>Low</v>
          </cell>
          <cell r="G71" t="str">
            <v>Brussels</v>
          </cell>
          <cell r="I71" t="str">
            <v>Belgium</v>
          </cell>
        </row>
        <row r="72">
          <cell r="B72" t="str">
            <v xml:space="preserve">  Fortis B Pension Fund</v>
          </cell>
          <cell r="C72">
            <v>162016</v>
          </cell>
          <cell r="D72">
            <v>0.25602303448798525</v>
          </cell>
          <cell r="E72" t="str">
            <v>Growth</v>
          </cell>
          <cell r="F72" t="str">
            <v>High</v>
          </cell>
          <cell r="G72" t="str">
            <v>Brussels</v>
          </cell>
          <cell r="I72" t="str">
            <v>Belgium</v>
          </cell>
        </row>
        <row r="73">
          <cell r="B73" t="str">
            <v xml:space="preserve">  Fortis B Fund Equity Belgium</v>
          </cell>
          <cell r="C73">
            <v>125806</v>
          </cell>
          <cell r="D73">
            <v>0.19880279649414551</v>
          </cell>
          <cell r="E73" t="str">
            <v>Country/Sector Focus</v>
          </cell>
          <cell r="F73" t="str">
            <v>Medium</v>
          </cell>
          <cell r="G73" t="str">
            <v>Brussels</v>
          </cell>
          <cell r="I73" t="str">
            <v>Belgium</v>
          </cell>
        </row>
        <row r="74">
          <cell r="B74" t="str">
            <v xml:space="preserve">  Fortis B Fund Equity Telecom Europe</v>
          </cell>
          <cell r="C74">
            <v>44891</v>
          </cell>
          <cell r="D74">
            <v>7.0938240921885165E-2</v>
          </cell>
          <cell r="E74" t="str">
            <v>Country/Sector Focus</v>
          </cell>
          <cell r="F74" t="str">
            <v>Low</v>
          </cell>
          <cell r="G74" t="str">
            <v>Brussels</v>
          </cell>
          <cell r="I74" t="str">
            <v>Belgium</v>
          </cell>
        </row>
        <row r="75">
          <cell r="B75" t="str">
            <v xml:space="preserve">  Metropolitan Rentastro</v>
          </cell>
          <cell r="C75">
            <v>24458</v>
          </cell>
          <cell r="D75">
            <v>3.8649339432569277E-2</v>
          </cell>
          <cell r="E75" t="str">
            <v>Country/Sector Focus</v>
          </cell>
          <cell r="F75" t="str">
            <v>Medium</v>
          </cell>
          <cell r="G75" t="str">
            <v>Brussels</v>
          </cell>
          <cell r="I75" t="str">
            <v>Belgium</v>
          </cell>
        </row>
        <row r="76">
          <cell r="B76" t="str">
            <v xml:space="preserve">  C&amp;F Euro Equities</v>
          </cell>
          <cell r="C76">
            <v>13000</v>
          </cell>
          <cell r="D76">
            <v>2.0543029381936407E-2</v>
          </cell>
          <cell r="E76" t="str">
            <v>NA</v>
          </cell>
          <cell r="F76" t="str">
            <v>NA</v>
          </cell>
          <cell r="G76" t="str">
            <v>Brussels</v>
          </cell>
          <cell r="I76" t="str">
            <v>Belgium</v>
          </cell>
        </row>
        <row r="77">
          <cell r="A77">
            <v>13</v>
          </cell>
          <cell r="B77" t="str">
            <v>AXA Investment Managers Paris</v>
          </cell>
          <cell r="C77">
            <v>313608</v>
          </cell>
          <cell r="D77">
            <v>0.49557371987771631</v>
          </cell>
          <cell r="E77" t="str">
            <v>Growth</v>
          </cell>
          <cell r="F77" t="str">
            <v>High</v>
          </cell>
          <cell r="G77" t="str">
            <v>Paris</v>
          </cell>
          <cell r="I77" t="str">
            <v>France</v>
          </cell>
        </row>
        <row r="78">
          <cell r="A78">
            <v>14</v>
          </cell>
          <cell r="B78" t="str">
            <v>F&amp;C Management Limited</v>
          </cell>
          <cell r="C78">
            <v>313371</v>
          </cell>
          <cell r="D78">
            <v>0.49519920464975337</v>
          </cell>
          <cell r="E78" t="str">
            <v>Growth</v>
          </cell>
          <cell r="F78" t="str">
            <v>Medium</v>
          </cell>
          <cell r="G78" t="str">
            <v>London</v>
          </cell>
          <cell r="I78" t="str">
            <v>United Kingdom</v>
          </cell>
        </row>
        <row r="79">
          <cell r="B79" t="str">
            <v xml:space="preserve">  F&amp;C managed funds</v>
          </cell>
          <cell r="C79">
            <v>313371</v>
          </cell>
          <cell r="D79">
            <v>0.49519920464975337</v>
          </cell>
          <cell r="E79" t="str">
            <v>Growth</v>
          </cell>
          <cell r="F79" t="str">
            <v>Medium</v>
          </cell>
          <cell r="G79" t="str">
            <v>London</v>
          </cell>
          <cell r="I79" t="str">
            <v>United Kingdom</v>
          </cell>
        </row>
        <row r="80">
          <cell r="A80">
            <v>15</v>
          </cell>
          <cell r="B80" t="str">
            <v>HSBC Investments (France)</v>
          </cell>
          <cell r="C80">
            <v>285797</v>
          </cell>
          <cell r="D80">
            <v>0.45162585909763681</v>
          </cell>
          <cell r="E80" t="str">
            <v>Growth</v>
          </cell>
          <cell r="F80" t="str">
            <v>High</v>
          </cell>
          <cell r="G80" t="str">
            <v>Puteaux</v>
          </cell>
          <cell r="I80" t="str">
            <v>France</v>
          </cell>
        </row>
        <row r="81">
          <cell r="B81" t="str">
            <v xml:space="preserve">  HSBC AM Valeurs Haut Dividende</v>
          </cell>
          <cell r="C81">
            <v>127909</v>
          </cell>
          <cell r="D81">
            <v>0.20212602655493103</v>
          </cell>
          <cell r="E81" t="str">
            <v>Income</v>
          </cell>
          <cell r="F81" t="str">
            <v>High</v>
          </cell>
          <cell r="G81" t="str">
            <v>Puteaux</v>
          </cell>
          <cell r="I81" t="str">
            <v>France</v>
          </cell>
        </row>
        <row r="82">
          <cell r="B82" t="str">
            <v xml:space="preserve">  HSBC Global Investment Funds - Euroland Equity</v>
          </cell>
          <cell r="C82">
            <v>45000</v>
          </cell>
          <cell r="D82">
            <v>7.1110486322087552E-2</v>
          </cell>
          <cell r="E82" t="str">
            <v>NA</v>
          </cell>
          <cell r="F82" t="str">
            <v>High</v>
          </cell>
          <cell r="G82" t="str">
            <v>Puteaux</v>
          </cell>
          <cell r="I82" t="str">
            <v>France</v>
          </cell>
        </row>
        <row r="83">
          <cell r="A83">
            <v>16</v>
          </cell>
          <cell r="B83" t="str">
            <v>KBC Asset Management N.V.</v>
          </cell>
          <cell r="C83">
            <v>260388</v>
          </cell>
          <cell r="D83">
            <v>0.41147371805412747</v>
          </cell>
          <cell r="E83" t="str">
            <v>Value</v>
          </cell>
          <cell r="F83" t="str">
            <v>Low</v>
          </cell>
          <cell r="G83" t="str">
            <v>Brussels</v>
          </cell>
          <cell r="I83" t="str">
            <v>Belgium</v>
          </cell>
        </row>
        <row r="84">
          <cell r="B84" t="str">
            <v xml:space="preserve">  KBC Multi Track Fund Belgium</v>
          </cell>
          <cell r="C84">
            <v>32026</v>
          </cell>
          <cell r="D84">
            <v>5.0608542998915027E-2</v>
          </cell>
          <cell r="E84" t="str">
            <v>Index</v>
          </cell>
          <cell r="F84" t="str">
            <v>Low</v>
          </cell>
          <cell r="G84" t="str">
            <v>Brussels</v>
          </cell>
          <cell r="I84" t="str">
            <v>Belgium</v>
          </cell>
        </row>
        <row r="85">
          <cell r="B85" t="str">
            <v xml:space="preserve">  KBC Fivest Belgium</v>
          </cell>
          <cell r="C85">
            <v>21948</v>
          </cell>
          <cell r="D85">
            <v>3.4682954528826172E-2</v>
          </cell>
          <cell r="E85" t="str">
            <v>Country/Sector Focus</v>
          </cell>
          <cell r="F85" t="str">
            <v>Low</v>
          </cell>
          <cell r="G85" t="str">
            <v>Brussels</v>
          </cell>
          <cell r="I85" t="str">
            <v>Belgium</v>
          </cell>
        </row>
        <row r="86">
          <cell r="B86" t="str">
            <v xml:space="preserve">  EMIF Belgium Index Plus Fund</v>
          </cell>
          <cell r="C86">
            <v>10000</v>
          </cell>
          <cell r="D86">
            <v>1.5802330293797233E-2</v>
          </cell>
          <cell r="E86" t="str">
            <v>Index</v>
          </cell>
          <cell r="F86" t="str">
            <v>Low</v>
          </cell>
          <cell r="G86" t="str">
            <v>Brussels</v>
          </cell>
          <cell r="I86" t="str">
            <v>Belgium</v>
          </cell>
        </row>
        <row r="87">
          <cell r="A87">
            <v>17</v>
          </cell>
          <cell r="B87" t="str">
            <v>Société Générale Asset Management (France)</v>
          </cell>
          <cell r="C87">
            <v>237842</v>
          </cell>
          <cell r="D87">
            <v>0.37584578417373221</v>
          </cell>
          <cell r="E87" t="str">
            <v>Growth</v>
          </cell>
          <cell r="F87" t="str">
            <v>Low</v>
          </cell>
          <cell r="G87" t="str">
            <v>Paris</v>
          </cell>
          <cell r="I87" t="str">
            <v>France</v>
          </cell>
        </row>
        <row r="88">
          <cell r="B88" t="str">
            <v xml:space="preserve">  Etoile France Europe Fund</v>
          </cell>
          <cell r="C88">
            <v>50000</v>
          </cell>
          <cell r="D88">
            <v>7.9011651468986185E-2</v>
          </cell>
          <cell r="E88" t="str">
            <v>Income</v>
          </cell>
          <cell r="F88" t="str">
            <v>Low</v>
          </cell>
          <cell r="G88" t="str">
            <v>Paris</v>
          </cell>
          <cell r="I88" t="str">
            <v>France</v>
          </cell>
        </row>
        <row r="89">
          <cell r="B89" t="str">
            <v xml:space="preserve">  SGAM Fund Equities Euroland Mid Cap Fund</v>
          </cell>
          <cell r="C89">
            <v>43074</v>
          </cell>
          <cell r="D89">
            <v>6.8066957507502204E-2</v>
          </cell>
          <cell r="E89" t="str">
            <v>Country/Sector Focus</v>
          </cell>
          <cell r="F89" t="str">
            <v>Medium</v>
          </cell>
          <cell r="G89" t="str">
            <v>Paris</v>
          </cell>
          <cell r="I89" t="str">
            <v>France</v>
          </cell>
        </row>
        <row r="90">
          <cell r="B90" t="str">
            <v xml:space="preserve">  SGAM Euro Mid Cap Fund</v>
          </cell>
          <cell r="C90">
            <v>32342</v>
          </cell>
          <cell r="D90">
            <v>5.1107896636199017E-2</v>
          </cell>
          <cell r="E90" t="str">
            <v>Country/Sector Focus</v>
          </cell>
          <cell r="F90" t="str">
            <v>High</v>
          </cell>
          <cell r="G90" t="str">
            <v>Paris</v>
          </cell>
          <cell r="I90" t="str">
            <v>France</v>
          </cell>
        </row>
        <row r="91">
          <cell r="B91" t="str">
            <v xml:space="preserve">  SGAM Fund Equities Europe Opportunities Fund</v>
          </cell>
          <cell r="C91">
            <v>31000</v>
          </cell>
          <cell r="D91">
            <v>4.8987223910771434E-2</v>
          </cell>
          <cell r="E91" t="str">
            <v>Country/Sector Focus</v>
          </cell>
          <cell r="F91" t="str">
            <v>Medium</v>
          </cell>
          <cell r="G91" t="str">
            <v>Paris</v>
          </cell>
          <cell r="I91" t="str">
            <v>France</v>
          </cell>
        </row>
        <row r="92">
          <cell r="A92">
            <v>18</v>
          </cell>
          <cell r="B92" t="str">
            <v>Petercam S.A.</v>
          </cell>
          <cell r="C92">
            <v>235200</v>
          </cell>
          <cell r="D92">
            <v>0.37167080851011097</v>
          </cell>
          <cell r="E92" t="str">
            <v>Growth</v>
          </cell>
          <cell r="F92" t="str">
            <v>Medium</v>
          </cell>
          <cell r="G92" t="str">
            <v>Brussels</v>
          </cell>
          <cell r="I92" t="str">
            <v>Belgium</v>
          </cell>
        </row>
        <row r="93">
          <cell r="B93" t="str">
            <v xml:space="preserve">  PAM L Equities Opportunity Fund</v>
          </cell>
          <cell r="C93">
            <v>85180</v>
          </cell>
          <cell r="D93">
            <v>0.13460424944256483</v>
          </cell>
          <cell r="E93" t="str">
            <v>Country/Sector Focus</v>
          </cell>
          <cell r="F93" t="str">
            <v>High</v>
          </cell>
          <cell r="G93" t="str">
            <v>Brussels</v>
          </cell>
          <cell r="I93" t="str">
            <v>Belgium</v>
          </cell>
        </row>
        <row r="94">
          <cell r="B94" t="str">
            <v xml:space="preserve">  PAM Equities Belgium Fund</v>
          </cell>
          <cell r="C94">
            <v>63196</v>
          </cell>
          <cell r="D94">
            <v>9.986440652468101E-2</v>
          </cell>
          <cell r="E94" t="str">
            <v>Country/Sector Focus</v>
          </cell>
          <cell r="F94" t="str">
            <v>Medium</v>
          </cell>
          <cell r="G94" t="str">
            <v>Brussels</v>
          </cell>
          <cell r="I94" t="str">
            <v>Belgium</v>
          </cell>
        </row>
        <row r="95">
          <cell r="A95">
            <v>19</v>
          </cell>
          <cell r="B95" t="str">
            <v>Helaba Invest Kapitalanlagegesellschaft mbH</v>
          </cell>
          <cell r="C95">
            <v>225777</v>
          </cell>
          <cell r="D95">
            <v>0.35678027267426582</v>
          </cell>
          <cell r="E95" t="str">
            <v>Value</v>
          </cell>
          <cell r="F95" t="str">
            <v>Low</v>
          </cell>
          <cell r="G95" t="str">
            <v>Frankfurt</v>
          </cell>
          <cell r="I95" t="str">
            <v>Germany</v>
          </cell>
        </row>
        <row r="96">
          <cell r="B96" t="str">
            <v xml:space="preserve">  Helaba Invest Dividenden Plus Fonds</v>
          </cell>
          <cell r="C96">
            <v>75676</v>
          </cell>
          <cell r="D96">
            <v>0.11958571473133996</v>
          </cell>
          <cell r="E96" t="str">
            <v>Income</v>
          </cell>
          <cell r="F96" t="str">
            <v>High</v>
          </cell>
          <cell r="G96" t="str">
            <v>Frankfurt</v>
          </cell>
          <cell r="I96" t="str">
            <v>Germany</v>
          </cell>
        </row>
        <row r="97">
          <cell r="A97">
            <v>20</v>
          </cell>
          <cell r="B97" t="str">
            <v>Ofivalmo Gestion (France)</v>
          </cell>
          <cell r="C97">
            <v>210000</v>
          </cell>
          <cell r="D97">
            <v>0.33184893616974193</v>
          </cell>
          <cell r="E97" t="str">
            <v>Growth</v>
          </cell>
          <cell r="F97" t="str">
            <v>High</v>
          </cell>
          <cell r="G97" t="str">
            <v>Paris</v>
          </cell>
          <cell r="I97" t="str">
            <v>France</v>
          </cell>
        </row>
        <row r="98">
          <cell r="B98" t="str">
            <v xml:space="preserve">  FCP OFI Cible</v>
          </cell>
          <cell r="C98">
            <v>200000</v>
          </cell>
          <cell r="D98">
            <v>0.31604660587594474</v>
          </cell>
          <cell r="E98" t="str">
            <v>NA</v>
          </cell>
          <cell r="F98" t="str">
            <v>Low</v>
          </cell>
          <cell r="G98" t="str">
            <v>Paris</v>
          </cell>
          <cell r="I98" t="str">
            <v>France</v>
          </cell>
        </row>
        <row r="99">
          <cell r="A99">
            <v>21</v>
          </cell>
          <cell r="B99" t="str">
            <v>SEB Asset Management (Stockholm)</v>
          </cell>
          <cell r="C99">
            <v>199867</v>
          </cell>
          <cell r="D99">
            <v>0.3158364348830372</v>
          </cell>
          <cell r="E99" t="str">
            <v>Growth</v>
          </cell>
          <cell r="F99" t="str">
            <v>Medium</v>
          </cell>
          <cell r="G99" t="str">
            <v>Stockholm</v>
          </cell>
          <cell r="I99" t="str">
            <v>Sweden</v>
          </cell>
        </row>
        <row r="100">
          <cell r="B100" t="str">
            <v xml:space="preserve">  SEB Europafond</v>
          </cell>
          <cell r="C100">
            <v>86600</v>
          </cell>
          <cell r="D100">
            <v>0.13684818034428406</v>
          </cell>
          <cell r="E100" t="str">
            <v>Country/Sector Focus</v>
          </cell>
          <cell r="F100" t="str">
            <v>High</v>
          </cell>
          <cell r="G100" t="str">
            <v>Stockholm</v>
          </cell>
          <cell r="I100" t="str">
            <v>Sweden</v>
          </cell>
        </row>
        <row r="101">
          <cell r="B101" t="str">
            <v xml:space="preserve">  SEB Invest Fonds Europafonds</v>
          </cell>
          <cell r="C101">
            <v>47267</v>
          </cell>
          <cell r="D101">
            <v>7.4692874599691386E-2</v>
          </cell>
          <cell r="E101" t="str">
            <v>Country/Sector Focus</v>
          </cell>
          <cell r="F101" t="str">
            <v>Medium</v>
          </cell>
          <cell r="G101" t="str">
            <v>Stockholm</v>
          </cell>
          <cell r="I101" t="str">
            <v>Sweden</v>
          </cell>
        </row>
        <row r="102">
          <cell r="A102">
            <v>22</v>
          </cell>
          <cell r="B102" t="str">
            <v>Credit Suisse stocklending account</v>
          </cell>
          <cell r="C102">
            <v>174209</v>
          </cell>
          <cell r="D102">
            <v>0.27529081581521225</v>
          </cell>
          <cell r="E102" t="str">
            <v>NA</v>
          </cell>
          <cell r="F102" t="str">
            <v>NA</v>
          </cell>
          <cell r="G102" t="str">
            <v>Zurich</v>
          </cell>
          <cell r="I102" t="str">
            <v>Switzerland</v>
          </cell>
        </row>
        <row r="103">
          <cell r="A103">
            <v>23</v>
          </cell>
          <cell r="B103" t="str">
            <v>Canyon Capital Advisors</v>
          </cell>
          <cell r="C103">
            <v>158303</v>
          </cell>
          <cell r="D103">
            <v>0.25015562924989837</v>
          </cell>
          <cell r="E103" t="str">
            <v>Hedge Fund</v>
          </cell>
          <cell r="F103" t="str">
            <v>Medium</v>
          </cell>
          <cell r="G103" t="str">
            <v>Beverly Hills</v>
          </cell>
          <cell r="H103" t="str">
            <v>CA</v>
          </cell>
          <cell r="I103" t="str">
            <v>United States</v>
          </cell>
        </row>
        <row r="104">
          <cell r="B104" t="str">
            <v xml:space="preserve">  Canyon Value Realization Fund (Cayman), Ltd.</v>
          </cell>
          <cell r="C104">
            <v>111583</v>
          </cell>
          <cell r="D104">
            <v>0.17632714211727768</v>
          </cell>
          <cell r="E104" t="str">
            <v>Hedge Fund</v>
          </cell>
          <cell r="F104" t="str">
            <v>Medium</v>
          </cell>
          <cell r="G104" t="str">
            <v>Beverly Hills</v>
          </cell>
          <cell r="H104" t="str">
            <v>CA</v>
          </cell>
          <cell r="I104" t="str">
            <v>United States</v>
          </cell>
        </row>
        <row r="105">
          <cell r="B105" t="str">
            <v xml:space="preserve">  Canyon Value Realization Fund, Lp</v>
          </cell>
          <cell r="C105">
            <v>40305</v>
          </cell>
          <cell r="D105">
            <v>6.3691292249149753E-2</v>
          </cell>
          <cell r="E105" t="str">
            <v>Hedge Fund</v>
          </cell>
          <cell r="F105" t="str">
            <v>Medium</v>
          </cell>
          <cell r="G105" t="str">
            <v>Beverly Hills</v>
          </cell>
          <cell r="H105" t="str">
            <v>CA</v>
          </cell>
          <cell r="I105" t="str">
            <v>United States</v>
          </cell>
        </row>
        <row r="106">
          <cell r="A106">
            <v>24</v>
          </cell>
          <cell r="B106" t="str">
            <v>Sogeposte</v>
          </cell>
          <cell r="C106">
            <v>157539</v>
          </cell>
          <cell r="D106">
            <v>0.24894833121545226</v>
          </cell>
          <cell r="E106" t="str">
            <v>Growth</v>
          </cell>
          <cell r="F106" t="str">
            <v>Medium</v>
          </cell>
          <cell r="G106" t="str">
            <v>Paris</v>
          </cell>
          <cell r="I106" t="str">
            <v>France</v>
          </cell>
        </row>
        <row r="107">
          <cell r="B107" t="str">
            <v xml:space="preserve">  Elanciel France</v>
          </cell>
          <cell r="C107">
            <v>157539</v>
          </cell>
          <cell r="D107">
            <v>0.24894833121545226</v>
          </cell>
          <cell r="E107" t="str">
            <v>Country/Sector Focus</v>
          </cell>
          <cell r="F107" t="str">
            <v>Medium</v>
          </cell>
          <cell r="G107" t="str">
            <v>Paris</v>
          </cell>
          <cell r="I107" t="str">
            <v>France</v>
          </cell>
        </row>
        <row r="108">
          <cell r="A108">
            <v>25</v>
          </cell>
          <cell r="B108" t="str">
            <v>Barclays Capital Ltd Prime Brokerage account</v>
          </cell>
          <cell r="C108">
            <v>155536</v>
          </cell>
          <cell r="D108">
            <v>0.24578312445760467</v>
          </cell>
          <cell r="E108" t="str">
            <v>NA</v>
          </cell>
          <cell r="F108" t="str">
            <v>NA</v>
          </cell>
          <cell r="G108" t="str">
            <v>London</v>
          </cell>
          <cell r="I108" t="str">
            <v>United Kingdom</v>
          </cell>
        </row>
        <row r="109">
          <cell r="A109">
            <v>26</v>
          </cell>
          <cell r="B109" t="str">
            <v>Lazard Asset Management (UK)</v>
          </cell>
          <cell r="C109">
            <v>151155</v>
          </cell>
          <cell r="D109">
            <v>0.23886012355589212</v>
          </cell>
          <cell r="E109" t="str">
            <v>Growth</v>
          </cell>
          <cell r="F109" t="str">
            <v>Low</v>
          </cell>
          <cell r="G109" t="str">
            <v>London</v>
          </cell>
          <cell r="I109" t="str">
            <v>United Kingdom</v>
          </cell>
        </row>
        <row r="110">
          <cell r="B110" t="str">
            <v xml:space="preserve">  Lazard Investment Funds - European Alpha Fund</v>
          </cell>
          <cell r="C110">
            <v>73430</v>
          </cell>
          <cell r="D110">
            <v>0.1160365113473531</v>
          </cell>
          <cell r="E110" t="str">
            <v>Country/Sector Focus</v>
          </cell>
          <cell r="F110" t="str">
            <v>NA</v>
          </cell>
          <cell r="G110" t="str">
            <v>London</v>
          </cell>
          <cell r="I110" t="str">
            <v>United Kingdom</v>
          </cell>
        </row>
        <row r="111">
          <cell r="B111" t="str">
            <v xml:space="preserve">  Lazard Global Active Funds Plc - European Equity Fund</v>
          </cell>
          <cell r="C111">
            <v>57160</v>
          </cell>
          <cell r="D111">
            <v>9.0326119959345003E-2</v>
          </cell>
          <cell r="E111" t="str">
            <v>Country/Sector Focus</v>
          </cell>
          <cell r="F111" t="str">
            <v>High</v>
          </cell>
          <cell r="G111" t="str">
            <v>London</v>
          </cell>
          <cell r="I111" t="str">
            <v>United Kingdom</v>
          </cell>
        </row>
        <row r="112">
          <cell r="A112">
            <v>27</v>
          </cell>
          <cell r="B112" t="str">
            <v>Ecofi Investissements</v>
          </cell>
          <cell r="C112">
            <v>151000</v>
          </cell>
          <cell r="D112">
            <v>0.23861518743633825</v>
          </cell>
          <cell r="E112" t="str">
            <v>Growth</v>
          </cell>
          <cell r="F112" t="str">
            <v>High</v>
          </cell>
          <cell r="G112" t="str">
            <v>Paris</v>
          </cell>
          <cell r="I112" t="str">
            <v>France</v>
          </cell>
        </row>
        <row r="113">
          <cell r="B113" t="str">
            <v xml:space="preserve">  FCP ECOFI Actions Rendement</v>
          </cell>
          <cell r="C113">
            <v>82000</v>
          </cell>
          <cell r="D113">
            <v>0.12957910840913733</v>
          </cell>
          <cell r="E113" t="str">
            <v>NA</v>
          </cell>
          <cell r="F113" t="str">
            <v>High</v>
          </cell>
          <cell r="G113" t="str">
            <v>Paris</v>
          </cell>
          <cell r="I113" t="str">
            <v>France</v>
          </cell>
        </row>
        <row r="114">
          <cell r="B114" t="str">
            <v xml:space="preserve">  FCP ECOFI Actions Croissance Euro</v>
          </cell>
          <cell r="C114">
            <v>47000</v>
          </cell>
          <cell r="D114">
            <v>7.4270952380847008E-2</v>
          </cell>
          <cell r="E114" t="str">
            <v>NA</v>
          </cell>
          <cell r="F114" t="str">
            <v>High</v>
          </cell>
          <cell r="G114" t="str">
            <v>Paris</v>
          </cell>
          <cell r="I114" t="str">
            <v>France</v>
          </cell>
        </row>
        <row r="115">
          <cell r="B115" t="str">
            <v xml:space="preserve">  FCP ECOFI Actions Rendement Euro</v>
          </cell>
          <cell r="C115">
            <v>22000</v>
          </cell>
          <cell r="D115">
            <v>3.4765126646353915E-2</v>
          </cell>
          <cell r="E115" t="str">
            <v>NA</v>
          </cell>
          <cell r="F115" t="str">
            <v>High</v>
          </cell>
          <cell r="G115" t="str">
            <v>Paris</v>
          </cell>
          <cell r="I115" t="str">
            <v>France</v>
          </cell>
        </row>
        <row r="116">
          <cell r="A116">
            <v>28</v>
          </cell>
          <cell r="B116" t="str">
            <v>Federal Finance Gestion SA</v>
          </cell>
          <cell r="C116">
            <v>151000</v>
          </cell>
          <cell r="D116">
            <v>0.23861518743633825</v>
          </cell>
          <cell r="E116" t="str">
            <v>Value</v>
          </cell>
          <cell r="F116" t="str">
            <v>High</v>
          </cell>
          <cell r="G116" t="str">
            <v>Brest</v>
          </cell>
          <cell r="I116" t="str">
            <v>France</v>
          </cell>
        </row>
        <row r="117">
          <cell r="B117" t="str">
            <v xml:space="preserve">  Federal Euro Dynamique</v>
          </cell>
          <cell r="C117">
            <v>85000</v>
          </cell>
          <cell r="D117">
            <v>0.13431980749727651</v>
          </cell>
          <cell r="E117" t="str">
            <v>Country/Sector Focus</v>
          </cell>
          <cell r="F117" t="str">
            <v>Medium</v>
          </cell>
          <cell r="G117" t="str">
            <v>Brest</v>
          </cell>
          <cell r="I117" t="str">
            <v>France</v>
          </cell>
        </row>
        <row r="118">
          <cell r="B118" t="str">
            <v xml:space="preserve">  Federal Actions Rendement</v>
          </cell>
          <cell r="C118">
            <v>36000</v>
          </cell>
          <cell r="D118">
            <v>5.6888389057670047E-2</v>
          </cell>
          <cell r="E118" t="str">
            <v>Country/Sector Focus</v>
          </cell>
          <cell r="F118" t="str">
            <v>Medium</v>
          </cell>
          <cell r="G118" t="str">
            <v>Brest</v>
          </cell>
          <cell r="I118" t="str">
            <v>France</v>
          </cell>
        </row>
        <row r="119">
          <cell r="B119" t="str">
            <v xml:space="preserve">  Federal Croissance</v>
          </cell>
          <cell r="C119">
            <v>30000</v>
          </cell>
          <cell r="D119">
            <v>4.7406990881391706E-2</v>
          </cell>
          <cell r="E119" t="str">
            <v>Country/Sector Focus</v>
          </cell>
          <cell r="F119" t="str">
            <v>Medium</v>
          </cell>
          <cell r="G119" t="str">
            <v>Brest</v>
          </cell>
          <cell r="I119" t="str">
            <v>France</v>
          </cell>
        </row>
        <row r="120">
          <cell r="A120">
            <v>29</v>
          </cell>
          <cell r="B120" t="str">
            <v>CCR Actions</v>
          </cell>
          <cell r="C120">
            <v>136920</v>
          </cell>
          <cell r="D120">
            <v>0.21636550638267174</v>
          </cell>
          <cell r="E120" t="str">
            <v>Value</v>
          </cell>
          <cell r="F120" t="str">
            <v>High</v>
          </cell>
          <cell r="G120" t="str">
            <v>Paris</v>
          </cell>
          <cell r="I120" t="str">
            <v>France</v>
          </cell>
        </row>
        <row r="121">
          <cell r="A121">
            <v>30</v>
          </cell>
          <cell r="B121" t="str">
            <v>Government of Singapore Invt. Corp. (Singapore)</v>
          </cell>
          <cell r="C121">
            <v>130400</v>
          </cell>
          <cell r="D121">
            <v>0.20606238703111596</v>
          </cell>
          <cell r="E121" t="str">
            <v>Growth</v>
          </cell>
          <cell r="F121" t="str">
            <v>Medium</v>
          </cell>
          <cell r="G121" t="str">
            <v>Singapore</v>
          </cell>
          <cell r="I121" t="str">
            <v>Singapore</v>
          </cell>
        </row>
        <row r="122">
          <cell r="B122" t="str">
            <v xml:space="preserve">  GIC Internally Managed C</v>
          </cell>
          <cell r="C122">
            <v>85836</v>
          </cell>
          <cell r="D122">
            <v>0.13564088230983795</v>
          </cell>
          <cell r="E122" t="str">
            <v>Growth</v>
          </cell>
          <cell r="F122" t="str">
            <v>Medium</v>
          </cell>
          <cell r="G122" t="str">
            <v>Singapore</v>
          </cell>
          <cell r="I122" t="str">
            <v>Singapore</v>
          </cell>
        </row>
        <row r="123">
          <cell r="B123" t="str">
            <v xml:space="preserve">  GIC Internally Managed H</v>
          </cell>
          <cell r="C123">
            <v>37506</v>
          </cell>
          <cell r="D123">
            <v>5.9268219999915911E-2</v>
          </cell>
          <cell r="E123" t="str">
            <v>Growth</v>
          </cell>
          <cell r="F123" t="str">
            <v>Medium</v>
          </cell>
          <cell r="G123" t="str">
            <v>Singapore</v>
          </cell>
          <cell r="I123" t="str">
            <v>Singapore</v>
          </cell>
        </row>
        <row r="124">
          <cell r="B124" t="str">
            <v xml:space="preserve">  GIC Internally Managed B</v>
          </cell>
          <cell r="C124">
            <v>7058</v>
          </cell>
          <cell r="D124">
            <v>1.1153284721362089E-2</v>
          </cell>
          <cell r="E124" t="str">
            <v>Growth</v>
          </cell>
          <cell r="F124" t="str">
            <v>Medium</v>
          </cell>
          <cell r="G124" t="str">
            <v>Singapore</v>
          </cell>
          <cell r="I124" t="str">
            <v>Singapore</v>
          </cell>
        </row>
        <row r="125">
          <cell r="A125">
            <v>31</v>
          </cell>
          <cell r="B125" t="str">
            <v>BayernInvest Kapitalanlagegesellschaft mbH</v>
          </cell>
          <cell r="C125">
            <v>116295</v>
          </cell>
          <cell r="D125">
            <v>0.18377320015171494</v>
          </cell>
          <cell r="E125" t="str">
            <v>Value</v>
          </cell>
          <cell r="F125" t="str">
            <v>Medium</v>
          </cell>
          <cell r="G125" t="str">
            <v>Munich</v>
          </cell>
          <cell r="I125" t="str">
            <v>Germany</v>
          </cell>
        </row>
        <row r="126">
          <cell r="A126">
            <v>32</v>
          </cell>
          <cell r="B126" t="str">
            <v>Degroof Institutional Asset Management S.A. (DIAM)</v>
          </cell>
          <cell r="C126">
            <v>115050</v>
          </cell>
          <cell r="D126">
            <v>0.18180581003013721</v>
          </cell>
          <cell r="E126" t="str">
            <v>GARP</v>
          </cell>
          <cell r="F126" t="str">
            <v>Low</v>
          </cell>
          <cell r="G126" t="str">
            <v>Brussels</v>
          </cell>
          <cell r="I126" t="str">
            <v>Belgium</v>
          </cell>
        </row>
        <row r="127">
          <cell r="A127">
            <v>33</v>
          </cell>
          <cell r="B127" t="str">
            <v>Credit Suisse Asset Management Limited</v>
          </cell>
          <cell r="C127">
            <v>112398</v>
          </cell>
          <cell r="D127">
            <v>0.17761503203622214</v>
          </cell>
          <cell r="E127" t="str">
            <v>GARP</v>
          </cell>
          <cell r="F127" t="str">
            <v>High</v>
          </cell>
          <cell r="G127" t="str">
            <v>London</v>
          </cell>
          <cell r="I127" t="str">
            <v>United Kingdom</v>
          </cell>
        </row>
        <row r="128">
          <cell r="A128">
            <v>34</v>
          </cell>
          <cell r="B128" t="str">
            <v>Goldman Sachs &amp; Company, Inc.</v>
          </cell>
          <cell r="C128">
            <v>108660</v>
          </cell>
          <cell r="D128">
            <v>0.17170812097240076</v>
          </cell>
          <cell r="E128" t="str">
            <v>Broker Dealer</v>
          </cell>
          <cell r="F128" t="str">
            <v>High</v>
          </cell>
          <cell r="G128" t="str">
            <v>New York</v>
          </cell>
          <cell r="H128" t="str">
            <v>NY</v>
          </cell>
          <cell r="I128" t="str">
            <v>United States</v>
          </cell>
        </row>
        <row r="129">
          <cell r="A129">
            <v>35</v>
          </cell>
          <cell r="B129" t="str">
            <v>Barclays Global Investors, Ltd.</v>
          </cell>
          <cell r="C129">
            <v>101053</v>
          </cell>
          <cell r="D129">
            <v>0.15968728831790921</v>
          </cell>
          <cell r="E129" t="str">
            <v>Index</v>
          </cell>
          <cell r="F129" t="str">
            <v>Low</v>
          </cell>
          <cell r="G129" t="str">
            <v>London</v>
          </cell>
          <cell r="I129" t="str">
            <v>United Kingdom</v>
          </cell>
        </row>
        <row r="130">
          <cell r="B130" t="str">
            <v xml:space="preserve">  Bank of Botswana</v>
          </cell>
          <cell r="C130">
            <v>1000</v>
          </cell>
          <cell r="D130">
            <v>1.5802330293797236E-3</v>
          </cell>
          <cell r="E130" t="str">
            <v>Index</v>
          </cell>
          <cell r="F130" t="str">
            <v>Low</v>
          </cell>
          <cell r="G130" t="str">
            <v>London</v>
          </cell>
          <cell r="I130" t="str">
            <v>United Kingdom</v>
          </cell>
        </row>
        <row r="131">
          <cell r="B131" t="str">
            <v xml:space="preserve">  IBM Diversified Global</v>
          </cell>
          <cell r="C131">
            <v>757</v>
          </cell>
          <cell r="D131">
            <v>1.1962364032404506E-3</v>
          </cell>
          <cell r="E131" t="str">
            <v>Index</v>
          </cell>
          <cell r="F131" t="str">
            <v>Low</v>
          </cell>
          <cell r="G131" t="str">
            <v>London</v>
          </cell>
          <cell r="I131" t="str">
            <v>United Kingdom</v>
          </cell>
        </row>
        <row r="132">
          <cell r="A132">
            <v>36</v>
          </cell>
          <cell r="B132" t="str">
            <v>Cominvest Asset Management GmbH</v>
          </cell>
          <cell r="C132">
            <v>99899</v>
          </cell>
          <cell r="D132">
            <v>0.15786369940200501</v>
          </cell>
          <cell r="E132" t="str">
            <v>GARP</v>
          </cell>
          <cell r="F132" t="str">
            <v>Low</v>
          </cell>
          <cell r="G132" t="str">
            <v>Frankfurt</v>
          </cell>
          <cell r="I132" t="str">
            <v>Germany</v>
          </cell>
        </row>
        <row r="133">
          <cell r="A133">
            <v>37</v>
          </cell>
          <cell r="B133" t="str">
            <v>Legal &amp; General Investment Management Limited</v>
          </cell>
          <cell r="C133">
            <v>89206</v>
          </cell>
          <cell r="D133">
            <v>0.14096626761884762</v>
          </cell>
          <cell r="E133" t="str">
            <v>Index</v>
          </cell>
          <cell r="F133" t="str">
            <v>Medium</v>
          </cell>
          <cell r="G133" t="str">
            <v>London</v>
          </cell>
          <cell r="I133" t="str">
            <v>United Kingdom</v>
          </cell>
        </row>
        <row r="134">
          <cell r="B134" t="str">
            <v xml:space="preserve">  Legal &amp; General European Index Trust</v>
          </cell>
          <cell r="C134">
            <v>8910</v>
          </cell>
          <cell r="D134">
            <v>1.4079876291773336E-2</v>
          </cell>
          <cell r="E134" t="str">
            <v>Index</v>
          </cell>
          <cell r="F134" t="str">
            <v>Medium</v>
          </cell>
          <cell r="G134" t="str">
            <v>London</v>
          </cell>
          <cell r="I134" t="str">
            <v>United Kingdom</v>
          </cell>
        </row>
        <row r="135">
          <cell r="A135">
            <v>38</v>
          </cell>
          <cell r="B135" t="str">
            <v>Vanguard Group, Inc.</v>
          </cell>
          <cell r="C135">
            <v>85144</v>
          </cell>
          <cell r="D135">
            <v>0.13454736105350718</v>
          </cell>
          <cell r="E135" t="str">
            <v>Index</v>
          </cell>
          <cell r="F135" t="str">
            <v>Low</v>
          </cell>
          <cell r="G135" t="str">
            <v>Malvern</v>
          </cell>
          <cell r="H135" t="str">
            <v>PA</v>
          </cell>
          <cell r="I135" t="str">
            <v>United States</v>
          </cell>
        </row>
        <row r="136">
          <cell r="B136" t="str">
            <v xml:space="preserve">  Vanguard European Stock Index Fund</v>
          </cell>
          <cell r="C136">
            <v>80747</v>
          </cell>
          <cell r="D136">
            <v>0.12759907642332452</v>
          </cell>
          <cell r="E136" t="str">
            <v>Index</v>
          </cell>
          <cell r="F136" t="str">
            <v>Medium</v>
          </cell>
          <cell r="G136" t="str">
            <v>Malvern</v>
          </cell>
          <cell r="H136" t="str">
            <v>PA</v>
          </cell>
          <cell r="I136" t="str">
            <v>United States</v>
          </cell>
        </row>
        <row r="137">
          <cell r="B137" t="str">
            <v xml:space="preserve">  Vanguard Tax-Managed International Fund</v>
          </cell>
          <cell r="C137">
            <v>4397</v>
          </cell>
          <cell r="D137">
            <v>6.9482846301826438E-3</v>
          </cell>
          <cell r="E137" t="str">
            <v>Income</v>
          </cell>
          <cell r="F137" t="str">
            <v>Low</v>
          </cell>
          <cell r="G137" t="str">
            <v>Malvern</v>
          </cell>
          <cell r="H137" t="str">
            <v>PA</v>
          </cell>
          <cell r="I137" t="str">
            <v>United States</v>
          </cell>
        </row>
        <row r="138">
          <cell r="A138">
            <v>39</v>
          </cell>
          <cell r="B138" t="str">
            <v>Universal-Investment-Gesellschaft mbH</v>
          </cell>
          <cell r="C138">
            <v>84117</v>
          </cell>
          <cell r="D138">
            <v>0.13292446173233419</v>
          </cell>
          <cell r="E138" t="str">
            <v>Growth</v>
          </cell>
          <cell r="F138" t="str">
            <v>Low</v>
          </cell>
          <cell r="G138" t="str">
            <v>Frankfurt</v>
          </cell>
          <cell r="I138" t="str">
            <v>Germany</v>
          </cell>
        </row>
        <row r="139">
          <cell r="A139">
            <v>40</v>
          </cell>
          <cell r="B139" t="str">
            <v>Fortis Investment Management France</v>
          </cell>
          <cell r="C139">
            <v>77460</v>
          </cell>
          <cell r="D139">
            <v>0.12240485045575339</v>
          </cell>
          <cell r="E139" t="str">
            <v>Growth</v>
          </cell>
          <cell r="F139" t="str">
            <v>High</v>
          </cell>
          <cell r="G139" t="str">
            <v>Paris</v>
          </cell>
          <cell r="I139" t="str">
            <v>France</v>
          </cell>
        </row>
        <row r="140">
          <cell r="B140" t="str">
            <v xml:space="preserve">  Fortis L Fund Equity Telecom Europe</v>
          </cell>
          <cell r="C140">
            <v>42827</v>
          </cell>
          <cell r="D140">
            <v>6.7676639949245415E-2</v>
          </cell>
          <cell r="E140" t="str">
            <v>Country/Sector Focus</v>
          </cell>
          <cell r="F140" t="str">
            <v>Low</v>
          </cell>
          <cell r="G140" t="str">
            <v>Paris</v>
          </cell>
          <cell r="I140" t="str">
            <v>France</v>
          </cell>
        </row>
        <row r="141">
          <cell r="A141">
            <v>41</v>
          </cell>
          <cell r="B141" t="str">
            <v>Puilaetco</v>
          </cell>
          <cell r="C141">
            <v>75500</v>
          </cell>
          <cell r="D141">
            <v>0.11930759371816912</v>
          </cell>
          <cell r="E141" t="str">
            <v>Growth</v>
          </cell>
          <cell r="F141" t="str">
            <v>Medium</v>
          </cell>
          <cell r="G141" t="str">
            <v>Brussels</v>
          </cell>
          <cell r="I141" t="str">
            <v>Belgium</v>
          </cell>
        </row>
        <row r="142">
          <cell r="B142" t="str">
            <v xml:space="preserve">  Puilaetco Quality Europe</v>
          </cell>
          <cell r="C142">
            <v>20500</v>
          </cell>
          <cell r="D142">
            <v>3.2394777102284333E-2</v>
          </cell>
          <cell r="E142" t="str">
            <v>Country/Sector Focus</v>
          </cell>
          <cell r="F142" t="str">
            <v>High</v>
          </cell>
          <cell r="G142" t="str">
            <v>Brussels</v>
          </cell>
          <cell r="I142" t="str">
            <v>Belgium</v>
          </cell>
        </row>
        <row r="143">
          <cell r="B143" t="str">
            <v xml:space="preserve">  Puilaetco High Growth Europe</v>
          </cell>
          <cell r="C143">
            <v>20000</v>
          </cell>
          <cell r="D143">
            <v>3.1604660587594466E-2</v>
          </cell>
          <cell r="E143" t="str">
            <v>Growth</v>
          </cell>
          <cell r="F143" t="str">
            <v>Medium</v>
          </cell>
          <cell r="G143" t="str">
            <v>Brussels</v>
          </cell>
          <cell r="I143" t="str">
            <v>Belgium</v>
          </cell>
        </row>
        <row r="144">
          <cell r="A144">
            <v>42</v>
          </cell>
          <cell r="B144" t="str">
            <v>Norges Bank</v>
          </cell>
          <cell r="C144">
            <v>72717</v>
          </cell>
          <cell r="D144">
            <v>0.11490980519740536</v>
          </cell>
          <cell r="E144" t="str">
            <v>GARP</v>
          </cell>
          <cell r="F144" t="str">
            <v>Low</v>
          </cell>
          <cell r="G144" t="str">
            <v>Oslo</v>
          </cell>
          <cell r="I144" t="str">
            <v>Norway</v>
          </cell>
        </row>
        <row r="145">
          <cell r="A145">
            <v>43</v>
          </cell>
          <cell r="B145" t="str">
            <v xml:space="preserve">J.P. Morgan Fleming Asset Management (UK) Limited </v>
          </cell>
          <cell r="C145">
            <v>72281</v>
          </cell>
          <cell r="D145">
            <v>0.1142208235965958</v>
          </cell>
          <cell r="E145" t="str">
            <v>Growth</v>
          </cell>
          <cell r="F145" t="str">
            <v>High</v>
          </cell>
          <cell r="G145" t="str">
            <v>London</v>
          </cell>
          <cell r="I145" t="str">
            <v>United Kingdom</v>
          </cell>
        </row>
        <row r="146">
          <cell r="A146">
            <v>44</v>
          </cell>
          <cell r="B146" t="str">
            <v>Lupus alpha Asset Management GmbH</v>
          </cell>
          <cell r="C146">
            <v>70000</v>
          </cell>
          <cell r="D146">
            <v>0.11061631205658065</v>
          </cell>
          <cell r="E146" t="str">
            <v>Growth</v>
          </cell>
          <cell r="F146" t="str">
            <v>Medium</v>
          </cell>
          <cell r="G146" t="str">
            <v>Frankfurt</v>
          </cell>
          <cell r="I146" t="str">
            <v>Germany</v>
          </cell>
        </row>
        <row r="147">
          <cell r="A147">
            <v>45</v>
          </cell>
          <cell r="B147" t="str">
            <v>Dexia Asset Management Belgium S.A.</v>
          </cell>
          <cell r="C147">
            <v>69682</v>
          </cell>
          <cell r="D147">
            <v>0.11011379795323789</v>
          </cell>
          <cell r="E147" t="str">
            <v>GARP</v>
          </cell>
          <cell r="F147" t="str">
            <v>Medium</v>
          </cell>
          <cell r="G147" t="str">
            <v>Brussels</v>
          </cell>
          <cell r="I147" t="str">
            <v>Belgium</v>
          </cell>
        </row>
        <row r="148">
          <cell r="B148" t="str">
            <v xml:space="preserve">  Dexia Equities B Belg-Index</v>
          </cell>
          <cell r="C148">
            <v>69682</v>
          </cell>
          <cell r="D148">
            <v>0.11011379795323789</v>
          </cell>
          <cell r="E148" t="str">
            <v>Index</v>
          </cell>
          <cell r="F148" t="str">
            <v>Low</v>
          </cell>
          <cell r="G148" t="str">
            <v>Brussels</v>
          </cell>
          <cell r="I148" t="str">
            <v>Belgium</v>
          </cell>
        </row>
        <row r="149">
          <cell r="A149">
            <v>46</v>
          </cell>
          <cell r="B149" t="str">
            <v>Resolution Asset Management</v>
          </cell>
          <cell r="C149">
            <v>67530</v>
          </cell>
          <cell r="D149">
            <v>0.10671313647401272</v>
          </cell>
          <cell r="E149" t="str">
            <v>GARP</v>
          </cell>
          <cell r="F149" t="str">
            <v>Medium</v>
          </cell>
          <cell r="G149" t="str">
            <v>Glasgow</v>
          </cell>
          <cell r="I149" t="str">
            <v>United Kingdom</v>
          </cell>
        </row>
        <row r="150">
          <cell r="A150">
            <v>47</v>
          </cell>
          <cell r="B150" t="str">
            <v>Credit Suisse (Luxembourg) S.A.</v>
          </cell>
          <cell r="C150">
            <v>66107</v>
          </cell>
          <cell r="D150">
            <v>0.10446446487320539</v>
          </cell>
          <cell r="E150" t="str">
            <v>NA</v>
          </cell>
          <cell r="F150" t="str">
            <v>Low</v>
          </cell>
          <cell r="G150" t="str">
            <v>Luxembourg</v>
          </cell>
          <cell r="I150" t="str">
            <v>Luxembourg</v>
          </cell>
        </row>
        <row r="151">
          <cell r="A151">
            <v>48</v>
          </cell>
          <cell r="B151" t="str">
            <v>Petercam (Luxembourg) S.A.</v>
          </cell>
          <cell r="C151">
            <v>63150</v>
          </cell>
          <cell r="D151">
            <v>9.9791715805329528E-2</v>
          </cell>
          <cell r="E151" t="str">
            <v>GARP</v>
          </cell>
          <cell r="F151" t="str">
            <v>High</v>
          </cell>
          <cell r="G151" t="str">
            <v>Luxembourg</v>
          </cell>
          <cell r="I151" t="str">
            <v>Luxembourg</v>
          </cell>
        </row>
        <row r="152">
          <cell r="A152">
            <v>49</v>
          </cell>
          <cell r="B152" t="str">
            <v>Banque Delen &amp; de Schaetzen</v>
          </cell>
          <cell r="C152">
            <v>62381</v>
          </cell>
          <cell r="D152">
            <v>9.8576516605736533E-2</v>
          </cell>
          <cell r="E152" t="str">
            <v>Value</v>
          </cell>
          <cell r="F152" t="str">
            <v>Medium</v>
          </cell>
          <cell r="G152" t="str">
            <v>Antwerp</v>
          </cell>
          <cell r="I152" t="str">
            <v>Belgium</v>
          </cell>
        </row>
        <row r="153">
          <cell r="B153" t="str">
            <v xml:space="preserve">  Athena European Equity</v>
          </cell>
          <cell r="C153">
            <v>36724</v>
          </cell>
          <cell r="D153">
            <v>5.803247777094097E-2</v>
          </cell>
          <cell r="E153" t="str">
            <v>Country/Sector Focus</v>
          </cell>
          <cell r="F153" t="str">
            <v>High</v>
          </cell>
          <cell r="G153" t="str">
            <v>Antwerp</v>
          </cell>
          <cell r="I153" t="str">
            <v>Belgium</v>
          </cell>
        </row>
        <row r="154">
          <cell r="A154">
            <v>50</v>
          </cell>
          <cell r="B154" t="str">
            <v>dbi Allianz Dresdner Global Investors</v>
          </cell>
          <cell r="C154">
            <v>62094</v>
          </cell>
          <cell r="D154">
            <v>9.8122989726304552E-2</v>
          </cell>
          <cell r="E154" t="str">
            <v>Growth</v>
          </cell>
          <cell r="F154" t="str">
            <v>High</v>
          </cell>
          <cell r="G154" t="str">
            <v>Frankfurt</v>
          </cell>
          <cell r="I154" t="str">
            <v>Germany</v>
          </cell>
        </row>
        <row r="155">
          <cell r="B155" t="str">
            <v xml:space="preserve">  Allianz RCM High Dividend Europe</v>
          </cell>
          <cell r="C155">
            <v>13520</v>
          </cell>
          <cell r="D155">
            <v>2.1364750557213864E-2</v>
          </cell>
          <cell r="E155" t="str">
            <v>NA</v>
          </cell>
          <cell r="F155" t="str">
            <v>NA</v>
          </cell>
          <cell r="G155" t="str">
            <v>Frankfurt</v>
          </cell>
          <cell r="I155" t="str">
            <v>Germany</v>
          </cell>
        </row>
        <row r="156">
          <cell r="A156">
            <v>51</v>
          </cell>
          <cell r="B156" t="str">
            <v>B. Metzler seel. Sohn. &amp; Co. KgaA</v>
          </cell>
          <cell r="C156">
            <v>61414</v>
          </cell>
          <cell r="D156">
            <v>9.704843126632634E-2</v>
          </cell>
          <cell r="E156" t="str">
            <v>Broker Dealer</v>
          </cell>
          <cell r="F156" t="str">
            <v>Medium</v>
          </cell>
          <cell r="G156" t="str">
            <v>Frankfurt</v>
          </cell>
          <cell r="I156" t="str">
            <v>Germany</v>
          </cell>
        </row>
        <row r="157">
          <cell r="A157">
            <v>52</v>
          </cell>
          <cell r="B157" t="str">
            <v>M&amp;G Investment Management Ltd.</v>
          </cell>
          <cell r="C157">
            <v>58344</v>
          </cell>
          <cell r="D157">
            <v>9.2197115866130594E-2</v>
          </cell>
          <cell r="E157" t="str">
            <v>Value</v>
          </cell>
          <cell r="F157" t="str">
            <v>Low</v>
          </cell>
          <cell r="G157" t="str">
            <v>London</v>
          </cell>
          <cell r="I157" t="str">
            <v>United Kingdom</v>
          </cell>
        </row>
        <row r="158">
          <cell r="B158" t="str">
            <v xml:space="preserve">  M&amp;G European Technology Fund</v>
          </cell>
          <cell r="C158">
            <v>38946</v>
          </cell>
          <cell r="D158">
            <v>6.1543755562222711E-2</v>
          </cell>
          <cell r="E158" t="str">
            <v>NA</v>
          </cell>
          <cell r="F158" t="str">
            <v>NA</v>
          </cell>
          <cell r="G158" t="str">
            <v>London</v>
          </cell>
          <cell r="I158" t="str">
            <v>United Kingdom</v>
          </cell>
        </row>
        <row r="159">
          <cell r="B159" t="str">
            <v xml:space="preserve">  M&amp;G European Fund</v>
          </cell>
          <cell r="C159">
            <v>38946</v>
          </cell>
          <cell r="D159">
            <v>6.1543755562222711E-2</v>
          </cell>
          <cell r="E159" t="str">
            <v>NA</v>
          </cell>
          <cell r="F159" t="str">
            <v>NA</v>
          </cell>
          <cell r="G159" t="str">
            <v>London</v>
          </cell>
          <cell r="I159" t="str">
            <v>United Kingdom</v>
          </cell>
        </row>
        <row r="160">
          <cell r="B160" t="str">
            <v xml:space="preserve">  Prudential Euro fund</v>
          </cell>
          <cell r="C160">
            <v>17398</v>
          </cell>
          <cell r="D160">
            <v>2.7492894245148426E-2</v>
          </cell>
          <cell r="E160" t="str">
            <v>NA</v>
          </cell>
          <cell r="F160" t="str">
            <v>NA</v>
          </cell>
          <cell r="G160" t="str">
            <v>London</v>
          </cell>
          <cell r="I160" t="str">
            <v>United Kingdom</v>
          </cell>
        </row>
        <row r="161">
          <cell r="B161" t="str">
            <v xml:space="preserve">  Prudential  Pensions Ltd Europe (Passive) fund</v>
          </cell>
          <cell r="C161">
            <v>2000</v>
          </cell>
          <cell r="D161">
            <v>3.1604660587594472E-3</v>
          </cell>
          <cell r="E161" t="str">
            <v>NA</v>
          </cell>
          <cell r="F161" t="str">
            <v>NA</v>
          </cell>
          <cell r="G161" t="str">
            <v>London</v>
          </cell>
          <cell r="I161" t="str">
            <v>United Kingdom</v>
          </cell>
        </row>
        <row r="162">
          <cell r="A162">
            <v>53</v>
          </cell>
          <cell r="B162" t="str">
            <v>Ampega Investment AG</v>
          </cell>
          <cell r="C162">
            <v>56581</v>
          </cell>
          <cell r="D162">
            <v>8.9411165035334139E-2</v>
          </cell>
          <cell r="E162" t="str">
            <v>Value</v>
          </cell>
          <cell r="F162" t="str">
            <v>High</v>
          </cell>
          <cell r="G162" t="str">
            <v>Hanover</v>
          </cell>
          <cell r="I162" t="str">
            <v>Germany</v>
          </cell>
        </row>
        <row r="163">
          <cell r="A163">
            <v>54</v>
          </cell>
          <cell r="B163" t="str">
            <v>Gerling-Konzern Gesellschaft für Vermögensmanageme</v>
          </cell>
          <cell r="C163">
            <v>56514</v>
          </cell>
          <cell r="D163">
            <v>8.9305289422365694E-2</v>
          </cell>
          <cell r="E163" t="str">
            <v>NA</v>
          </cell>
          <cell r="F163" t="str">
            <v>Medium</v>
          </cell>
          <cell r="G163" t="str">
            <v>Cologne</v>
          </cell>
          <cell r="I163" t="str">
            <v>Germany</v>
          </cell>
        </row>
        <row r="164">
          <cell r="A164">
            <v>55</v>
          </cell>
          <cell r="B164" t="str">
            <v>Notz, Stucki Europe S.A.</v>
          </cell>
          <cell r="C164">
            <v>53871</v>
          </cell>
          <cell r="D164">
            <v>8.5128733525715081E-2</v>
          </cell>
          <cell r="E164" t="str">
            <v>NA</v>
          </cell>
          <cell r="F164" t="str">
            <v>NA</v>
          </cell>
          <cell r="G164" t="str">
            <v>Luxembourg</v>
          </cell>
          <cell r="I164" t="str">
            <v>Luxembourg</v>
          </cell>
        </row>
        <row r="165">
          <cell r="B165" t="str">
            <v xml:space="preserve">  Arbarin SIMCAV</v>
          </cell>
          <cell r="C165">
            <v>53871</v>
          </cell>
          <cell r="D165">
            <v>8.5128733525715081E-2</v>
          </cell>
          <cell r="E165" t="str">
            <v>Country/Sector Focus</v>
          </cell>
          <cell r="F165" t="str">
            <v>High</v>
          </cell>
          <cell r="G165" t="str">
            <v>Luxembourg</v>
          </cell>
          <cell r="I165" t="str">
            <v>Luxembourg</v>
          </cell>
        </row>
        <row r="166">
          <cell r="A166">
            <v>56</v>
          </cell>
          <cell r="B166" t="str">
            <v>Lazard Asset Management (Deutschland) GmbH</v>
          </cell>
          <cell r="C166">
            <v>52220</v>
          </cell>
          <cell r="D166">
            <v>8.2519768794209164E-2</v>
          </cell>
          <cell r="E166" t="str">
            <v>Growth</v>
          </cell>
          <cell r="F166" t="str">
            <v>Medium</v>
          </cell>
          <cell r="G166" t="str">
            <v>Frankfurt</v>
          </cell>
          <cell r="I166" t="str">
            <v>Germany</v>
          </cell>
        </row>
        <row r="167">
          <cell r="A167">
            <v>57</v>
          </cell>
          <cell r="B167" t="str">
            <v>BPI Gestão de Activos - S.G.F.I.M., S.A.</v>
          </cell>
          <cell r="C167">
            <v>52085</v>
          </cell>
          <cell r="D167">
            <v>8.2306437335242899E-2</v>
          </cell>
          <cell r="E167" t="str">
            <v>Value</v>
          </cell>
          <cell r="F167" t="str">
            <v>High</v>
          </cell>
          <cell r="G167" t="str">
            <v>Lisbon</v>
          </cell>
          <cell r="I167" t="str">
            <v>Portugal</v>
          </cell>
        </row>
        <row r="168">
          <cell r="A168">
            <v>58</v>
          </cell>
          <cell r="B168" t="str">
            <v>Capital Invest</v>
          </cell>
          <cell r="C168">
            <v>50450</v>
          </cell>
          <cell r="D168">
            <v>7.9722756332207045E-2</v>
          </cell>
          <cell r="E168" t="str">
            <v>Growth</v>
          </cell>
          <cell r="F168" t="str">
            <v>Medium</v>
          </cell>
          <cell r="G168" t="str">
            <v>Vienna</v>
          </cell>
          <cell r="I168" t="str">
            <v>Austria</v>
          </cell>
        </row>
        <row r="169">
          <cell r="B169" t="str">
            <v xml:space="preserve">  Capital Invest Select Europe Stock</v>
          </cell>
          <cell r="C169">
            <v>44300</v>
          </cell>
          <cell r="D169">
            <v>7.0004323201521751E-2</v>
          </cell>
          <cell r="E169" t="str">
            <v>GARP</v>
          </cell>
          <cell r="F169" t="str">
            <v>Medium</v>
          </cell>
          <cell r="G169" t="str">
            <v>Vienna</v>
          </cell>
          <cell r="I169" t="str">
            <v>Austria</v>
          </cell>
        </row>
        <row r="170">
          <cell r="A170">
            <v>59</v>
          </cell>
          <cell r="B170" t="str">
            <v>Union Investment Group</v>
          </cell>
          <cell r="C170">
            <v>49549</v>
          </cell>
          <cell r="D170">
            <v>7.8298966372735923E-2</v>
          </cell>
          <cell r="E170" t="str">
            <v>Growth</v>
          </cell>
          <cell r="F170" t="str">
            <v>Medium</v>
          </cell>
          <cell r="G170" t="str">
            <v>Frankfurt</v>
          </cell>
          <cell r="I170" t="str">
            <v>Germany</v>
          </cell>
        </row>
        <row r="171">
          <cell r="B171" t="str">
            <v xml:space="preserve">  Euroaction : Midcap</v>
          </cell>
          <cell r="C171">
            <v>49549</v>
          </cell>
          <cell r="D171">
            <v>7.8298966372735923E-2</v>
          </cell>
          <cell r="E171" t="str">
            <v>Country/Sector Focus</v>
          </cell>
          <cell r="F171" t="str">
            <v>High</v>
          </cell>
          <cell r="G171" t="str">
            <v>Frankfurt</v>
          </cell>
          <cell r="I171" t="str">
            <v>Germany</v>
          </cell>
        </row>
        <row r="172">
          <cell r="A172">
            <v>60</v>
          </cell>
          <cell r="B172" t="str">
            <v>Investitori SGR</v>
          </cell>
          <cell r="C172">
            <v>46000</v>
          </cell>
          <cell r="D172">
            <v>7.2690719351467287E-2</v>
          </cell>
          <cell r="E172" t="str">
            <v>GARP</v>
          </cell>
          <cell r="F172" t="str">
            <v>Medium</v>
          </cell>
          <cell r="G172" t="str">
            <v>Milan</v>
          </cell>
          <cell r="I172" t="str">
            <v>Italy</v>
          </cell>
        </row>
        <row r="173">
          <cell r="A173">
            <v>61</v>
          </cell>
          <cell r="B173" t="str">
            <v>Morley Fund Management Limited (UK)</v>
          </cell>
          <cell r="C173">
            <v>43434</v>
          </cell>
          <cell r="D173">
            <v>6.8635841398078906E-2</v>
          </cell>
          <cell r="E173" t="str">
            <v>Value</v>
          </cell>
          <cell r="F173" t="str">
            <v>High</v>
          </cell>
          <cell r="G173" t="str">
            <v>London</v>
          </cell>
          <cell r="I173" t="str">
            <v>United Kingdom</v>
          </cell>
        </row>
        <row r="174">
          <cell r="B174" t="str">
            <v xml:space="preserve">  Aviva Funds</v>
          </cell>
          <cell r="C174">
            <v>23778</v>
          </cell>
          <cell r="D174">
            <v>3.7574780972591065E-2</v>
          </cell>
          <cell r="E174" t="str">
            <v>Value</v>
          </cell>
          <cell r="F174" t="str">
            <v>High</v>
          </cell>
          <cell r="G174" t="str">
            <v>London</v>
          </cell>
          <cell r="I174" t="str">
            <v>United Kingdom</v>
          </cell>
        </row>
        <row r="175">
          <cell r="A175">
            <v>62</v>
          </cell>
          <cell r="B175" t="str">
            <v>Étoile Gestion</v>
          </cell>
          <cell r="C175">
            <v>43263</v>
          </cell>
          <cell r="D175">
            <v>6.8365621550054975E-2</v>
          </cell>
          <cell r="E175" t="str">
            <v>Growth</v>
          </cell>
          <cell r="F175" t="str">
            <v>Medium</v>
          </cell>
          <cell r="G175" t="str">
            <v>Paris</v>
          </cell>
          <cell r="I175" t="str">
            <v>France</v>
          </cell>
        </row>
        <row r="176">
          <cell r="B176" t="str">
            <v xml:space="preserve">  Etoile Actions Styles</v>
          </cell>
          <cell r="C176">
            <v>17178</v>
          </cell>
          <cell r="D176">
            <v>2.714524297868489E-2</v>
          </cell>
          <cell r="E176" t="str">
            <v>Value</v>
          </cell>
          <cell r="F176" t="str">
            <v>High</v>
          </cell>
          <cell r="G176" t="str">
            <v>Paris</v>
          </cell>
          <cell r="I176" t="str">
            <v>France</v>
          </cell>
        </row>
        <row r="177">
          <cell r="B177" t="str">
            <v xml:space="preserve">  Antarius Actions Styles</v>
          </cell>
          <cell r="C177">
            <v>11889</v>
          </cell>
          <cell r="D177">
            <v>1.8787390486295533E-2</v>
          </cell>
          <cell r="E177" t="str">
            <v>NA</v>
          </cell>
          <cell r="F177" t="str">
            <v>Medium</v>
          </cell>
          <cell r="G177" t="str">
            <v>Paris</v>
          </cell>
          <cell r="I177" t="str">
            <v>France</v>
          </cell>
        </row>
        <row r="178">
          <cell r="B178" t="str">
            <v xml:space="preserve">  Etoile Actions Internationales</v>
          </cell>
          <cell r="C178">
            <v>8500</v>
          </cell>
          <cell r="D178">
            <v>1.3431980749727649E-2</v>
          </cell>
          <cell r="E178" t="str">
            <v>Country/Sector Focus</v>
          </cell>
          <cell r="F178" t="str">
            <v>Low</v>
          </cell>
          <cell r="G178" t="str">
            <v>Paris</v>
          </cell>
          <cell r="I178" t="str">
            <v>France</v>
          </cell>
        </row>
        <row r="179">
          <cell r="B179" t="str">
            <v xml:space="preserve">  Etoile Telecom Europe</v>
          </cell>
          <cell r="C179">
            <v>5696</v>
          </cell>
          <cell r="D179">
            <v>9.0010073353469049E-3</v>
          </cell>
          <cell r="E179" t="str">
            <v>Country/Sector Focus</v>
          </cell>
          <cell r="F179" t="str">
            <v>Low</v>
          </cell>
          <cell r="G179" t="str">
            <v>Paris</v>
          </cell>
          <cell r="I179" t="str">
            <v>France</v>
          </cell>
        </row>
        <row r="180">
          <cell r="A180">
            <v>63</v>
          </cell>
          <cell r="B180" t="str">
            <v>The Boston Company Asset Management, LLC</v>
          </cell>
          <cell r="C180">
            <v>41700</v>
          </cell>
          <cell r="D180">
            <v>6.5895717325134481E-2</v>
          </cell>
          <cell r="E180" t="str">
            <v>Value</v>
          </cell>
          <cell r="F180" t="str">
            <v>High</v>
          </cell>
          <cell r="G180" t="str">
            <v>Boston</v>
          </cell>
          <cell r="H180" t="str">
            <v>MA</v>
          </cell>
          <cell r="I180" t="str">
            <v>United States</v>
          </cell>
        </row>
        <row r="181">
          <cell r="B181" t="str">
            <v xml:space="preserve">  The Boston Company International Small Cap Fund</v>
          </cell>
          <cell r="C181">
            <v>41700</v>
          </cell>
          <cell r="D181">
            <v>6.5895717325134481E-2</v>
          </cell>
          <cell r="E181" t="str">
            <v>Country/Sector Focus</v>
          </cell>
          <cell r="F181" t="str">
            <v>High</v>
          </cell>
          <cell r="G181" t="str">
            <v>Boston</v>
          </cell>
          <cell r="H181" t="str">
            <v>MA</v>
          </cell>
          <cell r="I181" t="str">
            <v>United States</v>
          </cell>
        </row>
        <row r="182">
          <cell r="A182">
            <v>64</v>
          </cell>
          <cell r="B182" t="str">
            <v>Pictet and Cie</v>
          </cell>
          <cell r="C182">
            <v>40263</v>
          </cell>
          <cell r="D182">
            <v>6.3624922461915812E-2</v>
          </cell>
          <cell r="E182" t="str">
            <v>Growth</v>
          </cell>
          <cell r="F182" t="str">
            <v>Low</v>
          </cell>
          <cell r="G182" t="str">
            <v>Geneva</v>
          </cell>
          <cell r="I182" t="str">
            <v>Switzerland</v>
          </cell>
        </row>
        <row r="183">
          <cell r="A183">
            <v>65</v>
          </cell>
          <cell r="B183" t="str">
            <v>CAAM SGR S.p.A.</v>
          </cell>
          <cell r="C183">
            <v>39556</v>
          </cell>
          <cell r="D183">
            <v>6.2507697710144333E-2</v>
          </cell>
          <cell r="E183" t="str">
            <v>Growth</v>
          </cell>
          <cell r="F183" t="str">
            <v>Medium</v>
          </cell>
          <cell r="G183" t="str">
            <v>Milan</v>
          </cell>
          <cell r="I183" t="str">
            <v>Italy</v>
          </cell>
        </row>
        <row r="184">
          <cell r="A184">
            <v>66</v>
          </cell>
          <cell r="B184" t="str">
            <v xml:space="preserve">Tredje AP-fonden </v>
          </cell>
          <cell r="C184">
            <v>38676</v>
          </cell>
          <cell r="D184">
            <v>6.1117092644290189E-2</v>
          </cell>
          <cell r="E184" t="str">
            <v>Growth</v>
          </cell>
          <cell r="F184" t="str">
            <v>Low</v>
          </cell>
          <cell r="G184" t="str">
            <v>Stockholm</v>
          </cell>
          <cell r="I184" t="str">
            <v>Sweden</v>
          </cell>
        </row>
        <row r="185">
          <cell r="A185">
            <v>67</v>
          </cell>
          <cell r="B185" t="str">
            <v>Ibercaja Gestión</v>
          </cell>
          <cell r="C185">
            <v>38413</v>
          </cell>
          <cell r="D185">
            <v>6.0701491357563322E-2</v>
          </cell>
          <cell r="E185" t="str">
            <v>Growth</v>
          </cell>
          <cell r="F185" t="str">
            <v>High</v>
          </cell>
          <cell r="G185" t="str">
            <v>Zaragoza</v>
          </cell>
          <cell r="I185" t="str">
            <v>Spain</v>
          </cell>
        </row>
        <row r="186">
          <cell r="B186" t="str">
            <v xml:space="preserve">  Ibercaja Ahorro Dinamico FI</v>
          </cell>
          <cell r="C186">
            <v>30434</v>
          </cell>
          <cell r="D186">
            <v>4.809281201614251E-2</v>
          </cell>
          <cell r="E186" t="str">
            <v>NA</v>
          </cell>
          <cell r="F186" t="str">
            <v>NA</v>
          </cell>
          <cell r="G186" t="str">
            <v>Zaragoza</v>
          </cell>
          <cell r="I186" t="str">
            <v>Spain</v>
          </cell>
        </row>
        <row r="187">
          <cell r="B187" t="str">
            <v xml:space="preserve">  Ibercaja Patrimonio Dinamico FI</v>
          </cell>
          <cell r="C187">
            <v>5980</v>
          </cell>
          <cell r="D187">
            <v>9.4497935156907468E-3</v>
          </cell>
          <cell r="E187" t="str">
            <v>NA</v>
          </cell>
          <cell r="F187" t="str">
            <v>NA</v>
          </cell>
          <cell r="G187" t="str">
            <v>Zaragoza</v>
          </cell>
          <cell r="I187" t="str">
            <v>Spain</v>
          </cell>
        </row>
        <row r="188">
          <cell r="B188" t="str">
            <v xml:space="preserve">  Ibercaja Tecnologico</v>
          </cell>
          <cell r="C188">
            <v>1999</v>
          </cell>
          <cell r="D188">
            <v>3.1588858257300674E-3</v>
          </cell>
          <cell r="E188" t="str">
            <v>Country/Sector Focus</v>
          </cell>
          <cell r="F188" t="str">
            <v>High</v>
          </cell>
          <cell r="G188" t="str">
            <v>Zaragoza</v>
          </cell>
          <cell r="I188" t="str">
            <v>Spain</v>
          </cell>
        </row>
        <row r="189">
          <cell r="A189">
            <v>68</v>
          </cell>
          <cell r="B189" t="str">
            <v>First Private Investment Management KAG mbH</v>
          </cell>
          <cell r="C189">
            <v>37764</v>
          </cell>
          <cell r="D189">
            <v>5.9675920121495876E-2</v>
          </cell>
          <cell r="E189" t="str">
            <v>Value</v>
          </cell>
          <cell r="F189" t="str">
            <v>Medium</v>
          </cell>
          <cell r="G189" t="str">
            <v>Frankfurt</v>
          </cell>
          <cell r="I189" t="str">
            <v>Germany</v>
          </cell>
        </row>
        <row r="190">
          <cell r="B190" t="str">
            <v xml:space="preserve">  First Private Euro Aktien Staufer</v>
          </cell>
          <cell r="C190">
            <v>37764</v>
          </cell>
          <cell r="D190">
            <v>5.9675920121495876E-2</v>
          </cell>
          <cell r="E190" t="str">
            <v>Country/Sector Focus</v>
          </cell>
          <cell r="F190" t="str">
            <v>High</v>
          </cell>
          <cell r="G190" t="str">
            <v>Frankfurt</v>
          </cell>
          <cell r="I190" t="str">
            <v>Germany</v>
          </cell>
        </row>
        <row r="191">
          <cell r="A191">
            <v>69</v>
          </cell>
          <cell r="B191" t="str">
            <v>Indexchange Investment AG</v>
          </cell>
          <cell r="C191">
            <v>36719</v>
          </cell>
          <cell r="D191">
            <v>5.8024576605794069E-2</v>
          </cell>
          <cell r="E191" t="str">
            <v>Index</v>
          </cell>
          <cell r="F191" t="str">
            <v>Medium</v>
          </cell>
          <cell r="G191" t="str">
            <v>Unterföhring</v>
          </cell>
          <cell r="I191" t="str">
            <v>Germany</v>
          </cell>
        </row>
        <row r="192">
          <cell r="A192">
            <v>70</v>
          </cell>
          <cell r="B192" t="str">
            <v>Deka Investment Management GmbH</v>
          </cell>
          <cell r="C192">
            <v>36500</v>
          </cell>
          <cell r="D192">
            <v>5.76785055723599E-2</v>
          </cell>
          <cell r="E192" t="str">
            <v>GARP</v>
          </cell>
          <cell r="F192" t="str">
            <v>Low</v>
          </cell>
          <cell r="G192" t="str">
            <v>Frankfurt</v>
          </cell>
          <cell r="I192" t="str">
            <v>Germany</v>
          </cell>
        </row>
        <row r="193">
          <cell r="A193">
            <v>71</v>
          </cell>
          <cell r="B193" t="str">
            <v>Lombard Odier Darier Hentsch &amp; Cie</v>
          </cell>
          <cell r="C193">
            <v>36200</v>
          </cell>
          <cell r="D193">
            <v>5.7204435663545994E-2</v>
          </cell>
          <cell r="E193" t="str">
            <v>Growth</v>
          </cell>
          <cell r="F193" t="str">
            <v>Medium</v>
          </cell>
          <cell r="G193" t="str">
            <v>Geneva</v>
          </cell>
          <cell r="I193" t="str">
            <v>Switzerland</v>
          </cell>
        </row>
        <row r="194">
          <cell r="A194">
            <v>72</v>
          </cell>
          <cell r="B194" t="str">
            <v>Barclays Trust and Banking Company (Japan) Ltd</v>
          </cell>
          <cell r="C194">
            <v>35919</v>
          </cell>
          <cell r="D194">
            <v>5.6760390182290288E-2</v>
          </cell>
          <cell r="E194" t="str">
            <v>Index</v>
          </cell>
          <cell r="F194" t="str">
            <v>Low</v>
          </cell>
          <cell r="G194" t="str">
            <v>Tokyo</v>
          </cell>
          <cell r="I194" t="str">
            <v>Japan</v>
          </cell>
        </row>
        <row r="195">
          <cell r="A195">
            <v>73</v>
          </cell>
          <cell r="B195" t="str">
            <v>ABN AMRO Asset Management N.V.</v>
          </cell>
          <cell r="C195">
            <v>35800</v>
          </cell>
          <cell r="D195">
            <v>5.6572342451794107E-2</v>
          </cell>
          <cell r="E195" t="str">
            <v>Growth</v>
          </cell>
          <cell r="F195" t="str">
            <v>Medium</v>
          </cell>
          <cell r="G195" t="str">
            <v>Amsterdam</v>
          </cell>
          <cell r="I195" t="str">
            <v>Netherlands</v>
          </cell>
        </row>
        <row r="196">
          <cell r="A196">
            <v>74</v>
          </cell>
          <cell r="B196" t="str">
            <v xml:space="preserve">Northern Trust Global Investments Europe Ltd. </v>
          </cell>
          <cell r="C196">
            <v>34003</v>
          </cell>
          <cell r="D196">
            <v>5.3732663697998742E-2</v>
          </cell>
          <cell r="E196" t="str">
            <v>Growth</v>
          </cell>
          <cell r="F196" t="str">
            <v>Low</v>
          </cell>
          <cell r="G196" t="str">
            <v>London</v>
          </cell>
          <cell r="I196" t="str">
            <v>United Kingdom</v>
          </cell>
        </row>
        <row r="197">
          <cell r="B197" t="str">
            <v xml:space="preserve">  NTGI (UK) managed funds</v>
          </cell>
          <cell r="C197">
            <v>33132</v>
          </cell>
          <cell r="D197">
            <v>5.2356280729408997E-2</v>
          </cell>
          <cell r="E197" t="str">
            <v>Growth</v>
          </cell>
          <cell r="F197" t="str">
            <v>Low</v>
          </cell>
          <cell r="G197" t="str">
            <v>London</v>
          </cell>
          <cell r="I197" t="str">
            <v>United Kingdom</v>
          </cell>
        </row>
        <row r="198">
          <cell r="B198" t="str">
            <v xml:space="preserve">  Sagittarius Pension Fund</v>
          </cell>
          <cell r="C198">
            <v>871</v>
          </cell>
          <cell r="D198">
            <v>1.3763829685897392E-3</v>
          </cell>
          <cell r="E198" t="str">
            <v>Growth</v>
          </cell>
          <cell r="F198" t="str">
            <v>Low</v>
          </cell>
          <cell r="G198" t="str">
            <v>London</v>
          </cell>
          <cell r="I198" t="str">
            <v>United Kingdom</v>
          </cell>
        </row>
        <row r="199">
          <cell r="A199">
            <v>75</v>
          </cell>
          <cell r="B199" t="str">
            <v>UBS Global Asset Management (Switzerland)</v>
          </cell>
          <cell r="C199">
            <v>32829</v>
          </cell>
          <cell r="D199">
            <v>5.1877470121506945E-2</v>
          </cell>
          <cell r="E199" t="str">
            <v>Value</v>
          </cell>
          <cell r="F199" t="str">
            <v>Low</v>
          </cell>
          <cell r="G199" t="str">
            <v>Zurich</v>
          </cell>
          <cell r="I199" t="str">
            <v>Switzerland</v>
          </cell>
        </row>
        <row r="200">
          <cell r="A200">
            <v>76</v>
          </cell>
          <cell r="B200" t="str">
            <v xml:space="preserve">Bank of Ireland Asset Management Ltd. </v>
          </cell>
          <cell r="C200">
            <v>31207</v>
          </cell>
          <cell r="D200">
            <v>4.9314332147853038E-2</v>
          </cell>
          <cell r="E200" t="str">
            <v>GARP</v>
          </cell>
          <cell r="F200" t="str">
            <v>Low</v>
          </cell>
          <cell r="G200" t="str">
            <v>Dublin</v>
          </cell>
          <cell r="I200" t="str">
            <v>Ireland</v>
          </cell>
        </row>
        <row r="201">
          <cell r="A201">
            <v>77</v>
          </cell>
          <cell r="B201" t="str">
            <v>Northern Trust Global Investments (US)</v>
          </cell>
          <cell r="C201">
            <v>30456</v>
          </cell>
          <cell r="D201">
            <v>4.8127577142788862E-2</v>
          </cell>
          <cell r="E201" t="str">
            <v>Index</v>
          </cell>
          <cell r="F201" t="str">
            <v>Low</v>
          </cell>
          <cell r="G201" t="str">
            <v>Chicago</v>
          </cell>
          <cell r="H201" t="str">
            <v>IL</v>
          </cell>
          <cell r="I201" t="str">
            <v>United States</v>
          </cell>
        </row>
        <row r="202">
          <cell r="B202" t="str">
            <v xml:space="preserve">  Robusta Fund</v>
          </cell>
          <cell r="C202">
            <v>25688</v>
          </cell>
          <cell r="D202">
            <v>4.0593026058706336E-2</v>
          </cell>
          <cell r="E202" t="str">
            <v>Index</v>
          </cell>
          <cell r="F202" t="str">
            <v>Low</v>
          </cell>
          <cell r="G202" t="str">
            <v>Chicago</v>
          </cell>
          <cell r="H202" t="str">
            <v>IL</v>
          </cell>
          <cell r="I202" t="str">
            <v>United States</v>
          </cell>
        </row>
        <row r="203">
          <cell r="B203" t="str">
            <v xml:space="preserve">  NTGI (US) managed funds</v>
          </cell>
          <cell r="C203">
            <v>4151</v>
          </cell>
          <cell r="D203">
            <v>6.5595473049552327E-3</v>
          </cell>
          <cell r="E203" t="str">
            <v>Index</v>
          </cell>
          <cell r="F203" t="str">
            <v>Low</v>
          </cell>
          <cell r="G203" t="str">
            <v>Chicago</v>
          </cell>
          <cell r="H203" t="str">
            <v>IL</v>
          </cell>
          <cell r="I203" t="str">
            <v>United States</v>
          </cell>
        </row>
        <row r="204">
          <cell r="B204" t="str">
            <v xml:space="preserve">  AEGIS Ltd</v>
          </cell>
          <cell r="C204">
            <v>617</v>
          </cell>
          <cell r="D204">
            <v>9.7500377912728949E-4</v>
          </cell>
          <cell r="E204" t="str">
            <v>Index</v>
          </cell>
          <cell r="F204" t="str">
            <v>Low</v>
          </cell>
          <cell r="G204" t="str">
            <v>Chicago</v>
          </cell>
          <cell r="H204" t="str">
            <v>IL</v>
          </cell>
          <cell r="I204" t="str">
            <v>United States</v>
          </cell>
        </row>
        <row r="205">
          <cell r="A205">
            <v>78</v>
          </cell>
          <cell r="B205" t="str">
            <v>Groupe MACSF</v>
          </cell>
          <cell r="C205">
            <v>30000</v>
          </cell>
          <cell r="D205">
            <v>4.7406990881391706E-2</v>
          </cell>
          <cell r="E205" t="str">
            <v>NA</v>
          </cell>
          <cell r="F205" t="str">
            <v>NA</v>
          </cell>
          <cell r="G205" t="str">
            <v>Paris</v>
          </cell>
          <cell r="I205" t="str">
            <v>France</v>
          </cell>
        </row>
        <row r="206">
          <cell r="A206">
            <v>79</v>
          </cell>
          <cell r="B206" t="str">
            <v>Richelieu Finance</v>
          </cell>
          <cell r="C206">
            <v>30000</v>
          </cell>
          <cell r="D206">
            <v>4.7406990881391706E-2</v>
          </cell>
          <cell r="E206" t="str">
            <v>Index</v>
          </cell>
          <cell r="F206" t="str">
            <v>High</v>
          </cell>
          <cell r="G206" t="str">
            <v>Paris</v>
          </cell>
          <cell r="I206" t="str">
            <v>France</v>
          </cell>
        </row>
        <row r="207">
          <cell r="B207" t="str">
            <v xml:space="preserve">  FCP Richelieu Europe</v>
          </cell>
          <cell r="C207">
            <v>30000</v>
          </cell>
          <cell r="D207">
            <v>4.7406990881391706E-2</v>
          </cell>
          <cell r="E207" t="str">
            <v>NA</v>
          </cell>
          <cell r="F207" t="str">
            <v>High</v>
          </cell>
          <cell r="G207" t="str">
            <v>Paris</v>
          </cell>
          <cell r="I207" t="str">
            <v>France</v>
          </cell>
        </row>
        <row r="208">
          <cell r="A208">
            <v>80</v>
          </cell>
          <cell r="B208" t="str">
            <v>Quest Management N.V.</v>
          </cell>
          <cell r="C208">
            <v>29954</v>
          </cell>
          <cell r="D208">
            <v>4.7334300162040238E-2</v>
          </cell>
          <cell r="E208" t="str">
            <v>Growth</v>
          </cell>
          <cell r="F208" t="str">
            <v>High</v>
          </cell>
          <cell r="G208" t="str">
            <v>Leuven</v>
          </cell>
          <cell r="I208" t="str">
            <v>Belgium</v>
          </cell>
        </row>
        <row r="209">
          <cell r="A209">
            <v>81</v>
          </cell>
          <cell r="B209" t="str">
            <v>Tocqueville Finance S.A.</v>
          </cell>
          <cell r="C209">
            <v>29953</v>
          </cell>
          <cell r="D209">
            <v>4.7332719929010857E-2</v>
          </cell>
          <cell r="E209" t="str">
            <v>Value</v>
          </cell>
          <cell r="F209" t="str">
            <v>High</v>
          </cell>
          <cell r="G209" t="str">
            <v>Paris</v>
          </cell>
          <cell r="I209" t="str">
            <v>France</v>
          </cell>
        </row>
        <row r="210">
          <cell r="A210">
            <v>82</v>
          </cell>
          <cell r="B210" t="str">
            <v>State Street Global Advisors (France) S.A.</v>
          </cell>
          <cell r="C210">
            <v>28130</v>
          </cell>
          <cell r="D210">
            <v>4.4451955116451627E-2</v>
          </cell>
          <cell r="E210" t="str">
            <v>Growth</v>
          </cell>
          <cell r="F210" t="str">
            <v>Medium</v>
          </cell>
          <cell r="G210" t="str">
            <v>Paris</v>
          </cell>
          <cell r="I210" t="str">
            <v>France</v>
          </cell>
        </row>
        <row r="211">
          <cell r="B211" t="str">
            <v xml:space="preserve">  Balzac Euro Index</v>
          </cell>
          <cell r="C211">
            <v>9172</v>
          </cell>
          <cell r="D211">
            <v>1.4493897345470826E-2</v>
          </cell>
          <cell r="E211" t="str">
            <v>Index</v>
          </cell>
          <cell r="F211" t="str">
            <v>Low</v>
          </cell>
          <cell r="G211" t="str">
            <v>Paris</v>
          </cell>
          <cell r="I211" t="str">
            <v>France</v>
          </cell>
        </row>
        <row r="212">
          <cell r="B212" t="str">
            <v xml:space="preserve">  State Street Midcap Europe</v>
          </cell>
          <cell r="C212">
            <v>4844</v>
          </cell>
          <cell r="D212">
            <v>7.6546487943153817E-3</v>
          </cell>
          <cell r="E212" t="str">
            <v>Country/Sector Focus</v>
          </cell>
          <cell r="F212" t="str">
            <v>High</v>
          </cell>
          <cell r="G212" t="str">
            <v>Paris</v>
          </cell>
          <cell r="I212" t="str">
            <v>France</v>
          </cell>
        </row>
        <row r="213">
          <cell r="B213" t="str">
            <v xml:space="preserve">  Balzac Telecommunications Index</v>
          </cell>
          <cell r="C213">
            <v>4067</v>
          </cell>
          <cell r="D213">
            <v>6.4268077304873361E-3</v>
          </cell>
          <cell r="E213" t="str">
            <v>Index</v>
          </cell>
          <cell r="F213" t="str">
            <v>High</v>
          </cell>
          <cell r="G213" t="str">
            <v>Paris</v>
          </cell>
          <cell r="I213" t="str">
            <v>France</v>
          </cell>
        </row>
        <row r="214">
          <cell r="B214" t="str">
            <v xml:space="preserve">  Streettracks MSCI Europe Telecom Service</v>
          </cell>
          <cell r="C214">
            <v>3909</v>
          </cell>
          <cell r="D214">
            <v>6.17713091184534E-3</v>
          </cell>
          <cell r="E214" t="str">
            <v>Country/Sector Focus</v>
          </cell>
          <cell r="F214" t="str">
            <v>High</v>
          </cell>
          <cell r="G214" t="str">
            <v>Paris</v>
          </cell>
          <cell r="I214" t="str">
            <v>France</v>
          </cell>
        </row>
        <row r="215">
          <cell r="B215" t="str">
            <v xml:space="preserve">  Streettracks MSCI Europe</v>
          </cell>
          <cell r="C215">
            <v>3030</v>
          </cell>
          <cell r="D215">
            <v>4.7881060790205621E-3</v>
          </cell>
          <cell r="E215" t="str">
            <v>Country/Sector Focus</v>
          </cell>
          <cell r="F215" t="str">
            <v>Low</v>
          </cell>
          <cell r="G215" t="str">
            <v>Paris</v>
          </cell>
          <cell r="I215" t="str">
            <v>France</v>
          </cell>
        </row>
        <row r="216">
          <cell r="B216" t="str">
            <v xml:space="preserve">  Balzac World Index</v>
          </cell>
          <cell r="C216">
            <v>1572</v>
          </cell>
          <cell r="D216">
            <v>2.4841263221849251E-3</v>
          </cell>
          <cell r="E216" t="str">
            <v>Index</v>
          </cell>
          <cell r="F216" t="str">
            <v>Low</v>
          </cell>
          <cell r="G216" t="str">
            <v>Paris</v>
          </cell>
          <cell r="I216" t="str">
            <v>France</v>
          </cell>
        </row>
        <row r="217">
          <cell r="B217" t="str">
            <v xml:space="preserve">  Balzac Europe Index</v>
          </cell>
          <cell r="C217">
            <v>1257</v>
          </cell>
          <cell r="D217">
            <v>1.9863529179303127E-3</v>
          </cell>
          <cell r="E217" t="str">
            <v>Index</v>
          </cell>
          <cell r="F217" t="str">
            <v>Medium</v>
          </cell>
          <cell r="G217" t="str">
            <v>Paris</v>
          </cell>
          <cell r="I217" t="str">
            <v>France</v>
          </cell>
        </row>
        <row r="218">
          <cell r="B218" t="str">
            <v xml:space="preserve">  State Street SRI World Index</v>
          </cell>
          <cell r="C218">
            <v>279</v>
          </cell>
          <cell r="D218">
            <v>4.408850151969429E-4</v>
          </cell>
          <cell r="E218" t="str">
            <v>NA</v>
          </cell>
          <cell r="F218" t="str">
            <v>NA</v>
          </cell>
          <cell r="G218" t="str">
            <v>Paris</v>
          </cell>
          <cell r="I218" t="str">
            <v>France</v>
          </cell>
        </row>
        <row r="219">
          <cell r="A219">
            <v>83</v>
          </cell>
          <cell r="B219" t="str">
            <v>Gartmore Investment Management plc.</v>
          </cell>
          <cell r="C219">
            <v>28106</v>
          </cell>
          <cell r="D219">
            <v>4.4414029523746512E-2</v>
          </cell>
          <cell r="E219" t="str">
            <v>Growth</v>
          </cell>
          <cell r="F219" t="str">
            <v>Medium</v>
          </cell>
          <cell r="G219" t="str">
            <v>London</v>
          </cell>
          <cell r="I219" t="str">
            <v>United Kingdom</v>
          </cell>
        </row>
        <row r="220">
          <cell r="B220" t="str">
            <v xml:space="preserve">  Gartmore managed funds</v>
          </cell>
          <cell r="C220">
            <v>28106</v>
          </cell>
          <cell r="D220">
            <v>4.4414029523746512E-2</v>
          </cell>
          <cell r="E220" t="str">
            <v>Growth</v>
          </cell>
          <cell r="F220" t="str">
            <v>Medium</v>
          </cell>
          <cell r="G220" t="str">
            <v>London</v>
          </cell>
          <cell r="I220" t="str">
            <v>United Kingdom</v>
          </cell>
        </row>
        <row r="221">
          <cell r="A221">
            <v>84</v>
          </cell>
          <cell r="B221" t="str">
            <v>Credit Suisse Private Banking (Switzerland)</v>
          </cell>
          <cell r="C221">
            <v>27107</v>
          </cell>
          <cell r="D221">
            <v>4.2835376727396166E-2</v>
          </cell>
          <cell r="E221" t="str">
            <v>GARP</v>
          </cell>
          <cell r="F221" t="str">
            <v>High</v>
          </cell>
          <cell r="G221" t="str">
            <v>Zurich</v>
          </cell>
          <cell r="I221" t="str">
            <v>Switzerland</v>
          </cell>
        </row>
        <row r="222">
          <cell r="A222">
            <v>85</v>
          </cell>
          <cell r="B222" t="str">
            <v>ING Investment Management (Netherlands)</v>
          </cell>
          <cell r="C222">
            <v>27000</v>
          </cell>
          <cell r="D222">
            <v>4.2666291793252535E-2</v>
          </cell>
          <cell r="E222" t="str">
            <v>Growth</v>
          </cell>
          <cell r="F222" t="str">
            <v>High</v>
          </cell>
          <cell r="G222" t="str">
            <v>Hague</v>
          </cell>
          <cell r="I222" t="str">
            <v>Netherlands</v>
          </cell>
        </row>
        <row r="223">
          <cell r="A223">
            <v>86</v>
          </cell>
          <cell r="B223" t="str">
            <v>Credit Suisse Asset Management (Zurich)</v>
          </cell>
          <cell r="C223">
            <v>26746</v>
          </cell>
          <cell r="D223">
            <v>4.2264912603790089E-2</v>
          </cell>
          <cell r="E223" t="str">
            <v>Growth</v>
          </cell>
          <cell r="F223" t="str">
            <v>Low</v>
          </cell>
          <cell r="G223" t="str">
            <v>Zurich</v>
          </cell>
          <cell r="I223" t="str">
            <v>Switzerland</v>
          </cell>
        </row>
        <row r="224">
          <cell r="A224">
            <v>87</v>
          </cell>
          <cell r="B224" t="str">
            <v>Hermes Pensions Management Ltd.</v>
          </cell>
          <cell r="C224">
            <v>26609</v>
          </cell>
          <cell r="D224">
            <v>4.2048420678765061E-2</v>
          </cell>
          <cell r="E224" t="str">
            <v>Index</v>
          </cell>
          <cell r="F224" t="str">
            <v>Low</v>
          </cell>
          <cell r="G224" t="str">
            <v>London</v>
          </cell>
          <cell r="I224" t="str">
            <v>United Kingdom</v>
          </cell>
        </row>
        <row r="225">
          <cell r="A225">
            <v>88</v>
          </cell>
          <cell r="B225" t="str">
            <v>Macif Gestion</v>
          </cell>
          <cell r="C225">
            <v>26500</v>
          </cell>
          <cell r="D225">
            <v>4.1876175278562675E-2</v>
          </cell>
          <cell r="E225" t="str">
            <v>NA</v>
          </cell>
          <cell r="F225" t="str">
            <v>NA</v>
          </cell>
          <cell r="G225" t="str">
            <v>Paris</v>
          </cell>
          <cell r="I225" t="str">
            <v>France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A9">
            <v>1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Exec Summary"/>
      <sheetName val="Shareholder Distribution"/>
      <sheetName val="Concentration"/>
      <sheetName val="GEO Distribution"/>
      <sheetName val="Country Changes Shares Out"/>
      <sheetName val="Style Breakdown"/>
      <sheetName val="Turnover"/>
      <sheetName val="GEO Graph Combined)"/>
      <sheetName val="GEO Graph B-Shares"/>
      <sheetName val="GEO Graph ADRs"/>
      <sheetName val="GEO Graph A-Shares"/>
      <sheetName val="GEO Breakdown"/>
      <sheetName val="Buyers &amp; Sellers"/>
      <sheetName val="DESC (with funds)"/>
      <sheetName val="DESC (no funds)"/>
      <sheetName val="Alphabetically"/>
      <sheetName val="SWE Holders"/>
      <sheetName val="US Holders"/>
      <sheetName val="UK"/>
      <sheetName val="US"/>
      <sheetName val="Europe"/>
      <sheetName val="Asia-Pac"/>
      <sheetName val="Superholders"/>
      <sheetName val="Cover_Sheet"/>
      <sheetName val="Exec_Summary"/>
      <sheetName val="Shareholder_Distribution"/>
      <sheetName val="GEO_Distribution"/>
      <sheetName val="Country_Changes_Shares_Out"/>
      <sheetName val="Style_Breakdown"/>
      <sheetName val="GEO_Graph_Combined)"/>
      <sheetName val="GEO_Graph_B-Shares"/>
      <sheetName val="GEO_Graph_ADRs"/>
      <sheetName val="GEO_Graph_A-Shares"/>
      <sheetName val="GEO_Breakdown"/>
      <sheetName val="Buyers_&amp;_Sellers"/>
      <sheetName val="DESC_(with_funds)"/>
      <sheetName val="DESC_(no_funds)"/>
      <sheetName val="SWE_Holders"/>
      <sheetName val="US_Hol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9">
          <cell r="A9">
            <v>1</v>
          </cell>
          <cell r="B9" t="str">
            <v>Retail Holders</v>
          </cell>
          <cell r="C9">
            <v>2539219226</v>
          </cell>
          <cell r="D9">
            <v>-2677580</v>
          </cell>
          <cell r="E9">
            <v>-0.10533787184750096</v>
          </cell>
          <cell r="F9">
            <v>15.740010600392878</v>
          </cell>
          <cell r="G9">
            <v>2475131527</v>
          </cell>
          <cell r="H9">
            <v>0</v>
          </cell>
          <cell r="I9">
            <v>64087699</v>
          </cell>
          <cell r="J9">
            <v>2541896806</v>
          </cell>
          <cell r="K9">
            <v>2845244687</v>
          </cell>
          <cell r="L9">
            <v>2845244687</v>
          </cell>
          <cell r="M9">
            <v>2837276609</v>
          </cell>
          <cell r="N9">
            <v>0</v>
          </cell>
          <cell r="O9" t="str">
            <v>NA</v>
          </cell>
          <cell r="P9" t="str">
            <v>NA</v>
          </cell>
          <cell r="Q9" t="str">
            <v>NA</v>
          </cell>
          <cell r="R9" t="str">
            <v>NA</v>
          </cell>
          <cell r="S9" t="str">
            <v>Sweden</v>
          </cell>
          <cell r="T9" t="str">
            <v>Sweden</v>
          </cell>
        </row>
        <row r="10">
          <cell r="A10">
            <v>2</v>
          </cell>
          <cell r="B10" t="str">
            <v>Investor AB</v>
          </cell>
          <cell r="C10">
            <v>810393516</v>
          </cell>
          <cell r="D10">
            <v>0</v>
          </cell>
          <cell r="E10">
            <v>0</v>
          </cell>
          <cell r="F10">
            <v>5.0234349211444007</v>
          </cell>
          <cell r="G10">
            <v>297073324</v>
          </cell>
          <cell r="H10">
            <v>0</v>
          </cell>
          <cell r="I10">
            <v>513320192</v>
          </cell>
          <cell r="J10">
            <v>810393516</v>
          </cell>
          <cell r="K10">
            <v>810393516</v>
          </cell>
          <cell r="L10">
            <v>810393516</v>
          </cell>
          <cell r="M10">
            <v>810393516</v>
          </cell>
          <cell r="N10">
            <v>810393516</v>
          </cell>
          <cell r="O10" t="str">
            <v>Growth</v>
          </cell>
          <cell r="P10" t="str">
            <v>Medium</v>
          </cell>
          <cell r="Q10" t="str">
            <v>Stockholm</v>
          </cell>
          <cell r="R10" t="str">
            <v>Stockholm</v>
          </cell>
          <cell r="S10" t="str">
            <v>Sweden</v>
          </cell>
          <cell r="T10" t="str">
            <v>Sweden</v>
          </cell>
        </row>
        <row r="11">
          <cell r="A11">
            <v>3</v>
          </cell>
          <cell r="B11" t="str">
            <v>Robur Kapitalforvaltning AB</v>
          </cell>
          <cell r="C11">
            <v>440886520</v>
          </cell>
          <cell r="D11">
            <v>23292571</v>
          </cell>
          <cell r="E11">
            <v>5.5778037626689843</v>
          </cell>
          <cell r="F11">
            <v>2.7329497301035035</v>
          </cell>
          <cell r="G11">
            <v>431026677</v>
          </cell>
          <cell r="H11">
            <v>2418870</v>
          </cell>
          <cell r="I11">
            <v>7440973</v>
          </cell>
          <cell r="J11">
            <v>417593949</v>
          </cell>
          <cell r="K11">
            <v>400890804</v>
          </cell>
          <cell r="L11">
            <v>422741983</v>
          </cell>
          <cell r="M11">
            <v>404824019</v>
          </cell>
          <cell r="N11">
            <v>437955082</v>
          </cell>
          <cell r="O11" t="str">
            <v>Growth</v>
          </cell>
          <cell r="P11" t="str">
            <v>Medium</v>
          </cell>
          <cell r="Q11" t="str">
            <v>Stockholm</v>
          </cell>
          <cell r="R11" t="str">
            <v>Stockholm</v>
          </cell>
          <cell r="S11" t="str">
            <v>Sweden</v>
          </cell>
          <cell r="T11" t="str">
            <v>Sweden</v>
          </cell>
        </row>
        <row r="12">
          <cell r="B12" t="str">
            <v xml:space="preserve">  Robur Aktiefond Kapitalinvest</v>
          </cell>
          <cell r="C12">
            <v>72373514</v>
          </cell>
          <cell r="D12">
            <v>-2993627</v>
          </cell>
          <cell r="E12">
            <v>-3.9720585924839584</v>
          </cell>
          <cell r="F12">
            <v>0.44862604452715432</v>
          </cell>
          <cell r="G12">
            <v>70312540</v>
          </cell>
          <cell r="H12">
            <v>0</v>
          </cell>
          <cell r="I12">
            <v>2060974</v>
          </cell>
          <cell r="J12">
            <v>75367141</v>
          </cell>
          <cell r="K12">
            <v>73401486</v>
          </cell>
          <cell r="L12">
            <v>84710296</v>
          </cell>
          <cell r="M12">
            <v>79074147</v>
          </cell>
          <cell r="N12">
            <v>88698660</v>
          </cell>
          <cell r="O12" t="str">
            <v>Growth</v>
          </cell>
          <cell r="P12" t="str">
            <v>Low</v>
          </cell>
          <cell r="Q12" t="str">
            <v>Stockholm</v>
          </cell>
          <cell r="R12" t="str">
            <v>Stockholm</v>
          </cell>
          <cell r="S12" t="str">
            <v>Sweden</v>
          </cell>
          <cell r="T12" t="str">
            <v>Sweden</v>
          </cell>
        </row>
        <row r="13">
          <cell r="B13" t="str">
            <v xml:space="preserve">  Robur Allemansfond 3</v>
          </cell>
          <cell r="C13">
            <v>48819506</v>
          </cell>
          <cell r="D13">
            <v>637450</v>
          </cell>
          <cell r="E13">
            <v>1.3230029038196294</v>
          </cell>
          <cell r="F13">
            <v>0.30262040160920856</v>
          </cell>
          <cell r="G13">
            <v>47563533</v>
          </cell>
          <cell r="H13">
            <v>0</v>
          </cell>
          <cell r="I13">
            <v>1255973</v>
          </cell>
          <cell r="J13">
            <v>48182056</v>
          </cell>
          <cell r="K13">
            <v>46040596</v>
          </cell>
          <cell r="L13">
            <v>51973796</v>
          </cell>
          <cell r="M13">
            <v>46200996</v>
          </cell>
          <cell r="N13">
            <v>52394642</v>
          </cell>
          <cell r="O13" t="str">
            <v>Value</v>
          </cell>
          <cell r="P13" t="str">
            <v>Medium</v>
          </cell>
          <cell r="Q13" t="str">
            <v>Stockholm</v>
          </cell>
          <cell r="R13" t="str">
            <v>Stockholm</v>
          </cell>
          <cell r="S13" t="str">
            <v>Sweden</v>
          </cell>
          <cell r="T13" t="str">
            <v>Sweden</v>
          </cell>
        </row>
        <row r="14">
          <cell r="B14" t="str">
            <v xml:space="preserve">  Robur Allemansfond 4</v>
          </cell>
          <cell r="C14">
            <v>38255734</v>
          </cell>
          <cell r="D14">
            <v>226200</v>
          </cell>
          <cell r="E14">
            <v>0.59480087239564916</v>
          </cell>
          <cell r="F14">
            <v>0.23713811415738323</v>
          </cell>
          <cell r="G14">
            <v>37276041</v>
          </cell>
          <cell r="H14">
            <v>0</v>
          </cell>
          <cell r="I14">
            <v>979693</v>
          </cell>
          <cell r="J14">
            <v>38029534</v>
          </cell>
          <cell r="K14">
            <v>36334754</v>
          </cell>
          <cell r="L14">
            <v>40954544</v>
          </cell>
          <cell r="M14">
            <v>35720194</v>
          </cell>
          <cell r="N14">
            <v>40673178</v>
          </cell>
          <cell r="O14" t="str">
            <v>Value</v>
          </cell>
          <cell r="P14" t="str">
            <v>Low</v>
          </cell>
          <cell r="Q14" t="str">
            <v>Stockholm</v>
          </cell>
          <cell r="R14" t="str">
            <v>Stockholm</v>
          </cell>
          <cell r="S14" t="str">
            <v>Sweden</v>
          </cell>
          <cell r="T14" t="str">
            <v>Sweden</v>
          </cell>
        </row>
        <row r="15">
          <cell r="B15" t="str">
            <v xml:space="preserve">  Robur Aktiefond Pension</v>
          </cell>
          <cell r="C15">
            <v>34412759</v>
          </cell>
          <cell r="D15">
            <v>6456280</v>
          </cell>
          <cell r="E15">
            <v>23.094038415924981</v>
          </cell>
          <cell r="F15">
            <v>0.21331643439941619</v>
          </cell>
          <cell r="G15">
            <v>31604383</v>
          </cell>
          <cell r="H15">
            <v>2259600</v>
          </cell>
          <cell r="I15">
            <v>548776</v>
          </cell>
          <cell r="J15">
            <v>27956479</v>
          </cell>
          <cell r="K15">
            <v>23829649</v>
          </cell>
          <cell r="L15">
            <v>26144049</v>
          </cell>
          <cell r="M15">
            <v>17714679</v>
          </cell>
          <cell r="N15">
            <v>19103135</v>
          </cell>
          <cell r="O15" t="str">
            <v>Growth</v>
          </cell>
          <cell r="P15" t="str">
            <v>Low</v>
          </cell>
          <cell r="Q15" t="str">
            <v>Stockholm</v>
          </cell>
          <cell r="R15" t="str">
            <v>Stockholm</v>
          </cell>
          <cell r="S15" t="str">
            <v>Sweden</v>
          </cell>
          <cell r="T15" t="str">
            <v>Sweden</v>
          </cell>
        </row>
        <row r="16">
          <cell r="B16" t="str">
            <v xml:space="preserve">  Robur Sverigefonden</v>
          </cell>
          <cell r="C16">
            <v>29720240</v>
          </cell>
          <cell r="D16">
            <v>3062420</v>
          </cell>
          <cell r="E16">
            <v>11.487886106215738</v>
          </cell>
          <cell r="F16">
            <v>0.18422863526562652</v>
          </cell>
          <cell r="G16">
            <v>29720240</v>
          </cell>
          <cell r="H16">
            <v>0</v>
          </cell>
          <cell r="I16">
            <v>0</v>
          </cell>
          <cell r="J16">
            <v>26657820</v>
          </cell>
          <cell r="K16">
            <v>24724350</v>
          </cell>
          <cell r="L16">
            <v>2899050</v>
          </cell>
          <cell r="M16">
            <v>23723895</v>
          </cell>
          <cell r="N16">
            <v>24221103</v>
          </cell>
          <cell r="O16" t="str">
            <v>Country/Sector Focus</v>
          </cell>
          <cell r="P16" t="str">
            <v>Medium</v>
          </cell>
          <cell r="Q16" t="str">
            <v>Stockholm</v>
          </cell>
          <cell r="R16" t="str">
            <v>Stockholm</v>
          </cell>
          <cell r="S16" t="str">
            <v>Sweden</v>
          </cell>
          <cell r="T16" t="str">
            <v>Sweden</v>
          </cell>
        </row>
        <row r="17">
          <cell r="B17" t="str">
            <v xml:space="preserve">  Robur IP Aktiefond</v>
          </cell>
          <cell r="C17">
            <v>28605321</v>
          </cell>
          <cell r="D17">
            <v>1777200</v>
          </cell>
          <cell r="E17">
            <v>6.6243923679932699</v>
          </cell>
          <cell r="F17">
            <v>0.1773175199515605</v>
          </cell>
          <cell r="G17">
            <v>27934977</v>
          </cell>
          <cell r="H17">
            <v>0</v>
          </cell>
          <cell r="I17">
            <v>670344</v>
          </cell>
          <cell r="J17">
            <v>26828121</v>
          </cell>
          <cell r="K17">
            <v>25628781</v>
          </cell>
          <cell r="L17">
            <v>27922461</v>
          </cell>
          <cell r="M17">
            <v>24122011</v>
          </cell>
          <cell r="N17">
            <v>25872252</v>
          </cell>
          <cell r="O17" t="str">
            <v>Growth</v>
          </cell>
          <cell r="P17" t="str">
            <v>Medium</v>
          </cell>
          <cell r="Q17" t="str">
            <v>Stockholm</v>
          </cell>
          <cell r="R17" t="str">
            <v>Stockholm</v>
          </cell>
          <cell r="S17" t="str">
            <v>Sweden</v>
          </cell>
          <cell r="T17" t="str">
            <v>Sweden</v>
          </cell>
        </row>
        <row r="18">
          <cell r="B18" t="str">
            <v xml:space="preserve">  Robur Allemansfond 2</v>
          </cell>
          <cell r="C18">
            <v>26814430</v>
          </cell>
          <cell r="D18">
            <v>26400</v>
          </cell>
          <cell r="E18">
            <v>9.8551479896058045E-2</v>
          </cell>
          <cell r="F18">
            <v>0.16621621643451309</v>
          </cell>
          <cell r="G18">
            <v>26123979</v>
          </cell>
          <cell r="H18">
            <v>0</v>
          </cell>
          <cell r="I18">
            <v>690451</v>
          </cell>
          <cell r="J18">
            <v>26788030</v>
          </cell>
          <cell r="K18">
            <v>25566350</v>
          </cell>
          <cell r="L18">
            <v>28901850</v>
          </cell>
          <cell r="M18">
            <v>25189650</v>
          </cell>
          <cell r="N18">
            <v>28996468</v>
          </cell>
          <cell r="O18" t="str">
            <v>Value</v>
          </cell>
          <cell r="P18" t="str">
            <v>Low</v>
          </cell>
          <cell r="Q18" t="str">
            <v>Stockholm</v>
          </cell>
          <cell r="R18" t="str">
            <v>Stockholm</v>
          </cell>
          <cell r="S18" t="str">
            <v>Sweden</v>
          </cell>
          <cell r="T18" t="str">
            <v>Sweden</v>
          </cell>
        </row>
        <row r="19">
          <cell r="B19" t="str">
            <v xml:space="preserve">  Robur Allemansfond 5</v>
          </cell>
          <cell r="C19">
            <v>25016958</v>
          </cell>
          <cell r="D19">
            <v>239400</v>
          </cell>
          <cell r="E19">
            <v>0.96619691093044768</v>
          </cell>
          <cell r="F19">
            <v>0.15507411887782527</v>
          </cell>
          <cell r="G19">
            <v>24376426</v>
          </cell>
          <cell r="H19">
            <v>0</v>
          </cell>
          <cell r="I19">
            <v>640532</v>
          </cell>
          <cell r="J19">
            <v>24777558</v>
          </cell>
          <cell r="K19">
            <v>23723858</v>
          </cell>
          <cell r="L19">
            <v>26831508</v>
          </cell>
          <cell r="M19">
            <v>23359808</v>
          </cell>
          <cell r="N19">
            <v>26591959</v>
          </cell>
          <cell r="O19" t="str">
            <v>Growth</v>
          </cell>
          <cell r="P19" t="str">
            <v>Low</v>
          </cell>
          <cell r="Q19" t="str">
            <v>Stockholm</v>
          </cell>
          <cell r="R19" t="str">
            <v>Stockholm</v>
          </cell>
          <cell r="S19" t="str">
            <v>Sweden</v>
          </cell>
          <cell r="T19" t="str">
            <v>Sweden</v>
          </cell>
        </row>
        <row r="20">
          <cell r="B20" t="str">
            <v xml:space="preserve">  Robur Allemansfond 1</v>
          </cell>
          <cell r="C20">
            <v>23263482</v>
          </cell>
          <cell r="D20">
            <v>175600</v>
          </cell>
          <cell r="E20">
            <v>0.76057214776132342</v>
          </cell>
          <cell r="F20">
            <v>0.1442047419666351</v>
          </cell>
          <cell r="G20">
            <v>22669252</v>
          </cell>
          <cell r="H20">
            <v>0</v>
          </cell>
          <cell r="I20">
            <v>594230</v>
          </cell>
          <cell r="J20">
            <v>23087882</v>
          </cell>
          <cell r="K20">
            <v>22008622</v>
          </cell>
          <cell r="L20">
            <v>24907002</v>
          </cell>
          <cell r="M20">
            <v>21692502</v>
          </cell>
          <cell r="N20">
            <v>24691107</v>
          </cell>
          <cell r="O20" t="str">
            <v>Growth</v>
          </cell>
          <cell r="P20" t="str">
            <v>Low</v>
          </cell>
          <cell r="Q20" t="str">
            <v>Stockholm</v>
          </cell>
          <cell r="R20" t="str">
            <v>Stockholm</v>
          </cell>
          <cell r="S20" t="str">
            <v>Sweden</v>
          </cell>
          <cell r="T20" t="str">
            <v>Sweden</v>
          </cell>
        </row>
        <row r="21">
          <cell r="B21" t="str">
            <v xml:space="preserve">  Robur Exportfonden</v>
          </cell>
          <cell r="C21">
            <v>20688170</v>
          </cell>
          <cell r="D21">
            <v>3518400</v>
          </cell>
          <cell r="E21">
            <v>20.491829535282069</v>
          </cell>
          <cell r="F21">
            <v>0.12824100092204088</v>
          </cell>
          <cell r="G21">
            <v>20688170</v>
          </cell>
          <cell r="H21">
            <v>0</v>
          </cell>
          <cell r="I21">
            <v>0</v>
          </cell>
          <cell r="J21">
            <v>17169770</v>
          </cell>
          <cell r="K21">
            <v>16358770</v>
          </cell>
          <cell r="L21">
            <v>18919270</v>
          </cell>
          <cell r="M21">
            <v>19253470</v>
          </cell>
          <cell r="N21">
            <v>13868470</v>
          </cell>
          <cell r="O21" t="str">
            <v>NA</v>
          </cell>
          <cell r="P21" t="str">
            <v>Medium</v>
          </cell>
          <cell r="Q21" t="str">
            <v>Stockholm</v>
          </cell>
          <cell r="R21" t="str">
            <v>Stockholm</v>
          </cell>
          <cell r="S21" t="str">
            <v>Sweden</v>
          </cell>
          <cell r="T21" t="str">
            <v>Sweden</v>
          </cell>
        </row>
        <row r="22">
          <cell r="B22" t="str">
            <v xml:space="preserve">  Robur Sverigefond Mega</v>
          </cell>
          <cell r="C22">
            <v>15775850</v>
          </cell>
          <cell r="D22">
            <v>8631480</v>
          </cell>
          <cell r="E22">
            <v>120.81513135517898</v>
          </cell>
          <cell r="F22">
            <v>9.7790708138804874E-2</v>
          </cell>
          <cell r="G22">
            <v>15775850</v>
          </cell>
          <cell r="H22">
            <v>0</v>
          </cell>
          <cell r="I22">
            <v>0</v>
          </cell>
          <cell r="J22">
            <v>7144370</v>
          </cell>
          <cell r="K22">
            <v>6210540</v>
          </cell>
          <cell r="L22">
            <v>6607650</v>
          </cell>
          <cell r="M22">
            <v>5283261</v>
          </cell>
          <cell r="N22">
            <v>4830416</v>
          </cell>
          <cell r="O22" t="str">
            <v>Country/Sector Focus</v>
          </cell>
          <cell r="P22" t="str">
            <v>Medium</v>
          </cell>
          <cell r="Q22" t="str">
            <v>Stockholm</v>
          </cell>
          <cell r="R22" t="str">
            <v>Stockholm</v>
          </cell>
          <cell r="S22" t="str">
            <v>Sweden</v>
          </cell>
          <cell r="T22" t="str">
            <v>Sweden</v>
          </cell>
        </row>
        <row r="23">
          <cell r="B23" t="str">
            <v xml:space="preserve">  Robur Mixfonden</v>
          </cell>
          <cell r="C23">
            <v>14399455</v>
          </cell>
          <cell r="D23">
            <v>-18490</v>
          </cell>
          <cell r="E23">
            <v>-0.12824296388979151</v>
          </cell>
          <cell r="F23">
            <v>8.9258765851783231E-2</v>
          </cell>
          <cell r="G23">
            <v>14399455</v>
          </cell>
          <cell r="H23">
            <v>0</v>
          </cell>
          <cell r="I23">
            <v>0</v>
          </cell>
          <cell r="J23">
            <v>14417945</v>
          </cell>
          <cell r="K23">
            <v>14370315</v>
          </cell>
          <cell r="L23">
            <v>9691236</v>
          </cell>
          <cell r="M23">
            <v>19873986</v>
          </cell>
          <cell r="N23">
            <v>22587267</v>
          </cell>
          <cell r="O23" t="str">
            <v>Value</v>
          </cell>
          <cell r="P23" t="str">
            <v>Medium</v>
          </cell>
          <cell r="Q23" t="str">
            <v>Stockholm</v>
          </cell>
          <cell r="R23" t="str">
            <v>Stockholm</v>
          </cell>
          <cell r="S23" t="str">
            <v>Sweden</v>
          </cell>
          <cell r="T23" t="str">
            <v>Sweden</v>
          </cell>
        </row>
        <row r="24">
          <cell r="B24" t="str">
            <v xml:space="preserve">  Robur Nordenfond</v>
          </cell>
          <cell r="C24">
            <v>10524900</v>
          </cell>
          <cell r="D24">
            <v>-2273000</v>
          </cell>
          <cell r="E24">
            <v>-17.760726369169941</v>
          </cell>
          <cell r="F24">
            <v>6.5241329252630278E-2</v>
          </cell>
          <cell r="G24">
            <v>10524900</v>
          </cell>
          <cell r="H24">
            <v>0</v>
          </cell>
          <cell r="I24">
            <v>0</v>
          </cell>
          <cell r="J24">
            <v>12797900</v>
          </cell>
          <cell r="K24">
            <v>12377900</v>
          </cell>
          <cell r="L24">
            <v>13426900</v>
          </cell>
          <cell r="M24">
            <v>13659000</v>
          </cell>
          <cell r="N24">
            <v>12266000</v>
          </cell>
          <cell r="O24" t="str">
            <v>Country/Sector Focus</v>
          </cell>
          <cell r="P24" t="str">
            <v>Medium</v>
          </cell>
          <cell r="Q24" t="str">
            <v>Stockholm</v>
          </cell>
          <cell r="R24" t="str">
            <v>Stockholm</v>
          </cell>
          <cell r="S24" t="str">
            <v>Sweden</v>
          </cell>
          <cell r="T24" t="str">
            <v>Sweden</v>
          </cell>
        </row>
        <row r="25">
          <cell r="B25" t="str">
            <v xml:space="preserve">  Robur Forbundsfonden</v>
          </cell>
          <cell r="C25">
            <v>7700000</v>
          </cell>
          <cell r="D25">
            <v>-719150</v>
          </cell>
          <cell r="E25">
            <v>-8.5418361711099102</v>
          </cell>
          <cell r="F25">
            <v>4.7730452094105702E-2</v>
          </cell>
          <cell r="G25">
            <v>7700000</v>
          </cell>
          <cell r="H25">
            <v>0</v>
          </cell>
          <cell r="I25">
            <v>0</v>
          </cell>
          <cell r="J25">
            <v>8419150</v>
          </cell>
          <cell r="K25">
            <v>8419150</v>
          </cell>
          <cell r="L25">
            <v>9394150</v>
          </cell>
          <cell r="M25">
            <v>9707150</v>
          </cell>
          <cell r="N25">
            <v>18386150</v>
          </cell>
          <cell r="O25" t="str">
            <v>NA</v>
          </cell>
          <cell r="P25" t="str">
            <v>Low</v>
          </cell>
          <cell r="Q25" t="str">
            <v>Stockholm</v>
          </cell>
          <cell r="R25" t="str">
            <v>Stockholm</v>
          </cell>
          <cell r="S25" t="str">
            <v>Sweden</v>
          </cell>
          <cell r="T25" t="str">
            <v>Sweden</v>
          </cell>
        </row>
        <row r="26">
          <cell r="B26" t="str">
            <v xml:space="preserve">  Robur Mix Indexfond</v>
          </cell>
          <cell r="C26">
            <v>7602197</v>
          </cell>
          <cell r="D26">
            <v>952197</v>
          </cell>
          <cell r="E26">
            <v>14.318751879699249</v>
          </cell>
          <cell r="F26">
            <v>4.7124194768630404E-2</v>
          </cell>
          <cell r="G26">
            <v>7602197</v>
          </cell>
          <cell r="H26">
            <v>0</v>
          </cell>
          <cell r="I26">
            <v>0</v>
          </cell>
          <cell r="J26">
            <v>6650000</v>
          </cell>
          <cell r="K26">
            <v>6650000</v>
          </cell>
          <cell r="L26">
            <v>6500000</v>
          </cell>
          <cell r="M26">
            <v>6500000</v>
          </cell>
          <cell r="N26">
            <v>7500000</v>
          </cell>
          <cell r="O26" t="str">
            <v>Index</v>
          </cell>
          <cell r="P26" t="str">
            <v>Low</v>
          </cell>
          <cell r="Q26" t="str">
            <v>Stockholm</v>
          </cell>
          <cell r="R26" t="str">
            <v>Stockholm</v>
          </cell>
          <cell r="S26" t="str">
            <v>Sweden</v>
          </cell>
          <cell r="T26" t="str">
            <v>Sweden</v>
          </cell>
        </row>
        <row r="27">
          <cell r="B27" t="str">
            <v xml:space="preserve">  Robur Miljofond</v>
          </cell>
          <cell r="C27">
            <v>5050560</v>
          </cell>
          <cell r="D27">
            <v>909800</v>
          </cell>
          <cell r="E27">
            <v>21.97181193790512</v>
          </cell>
          <cell r="F27">
            <v>3.130720936732552E-2</v>
          </cell>
          <cell r="G27">
            <v>5050560</v>
          </cell>
          <cell r="H27">
            <v>0</v>
          </cell>
          <cell r="I27">
            <v>0</v>
          </cell>
          <cell r="J27">
            <v>4140760</v>
          </cell>
          <cell r="K27">
            <v>4034760</v>
          </cell>
          <cell r="L27">
            <v>4601760</v>
          </cell>
          <cell r="M27">
            <v>3236260</v>
          </cell>
          <cell r="N27">
            <v>3066260</v>
          </cell>
          <cell r="O27" t="str">
            <v>Country/Sector Focus</v>
          </cell>
          <cell r="P27" t="str">
            <v>Low</v>
          </cell>
          <cell r="Q27" t="str">
            <v>Stockholm</v>
          </cell>
          <cell r="R27" t="str">
            <v>Stockholm</v>
          </cell>
          <cell r="S27" t="str">
            <v>Sweden</v>
          </cell>
          <cell r="T27" t="str">
            <v>Sweden</v>
          </cell>
        </row>
        <row r="28">
          <cell r="B28" t="str">
            <v xml:space="preserve">  Roburs Etikfond Sverige Mega</v>
          </cell>
          <cell r="C28">
            <v>5016677</v>
          </cell>
          <cell r="D28">
            <v>843600</v>
          </cell>
          <cell r="E28">
            <v>20.215299166538266</v>
          </cell>
          <cell r="F28">
            <v>3.109717678183142E-2</v>
          </cell>
          <cell r="G28">
            <v>5016677</v>
          </cell>
          <cell r="H28">
            <v>0</v>
          </cell>
          <cell r="I28">
            <v>0</v>
          </cell>
          <cell r="J28">
            <v>4173077</v>
          </cell>
          <cell r="K28">
            <v>3465447</v>
          </cell>
          <cell r="L28">
            <v>2250747</v>
          </cell>
          <cell r="M28">
            <v>1177247</v>
          </cell>
          <cell r="N28">
            <v>154547</v>
          </cell>
          <cell r="O28" t="str">
            <v>NA</v>
          </cell>
          <cell r="P28" t="str">
            <v>High</v>
          </cell>
          <cell r="Q28" t="str">
            <v>Stockholm</v>
          </cell>
          <cell r="R28" t="str">
            <v>Stockholm</v>
          </cell>
          <cell r="S28" t="str">
            <v>Sweden</v>
          </cell>
          <cell r="T28" t="str">
            <v>Sweden</v>
          </cell>
        </row>
        <row r="29">
          <cell r="B29" t="str">
            <v xml:space="preserve">  Robur Conturafonden</v>
          </cell>
          <cell r="C29">
            <v>4636037</v>
          </cell>
          <cell r="D29">
            <v>-2044000</v>
          </cell>
          <cell r="E29">
            <v>-30.598632911763811</v>
          </cell>
          <cell r="F29">
            <v>2.8737680770779421E-2</v>
          </cell>
          <cell r="G29">
            <v>4636037</v>
          </cell>
          <cell r="H29">
            <v>0</v>
          </cell>
          <cell r="I29">
            <v>0</v>
          </cell>
          <cell r="J29">
            <v>6680037</v>
          </cell>
          <cell r="K29">
            <v>7250037</v>
          </cell>
          <cell r="L29">
            <v>11520850</v>
          </cell>
          <cell r="M29">
            <v>8921500</v>
          </cell>
          <cell r="N29">
            <v>7843500</v>
          </cell>
          <cell r="O29" t="str">
            <v>Growth</v>
          </cell>
          <cell r="P29" t="str">
            <v>Medium</v>
          </cell>
          <cell r="Q29" t="str">
            <v>Stockholm</v>
          </cell>
          <cell r="R29" t="str">
            <v>Stockholm</v>
          </cell>
          <cell r="S29" t="str">
            <v>Sweden</v>
          </cell>
          <cell r="T29" t="str">
            <v>Sweden</v>
          </cell>
        </row>
        <row r="30">
          <cell r="B30" t="str">
            <v xml:space="preserve">  Robur Mixfond Pension</v>
          </cell>
          <cell r="C30">
            <v>3435434</v>
          </cell>
          <cell r="D30">
            <v>883536</v>
          </cell>
          <cell r="E30">
            <v>34.622700437086436</v>
          </cell>
          <cell r="F30">
            <v>2.1295430903826226E-2</v>
          </cell>
          <cell r="G30">
            <v>3435434</v>
          </cell>
          <cell r="H30">
            <v>0</v>
          </cell>
          <cell r="I30">
            <v>0</v>
          </cell>
          <cell r="J30">
            <v>2551898</v>
          </cell>
          <cell r="K30">
            <v>2636238</v>
          </cell>
          <cell r="L30">
            <v>2553008</v>
          </cell>
          <cell r="M30">
            <v>2343526</v>
          </cell>
          <cell r="N30">
            <v>2541380</v>
          </cell>
          <cell r="O30" t="str">
            <v>Country/Sector Focus</v>
          </cell>
          <cell r="P30" t="str">
            <v>Medium</v>
          </cell>
          <cell r="Q30" t="str">
            <v>Stockholm</v>
          </cell>
          <cell r="R30" t="str">
            <v>Stockholm</v>
          </cell>
          <cell r="S30" t="str">
            <v>Sweden</v>
          </cell>
          <cell r="T30" t="str">
            <v>Sweden</v>
          </cell>
        </row>
        <row r="31">
          <cell r="B31" t="str">
            <v xml:space="preserve">  Svenska Kyrkans Värdepappersfond</v>
          </cell>
          <cell r="C31">
            <v>2954728</v>
          </cell>
          <cell r="D31">
            <v>25000</v>
          </cell>
          <cell r="E31">
            <v>0.85332153701640556</v>
          </cell>
          <cell r="F31">
            <v>1.8315649773391268E-2</v>
          </cell>
          <cell r="G31">
            <v>2924728</v>
          </cell>
          <cell r="H31">
            <v>30000</v>
          </cell>
          <cell r="I31">
            <v>0</v>
          </cell>
          <cell r="J31">
            <v>2929728</v>
          </cell>
          <cell r="K31">
            <v>2949728</v>
          </cell>
          <cell r="L31">
            <v>3344728</v>
          </cell>
          <cell r="M31">
            <v>3198728</v>
          </cell>
          <cell r="N31">
            <v>3906862</v>
          </cell>
          <cell r="O31" t="str">
            <v>Country/Sector Focus</v>
          </cell>
          <cell r="P31" t="str">
            <v>Medium</v>
          </cell>
          <cell r="Q31" t="str">
            <v>Stockholm</v>
          </cell>
          <cell r="R31" t="str">
            <v>Stockholm</v>
          </cell>
          <cell r="S31" t="str">
            <v>Sweden</v>
          </cell>
          <cell r="T31" t="str">
            <v>Sweden</v>
          </cell>
        </row>
        <row r="32">
          <cell r="B32" t="str">
            <v xml:space="preserve">  Robur Transfer 70</v>
          </cell>
          <cell r="C32">
            <v>2674901</v>
          </cell>
          <cell r="D32">
            <v>1414656</v>
          </cell>
          <cell r="E32">
            <v>112.25245884728763</v>
          </cell>
          <cell r="F32">
            <v>1.6581069355451356E-2</v>
          </cell>
          <cell r="G32">
            <v>2674901</v>
          </cell>
          <cell r="H32">
            <v>0</v>
          </cell>
          <cell r="I32">
            <v>0</v>
          </cell>
          <cell r="J32">
            <v>1260245</v>
          </cell>
          <cell r="K32">
            <v>1074985</v>
          </cell>
          <cell r="L32">
            <v>560479</v>
          </cell>
          <cell r="M32">
            <v>55207</v>
          </cell>
          <cell r="N32">
            <v>0</v>
          </cell>
          <cell r="O32" t="str">
            <v>NA</v>
          </cell>
          <cell r="P32" t="str">
            <v>NA</v>
          </cell>
          <cell r="Q32" t="str">
            <v>Stockholm</v>
          </cell>
          <cell r="R32" t="str">
            <v>Stockholm</v>
          </cell>
          <cell r="S32" t="str">
            <v>Sweden</v>
          </cell>
          <cell r="T32" t="str">
            <v>Sweden</v>
          </cell>
        </row>
        <row r="33">
          <cell r="B33" t="str">
            <v xml:space="preserve">  Robur Transfer 60</v>
          </cell>
          <cell r="C33">
            <v>2385858</v>
          </cell>
          <cell r="D33">
            <v>1236921</v>
          </cell>
          <cell r="E33">
            <v>107.65786113598918</v>
          </cell>
          <cell r="F33">
            <v>1.478936116523881E-2</v>
          </cell>
          <cell r="G33">
            <v>2385858</v>
          </cell>
          <cell r="H33">
            <v>0</v>
          </cell>
          <cell r="I33">
            <v>0</v>
          </cell>
          <cell r="J33">
            <v>1148937</v>
          </cell>
          <cell r="K33">
            <v>1034347</v>
          </cell>
          <cell r="L33">
            <v>544786</v>
          </cell>
          <cell r="M33">
            <v>0</v>
          </cell>
          <cell r="N33">
            <v>0</v>
          </cell>
          <cell r="O33" t="str">
            <v>NA</v>
          </cell>
          <cell r="P33" t="str">
            <v>High</v>
          </cell>
          <cell r="Q33" t="str">
            <v>Stockholm</v>
          </cell>
          <cell r="R33" t="str">
            <v>Stockholm</v>
          </cell>
          <cell r="S33" t="str">
            <v>Sweden</v>
          </cell>
          <cell r="T33" t="str">
            <v>Sweden</v>
          </cell>
        </row>
        <row r="34">
          <cell r="B34" t="str">
            <v xml:space="preserve">  Robur Europafond</v>
          </cell>
          <cell r="C34">
            <v>2325241</v>
          </cell>
          <cell r="D34">
            <v>-471000</v>
          </cell>
          <cell r="E34">
            <v>-16.844041697407341</v>
          </cell>
          <cell r="F34">
            <v>1.4413610929577979E-2</v>
          </cell>
          <cell r="G34">
            <v>2325241</v>
          </cell>
          <cell r="H34">
            <v>0</v>
          </cell>
          <cell r="I34">
            <v>0</v>
          </cell>
          <cell r="J34">
            <v>2796241</v>
          </cell>
          <cell r="K34">
            <v>2796241</v>
          </cell>
          <cell r="L34">
            <v>5047141</v>
          </cell>
          <cell r="M34">
            <v>3374500</v>
          </cell>
          <cell r="N34">
            <v>2964400</v>
          </cell>
          <cell r="O34" t="str">
            <v>NA</v>
          </cell>
          <cell r="P34" t="str">
            <v>Medium</v>
          </cell>
          <cell r="Q34" t="str">
            <v>Stockholm</v>
          </cell>
          <cell r="R34" t="str">
            <v>Stockholm</v>
          </cell>
          <cell r="S34" t="str">
            <v>Sweden</v>
          </cell>
          <cell r="T34" t="str">
            <v>Sweden</v>
          </cell>
        </row>
        <row r="35">
          <cell r="B35" t="str">
            <v xml:space="preserve">  Svenska Kyrkans Aktiefond Mega</v>
          </cell>
          <cell r="C35">
            <v>2145684</v>
          </cell>
          <cell r="D35">
            <v>-235340</v>
          </cell>
          <cell r="E35">
            <v>-9.8839826898006908</v>
          </cell>
          <cell r="F35">
            <v>1.3300580178063518E-2</v>
          </cell>
          <cell r="G35">
            <v>2020824</v>
          </cell>
          <cell r="H35">
            <v>124860</v>
          </cell>
          <cell r="I35">
            <v>0</v>
          </cell>
          <cell r="J35">
            <v>2381024</v>
          </cell>
          <cell r="K35">
            <v>2251024</v>
          </cell>
          <cell r="L35">
            <v>2401024</v>
          </cell>
          <cell r="M35">
            <v>2377224</v>
          </cell>
          <cell r="N35">
            <v>0</v>
          </cell>
          <cell r="O35" t="str">
            <v>Country/Sector Focus</v>
          </cell>
          <cell r="P35" t="str">
            <v>Medium</v>
          </cell>
          <cell r="Q35" t="str">
            <v>Stockholm</v>
          </cell>
          <cell r="R35" t="str">
            <v>Stockholm</v>
          </cell>
          <cell r="S35" t="str">
            <v>Sweden</v>
          </cell>
          <cell r="T35" t="str">
            <v>Sweden</v>
          </cell>
        </row>
        <row r="36">
          <cell r="B36" t="str">
            <v xml:space="preserve">  Robur Transfer 50</v>
          </cell>
          <cell r="C36">
            <v>1049418</v>
          </cell>
          <cell r="D36">
            <v>555155</v>
          </cell>
          <cell r="E36">
            <v>112.3197568905623</v>
          </cell>
          <cell r="F36">
            <v>6.505090334505483E-3</v>
          </cell>
          <cell r="G36">
            <v>1049418</v>
          </cell>
          <cell r="H36">
            <v>0</v>
          </cell>
          <cell r="I36">
            <v>0</v>
          </cell>
          <cell r="J36">
            <v>494263</v>
          </cell>
          <cell r="K36">
            <v>482632</v>
          </cell>
          <cell r="L36">
            <v>257645</v>
          </cell>
          <cell r="M36">
            <v>0</v>
          </cell>
          <cell r="N36">
            <v>0</v>
          </cell>
          <cell r="O36" t="str">
            <v>NA</v>
          </cell>
          <cell r="P36" t="str">
            <v>High</v>
          </cell>
          <cell r="Q36" t="str">
            <v>Stockholm</v>
          </cell>
          <cell r="R36" t="str">
            <v>Stockholm</v>
          </cell>
          <cell r="S36" t="str">
            <v>Sweden</v>
          </cell>
          <cell r="T36" t="str">
            <v>Sweden</v>
          </cell>
        </row>
        <row r="37">
          <cell r="B37" t="str">
            <v xml:space="preserve">  Robur Kommunikationsfonden</v>
          </cell>
          <cell r="C37">
            <v>959800</v>
          </cell>
          <cell r="D37">
            <v>-843800</v>
          </cell>
          <cell r="E37">
            <v>-46.784209359059659</v>
          </cell>
          <cell r="F37">
            <v>5.949569859730215E-3</v>
          </cell>
          <cell r="G37">
            <v>959800</v>
          </cell>
          <cell r="H37">
            <v>0</v>
          </cell>
          <cell r="I37">
            <v>0</v>
          </cell>
          <cell r="J37">
            <v>1803600</v>
          </cell>
          <cell r="K37">
            <v>1652600</v>
          </cell>
          <cell r="L37">
            <v>2942600</v>
          </cell>
          <cell r="M37">
            <v>2378000</v>
          </cell>
          <cell r="N37">
            <v>1921000</v>
          </cell>
          <cell r="O37" t="str">
            <v>NA</v>
          </cell>
          <cell r="P37" t="str">
            <v>Medium</v>
          </cell>
          <cell r="Q37" t="str">
            <v>Stockholm</v>
          </cell>
          <cell r="R37" t="str">
            <v>Stockholm</v>
          </cell>
          <cell r="S37" t="str">
            <v>Sweden</v>
          </cell>
          <cell r="T37" t="str">
            <v>Sweden</v>
          </cell>
        </row>
        <row r="38">
          <cell r="B38" t="str">
            <v xml:space="preserve">  Robur Transfer 80</v>
          </cell>
          <cell r="C38">
            <v>642617</v>
          </cell>
          <cell r="D38">
            <v>386889</v>
          </cell>
          <cell r="E38">
            <v>151.28926046424326</v>
          </cell>
          <cell r="F38">
            <v>3.9834285627737562E-3</v>
          </cell>
          <cell r="G38">
            <v>642617</v>
          </cell>
          <cell r="H38">
            <v>0</v>
          </cell>
          <cell r="I38">
            <v>0</v>
          </cell>
          <cell r="J38">
            <v>255728</v>
          </cell>
          <cell r="K38">
            <v>212524</v>
          </cell>
          <cell r="L38">
            <v>107327</v>
          </cell>
          <cell r="M38">
            <v>0</v>
          </cell>
          <cell r="N38">
            <v>0</v>
          </cell>
          <cell r="O38" t="str">
            <v>NA</v>
          </cell>
          <cell r="P38" t="str">
            <v>High</v>
          </cell>
          <cell r="Q38" t="str">
            <v>Stockholm</v>
          </cell>
          <cell r="R38" t="str">
            <v>Stockholm</v>
          </cell>
          <cell r="S38" t="str">
            <v>Sweden</v>
          </cell>
          <cell r="T38" t="str">
            <v>Sweden</v>
          </cell>
        </row>
        <row r="39">
          <cell r="B39" t="str">
            <v xml:space="preserve">  Robur Stiftelsefond</v>
          </cell>
          <cell r="C39">
            <v>560564</v>
          </cell>
          <cell r="D39">
            <v>314000</v>
          </cell>
          <cell r="E39">
            <v>127.35030255836213</v>
          </cell>
          <cell r="F39">
            <v>3.4748017074909439E-3</v>
          </cell>
          <cell r="G39">
            <v>560564</v>
          </cell>
          <cell r="H39">
            <v>0</v>
          </cell>
          <cell r="I39">
            <v>0</v>
          </cell>
          <cell r="J39">
            <v>246564</v>
          </cell>
          <cell r="K39">
            <v>156564</v>
          </cell>
          <cell r="L39">
            <v>134864</v>
          </cell>
          <cell r="M39">
            <v>0</v>
          </cell>
          <cell r="N39">
            <v>0</v>
          </cell>
          <cell r="O39" t="str">
            <v>Value</v>
          </cell>
          <cell r="P39" t="str">
            <v>Medium</v>
          </cell>
          <cell r="Q39" t="str">
            <v>Stockholm</v>
          </cell>
          <cell r="R39" t="str">
            <v>Stockholm</v>
          </cell>
          <cell r="S39" t="str">
            <v>Sweden</v>
          </cell>
          <cell r="T39" t="str">
            <v>Sweden</v>
          </cell>
        </row>
        <row r="40">
          <cell r="B40" t="str">
            <v xml:space="preserve">  Robur Globalfond</v>
          </cell>
          <cell r="C40">
            <v>502298</v>
          </cell>
          <cell r="D40">
            <v>-67907</v>
          </cell>
          <cell r="E40">
            <v>-11.909225629378907</v>
          </cell>
          <cell r="F40">
            <v>3.113624756618845E-3</v>
          </cell>
          <cell r="G40">
            <v>502298</v>
          </cell>
          <cell r="H40">
            <v>0</v>
          </cell>
          <cell r="I40">
            <v>0</v>
          </cell>
          <cell r="J40">
            <v>570205</v>
          </cell>
          <cell r="K40">
            <v>787205</v>
          </cell>
          <cell r="L40">
            <v>1352505</v>
          </cell>
          <cell r="M40">
            <v>952100</v>
          </cell>
          <cell r="N40">
            <v>0</v>
          </cell>
          <cell r="O40" t="str">
            <v>Value</v>
          </cell>
          <cell r="P40" t="str">
            <v>Medium</v>
          </cell>
          <cell r="Q40" t="str">
            <v>Stockholm</v>
          </cell>
          <cell r="R40" t="str">
            <v>Stockholm</v>
          </cell>
          <cell r="S40" t="str">
            <v>Sweden</v>
          </cell>
          <cell r="T40" t="str">
            <v>Sweden</v>
          </cell>
        </row>
        <row r="41">
          <cell r="B41" t="str">
            <v xml:space="preserve">  Robur Europafond Mega</v>
          </cell>
          <cell r="C41">
            <v>450399</v>
          </cell>
          <cell r="D41">
            <v>-14226</v>
          </cell>
          <cell r="E41">
            <v>-3.0618240516545603</v>
          </cell>
          <cell r="F41">
            <v>2.7919153107445606E-3</v>
          </cell>
          <cell r="G41">
            <v>450399</v>
          </cell>
          <cell r="H41">
            <v>0</v>
          </cell>
          <cell r="I41">
            <v>0</v>
          </cell>
          <cell r="J41">
            <v>464625</v>
          </cell>
          <cell r="K41">
            <v>464625</v>
          </cell>
          <cell r="L41">
            <v>776625</v>
          </cell>
          <cell r="M41">
            <v>444800</v>
          </cell>
          <cell r="N41">
            <v>375700</v>
          </cell>
          <cell r="O41" t="str">
            <v>NA</v>
          </cell>
          <cell r="P41" t="str">
            <v>Medium</v>
          </cell>
          <cell r="Q41" t="str">
            <v>Stockholm</v>
          </cell>
          <cell r="R41" t="str">
            <v>Stockholm</v>
          </cell>
          <cell r="S41" t="str">
            <v>Sweden</v>
          </cell>
          <cell r="T41" t="str">
            <v>Sweden</v>
          </cell>
        </row>
        <row r="42">
          <cell r="B42" t="str">
            <v xml:space="preserve">  Robur managed funds</v>
          </cell>
          <cell r="C42">
            <v>427050</v>
          </cell>
          <cell r="D42">
            <v>427050</v>
          </cell>
          <cell r="E42">
            <v>100</v>
          </cell>
          <cell r="F42">
            <v>2.6471804632192003E-3</v>
          </cell>
          <cell r="G42">
            <v>427050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 t="str">
            <v>Growth</v>
          </cell>
          <cell r="P42" t="str">
            <v>Medium</v>
          </cell>
          <cell r="Q42" t="str">
            <v>Stockholm</v>
          </cell>
          <cell r="R42" t="str">
            <v>Stockholm</v>
          </cell>
          <cell r="S42" t="str">
            <v>Sweden</v>
          </cell>
          <cell r="T42" t="str">
            <v>Sweden</v>
          </cell>
        </row>
        <row r="43">
          <cell r="B43" t="str">
            <v xml:space="preserve">  Robur Mixfond Mega</v>
          </cell>
          <cell r="C43">
            <v>329823</v>
          </cell>
          <cell r="D43">
            <v>-26120</v>
          </cell>
          <cell r="E43">
            <v>-7.3382535967837548</v>
          </cell>
          <cell r="F43">
            <v>2.0444936235109383E-3</v>
          </cell>
          <cell r="G43">
            <v>329823</v>
          </cell>
          <cell r="H43">
            <v>0</v>
          </cell>
          <cell r="I43">
            <v>0</v>
          </cell>
          <cell r="J43">
            <v>355943</v>
          </cell>
          <cell r="K43">
            <v>353058</v>
          </cell>
          <cell r="L43">
            <v>394368</v>
          </cell>
          <cell r="M43">
            <v>482675</v>
          </cell>
          <cell r="N43">
            <v>555072</v>
          </cell>
          <cell r="O43" t="str">
            <v>Country/Sector Focus</v>
          </cell>
          <cell r="P43" t="str">
            <v>Medium</v>
          </cell>
          <cell r="Q43" t="str">
            <v>Stockholm</v>
          </cell>
          <cell r="R43" t="str">
            <v>Stockholm</v>
          </cell>
          <cell r="S43" t="str">
            <v>Sweden</v>
          </cell>
          <cell r="T43" t="str">
            <v>Sweden</v>
          </cell>
        </row>
        <row r="44">
          <cell r="B44" t="str">
            <v xml:space="preserve">  Robur Norrmix</v>
          </cell>
          <cell r="C44">
            <v>310000</v>
          </cell>
          <cell r="D44">
            <v>68500</v>
          </cell>
          <cell r="E44">
            <v>28.364389233954451</v>
          </cell>
          <cell r="F44">
            <v>1.921615603788671E-3</v>
          </cell>
          <cell r="G44">
            <v>310000</v>
          </cell>
          <cell r="H44">
            <v>0</v>
          </cell>
          <cell r="I44">
            <v>0</v>
          </cell>
          <cell r="J44">
            <v>241500</v>
          </cell>
          <cell r="K44">
            <v>218500</v>
          </cell>
          <cell r="L44">
            <v>232000</v>
          </cell>
          <cell r="M44">
            <v>166000</v>
          </cell>
          <cell r="N44">
            <v>200000</v>
          </cell>
          <cell r="O44" t="str">
            <v>NA</v>
          </cell>
          <cell r="P44" t="str">
            <v>NA</v>
          </cell>
          <cell r="Q44" t="str">
            <v>Stockholm</v>
          </cell>
          <cell r="R44" t="str">
            <v>Stockholm</v>
          </cell>
          <cell r="S44" t="str">
            <v>Sweden</v>
          </cell>
          <cell r="T44" t="str">
            <v>Sweden</v>
          </cell>
        </row>
        <row r="45">
          <cell r="B45" t="str">
            <v xml:space="preserve">  Robur Svensk Aktieportfölj</v>
          </cell>
          <cell r="C45">
            <v>302500</v>
          </cell>
          <cell r="D45">
            <v>93500</v>
          </cell>
          <cell r="E45">
            <v>44.736842105263158</v>
          </cell>
          <cell r="F45">
            <v>1.8751249036970097E-3</v>
          </cell>
          <cell r="G45">
            <v>302500</v>
          </cell>
          <cell r="H45">
            <v>0</v>
          </cell>
          <cell r="I45">
            <v>0</v>
          </cell>
          <cell r="J45">
            <v>209000</v>
          </cell>
          <cell r="K45">
            <v>185000</v>
          </cell>
          <cell r="L45">
            <v>153200</v>
          </cell>
          <cell r="M45">
            <v>70500</v>
          </cell>
          <cell r="N45">
            <v>0</v>
          </cell>
          <cell r="O45" t="str">
            <v>NA</v>
          </cell>
          <cell r="P45" t="str">
            <v>NA</v>
          </cell>
          <cell r="Q45" t="str">
            <v>Stockholm</v>
          </cell>
          <cell r="R45" t="str">
            <v>Stockholm</v>
          </cell>
          <cell r="S45" t="str">
            <v>Sweden</v>
          </cell>
          <cell r="T45" t="str">
            <v>Sweden</v>
          </cell>
        </row>
        <row r="46">
          <cell r="B46" t="str">
            <v xml:space="preserve">  Svenska Kyrkans Mijofond Talenten</v>
          </cell>
          <cell r="C46">
            <v>269000</v>
          </cell>
          <cell r="D46">
            <v>88000</v>
          </cell>
          <cell r="E46">
            <v>48.618784530386741</v>
          </cell>
          <cell r="F46">
            <v>1.667466443287589E-3</v>
          </cell>
          <cell r="G46">
            <v>269000</v>
          </cell>
          <cell r="H46">
            <v>0</v>
          </cell>
          <cell r="I46">
            <v>0</v>
          </cell>
          <cell r="J46">
            <v>181000</v>
          </cell>
          <cell r="K46">
            <v>170000</v>
          </cell>
          <cell r="L46">
            <v>226268</v>
          </cell>
          <cell r="M46">
            <v>159768</v>
          </cell>
          <cell r="N46">
            <v>145768</v>
          </cell>
          <cell r="O46" t="str">
            <v>Country/Sector Focus</v>
          </cell>
          <cell r="P46" t="str">
            <v>Medium</v>
          </cell>
          <cell r="Q46" t="str">
            <v>Stockholm</v>
          </cell>
          <cell r="R46" t="str">
            <v>Stockholm</v>
          </cell>
          <cell r="S46" t="str">
            <v>Sweden</v>
          </cell>
          <cell r="T46" t="str">
            <v>Sweden</v>
          </cell>
        </row>
        <row r="47">
          <cell r="B47" t="str">
            <v xml:space="preserve">  Svenska Kyrkans Mixfond MEGA</v>
          </cell>
          <cell r="C47">
            <v>138410</v>
          </cell>
          <cell r="D47">
            <v>-21823</v>
          </cell>
          <cell r="E47">
            <v>-13.619541542628546</v>
          </cell>
          <cell r="F47">
            <v>8.5797037329158048E-4</v>
          </cell>
          <cell r="G47">
            <v>134500</v>
          </cell>
          <cell r="H47">
            <v>3910</v>
          </cell>
          <cell r="I47">
            <v>0</v>
          </cell>
          <cell r="J47">
            <v>160233</v>
          </cell>
          <cell r="K47">
            <v>161033</v>
          </cell>
          <cell r="L47">
            <v>152533</v>
          </cell>
          <cell r="M47">
            <v>122333</v>
          </cell>
          <cell r="N47">
            <v>178733</v>
          </cell>
          <cell r="O47" t="str">
            <v>Country/Sector Focus</v>
          </cell>
          <cell r="P47" t="str">
            <v>Medium</v>
          </cell>
          <cell r="Q47" t="str">
            <v>Stockholm</v>
          </cell>
          <cell r="R47" t="str">
            <v>Stockholm</v>
          </cell>
          <cell r="S47" t="str">
            <v>Sweden</v>
          </cell>
          <cell r="T47" t="str">
            <v>Sweden</v>
          </cell>
        </row>
        <row r="48">
          <cell r="B48" t="str">
            <v xml:space="preserve">  Robur Globalfond Mega</v>
          </cell>
          <cell r="C48">
            <v>137050</v>
          </cell>
          <cell r="D48">
            <v>-44454</v>
          </cell>
          <cell r="E48">
            <v>-24.492022214386459</v>
          </cell>
          <cell r="F48">
            <v>8.4954005967495939E-4</v>
          </cell>
          <cell r="G48">
            <v>137050</v>
          </cell>
          <cell r="H48">
            <v>0</v>
          </cell>
          <cell r="I48">
            <v>0</v>
          </cell>
          <cell r="J48">
            <v>181504</v>
          </cell>
          <cell r="K48">
            <v>181504</v>
          </cell>
          <cell r="L48">
            <v>319504</v>
          </cell>
          <cell r="M48">
            <v>184400</v>
          </cell>
          <cell r="N48">
            <v>0</v>
          </cell>
          <cell r="O48" t="str">
            <v>Country/Sector Focus</v>
          </cell>
          <cell r="P48" t="str">
            <v>Medium</v>
          </cell>
          <cell r="Q48" t="str">
            <v>Stockholm</v>
          </cell>
          <cell r="R48" t="str">
            <v>Stockholm</v>
          </cell>
          <cell r="S48" t="str">
            <v>Sweden</v>
          </cell>
          <cell r="T48" t="str">
            <v>Sweden</v>
          </cell>
        </row>
        <row r="49">
          <cell r="B49" t="str">
            <v xml:space="preserve">  Robur Etikfond Global Mega</v>
          </cell>
          <cell r="C49">
            <v>87873</v>
          </cell>
          <cell r="D49">
            <v>-6208</v>
          </cell>
          <cell r="E49">
            <v>-6.5985693179281686</v>
          </cell>
          <cell r="F49">
            <v>5.4470363855394161E-4</v>
          </cell>
          <cell r="G49">
            <v>87873</v>
          </cell>
          <cell r="H49">
            <v>0</v>
          </cell>
          <cell r="I49">
            <v>0</v>
          </cell>
          <cell r="J49">
            <v>94081</v>
          </cell>
          <cell r="K49">
            <v>55601</v>
          </cell>
          <cell r="L49">
            <v>149936</v>
          </cell>
          <cell r="M49">
            <v>0</v>
          </cell>
          <cell r="N49">
            <v>0</v>
          </cell>
          <cell r="O49" t="str">
            <v>Value</v>
          </cell>
          <cell r="P49" t="str">
            <v>Medium</v>
          </cell>
          <cell r="Q49" t="str">
            <v>Stockholm</v>
          </cell>
          <cell r="R49" t="str">
            <v>Stockholm</v>
          </cell>
          <cell r="S49" t="str">
            <v>Sweden</v>
          </cell>
          <cell r="T49" t="str">
            <v>Sweden</v>
          </cell>
        </row>
        <row r="50">
          <cell r="B50" t="str">
            <v xml:space="preserve">  Roburs Vasaloppsfond</v>
          </cell>
          <cell r="C50">
            <v>56474</v>
          </cell>
          <cell r="D50">
            <v>56474</v>
          </cell>
          <cell r="E50">
            <v>100</v>
          </cell>
          <cell r="F50">
            <v>3.5006877293019813E-4</v>
          </cell>
          <cell r="G50">
            <v>56474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76499</v>
          </cell>
          <cell r="M50">
            <v>60309</v>
          </cell>
          <cell r="N50">
            <v>0</v>
          </cell>
          <cell r="O50" t="str">
            <v>NA</v>
          </cell>
          <cell r="P50" t="str">
            <v>NA</v>
          </cell>
          <cell r="Q50" t="str">
            <v>Stockholm</v>
          </cell>
          <cell r="R50" t="str">
            <v>Stockholm</v>
          </cell>
          <cell r="S50" t="str">
            <v>Sweden</v>
          </cell>
          <cell r="T50" t="str">
            <v>Sweden</v>
          </cell>
        </row>
        <row r="51">
          <cell r="B51" t="str">
            <v xml:space="preserve">  Robur Hockeyfond</v>
          </cell>
          <cell r="C51">
            <v>40269</v>
          </cell>
          <cell r="D51">
            <v>40269</v>
          </cell>
          <cell r="E51">
            <v>100</v>
          </cell>
          <cell r="F51">
            <v>2.4961786693214835E-4</v>
          </cell>
          <cell r="G51">
            <v>40269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Growth</v>
          </cell>
          <cell r="P51" t="str">
            <v>Medium</v>
          </cell>
          <cell r="Q51" t="str">
            <v>Stockholm</v>
          </cell>
          <cell r="R51" t="str">
            <v>Stockholm</v>
          </cell>
          <cell r="S51" t="str">
            <v>Sweden</v>
          </cell>
          <cell r="T51" t="str">
            <v>Sweden</v>
          </cell>
        </row>
        <row r="52">
          <cell r="B52" t="str">
            <v xml:space="preserve">  Robur Gåvofond</v>
          </cell>
          <cell r="C52">
            <v>24839</v>
          </cell>
          <cell r="D52">
            <v>24839</v>
          </cell>
          <cell r="E52">
            <v>100</v>
          </cell>
          <cell r="F52">
            <v>1.5397099994357035E-4</v>
          </cell>
          <cell r="G52">
            <v>24839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 t="str">
            <v>Growth</v>
          </cell>
          <cell r="P52" t="str">
            <v>Medium</v>
          </cell>
          <cell r="Q52" t="str">
            <v>Stockholm</v>
          </cell>
          <cell r="R52" t="str">
            <v>Stockholm</v>
          </cell>
          <cell r="S52" t="str">
            <v>Sweden</v>
          </cell>
          <cell r="T52" t="str">
            <v>Sweden</v>
          </cell>
        </row>
        <row r="53">
          <cell r="B53" t="str">
            <v xml:space="preserve">  Robur Kapitalförvaltning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113000</v>
          </cell>
          <cell r="L53">
            <v>0</v>
          </cell>
          <cell r="M53">
            <v>72000</v>
          </cell>
          <cell r="N53">
            <v>0</v>
          </cell>
          <cell r="O53" t="str">
            <v>Value</v>
          </cell>
          <cell r="P53" t="str">
            <v>Medium</v>
          </cell>
          <cell r="Q53" t="str">
            <v>Stockholm</v>
          </cell>
          <cell r="R53" t="str">
            <v>Stockholm</v>
          </cell>
          <cell r="S53" t="str">
            <v>Sweden</v>
          </cell>
          <cell r="T53" t="str">
            <v>Sweden</v>
          </cell>
        </row>
        <row r="54">
          <cell r="B54" t="str">
            <v xml:space="preserve">  Robur Kapitalforvaltning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590190</v>
          </cell>
          <cell r="L54">
            <v>0</v>
          </cell>
          <cell r="M54">
            <v>643500</v>
          </cell>
          <cell r="N54">
            <v>0</v>
          </cell>
          <cell r="O54" t="str">
            <v>Value</v>
          </cell>
          <cell r="P54" t="str">
            <v>Medium</v>
          </cell>
          <cell r="Q54" t="str">
            <v>Stockholm</v>
          </cell>
          <cell r="R54" t="str">
            <v>Stockholm</v>
          </cell>
          <cell r="S54" t="str">
            <v>Sweden</v>
          </cell>
          <cell r="T54" t="str">
            <v>Sweden</v>
          </cell>
        </row>
        <row r="55">
          <cell r="A55">
            <v>4</v>
          </cell>
          <cell r="B55" t="str">
            <v>Corp. Holdings/Foundations and Misc. Holdings</v>
          </cell>
          <cell r="C55">
            <v>403131608</v>
          </cell>
          <cell r="D55">
            <v>15816133</v>
          </cell>
          <cell r="E55">
            <v>4.0835272590128247</v>
          </cell>
          <cell r="F55">
            <v>2.4989160913329611</v>
          </cell>
          <cell r="G55">
            <v>398949083</v>
          </cell>
          <cell r="H55">
            <v>0</v>
          </cell>
          <cell r="I55">
            <v>4182525</v>
          </cell>
          <cell r="J55">
            <v>387315475</v>
          </cell>
          <cell r="K55">
            <v>145417404</v>
          </cell>
          <cell r="L55">
            <v>156611300</v>
          </cell>
          <cell r="M55">
            <v>121238774</v>
          </cell>
          <cell r="N55">
            <v>0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Sweden</v>
          </cell>
          <cell r="T55" t="str">
            <v>Sweden</v>
          </cell>
        </row>
        <row r="56">
          <cell r="A56">
            <v>5</v>
          </cell>
          <cell r="B56" t="str">
            <v>AB Industrivärden</v>
          </cell>
          <cell r="C56">
            <v>397000000</v>
          </cell>
          <cell r="D56">
            <v>20000000</v>
          </cell>
          <cell r="E56">
            <v>5.3050397877984086</v>
          </cell>
          <cell r="F56">
            <v>2.4609077248519435</v>
          </cell>
          <cell r="G56">
            <v>25000000</v>
          </cell>
          <cell r="H56">
            <v>0</v>
          </cell>
          <cell r="I56">
            <v>372000000</v>
          </cell>
          <cell r="J56">
            <v>377000000</v>
          </cell>
          <cell r="K56">
            <v>372000000</v>
          </cell>
          <cell r="L56">
            <v>372000000</v>
          </cell>
          <cell r="M56">
            <v>372000000</v>
          </cell>
          <cell r="N56">
            <v>364039276</v>
          </cell>
          <cell r="O56" t="str">
            <v>Growth</v>
          </cell>
          <cell r="P56" t="str">
            <v>Medium</v>
          </cell>
          <cell r="Q56" t="str">
            <v>Stockholm</v>
          </cell>
          <cell r="R56" t="str">
            <v>Stockholm</v>
          </cell>
          <cell r="S56" t="str">
            <v>Sweden</v>
          </cell>
          <cell r="T56" t="str">
            <v>Sweden</v>
          </cell>
        </row>
        <row r="57">
          <cell r="A57">
            <v>6</v>
          </cell>
          <cell r="B57" t="str">
            <v>Alecta Kapitalförvaltning AB</v>
          </cell>
          <cell r="C57">
            <v>390084300</v>
          </cell>
          <cell r="D57">
            <v>49459300</v>
          </cell>
          <cell r="E57">
            <v>14.520161467889908</v>
          </cell>
          <cell r="F57">
            <v>2.4180389602354229</v>
          </cell>
          <cell r="G57">
            <v>371231000</v>
          </cell>
          <cell r="H57">
            <v>0</v>
          </cell>
          <cell r="I57">
            <v>18853300</v>
          </cell>
          <cell r="J57">
            <v>340625000</v>
          </cell>
          <cell r="K57">
            <v>310233000</v>
          </cell>
          <cell r="L57">
            <v>255598115</v>
          </cell>
          <cell r="M57">
            <v>165851438</v>
          </cell>
          <cell r="N57">
            <v>167954125</v>
          </cell>
          <cell r="O57" t="str">
            <v>GARP</v>
          </cell>
          <cell r="P57" t="str">
            <v>Medium</v>
          </cell>
          <cell r="Q57" t="str">
            <v>Stockholm</v>
          </cell>
          <cell r="R57" t="str">
            <v>Stockholm</v>
          </cell>
          <cell r="S57" t="str">
            <v>Sweden</v>
          </cell>
          <cell r="T57" t="str">
            <v>Sweden</v>
          </cell>
        </row>
        <row r="58">
          <cell r="A58">
            <v>7</v>
          </cell>
          <cell r="B58" t="str">
            <v>AMF Pension</v>
          </cell>
          <cell r="C58">
            <v>334664682</v>
          </cell>
          <cell r="D58">
            <v>75901000</v>
          </cell>
          <cell r="E58">
            <v>29.332168801029812</v>
          </cell>
          <cell r="F58">
            <v>2.0745060482844311</v>
          </cell>
          <cell r="G58">
            <v>329901000</v>
          </cell>
          <cell r="H58">
            <v>0</v>
          </cell>
          <cell r="I58">
            <v>4763682</v>
          </cell>
          <cell r="J58">
            <v>258763682</v>
          </cell>
          <cell r="K58">
            <v>345377682</v>
          </cell>
          <cell r="L58">
            <v>394564682</v>
          </cell>
          <cell r="M58">
            <v>366662000</v>
          </cell>
          <cell r="N58">
            <v>380290000</v>
          </cell>
          <cell r="O58" t="str">
            <v>Value</v>
          </cell>
          <cell r="P58" t="str">
            <v>High</v>
          </cell>
          <cell r="Q58" t="str">
            <v>Stockholm</v>
          </cell>
          <cell r="R58" t="str">
            <v>Stockholm</v>
          </cell>
          <cell r="S58" t="str">
            <v>Sweden</v>
          </cell>
          <cell r="T58" t="str">
            <v>Sweden</v>
          </cell>
        </row>
        <row r="59">
          <cell r="B59" t="str">
            <v xml:space="preserve">  AMF Pensions Aktiefond - Sverige</v>
          </cell>
          <cell r="C59">
            <v>48300000</v>
          </cell>
          <cell r="D59">
            <v>14442000</v>
          </cell>
          <cell r="E59">
            <v>42.65461633882687</v>
          </cell>
          <cell r="F59">
            <v>0.29940010859029942</v>
          </cell>
          <cell r="G59">
            <v>48300000</v>
          </cell>
          <cell r="H59">
            <v>0</v>
          </cell>
          <cell r="I59">
            <v>0</v>
          </cell>
          <cell r="J59">
            <v>33858000</v>
          </cell>
          <cell r="K59">
            <v>32758000</v>
          </cell>
          <cell r="L59">
            <v>37777000</v>
          </cell>
          <cell r="M59">
            <v>28000000</v>
          </cell>
          <cell r="N59">
            <v>27350000</v>
          </cell>
          <cell r="O59" t="str">
            <v>NA</v>
          </cell>
          <cell r="P59" t="str">
            <v>High</v>
          </cell>
          <cell r="Q59" t="str">
            <v>Stockholm</v>
          </cell>
          <cell r="R59" t="str">
            <v>Stockholm</v>
          </cell>
          <cell r="S59" t="str">
            <v>Sweden</v>
          </cell>
          <cell r="T59" t="str">
            <v>Sweden</v>
          </cell>
        </row>
        <row r="60">
          <cell r="B60" t="str">
            <v xml:space="preserve">  AMF Pensions Aktiefond - Varlden</v>
          </cell>
          <cell r="C60">
            <v>24416000</v>
          </cell>
          <cell r="D60">
            <v>1250000</v>
          </cell>
          <cell r="E60">
            <v>5.3958387291720626</v>
          </cell>
          <cell r="F60">
            <v>0.15134892445840062</v>
          </cell>
          <cell r="G60">
            <v>24416000</v>
          </cell>
          <cell r="H60">
            <v>0</v>
          </cell>
          <cell r="I60">
            <v>0</v>
          </cell>
          <cell r="J60">
            <v>23166000</v>
          </cell>
          <cell r="K60">
            <v>23166000</v>
          </cell>
          <cell r="L60">
            <v>23076000</v>
          </cell>
          <cell r="M60">
            <v>15290000</v>
          </cell>
          <cell r="N60">
            <v>15290000</v>
          </cell>
          <cell r="O60" t="str">
            <v>NA</v>
          </cell>
          <cell r="P60" t="str">
            <v>High</v>
          </cell>
          <cell r="Q60" t="str">
            <v>Stockholm</v>
          </cell>
          <cell r="R60" t="str">
            <v>Stockholm</v>
          </cell>
          <cell r="S60" t="str">
            <v>Sweden</v>
          </cell>
          <cell r="T60" t="str">
            <v>Sweden</v>
          </cell>
        </row>
        <row r="61">
          <cell r="B61" t="str">
            <v xml:space="preserve">  AMF Pension Balansfond</v>
          </cell>
          <cell r="C61">
            <v>15365000</v>
          </cell>
          <cell r="D61">
            <v>890000</v>
          </cell>
          <cell r="E61">
            <v>6.1485319516407602</v>
          </cell>
          <cell r="F61">
            <v>9.5243947587783651E-2</v>
          </cell>
          <cell r="G61">
            <v>15365000</v>
          </cell>
          <cell r="H61">
            <v>0</v>
          </cell>
          <cell r="I61">
            <v>0</v>
          </cell>
          <cell r="J61">
            <v>14475000</v>
          </cell>
          <cell r="K61">
            <v>14900000</v>
          </cell>
          <cell r="L61">
            <v>13658000</v>
          </cell>
          <cell r="M61">
            <v>8212000</v>
          </cell>
          <cell r="N61">
            <v>7490000</v>
          </cell>
          <cell r="O61" t="str">
            <v>Country/Sector Focus</v>
          </cell>
          <cell r="P61" t="str">
            <v>High</v>
          </cell>
          <cell r="Q61" t="str">
            <v>Stockholm</v>
          </cell>
          <cell r="R61" t="str">
            <v>Stockholm</v>
          </cell>
          <cell r="S61" t="str">
            <v>Sweden</v>
          </cell>
          <cell r="T61" t="str">
            <v>Sweden</v>
          </cell>
        </row>
        <row r="62">
          <cell r="B62" t="str">
            <v xml:space="preserve">  AMF Pensions Aktiefond - Global</v>
          </cell>
          <cell r="C62">
            <v>290000</v>
          </cell>
          <cell r="D62">
            <v>0</v>
          </cell>
          <cell r="E62">
            <v>0</v>
          </cell>
          <cell r="F62">
            <v>1.7976404035442406E-3</v>
          </cell>
          <cell r="G62">
            <v>290000</v>
          </cell>
          <cell r="H62">
            <v>0</v>
          </cell>
          <cell r="I62">
            <v>0</v>
          </cell>
          <cell r="J62">
            <v>290000</v>
          </cell>
          <cell r="K62">
            <v>290000</v>
          </cell>
          <cell r="L62">
            <v>290000</v>
          </cell>
          <cell r="M62">
            <v>160000</v>
          </cell>
          <cell r="N62">
            <v>160000</v>
          </cell>
          <cell r="O62" t="str">
            <v>NA</v>
          </cell>
          <cell r="P62" t="str">
            <v>High</v>
          </cell>
          <cell r="Q62" t="str">
            <v>Stockholm</v>
          </cell>
          <cell r="R62" t="str">
            <v>Stockholm</v>
          </cell>
          <cell r="S62" t="str">
            <v>Sweden</v>
          </cell>
          <cell r="T62" t="str">
            <v>Sweden</v>
          </cell>
        </row>
        <row r="63">
          <cell r="A63">
            <v>8</v>
          </cell>
          <cell r="B63" t="str">
            <v>Handelsbanken Asset Management</v>
          </cell>
          <cell r="C63">
            <v>313553746</v>
          </cell>
          <cell r="D63">
            <v>26662966</v>
          </cell>
          <cell r="E63">
            <v>9.2937688691145812</v>
          </cell>
          <cell r="F63">
            <v>1.9436444223870635</v>
          </cell>
          <cell r="G63">
            <v>308174464</v>
          </cell>
          <cell r="H63">
            <v>1353730</v>
          </cell>
          <cell r="I63">
            <v>4025552</v>
          </cell>
          <cell r="J63">
            <v>286890780</v>
          </cell>
          <cell r="K63">
            <v>308781911</v>
          </cell>
          <cell r="L63">
            <v>305625637</v>
          </cell>
          <cell r="M63">
            <v>257942969</v>
          </cell>
          <cell r="N63">
            <v>278682893</v>
          </cell>
          <cell r="O63" t="str">
            <v>Growth</v>
          </cell>
          <cell r="P63" t="str">
            <v>Medium</v>
          </cell>
          <cell r="Q63" t="str">
            <v>Stockholm</v>
          </cell>
          <cell r="R63" t="str">
            <v>Stockholm</v>
          </cell>
          <cell r="S63" t="str">
            <v>Sweden</v>
          </cell>
          <cell r="T63" t="str">
            <v>Sweden</v>
          </cell>
        </row>
        <row r="64">
          <cell r="B64" t="str">
            <v xml:space="preserve">  Xactsbx</v>
          </cell>
          <cell r="C64">
            <v>64737410</v>
          </cell>
          <cell r="D64">
            <v>33215381</v>
          </cell>
          <cell r="E64">
            <v>105.37196384154079</v>
          </cell>
          <cell r="F64">
            <v>0.40129166840278951</v>
          </cell>
          <cell r="G64">
            <v>64737410</v>
          </cell>
          <cell r="H64">
            <v>0</v>
          </cell>
          <cell r="I64">
            <v>0</v>
          </cell>
          <cell r="J64">
            <v>31522029</v>
          </cell>
          <cell r="K64">
            <v>35420940</v>
          </cell>
          <cell r="L64">
            <v>25845399</v>
          </cell>
          <cell r="M64">
            <v>30868500</v>
          </cell>
          <cell r="N64">
            <v>46074600</v>
          </cell>
          <cell r="O64" t="str">
            <v>Country/Sector Focus</v>
          </cell>
          <cell r="P64" t="str">
            <v>High</v>
          </cell>
          <cell r="Q64" t="str">
            <v>Stockholm</v>
          </cell>
          <cell r="R64" t="str">
            <v>Stockholm</v>
          </cell>
          <cell r="S64" t="str">
            <v>Sweden</v>
          </cell>
          <cell r="T64" t="str">
            <v>Sweden</v>
          </cell>
        </row>
        <row r="65">
          <cell r="B65" t="str">
            <v xml:space="preserve">  Handelsbanken Aktiefond Index</v>
          </cell>
          <cell r="C65">
            <v>46122210</v>
          </cell>
          <cell r="D65">
            <v>10231683</v>
          </cell>
          <cell r="E65">
            <v>28.50803221696912</v>
          </cell>
          <cell r="F65">
            <v>0.28590051102328351</v>
          </cell>
          <cell r="G65">
            <v>46122210</v>
          </cell>
          <cell r="H65">
            <v>0</v>
          </cell>
          <cell r="I65">
            <v>0</v>
          </cell>
          <cell r="J65">
            <v>35890527</v>
          </cell>
          <cell r="K65">
            <v>36141527</v>
          </cell>
          <cell r="L65">
            <v>45437233</v>
          </cell>
          <cell r="M65">
            <v>36610249</v>
          </cell>
          <cell r="N65">
            <v>32780182</v>
          </cell>
          <cell r="O65" t="str">
            <v>Index</v>
          </cell>
          <cell r="P65" t="str">
            <v>Medium</v>
          </cell>
          <cell r="Q65" t="str">
            <v>Stockholm</v>
          </cell>
          <cell r="R65" t="str">
            <v>Stockholm</v>
          </cell>
          <cell r="S65" t="str">
            <v>Sweden</v>
          </cell>
          <cell r="T65" t="str">
            <v>Sweden</v>
          </cell>
        </row>
        <row r="66">
          <cell r="B66" t="str">
            <v xml:space="preserve">  Handelsbankens Sverige / Varlden</v>
          </cell>
          <cell r="C66">
            <v>34213280</v>
          </cell>
          <cell r="D66">
            <v>5185780</v>
          </cell>
          <cell r="E66">
            <v>17.865058995779865</v>
          </cell>
          <cell r="F66">
            <v>0.21207991195093828</v>
          </cell>
          <cell r="G66">
            <v>34213280</v>
          </cell>
          <cell r="H66">
            <v>0</v>
          </cell>
          <cell r="I66">
            <v>0</v>
          </cell>
          <cell r="J66">
            <v>29027500</v>
          </cell>
          <cell r="K66">
            <v>29916196</v>
          </cell>
          <cell r="L66">
            <v>39200196</v>
          </cell>
          <cell r="M66">
            <v>39000000</v>
          </cell>
          <cell r="N66">
            <v>37500000</v>
          </cell>
          <cell r="O66" t="str">
            <v>NA</v>
          </cell>
          <cell r="P66" t="str">
            <v>High</v>
          </cell>
          <cell r="Q66" t="str">
            <v>Stockholm</v>
          </cell>
          <cell r="R66" t="str">
            <v>Stockholm</v>
          </cell>
          <cell r="S66" t="str">
            <v>Sweden</v>
          </cell>
          <cell r="T66" t="str">
            <v>Sweden</v>
          </cell>
        </row>
        <row r="67">
          <cell r="B67" t="str">
            <v xml:space="preserve">  Handelsbanken Reavinstfond</v>
          </cell>
          <cell r="C67">
            <v>27017800</v>
          </cell>
          <cell r="D67">
            <v>409800</v>
          </cell>
          <cell r="E67">
            <v>1.5401383042693926</v>
          </cell>
          <cell r="F67">
            <v>0.16747685825819858</v>
          </cell>
          <cell r="G67">
            <v>27017800</v>
          </cell>
          <cell r="H67">
            <v>0</v>
          </cell>
          <cell r="I67">
            <v>0</v>
          </cell>
          <cell r="J67">
            <v>26608000</v>
          </cell>
          <cell r="K67">
            <v>25851057</v>
          </cell>
          <cell r="L67">
            <v>32960757</v>
          </cell>
          <cell r="M67">
            <v>31640800</v>
          </cell>
          <cell r="N67">
            <v>32000000</v>
          </cell>
          <cell r="O67" t="str">
            <v>Momentum</v>
          </cell>
          <cell r="P67" t="str">
            <v>Medium</v>
          </cell>
          <cell r="Q67" t="str">
            <v>Stockholm</v>
          </cell>
          <cell r="R67" t="str">
            <v>Stockholm</v>
          </cell>
          <cell r="S67" t="str">
            <v>Sweden</v>
          </cell>
          <cell r="T67" t="str">
            <v>Sweden</v>
          </cell>
        </row>
        <row r="68">
          <cell r="B68" t="str">
            <v xml:space="preserve">  SPP Generation 60-tal</v>
          </cell>
          <cell r="C68">
            <v>25106108</v>
          </cell>
          <cell r="D68">
            <v>-10436276</v>
          </cell>
          <cell r="E68">
            <v>-29.362903737689628</v>
          </cell>
          <cell r="F68">
            <v>0.15562673833291479</v>
          </cell>
          <cell r="G68">
            <v>24672308</v>
          </cell>
          <cell r="H68">
            <v>433800</v>
          </cell>
          <cell r="I68">
            <v>0</v>
          </cell>
          <cell r="J68">
            <v>35542384</v>
          </cell>
          <cell r="K68">
            <v>34052214</v>
          </cell>
          <cell r="L68">
            <v>25774493</v>
          </cell>
          <cell r="M68">
            <v>12911383</v>
          </cell>
          <cell r="N68">
            <v>13634083</v>
          </cell>
          <cell r="O68" t="str">
            <v>Country/Sector Focus</v>
          </cell>
          <cell r="P68" t="str">
            <v>High</v>
          </cell>
          <cell r="Q68" t="str">
            <v>Stockholm</v>
          </cell>
          <cell r="R68" t="str">
            <v>Stockholm</v>
          </cell>
          <cell r="S68" t="str">
            <v>Sweden</v>
          </cell>
          <cell r="T68" t="str">
            <v>Sweden</v>
          </cell>
        </row>
        <row r="69">
          <cell r="B69" t="str">
            <v xml:space="preserve">  Xactomx</v>
          </cell>
          <cell r="C69">
            <v>24942060</v>
          </cell>
          <cell r="D69">
            <v>14419779</v>
          </cell>
          <cell r="E69">
            <v>137.04042878155411</v>
          </cell>
          <cell r="F69">
            <v>0.15460984415042989</v>
          </cell>
          <cell r="G69">
            <v>24942060</v>
          </cell>
          <cell r="H69">
            <v>0</v>
          </cell>
          <cell r="I69">
            <v>0</v>
          </cell>
          <cell r="J69">
            <v>10522281</v>
          </cell>
          <cell r="K69">
            <v>16087785</v>
          </cell>
          <cell r="L69">
            <v>25794729</v>
          </cell>
          <cell r="M69">
            <v>12334443</v>
          </cell>
          <cell r="N69">
            <v>13140288</v>
          </cell>
          <cell r="O69" t="str">
            <v>Country/Sector Focus</v>
          </cell>
          <cell r="P69" t="str">
            <v>High</v>
          </cell>
          <cell r="Q69" t="str">
            <v>Stockholm</v>
          </cell>
          <cell r="R69" t="str">
            <v>Stockholm</v>
          </cell>
          <cell r="S69" t="str">
            <v>Sweden</v>
          </cell>
          <cell r="T69" t="str">
            <v>Sweden</v>
          </cell>
        </row>
        <row r="70">
          <cell r="B70" t="str">
            <v xml:space="preserve">  SPP Generation 50-tal</v>
          </cell>
          <cell r="C70">
            <v>17900639</v>
          </cell>
          <cell r="D70">
            <v>-7979014</v>
          </cell>
          <cell r="E70">
            <v>-30.831224823609499</v>
          </cell>
          <cell r="F70">
            <v>0.11096176522641302</v>
          </cell>
          <cell r="G70">
            <v>17618979</v>
          </cell>
          <cell r="H70">
            <v>281660</v>
          </cell>
          <cell r="I70">
            <v>0</v>
          </cell>
          <cell r="J70">
            <v>25879653</v>
          </cell>
          <cell r="K70">
            <v>25381463</v>
          </cell>
          <cell r="L70">
            <v>18622544</v>
          </cell>
          <cell r="M70">
            <v>11368161</v>
          </cell>
          <cell r="N70">
            <v>10340361</v>
          </cell>
          <cell r="O70" t="str">
            <v>Country/Sector Focus</v>
          </cell>
          <cell r="P70" t="str">
            <v>High</v>
          </cell>
          <cell r="Q70" t="str">
            <v>Stockholm</v>
          </cell>
          <cell r="R70" t="str">
            <v>Stockholm</v>
          </cell>
          <cell r="S70" t="str">
            <v>Sweden</v>
          </cell>
          <cell r="T70" t="str">
            <v>Sweden</v>
          </cell>
        </row>
        <row r="71">
          <cell r="B71" t="str">
            <v xml:space="preserve">  SPP Aktieindexfond Sverige</v>
          </cell>
          <cell r="C71">
            <v>12991699</v>
          </cell>
          <cell r="D71">
            <v>352100</v>
          </cell>
          <cell r="E71">
            <v>2.7856896409450966</v>
          </cell>
          <cell r="F71">
            <v>8.05324242520183E-2</v>
          </cell>
          <cell r="G71">
            <v>12991699</v>
          </cell>
          <cell r="H71">
            <v>0</v>
          </cell>
          <cell r="I71">
            <v>0</v>
          </cell>
          <cell r="J71">
            <v>12639599</v>
          </cell>
          <cell r="K71">
            <v>12707599</v>
          </cell>
          <cell r="L71">
            <v>12467322</v>
          </cell>
          <cell r="M71">
            <v>11319464</v>
          </cell>
          <cell r="N71">
            <v>11114313</v>
          </cell>
          <cell r="O71" t="str">
            <v>Index</v>
          </cell>
          <cell r="P71" t="str">
            <v>Low</v>
          </cell>
          <cell r="Q71" t="str">
            <v>Stockholm</v>
          </cell>
          <cell r="R71" t="str">
            <v>Stockholm</v>
          </cell>
          <cell r="S71" t="str">
            <v>Sweden</v>
          </cell>
          <cell r="T71" t="str">
            <v>Sweden</v>
          </cell>
        </row>
        <row r="72">
          <cell r="B72" t="str">
            <v xml:space="preserve">  SPP Generation 70-tal</v>
          </cell>
          <cell r="C72">
            <v>10658207</v>
          </cell>
          <cell r="D72">
            <v>-4188567</v>
          </cell>
          <cell r="E72">
            <v>-28.211967124979477</v>
          </cell>
          <cell r="F72">
            <v>6.6067667353579482E-2</v>
          </cell>
          <cell r="G72">
            <v>10475447</v>
          </cell>
          <cell r="H72">
            <v>182760</v>
          </cell>
          <cell r="I72">
            <v>0</v>
          </cell>
          <cell r="J72">
            <v>14846774</v>
          </cell>
          <cell r="K72">
            <v>14176093</v>
          </cell>
          <cell r="L72">
            <v>12516691</v>
          </cell>
          <cell r="M72">
            <v>6193318</v>
          </cell>
          <cell r="N72">
            <v>5749718</v>
          </cell>
          <cell r="O72" t="str">
            <v>Country/Sector Focus</v>
          </cell>
          <cell r="P72" t="str">
            <v>High</v>
          </cell>
          <cell r="Q72" t="str">
            <v>Stockholm</v>
          </cell>
          <cell r="R72" t="str">
            <v>Stockholm</v>
          </cell>
          <cell r="S72" t="str">
            <v>Sweden</v>
          </cell>
          <cell r="T72" t="str">
            <v>Sweden</v>
          </cell>
        </row>
        <row r="73">
          <cell r="B73" t="str">
            <v xml:space="preserve">  Handelsbanken Mega Sverige Index</v>
          </cell>
          <cell r="C73">
            <v>9043376</v>
          </cell>
          <cell r="D73">
            <v>326634</v>
          </cell>
          <cell r="E73">
            <v>3.747202796641222</v>
          </cell>
          <cell r="F73">
            <v>5.6057717524283797E-2</v>
          </cell>
          <cell r="G73">
            <v>9043376</v>
          </cell>
          <cell r="H73">
            <v>0</v>
          </cell>
          <cell r="I73">
            <v>0</v>
          </cell>
          <cell r="J73">
            <v>8716742</v>
          </cell>
          <cell r="K73">
            <v>7620096</v>
          </cell>
          <cell r="L73">
            <v>4291311</v>
          </cell>
          <cell r="M73">
            <v>5393267</v>
          </cell>
          <cell r="N73">
            <v>4764262</v>
          </cell>
          <cell r="O73" t="str">
            <v>Index</v>
          </cell>
          <cell r="P73" t="str">
            <v>Medium</v>
          </cell>
          <cell r="Q73" t="str">
            <v>Stockholm</v>
          </cell>
          <cell r="R73" t="str">
            <v>Stockholm</v>
          </cell>
          <cell r="S73" t="str">
            <v>Sweden</v>
          </cell>
          <cell r="T73" t="str">
            <v>Sweden</v>
          </cell>
        </row>
        <row r="74">
          <cell r="B74" t="str">
            <v xml:space="preserve">  Handelsbanken managed funds</v>
          </cell>
          <cell r="C74">
            <v>6117159</v>
          </cell>
          <cell r="D74">
            <v>311893</v>
          </cell>
          <cell r="E74">
            <v>5.3725875782436159</v>
          </cell>
          <cell r="F74">
            <v>3.7918800597600978E-2</v>
          </cell>
          <cell r="G74">
            <v>2191159</v>
          </cell>
          <cell r="H74">
            <v>0</v>
          </cell>
          <cell r="I74">
            <v>3926000</v>
          </cell>
          <cell r="J74">
            <v>5805266</v>
          </cell>
          <cell r="K74">
            <v>2926400</v>
          </cell>
          <cell r="L74">
            <v>3592514</v>
          </cell>
          <cell r="M74">
            <v>0</v>
          </cell>
          <cell r="N74">
            <v>0</v>
          </cell>
          <cell r="O74" t="str">
            <v>Growth</v>
          </cell>
          <cell r="P74" t="str">
            <v>Medium</v>
          </cell>
          <cell r="Q74" t="str">
            <v>Stockholm</v>
          </cell>
          <cell r="R74" t="str">
            <v>Stockholm</v>
          </cell>
          <cell r="S74" t="str">
            <v>Sweden</v>
          </cell>
          <cell r="T74" t="str">
            <v>Sweden</v>
          </cell>
        </row>
        <row r="75">
          <cell r="B75" t="str">
            <v xml:space="preserve">  Handelsbanken Nordenfonden</v>
          </cell>
          <cell r="C75">
            <v>5690000</v>
          </cell>
          <cell r="D75">
            <v>-370000</v>
          </cell>
          <cell r="E75">
            <v>-6.105610561056106</v>
          </cell>
          <cell r="F75">
            <v>3.5270944469540447E-2</v>
          </cell>
          <cell r="G75">
            <v>5602493</v>
          </cell>
          <cell r="H75">
            <v>0</v>
          </cell>
          <cell r="I75">
            <v>87507</v>
          </cell>
          <cell r="J75">
            <v>6060000</v>
          </cell>
          <cell r="K75">
            <v>5660000</v>
          </cell>
          <cell r="L75">
            <v>6420000</v>
          </cell>
          <cell r="M75">
            <v>6210000</v>
          </cell>
          <cell r="N75">
            <v>6040000</v>
          </cell>
          <cell r="O75" t="str">
            <v>Country/Sector Focus</v>
          </cell>
          <cell r="P75" t="str">
            <v>High</v>
          </cell>
          <cell r="Q75" t="str">
            <v>Stockholm</v>
          </cell>
          <cell r="R75" t="str">
            <v>Stockholm</v>
          </cell>
          <cell r="S75" t="str">
            <v>Sweden</v>
          </cell>
          <cell r="T75" t="str">
            <v>Sweden</v>
          </cell>
        </row>
        <row r="76">
          <cell r="B76" t="str">
            <v xml:space="preserve">  SPP Aktiefond Sverige</v>
          </cell>
          <cell r="C76">
            <v>5296000</v>
          </cell>
          <cell r="D76">
            <v>589500</v>
          </cell>
          <cell r="E76">
            <v>12.525231063422925</v>
          </cell>
          <cell r="F76">
            <v>3.2828633024725169E-2</v>
          </cell>
          <cell r="G76">
            <v>5296000</v>
          </cell>
          <cell r="H76">
            <v>0</v>
          </cell>
          <cell r="I76">
            <v>0</v>
          </cell>
          <cell r="J76">
            <v>4706500</v>
          </cell>
          <cell r="K76">
            <v>4483000</v>
          </cell>
          <cell r="L76">
            <v>5411717</v>
          </cell>
          <cell r="M76">
            <v>4676800</v>
          </cell>
          <cell r="N76">
            <v>4607000</v>
          </cell>
          <cell r="O76" t="str">
            <v>Country/Sector Focus</v>
          </cell>
          <cell r="P76" t="str">
            <v>Medium</v>
          </cell>
          <cell r="Q76" t="str">
            <v>Stockholm</v>
          </cell>
          <cell r="R76" t="str">
            <v>Stockholm</v>
          </cell>
          <cell r="S76" t="str">
            <v>Sweden</v>
          </cell>
          <cell r="T76" t="str">
            <v>Sweden</v>
          </cell>
        </row>
        <row r="77">
          <cell r="B77" t="str">
            <v xml:space="preserve">  Handelsbankens Flermarknadsfond</v>
          </cell>
          <cell r="C77">
            <v>4253157</v>
          </cell>
          <cell r="D77">
            <v>-11694531</v>
          </cell>
          <cell r="E77">
            <v>-73.330573058615144</v>
          </cell>
          <cell r="F77">
            <v>2.6364299537300042E-2</v>
          </cell>
          <cell r="G77">
            <v>4100257</v>
          </cell>
          <cell r="H77">
            <v>152900</v>
          </cell>
          <cell r="I77">
            <v>0</v>
          </cell>
          <cell r="J77">
            <v>15947688</v>
          </cell>
          <cell r="K77">
            <v>16621748</v>
          </cell>
          <cell r="L77">
            <v>17667774</v>
          </cell>
          <cell r="M77">
            <v>14684053</v>
          </cell>
          <cell r="N77">
            <v>14924474</v>
          </cell>
          <cell r="O77" t="str">
            <v>Growth</v>
          </cell>
          <cell r="P77" t="str">
            <v>Medium</v>
          </cell>
          <cell r="Q77" t="str">
            <v>Stockholm</v>
          </cell>
          <cell r="R77" t="str">
            <v>Stockholm</v>
          </cell>
          <cell r="S77" t="str">
            <v>Sweden</v>
          </cell>
          <cell r="T77" t="str">
            <v>Sweden</v>
          </cell>
        </row>
        <row r="78">
          <cell r="B78" t="str">
            <v xml:space="preserve">  Handelsbanken Sverige  Topp 30 Index</v>
          </cell>
          <cell r="C78">
            <v>4230712</v>
          </cell>
          <cell r="D78">
            <v>223960</v>
          </cell>
          <cell r="E78">
            <v>5.5895648145929666</v>
          </cell>
          <cell r="F78">
            <v>2.6225168368825727E-2</v>
          </cell>
          <cell r="G78">
            <v>4230712</v>
          </cell>
          <cell r="H78">
            <v>0</v>
          </cell>
          <cell r="I78">
            <v>0</v>
          </cell>
          <cell r="J78">
            <v>4006752</v>
          </cell>
          <cell r="K78">
            <v>4091560</v>
          </cell>
          <cell r="L78">
            <v>4158600</v>
          </cell>
          <cell r="M78">
            <v>3425028</v>
          </cell>
          <cell r="N78">
            <v>3359362</v>
          </cell>
          <cell r="O78" t="str">
            <v>Index</v>
          </cell>
          <cell r="P78" t="str">
            <v>Low</v>
          </cell>
          <cell r="Q78" t="str">
            <v>Stockholm</v>
          </cell>
          <cell r="R78" t="str">
            <v>Stockholm</v>
          </cell>
          <cell r="S78" t="str">
            <v>Sweden</v>
          </cell>
          <cell r="T78" t="str">
            <v>Sweden</v>
          </cell>
        </row>
        <row r="79">
          <cell r="B79" t="str">
            <v xml:space="preserve">  SPP Generation 40-tal</v>
          </cell>
          <cell r="C79">
            <v>2781705</v>
          </cell>
          <cell r="D79">
            <v>-2871662</v>
          </cell>
          <cell r="E79">
            <v>-50.79560552145297</v>
          </cell>
          <cell r="F79">
            <v>1.7243121719796663E-2</v>
          </cell>
          <cell r="G79">
            <v>2781705</v>
          </cell>
          <cell r="H79">
            <v>0</v>
          </cell>
          <cell r="I79">
            <v>0</v>
          </cell>
          <cell r="J79">
            <v>5653367</v>
          </cell>
          <cell r="K79">
            <v>5814384</v>
          </cell>
          <cell r="L79">
            <v>3609200</v>
          </cell>
          <cell r="M79">
            <v>3052460</v>
          </cell>
          <cell r="N79">
            <v>2780047</v>
          </cell>
          <cell r="O79" t="str">
            <v>Country/Sector Focus</v>
          </cell>
          <cell r="P79" t="str">
            <v>High</v>
          </cell>
          <cell r="Q79" t="str">
            <v>Stockholm</v>
          </cell>
          <cell r="R79" t="str">
            <v>Stockholm</v>
          </cell>
          <cell r="S79" t="str">
            <v>Sweden</v>
          </cell>
          <cell r="T79" t="str">
            <v>Sweden</v>
          </cell>
        </row>
        <row r="80">
          <cell r="B80" t="str">
            <v xml:space="preserve">  Handelsbanken Bofonden Sbc</v>
          </cell>
          <cell r="C80">
            <v>2732250</v>
          </cell>
          <cell r="D80">
            <v>464750</v>
          </cell>
          <cell r="E80">
            <v>20.496141124586547</v>
          </cell>
          <cell r="F80">
            <v>1.693656204339225E-2</v>
          </cell>
          <cell r="G80">
            <v>2732250</v>
          </cell>
          <cell r="H80">
            <v>0</v>
          </cell>
          <cell r="I80">
            <v>0</v>
          </cell>
          <cell r="J80">
            <v>2267500</v>
          </cell>
          <cell r="K80">
            <v>2343000</v>
          </cell>
          <cell r="L80">
            <v>2957150</v>
          </cell>
          <cell r="M80">
            <v>2806350</v>
          </cell>
          <cell r="N80">
            <v>2886400</v>
          </cell>
          <cell r="O80" t="str">
            <v>Country/Sector Focus</v>
          </cell>
          <cell r="P80" t="str">
            <v>Medium</v>
          </cell>
          <cell r="Q80" t="str">
            <v>Stockholm</v>
          </cell>
          <cell r="R80" t="str">
            <v>Stockholm</v>
          </cell>
          <cell r="S80" t="str">
            <v>Sweden</v>
          </cell>
          <cell r="T80" t="str">
            <v>Sweden</v>
          </cell>
        </row>
        <row r="81">
          <cell r="B81" t="str">
            <v xml:space="preserve">  Handelsbanken Sverige Index Etisk</v>
          </cell>
          <cell r="C81">
            <v>2401839</v>
          </cell>
          <cell r="D81">
            <v>1249275</v>
          </cell>
          <cell r="E81">
            <v>108.39094401699168</v>
          </cell>
          <cell r="F81">
            <v>1.4888423548994122E-2</v>
          </cell>
          <cell r="G81">
            <v>2401839</v>
          </cell>
          <cell r="H81">
            <v>0</v>
          </cell>
          <cell r="I81">
            <v>0</v>
          </cell>
          <cell r="J81">
            <v>1152564</v>
          </cell>
          <cell r="K81">
            <v>1007296</v>
          </cell>
          <cell r="L81">
            <v>0</v>
          </cell>
          <cell r="M81">
            <v>0</v>
          </cell>
          <cell r="N81">
            <v>0</v>
          </cell>
          <cell r="O81" t="str">
            <v>NA</v>
          </cell>
          <cell r="P81" t="str">
            <v>NA</v>
          </cell>
          <cell r="Q81" t="str">
            <v>Stockholm</v>
          </cell>
          <cell r="R81" t="str">
            <v>Stockholm</v>
          </cell>
          <cell r="S81" t="str">
            <v>Sweden</v>
          </cell>
          <cell r="T81" t="str">
            <v>Sweden</v>
          </cell>
        </row>
        <row r="82">
          <cell r="B82" t="str">
            <v xml:space="preserve">  Handelsbanken Nordenfond Aggressiv</v>
          </cell>
          <cell r="C82">
            <v>1395000</v>
          </cell>
          <cell r="D82">
            <v>478900</v>
          </cell>
          <cell r="E82">
            <v>52.275952406942473</v>
          </cell>
          <cell r="F82">
            <v>8.6472702170490197E-3</v>
          </cell>
          <cell r="G82">
            <v>1395000</v>
          </cell>
          <cell r="H82">
            <v>0</v>
          </cell>
          <cell r="I82">
            <v>0</v>
          </cell>
          <cell r="J82">
            <v>916100</v>
          </cell>
          <cell r="K82">
            <v>916100</v>
          </cell>
          <cell r="L82">
            <v>981100</v>
          </cell>
          <cell r="M82">
            <v>744100</v>
          </cell>
          <cell r="N82">
            <v>670300</v>
          </cell>
          <cell r="O82" t="str">
            <v>Country/Sector Focus</v>
          </cell>
          <cell r="P82" t="str">
            <v>High</v>
          </cell>
          <cell r="Q82" t="str">
            <v>Stockholm</v>
          </cell>
          <cell r="R82" t="str">
            <v>Stockholm</v>
          </cell>
          <cell r="S82" t="str">
            <v>Sweden</v>
          </cell>
          <cell r="T82" t="str">
            <v>Sweden</v>
          </cell>
        </row>
        <row r="83">
          <cell r="B83" t="str">
            <v xml:space="preserve">  SPP Generation 80-tal</v>
          </cell>
          <cell r="C83">
            <v>1068170</v>
          </cell>
          <cell r="D83">
            <v>-309661</v>
          </cell>
          <cell r="E83">
            <v>-22.47452699206216</v>
          </cell>
          <cell r="F83">
            <v>6.6213294822546611E-3</v>
          </cell>
          <cell r="G83">
            <v>1049930</v>
          </cell>
          <cell r="H83">
            <v>18240</v>
          </cell>
          <cell r="I83">
            <v>0</v>
          </cell>
          <cell r="J83">
            <v>1377831</v>
          </cell>
          <cell r="K83">
            <v>1377831</v>
          </cell>
          <cell r="L83">
            <v>1321406</v>
          </cell>
          <cell r="M83">
            <v>687276</v>
          </cell>
          <cell r="N83">
            <v>654176</v>
          </cell>
          <cell r="O83" t="str">
            <v>NA</v>
          </cell>
          <cell r="P83" t="str">
            <v>NA</v>
          </cell>
          <cell r="Q83" t="str">
            <v>Stockholm</v>
          </cell>
          <cell r="R83" t="str">
            <v>Stockholm</v>
          </cell>
          <cell r="S83" t="str">
            <v>Sweden</v>
          </cell>
          <cell r="T83" t="str">
            <v>Sweden</v>
          </cell>
        </row>
        <row r="84">
          <cell r="B84" t="str">
            <v xml:space="preserve">  Handelsbanken Europafonden</v>
          </cell>
          <cell r="C84">
            <v>790199</v>
          </cell>
          <cell r="D84">
            <v>0</v>
          </cell>
          <cell r="E84">
            <v>0</v>
          </cell>
          <cell r="F84">
            <v>4.8982539628974328E-3</v>
          </cell>
          <cell r="G84">
            <v>778154</v>
          </cell>
          <cell r="H84">
            <v>0</v>
          </cell>
          <cell r="I84">
            <v>12045</v>
          </cell>
          <cell r="J84">
            <v>790199</v>
          </cell>
          <cell r="K84">
            <v>960199</v>
          </cell>
          <cell r="L84">
            <v>2020199</v>
          </cell>
          <cell r="M84">
            <v>1870199</v>
          </cell>
          <cell r="N84">
            <v>300199</v>
          </cell>
          <cell r="O84" t="str">
            <v>Country/Sector Focus</v>
          </cell>
          <cell r="P84" t="str">
            <v>High</v>
          </cell>
          <cell r="Q84" t="str">
            <v>Stockholm</v>
          </cell>
          <cell r="R84" t="str">
            <v>Stockholm</v>
          </cell>
          <cell r="S84" t="str">
            <v>Sweden</v>
          </cell>
          <cell r="T84" t="str">
            <v>Sweden</v>
          </cell>
        </row>
        <row r="85">
          <cell r="B85" t="str">
            <v xml:space="preserve">  Handelsbankens Stiftelsefond</v>
          </cell>
          <cell r="C85">
            <v>670776</v>
          </cell>
          <cell r="D85">
            <v>248024</v>
          </cell>
          <cell r="E85">
            <v>58.668912270077968</v>
          </cell>
          <cell r="F85">
            <v>4.1579794459579026E-3</v>
          </cell>
          <cell r="G85">
            <v>661726</v>
          </cell>
          <cell r="H85">
            <v>9050</v>
          </cell>
          <cell r="I85">
            <v>0</v>
          </cell>
          <cell r="J85">
            <v>422752</v>
          </cell>
          <cell r="K85">
            <v>419652</v>
          </cell>
          <cell r="L85">
            <v>435652</v>
          </cell>
          <cell r="M85">
            <v>388652</v>
          </cell>
          <cell r="N85">
            <v>479652</v>
          </cell>
          <cell r="O85" t="str">
            <v>Country/Sector Focus</v>
          </cell>
          <cell r="P85" t="str">
            <v>High</v>
          </cell>
          <cell r="Q85" t="str">
            <v>Stockholm</v>
          </cell>
          <cell r="R85" t="str">
            <v>Stockholm</v>
          </cell>
          <cell r="S85" t="str">
            <v>Sweden</v>
          </cell>
          <cell r="T85" t="str">
            <v>Sweden</v>
          </cell>
        </row>
        <row r="86">
          <cell r="B86" t="str">
            <v xml:space="preserve">  XACT VINX30</v>
          </cell>
          <cell r="C86">
            <v>598794</v>
          </cell>
          <cell r="D86">
            <v>598794</v>
          </cell>
          <cell r="E86">
            <v>100</v>
          </cell>
          <cell r="F86">
            <v>3.7117803027581732E-3</v>
          </cell>
          <cell r="G86">
            <v>598794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 t="str">
            <v>Country/Sector Focus</v>
          </cell>
          <cell r="P86" t="str">
            <v>Medium</v>
          </cell>
          <cell r="Q86" t="str">
            <v>Stockholm</v>
          </cell>
          <cell r="R86" t="str">
            <v>Stockholm</v>
          </cell>
          <cell r="S86" t="str">
            <v>Sweden</v>
          </cell>
          <cell r="T86" t="str">
            <v>Sweden</v>
          </cell>
        </row>
        <row r="87">
          <cell r="B87" t="str">
            <v xml:space="preserve">  SPP Aktieindexfond Global Etisk</v>
          </cell>
          <cell r="C87">
            <v>532919</v>
          </cell>
          <cell r="D87">
            <v>80121</v>
          </cell>
          <cell r="E87">
            <v>17.694645294369675</v>
          </cell>
          <cell r="F87">
            <v>3.3034369869530799E-3</v>
          </cell>
          <cell r="G87">
            <v>532919</v>
          </cell>
          <cell r="H87">
            <v>0</v>
          </cell>
          <cell r="I87">
            <v>0</v>
          </cell>
          <cell r="J87">
            <v>452798</v>
          </cell>
          <cell r="K87">
            <v>647997</v>
          </cell>
          <cell r="L87">
            <v>762444</v>
          </cell>
          <cell r="M87">
            <v>887590</v>
          </cell>
          <cell r="N87">
            <v>781778</v>
          </cell>
          <cell r="O87" t="str">
            <v>NA</v>
          </cell>
          <cell r="P87" t="str">
            <v>NA</v>
          </cell>
          <cell r="Q87" t="str">
            <v>Stockholm</v>
          </cell>
          <cell r="R87" t="str">
            <v>Stockholm</v>
          </cell>
          <cell r="S87" t="str">
            <v>Sweden</v>
          </cell>
          <cell r="T87" t="str">
            <v>Sweden</v>
          </cell>
        </row>
        <row r="88">
          <cell r="B88" t="str">
            <v xml:space="preserve">  SPP Aktieindexfond Europa</v>
          </cell>
          <cell r="C88">
            <v>504856</v>
          </cell>
          <cell r="D88">
            <v>28320</v>
          </cell>
          <cell r="E88">
            <v>5.9428878405828733</v>
          </cell>
          <cell r="F88">
            <v>3.1294811847301079E-3</v>
          </cell>
          <cell r="G88">
            <v>504856</v>
          </cell>
          <cell r="H88">
            <v>0</v>
          </cell>
          <cell r="I88">
            <v>0</v>
          </cell>
          <cell r="J88">
            <v>476536</v>
          </cell>
          <cell r="K88">
            <v>476536</v>
          </cell>
          <cell r="L88">
            <v>476536</v>
          </cell>
          <cell r="M88">
            <v>419998</v>
          </cell>
          <cell r="N88">
            <v>419762</v>
          </cell>
          <cell r="O88" t="str">
            <v>NA</v>
          </cell>
          <cell r="P88" t="str">
            <v>Low</v>
          </cell>
          <cell r="Q88" t="str">
            <v>Stockholm</v>
          </cell>
          <cell r="R88" t="str">
            <v>Stockholm</v>
          </cell>
          <cell r="S88" t="str">
            <v>Sweden</v>
          </cell>
          <cell r="T88" t="str">
            <v>Sweden</v>
          </cell>
        </row>
        <row r="89">
          <cell r="B89" t="str">
            <v xml:space="preserve">  Handelsbankens Seniorbofond Aktie</v>
          </cell>
          <cell r="C89">
            <v>386880</v>
          </cell>
          <cell r="D89">
            <v>66250</v>
          </cell>
          <cell r="E89">
            <v>20.662445809811931</v>
          </cell>
          <cell r="F89">
            <v>2.3981762735282618E-3</v>
          </cell>
          <cell r="G89">
            <v>382770</v>
          </cell>
          <cell r="H89">
            <v>4110</v>
          </cell>
          <cell r="I89">
            <v>0</v>
          </cell>
          <cell r="J89">
            <v>320630</v>
          </cell>
          <cell r="K89">
            <v>317000</v>
          </cell>
          <cell r="L89">
            <v>388600</v>
          </cell>
          <cell r="M89">
            <v>367600</v>
          </cell>
          <cell r="N89">
            <v>339300</v>
          </cell>
          <cell r="O89" t="str">
            <v>Country/Sector Focus</v>
          </cell>
          <cell r="P89" t="str">
            <v>Medium</v>
          </cell>
          <cell r="Q89" t="str">
            <v>Stockholm</v>
          </cell>
          <cell r="R89" t="str">
            <v>Stockholm</v>
          </cell>
          <cell r="S89" t="str">
            <v>Sweden</v>
          </cell>
          <cell r="T89" t="str">
            <v>Sweden</v>
          </cell>
        </row>
        <row r="90">
          <cell r="B90" t="str">
            <v xml:space="preserve">  Handelsbankens Värdefond</v>
          </cell>
          <cell r="C90">
            <v>383718</v>
          </cell>
          <cell r="D90">
            <v>-876832</v>
          </cell>
          <cell r="E90">
            <v>-69.559478005632457</v>
          </cell>
          <cell r="F90">
            <v>2.3785757943696174E-3</v>
          </cell>
          <cell r="G90">
            <v>371828</v>
          </cell>
          <cell r="H90">
            <v>11890</v>
          </cell>
          <cell r="I90">
            <v>0</v>
          </cell>
          <cell r="J90">
            <v>1260550</v>
          </cell>
          <cell r="K90">
            <v>1510060</v>
          </cell>
          <cell r="L90">
            <v>1607583</v>
          </cell>
          <cell r="M90">
            <v>1353896</v>
          </cell>
          <cell r="N90">
            <v>1324396</v>
          </cell>
          <cell r="O90" t="str">
            <v>NA</v>
          </cell>
          <cell r="P90" t="str">
            <v>Medium</v>
          </cell>
          <cell r="Q90" t="str">
            <v>Stockholm</v>
          </cell>
          <cell r="R90" t="str">
            <v>Stockholm</v>
          </cell>
          <cell r="S90" t="str">
            <v>Sweden</v>
          </cell>
          <cell r="T90" t="str">
            <v>Sweden</v>
          </cell>
        </row>
        <row r="91">
          <cell r="B91" t="str">
            <v xml:space="preserve">  Handelsbanken Radiohjalpsfonden</v>
          </cell>
          <cell r="C91">
            <v>311552</v>
          </cell>
          <cell r="D91">
            <v>51052</v>
          </cell>
          <cell r="E91">
            <v>19.597696737044146</v>
          </cell>
          <cell r="F91">
            <v>1.9312360793276389E-3</v>
          </cell>
          <cell r="G91">
            <v>311552</v>
          </cell>
          <cell r="H91">
            <v>0</v>
          </cell>
          <cell r="I91">
            <v>0</v>
          </cell>
          <cell r="J91">
            <v>260500</v>
          </cell>
          <cell r="K91">
            <v>271000</v>
          </cell>
          <cell r="L91">
            <v>332896</v>
          </cell>
          <cell r="M91">
            <v>322450</v>
          </cell>
          <cell r="N91">
            <v>326200</v>
          </cell>
          <cell r="O91" t="str">
            <v>Country/Sector Focus</v>
          </cell>
          <cell r="P91" t="str">
            <v>Medium</v>
          </cell>
          <cell r="Q91" t="str">
            <v>Stockholm</v>
          </cell>
          <cell r="R91" t="str">
            <v>Stockholm</v>
          </cell>
          <cell r="S91" t="str">
            <v>Sweden</v>
          </cell>
          <cell r="T91" t="str">
            <v>Sweden</v>
          </cell>
        </row>
        <row r="92">
          <cell r="B92" t="str">
            <v xml:space="preserve">  Handelsbanken IT Fond</v>
          </cell>
          <cell r="C92">
            <v>261502</v>
          </cell>
          <cell r="D92">
            <v>-89696</v>
          </cell>
          <cell r="E92">
            <v>-25.540008769981604</v>
          </cell>
          <cell r="F92">
            <v>1.6209881407159518E-3</v>
          </cell>
          <cell r="G92">
            <v>261502</v>
          </cell>
          <cell r="H92">
            <v>0</v>
          </cell>
          <cell r="I92">
            <v>0</v>
          </cell>
          <cell r="J92">
            <v>351198</v>
          </cell>
          <cell r="K92">
            <v>314057</v>
          </cell>
          <cell r="L92">
            <v>390864</v>
          </cell>
          <cell r="M92">
            <v>402953</v>
          </cell>
          <cell r="N92">
            <v>423139</v>
          </cell>
          <cell r="O92" t="str">
            <v>NA</v>
          </cell>
          <cell r="P92" t="str">
            <v>Low</v>
          </cell>
          <cell r="Q92" t="str">
            <v>Stockholm</v>
          </cell>
          <cell r="R92" t="str">
            <v>Stockholm</v>
          </cell>
          <cell r="S92" t="str">
            <v>Sweden</v>
          </cell>
          <cell r="T92" t="str">
            <v>Sweden</v>
          </cell>
        </row>
        <row r="93">
          <cell r="B93" t="str">
            <v xml:space="preserve">  Handelsbankens Utlandsfond</v>
          </cell>
          <cell r="C93">
            <v>255520</v>
          </cell>
          <cell r="D93">
            <v>255520</v>
          </cell>
          <cell r="E93">
            <v>100</v>
          </cell>
          <cell r="F93">
            <v>1.5839071583228427E-3</v>
          </cell>
          <cell r="G93">
            <v>0</v>
          </cell>
          <cell r="H93">
            <v>255520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 t="str">
            <v>Growth</v>
          </cell>
          <cell r="P93" t="str">
            <v>Medium</v>
          </cell>
          <cell r="Q93" t="str">
            <v>Stockholm</v>
          </cell>
          <cell r="R93" t="str">
            <v>Stockholm</v>
          </cell>
          <cell r="S93" t="str">
            <v>Sweden</v>
          </cell>
          <cell r="T93" t="str">
            <v>Sweden</v>
          </cell>
        </row>
        <row r="94">
          <cell r="B94" t="str">
            <v xml:space="preserve">  Handelsbanken Europafond Index</v>
          </cell>
          <cell r="C94">
            <v>116330</v>
          </cell>
          <cell r="D94">
            <v>-117865</v>
          </cell>
          <cell r="E94">
            <v>-50.327718354362815</v>
          </cell>
          <cell r="F94">
            <v>7.2110175222172938E-4</v>
          </cell>
          <cell r="G94">
            <v>116330</v>
          </cell>
          <cell r="H94">
            <v>0</v>
          </cell>
          <cell r="I94">
            <v>0</v>
          </cell>
          <cell r="J94">
            <v>234195</v>
          </cell>
          <cell r="K94">
            <v>223529</v>
          </cell>
          <cell r="L94">
            <v>226046</v>
          </cell>
          <cell r="M94">
            <v>126970</v>
          </cell>
          <cell r="N94">
            <v>127371</v>
          </cell>
          <cell r="O94" t="str">
            <v>NA</v>
          </cell>
          <cell r="P94" t="str">
            <v>Low</v>
          </cell>
          <cell r="Q94" t="str">
            <v>Stockholm</v>
          </cell>
          <cell r="R94" t="str">
            <v>Stockholm</v>
          </cell>
          <cell r="S94" t="str">
            <v>Sweden</v>
          </cell>
          <cell r="T94" t="str">
            <v>Sweden</v>
          </cell>
        </row>
        <row r="95">
          <cell r="B95" t="str">
            <v xml:space="preserve">  Handelsbanken Bofonden Flermarknad</v>
          </cell>
          <cell r="C95">
            <v>38119</v>
          </cell>
          <cell r="D95">
            <v>-99344</v>
          </cell>
          <cell r="E95">
            <v>-72.269628918327115</v>
          </cell>
          <cell r="F95">
            <v>2.362905329058721E-4</v>
          </cell>
          <cell r="G95">
            <v>38119</v>
          </cell>
          <cell r="H95">
            <v>0</v>
          </cell>
          <cell r="I95">
            <v>0</v>
          </cell>
          <cell r="J95">
            <v>137463</v>
          </cell>
          <cell r="K95">
            <v>138053</v>
          </cell>
          <cell r="L95">
            <v>140963</v>
          </cell>
          <cell r="M95">
            <v>109546</v>
          </cell>
          <cell r="N95">
            <v>105896</v>
          </cell>
          <cell r="O95" t="str">
            <v>Country/Sector Focus</v>
          </cell>
          <cell r="P95" t="str">
            <v>High</v>
          </cell>
          <cell r="Q95" t="str">
            <v>Stockholm</v>
          </cell>
          <cell r="R95" t="str">
            <v>Stockholm</v>
          </cell>
          <cell r="S95" t="str">
            <v>Sweden</v>
          </cell>
          <cell r="T95" t="str">
            <v>Sweden</v>
          </cell>
        </row>
        <row r="96">
          <cell r="B96" t="str">
            <v xml:space="preserve">  Göteborgs Universitets Forskningsfond</v>
          </cell>
          <cell r="C96">
            <v>2350</v>
          </cell>
          <cell r="D96">
            <v>2350</v>
          </cell>
          <cell r="E96">
            <v>100</v>
          </cell>
          <cell r="F96">
            <v>1.4567086028720571E-5</v>
          </cell>
          <cell r="G96">
            <v>0</v>
          </cell>
          <cell r="H96">
            <v>2350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 t="str">
            <v>Country/Sector Focus</v>
          </cell>
          <cell r="P96" t="str">
            <v>High</v>
          </cell>
          <cell r="Q96" t="str">
            <v>Stockholm</v>
          </cell>
          <cell r="R96" t="str">
            <v>Stockholm</v>
          </cell>
          <cell r="S96" t="str">
            <v>Sweden</v>
          </cell>
          <cell r="T96" t="str">
            <v>Sweden</v>
          </cell>
        </row>
        <row r="97">
          <cell r="B97" t="str">
            <v xml:space="preserve">  Bosparfonden Flermarknad SBC/Handelsbanken</v>
          </cell>
          <cell r="C97">
            <v>1450</v>
          </cell>
          <cell r="D97">
            <v>1450</v>
          </cell>
          <cell r="E97">
            <v>100</v>
          </cell>
          <cell r="F97">
            <v>8.9882020177212034E-6</v>
          </cell>
          <cell r="G97">
            <v>0</v>
          </cell>
          <cell r="H97">
            <v>1450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 t="str">
            <v>Country/Sector Focus</v>
          </cell>
          <cell r="P97" t="str">
            <v>High</v>
          </cell>
          <cell r="Q97" t="str">
            <v>Stockholm</v>
          </cell>
          <cell r="R97" t="str">
            <v>Stockholm</v>
          </cell>
          <cell r="S97" t="str">
            <v>Sweden</v>
          </cell>
          <cell r="T97" t="str">
            <v>Sweden</v>
          </cell>
        </row>
        <row r="98">
          <cell r="B98" t="str">
            <v xml:space="preserve">  SPP Generation 30 tal</v>
          </cell>
          <cell r="C98">
            <v>0</v>
          </cell>
          <cell r="D98">
            <v>-89207</v>
          </cell>
          <cell r="E98">
            <v>-100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89207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 t="str">
            <v>Country/Sector Focus</v>
          </cell>
          <cell r="P98" t="str">
            <v>High</v>
          </cell>
          <cell r="Q98" t="str">
            <v>Stockholm</v>
          </cell>
          <cell r="R98" t="str">
            <v>Stockholm</v>
          </cell>
          <cell r="S98" t="str">
            <v>Sweden</v>
          </cell>
          <cell r="T98" t="str">
            <v>Sweden</v>
          </cell>
        </row>
        <row r="99">
          <cell r="B99" t="str">
            <v xml:space="preserve">  Handelsbankens Pensionsfond 80-tal</v>
          </cell>
          <cell r="C99">
            <v>0</v>
          </cell>
          <cell r="D99">
            <v>-187557</v>
          </cell>
          <cell r="E99">
            <v>-100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187557</v>
          </cell>
          <cell r="K99">
            <v>170736</v>
          </cell>
          <cell r="L99">
            <v>148223</v>
          </cell>
          <cell r="M99">
            <v>78574</v>
          </cell>
          <cell r="N99">
            <v>70574</v>
          </cell>
          <cell r="O99" t="str">
            <v>Country/Sector Focus</v>
          </cell>
          <cell r="P99" t="str">
            <v>Medium</v>
          </cell>
          <cell r="Q99" t="str">
            <v>Stockholm</v>
          </cell>
          <cell r="R99" t="str">
            <v>Stockholm</v>
          </cell>
          <cell r="S99" t="str">
            <v>Sweden</v>
          </cell>
          <cell r="T99" t="str">
            <v>Sweden</v>
          </cell>
        </row>
        <row r="100">
          <cell r="B100" t="str">
            <v xml:space="preserve">  Handelsbankens Hedgefond Aktie Euro</v>
          </cell>
          <cell r="C100">
            <v>0</v>
          </cell>
          <cell r="D100">
            <v>-286000</v>
          </cell>
          <cell r="E100">
            <v>-100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286000</v>
          </cell>
          <cell r="K100">
            <v>0</v>
          </cell>
          <cell r="L100">
            <v>2250000</v>
          </cell>
          <cell r="M100">
            <v>2350000</v>
          </cell>
          <cell r="N100">
            <v>0</v>
          </cell>
          <cell r="O100" t="str">
            <v>Hedge Fund</v>
          </cell>
          <cell r="P100" t="str">
            <v>High</v>
          </cell>
          <cell r="Q100" t="str">
            <v>Stockholm</v>
          </cell>
          <cell r="R100" t="str">
            <v>Stockholm</v>
          </cell>
          <cell r="S100" t="str">
            <v>Sweden</v>
          </cell>
          <cell r="T100" t="str">
            <v>Sweden</v>
          </cell>
        </row>
        <row r="101">
          <cell r="B101" t="str">
            <v xml:space="preserve">  Handelsbanken Pensionsfond 70-tal</v>
          </cell>
          <cell r="C101">
            <v>0</v>
          </cell>
          <cell r="D101">
            <v>-584898</v>
          </cell>
          <cell r="E101">
            <v>-100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584898</v>
          </cell>
          <cell r="K101">
            <v>539324</v>
          </cell>
          <cell r="L101">
            <v>452606</v>
          </cell>
          <cell r="M101">
            <v>193512</v>
          </cell>
          <cell r="N101">
            <v>180412</v>
          </cell>
          <cell r="O101" t="str">
            <v>NA</v>
          </cell>
          <cell r="P101" t="str">
            <v>High</v>
          </cell>
          <cell r="Q101" t="str">
            <v>Stockholm</v>
          </cell>
          <cell r="R101" t="str">
            <v>Stockholm</v>
          </cell>
          <cell r="S101" t="str">
            <v>Sweden</v>
          </cell>
          <cell r="T101" t="str">
            <v>Sweden</v>
          </cell>
        </row>
        <row r="102">
          <cell r="B102" t="str">
            <v xml:space="preserve">  Handelsbanken Pensionsfond 60-tal</v>
          </cell>
          <cell r="C102">
            <v>0</v>
          </cell>
          <cell r="D102">
            <v>-539323</v>
          </cell>
          <cell r="E102">
            <v>-100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539323</v>
          </cell>
          <cell r="K102">
            <v>512712</v>
          </cell>
          <cell r="L102">
            <v>366771</v>
          </cell>
          <cell r="M102">
            <v>158681</v>
          </cell>
          <cell r="N102">
            <v>153081</v>
          </cell>
          <cell r="O102" t="str">
            <v>NA</v>
          </cell>
          <cell r="P102" t="str">
            <v>High</v>
          </cell>
          <cell r="Q102" t="str">
            <v>Stockholm</v>
          </cell>
          <cell r="R102" t="str">
            <v>Stockholm</v>
          </cell>
          <cell r="S102" t="str">
            <v>Sweden</v>
          </cell>
          <cell r="T102" t="str">
            <v>Sweden</v>
          </cell>
        </row>
        <row r="103">
          <cell r="B103" t="str">
            <v xml:space="preserve">  Handelsbanken Pensionsfond 50-tal</v>
          </cell>
          <cell r="C103">
            <v>0</v>
          </cell>
          <cell r="D103">
            <v>-262007</v>
          </cell>
          <cell r="E103">
            <v>-100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262007</v>
          </cell>
          <cell r="K103">
            <v>238309</v>
          </cell>
          <cell r="L103">
            <v>173335</v>
          </cell>
          <cell r="M103">
            <v>81134</v>
          </cell>
          <cell r="N103">
            <v>78584</v>
          </cell>
          <cell r="O103" t="str">
            <v>NA</v>
          </cell>
          <cell r="P103" t="str">
            <v>NA</v>
          </cell>
          <cell r="Q103" t="str">
            <v>Stockholm</v>
          </cell>
          <cell r="R103" t="str">
            <v>Stockholm</v>
          </cell>
          <cell r="S103" t="str">
            <v>Sweden</v>
          </cell>
          <cell r="T103" t="str">
            <v>Sweden</v>
          </cell>
        </row>
        <row r="104">
          <cell r="B104" t="str">
            <v xml:space="preserve">  Handelsbanken Pensionsfond 40-tal</v>
          </cell>
          <cell r="C104">
            <v>0</v>
          </cell>
          <cell r="D104">
            <v>-52080</v>
          </cell>
          <cell r="E104">
            <v>-100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52080</v>
          </cell>
          <cell r="K104">
            <v>52080</v>
          </cell>
          <cell r="L104">
            <v>0</v>
          </cell>
          <cell r="M104">
            <v>0</v>
          </cell>
          <cell r="N104">
            <v>0</v>
          </cell>
          <cell r="O104" t="str">
            <v>Country/Sector Focus</v>
          </cell>
          <cell r="P104" t="str">
            <v>High</v>
          </cell>
          <cell r="Q104" t="str">
            <v>Stockholm</v>
          </cell>
          <cell r="R104" t="str">
            <v>Stockholm</v>
          </cell>
          <cell r="S104" t="str">
            <v>Sweden</v>
          </cell>
          <cell r="T104" t="str">
            <v>Sweden</v>
          </cell>
        </row>
        <row r="105">
          <cell r="B105" t="str">
            <v xml:space="preserve">  Handelsbanken Goteborgs Universitets</v>
          </cell>
          <cell r="C105">
            <v>0</v>
          </cell>
          <cell r="D105">
            <v>-8050</v>
          </cell>
          <cell r="E105">
            <v>-100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8050</v>
          </cell>
          <cell r="K105">
            <v>0</v>
          </cell>
          <cell r="L105">
            <v>134841</v>
          </cell>
          <cell r="M105">
            <v>0</v>
          </cell>
          <cell r="N105">
            <v>266000</v>
          </cell>
          <cell r="O105" t="str">
            <v>Country/Sector Focus</v>
          </cell>
          <cell r="P105" t="str">
            <v>Medium</v>
          </cell>
          <cell r="Q105" t="str">
            <v>Stockholm</v>
          </cell>
          <cell r="R105" t="str">
            <v>Stockholm</v>
          </cell>
          <cell r="S105" t="str">
            <v>Sweden</v>
          </cell>
          <cell r="T105" t="str">
            <v>Sweden</v>
          </cell>
        </row>
        <row r="106">
          <cell r="A106">
            <v>9</v>
          </cell>
          <cell r="B106" t="str">
            <v>OppenheimerFunds Inc.</v>
          </cell>
          <cell r="C106">
            <v>297767972.92187691</v>
          </cell>
          <cell r="D106">
            <v>111448536.92187691</v>
          </cell>
          <cell r="E106">
            <v>59.815840641486758</v>
          </cell>
          <cell r="F106">
            <v>1.8457922034683909</v>
          </cell>
          <cell r="G106">
            <v>267712602.92187688</v>
          </cell>
          <cell r="H106">
            <v>30055370</v>
          </cell>
          <cell r="I106">
            <v>0</v>
          </cell>
          <cell r="J106">
            <v>186319436</v>
          </cell>
          <cell r="K106">
            <v>169456294</v>
          </cell>
          <cell r="L106">
            <v>184081830</v>
          </cell>
          <cell r="M106">
            <v>126958751</v>
          </cell>
          <cell r="N106">
            <v>113382760</v>
          </cell>
          <cell r="O106" t="str">
            <v>GARP</v>
          </cell>
          <cell r="P106" t="str">
            <v>Medium</v>
          </cell>
          <cell r="Q106" t="str">
            <v>New York</v>
          </cell>
          <cell r="R106" t="str">
            <v>NY</v>
          </cell>
          <cell r="S106" t="str">
            <v>United States</v>
          </cell>
          <cell r="T106" t="str">
            <v>United States</v>
          </cell>
        </row>
        <row r="107">
          <cell r="B107" t="str">
            <v xml:space="preserve">  Oppenheimer Global Fund</v>
          </cell>
          <cell r="C107">
            <v>152648446</v>
          </cell>
          <cell r="D107">
            <v>40524210</v>
          </cell>
          <cell r="E107">
            <v>36.142239577891083</v>
          </cell>
          <cell r="F107">
            <v>0.94623108299255598</v>
          </cell>
          <cell r="G107">
            <v>152648446</v>
          </cell>
          <cell r="H107">
            <v>0</v>
          </cell>
          <cell r="I107">
            <v>0</v>
          </cell>
          <cell r="J107">
            <v>112124236</v>
          </cell>
          <cell r="K107">
            <v>89831700</v>
          </cell>
          <cell r="L107">
            <v>89831700</v>
          </cell>
          <cell r="M107">
            <v>52822200</v>
          </cell>
          <cell r="N107">
            <v>75822200</v>
          </cell>
          <cell r="O107" t="str">
            <v>Growth</v>
          </cell>
          <cell r="P107" t="str">
            <v>Medium</v>
          </cell>
          <cell r="Q107" t="str">
            <v>New York</v>
          </cell>
          <cell r="R107" t="str">
            <v>NY</v>
          </cell>
          <cell r="S107" t="str">
            <v>United States</v>
          </cell>
          <cell r="T107" t="str">
            <v>United States</v>
          </cell>
        </row>
        <row r="108">
          <cell r="B108" t="str">
            <v xml:space="preserve">  Oppenheimer Global Securities Fund/VA</v>
          </cell>
          <cell r="C108">
            <v>33677839</v>
          </cell>
          <cell r="D108">
            <v>9639839</v>
          </cell>
          <cell r="E108">
            <v>40.102500208003995</v>
          </cell>
          <cell r="F108">
            <v>0.20876084169123441</v>
          </cell>
          <cell r="G108">
            <v>33677839</v>
          </cell>
          <cell r="H108">
            <v>0</v>
          </cell>
          <cell r="I108">
            <v>0</v>
          </cell>
          <cell r="J108">
            <v>24038000</v>
          </cell>
          <cell r="K108">
            <v>21949100</v>
          </cell>
          <cell r="L108">
            <v>21949100</v>
          </cell>
          <cell r="M108">
            <v>14166500</v>
          </cell>
          <cell r="N108">
            <v>13818200</v>
          </cell>
          <cell r="O108" t="str">
            <v>GARP</v>
          </cell>
          <cell r="P108" t="str">
            <v>Medium</v>
          </cell>
          <cell r="Q108" t="str">
            <v>New York</v>
          </cell>
          <cell r="R108" t="str">
            <v>NY</v>
          </cell>
          <cell r="S108" t="str">
            <v>United States</v>
          </cell>
          <cell r="T108" t="str">
            <v>United States</v>
          </cell>
        </row>
        <row r="109">
          <cell r="B109" t="str">
            <v xml:space="preserve">  ING Oppenheimer Global Portfolio</v>
          </cell>
          <cell r="C109">
            <v>25107100</v>
          </cell>
          <cell r="D109">
            <v>6139700</v>
          </cell>
          <cell r="E109">
            <v>32.369750202979851</v>
          </cell>
          <cell r="F109">
            <v>0.15563288750284693</v>
          </cell>
          <cell r="G109">
            <v>25107100</v>
          </cell>
          <cell r="H109">
            <v>0</v>
          </cell>
          <cell r="I109">
            <v>0</v>
          </cell>
          <cell r="J109">
            <v>18967400</v>
          </cell>
          <cell r="K109">
            <v>18967400</v>
          </cell>
          <cell r="L109">
            <v>8551500</v>
          </cell>
          <cell r="M109">
            <v>0</v>
          </cell>
          <cell r="N109">
            <v>0</v>
          </cell>
          <cell r="O109" t="str">
            <v>NA</v>
          </cell>
          <cell r="P109" t="str">
            <v>High</v>
          </cell>
          <cell r="Q109" t="str">
            <v>New York</v>
          </cell>
          <cell r="R109" t="str">
            <v>NY</v>
          </cell>
          <cell r="S109" t="str">
            <v>United States</v>
          </cell>
          <cell r="T109" t="str">
            <v>United States</v>
          </cell>
        </row>
        <row r="110">
          <cell r="B110" t="str">
            <v xml:space="preserve">  Oppenheimer International Growth Fund</v>
          </cell>
          <cell r="C110">
            <v>14965533.921876891</v>
          </cell>
          <cell r="D110">
            <v>7619033.9218768906</v>
          </cell>
          <cell r="E110">
            <v>103.70971104440061</v>
          </cell>
          <cell r="F110">
            <v>9.2767753236475167E-2</v>
          </cell>
          <cell r="G110">
            <v>14965533.921876891</v>
          </cell>
          <cell r="H110">
            <v>0</v>
          </cell>
          <cell r="I110">
            <v>0</v>
          </cell>
          <cell r="J110">
            <v>7346500</v>
          </cell>
          <cell r="K110">
            <v>7959600</v>
          </cell>
          <cell r="L110">
            <v>7959600</v>
          </cell>
          <cell r="M110">
            <v>7959600</v>
          </cell>
          <cell r="N110">
            <v>9109000</v>
          </cell>
          <cell r="O110" t="str">
            <v>Country/Sector Focus</v>
          </cell>
          <cell r="P110" t="str">
            <v>Medium</v>
          </cell>
          <cell r="Q110" t="str">
            <v>New York</v>
          </cell>
          <cell r="R110" t="str">
            <v>NY</v>
          </cell>
          <cell r="S110" t="str">
            <v>United States</v>
          </cell>
          <cell r="T110" t="str">
            <v>United States</v>
          </cell>
        </row>
        <row r="111">
          <cell r="B111" t="str">
            <v xml:space="preserve">  Oppenheimer managed funds</v>
          </cell>
          <cell r="C111">
            <v>8768100</v>
          </cell>
          <cell r="D111">
            <v>8768100</v>
          </cell>
          <cell r="E111">
            <v>100</v>
          </cell>
          <cell r="F111">
            <v>5.4351347663159508E-2</v>
          </cell>
          <cell r="G111">
            <v>8768100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 t="str">
            <v>GARP</v>
          </cell>
          <cell r="P111" t="str">
            <v>Medium</v>
          </cell>
          <cell r="Q111" t="str">
            <v>New York</v>
          </cell>
          <cell r="R111" t="str">
            <v>NY</v>
          </cell>
          <cell r="S111" t="str">
            <v>United States</v>
          </cell>
          <cell r="T111" t="str">
            <v>United States</v>
          </cell>
        </row>
        <row r="112">
          <cell r="B112" t="str">
            <v xml:space="preserve">  MassMutual Premier Global Fund</v>
          </cell>
          <cell r="C112">
            <v>7297400</v>
          </cell>
          <cell r="D112">
            <v>7297400</v>
          </cell>
          <cell r="E112">
            <v>100</v>
          </cell>
          <cell r="F112">
            <v>4.5234831313185314E-2</v>
          </cell>
          <cell r="G112">
            <v>7297400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 t="str">
            <v>Country/Sector Focus</v>
          </cell>
          <cell r="P112" t="str">
            <v>Medium</v>
          </cell>
          <cell r="Q112" t="str">
            <v>New York</v>
          </cell>
          <cell r="R112" t="str">
            <v>NY</v>
          </cell>
          <cell r="S112" t="str">
            <v>United States</v>
          </cell>
          <cell r="T112" t="str">
            <v>United States</v>
          </cell>
        </row>
        <row r="113">
          <cell r="B113" t="str">
            <v xml:space="preserve">  MassMutual International Equity Fund</v>
          </cell>
          <cell r="C113">
            <v>5902400</v>
          </cell>
          <cell r="D113">
            <v>-176200</v>
          </cell>
          <cell r="E113">
            <v>-2.8986937781726057</v>
          </cell>
          <cell r="F113">
            <v>3.6587561096136298E-2</v>
          </cell>
          <cell r="G113">
            <v>5902400</v>
          </cell>
          <cell r="H113">
            <v>0</v>
          </cell>
          <cell r="I113">
            <v>0</v>
          </cell>
          <cell r="J113">
            <v>6078600</v>
          </cell>
          <cell r="K113">
            <v>6490100</v>
          </cell>
          <cell r="L113">
            <v>6490100</v>
          </cell>
          <cell r="M113">
            <v>6905600</v>
          </cell>
          <cell r="N113">
            <v>0</v>
          </cell>
          <cell r="O113" t="str">
            <v>Country/Sector Focus</v>
          </cell>
          <cell r="P113" t="str">
            <v>Medium</v>
          </cell>
          <cell r="Q113" t="str">
            <v>New York</v>
          </cell>
          <cell r="R113" t="str">
            <v>NY</v>
          </cell>
          <cell r="S113" t="str">
            <v>United States</v>
          </cell>
          <cell r="T113" t="str">
            <v>United States</v>
          </cell>
        </row>
        <row r="114">
          <cell r="B114" t="str">
            <v xml:space="preserve">  PME Pension Fund Netherlands</v>
          </cell>
          <cell r="C114">
            <v>4177500</v>
          </cell>
          <cell r="D114">
            <v>4177500</v>
          </cell>
          <cell r="E114">
            <v>100</v>
          </cell>
          <cell r="F114">
            <v>2.5895319951055398E-2</v>
          </cell>
          <cell r="G114">
            <v>4177500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>GARP</v>
          </cell>
          <cell r="P114" t="str">
            <v>Medium</v>
          </cell>
          <cell r="Q114" t="str">
            <v>New York</v>
          </cell>
          <cell r="R114" t="str">
            <v>NY</v>
          </cell>
          <cell r="S114" t="str">
            <v>United States</v>
          </cell>
          <cell r="T114" t="str">
            <v>United States</v>
          </cell>
        </row>
        <row r="115">
          <cell r="B115" t="str">
            <v xml:space="preserve">  SBL Series D (Global Series)</v>
          </cell>
          <cell r="C115">
            <v>4146400</v>
          </cell>
          <cell r="D115">
            <v>89300</v>
          </cell>
          <cell r="E115">
            <v>2.2010795888688968</v>
          </cell>
          <cell r="F115">
            <v>2.570253851467531E-2</v>
          </cell>
          <cell r="G115">
            <v>4146400</v>
          </cell>
          <cell r="H115">
            <v>0</v>
          </cell>
          <cell r="I115">
            <v>0</v>
          </cell>
          <cell r="J115">
            <v>4057100</v>
          </cell>
          <cell r="K115">
            <v>4070200</v>
          </cell>
          <cell r="L115">
            <v>3379700</v>
          </cell>
          <cell r="M115">
            <v>0</v>
          </cell>
          <cell r="N115">
            <v>0</v>
          </cell>
          <cell r="O115" t="str">
            <v>Country/Sector Focus</v>
          </cell>
          <cell r="P115" t="str">
            <v>Low</v>
          </cell>
          <cell r="Q115" t="str">
            <v>New York</v>
          </cell>
          <cell r="R115" t="str">
            <v>NY</v>
          </cell>
          <cell r="S115" t="str">
            <v>United States</v>
          </cell>
          <cell r="T115" t="str">
            <v>United States</v>
          </cell>
        </row>
        <row r="116">
          <cell r="B116" t="str">
            <v xml:space="preserve">  Atlas Global Growth Fund</v>
          </cell>
          <cell r="C116">
            <v>3720600</v>
          </cell>
          <cell r="D116">
            <v>1283900</v>
          </cell>
          <cell r="E116">
            <v>52.69011367833545</v>
          </cell>
          <cell r="F116">
            <v>2.3063106501471389E-2</v>
          </cell>
          <cell r="G116">
            <v>3720600</v>
          </cell>
          <cell r="H116">
            <v>0</v>
          </cell>
          <cell r="I116">
            <v>0</v>
          </cell>
          <cell r="J116">
            <v>2436700</v>
          </cell>
          <cell r="K116">
            <v>1613400</v>
          </cell>
          <cell r="L116">
            <v>1613400</v>
          </cell>
          <cell r="M116">
            <v>970200</v>
          </cell>
          <cell r="N116">
            <v>932000</v>
          </cell>
          <cell r="O116" t="str">
            <v>Growth</v>
          </cell>
          <cell r="P116" t="str">
            <v>Medium</v>
          </cell>
          <cell r="Q116" t="str">
            <v>New York</v>
          </cell>
          <cell r="R116" t="str">
            <v>NY</v>
          </cell>
          <cell r="S116" t="str">
            <v>United States</v>
          </cell>
          <cell r="T116" t="str">
            <v>United States</v>
          </cell>
        </row>
        <row r="117">
          <cell r="B117" t="str">
            <v xml:space="preserve">  Oppenheimer OFITC Global Fund</v>
          </cell>
          <cell r="C117">
            <v>2550964</v>
          </cell>
          <cell r="D117">
            <v>2550964</v>
          </cell>
          <cell r="E117">
            <v>100</v>
          </cell>
          <cell r="F117">
            <v>1.5812813635816658E-2</v>
          </cell>
          <cell r="G117">
            <v>2550964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 t="str">
            <v>Country/Sector Focus</v>
          </cell>
          <cell r="P117" t="str">
            <v>Medium</v>
          </cell>
          <cell r="Q117" t="str">
            <v>New York</v>
          </cell>
          <cell r="R117" t="str">
            <v>NY</v>
          </cell>
          <cell r="S117" t="str">
            <v>United States</v>
          </cell>
          <cell r="T117" t="str">
            <v>United States</v>
          </cell>
        </row>
        <row r="118">
          <cell r="B118" t="str">
            <v xml:space="preserve">  MassMutual Premier Capital Appreciation Fund</v>
          </cell>
          <cell r="C118">
            <v>1927000</v>
          </cell>
          <cell r="D118">
            <v>1927000</v>
          </cell>
          <cell r="E118">
            <v>100</v>
          </cell>
          <cell r="F118">
            <v>1.1945010543550868E-2</v>
          </cell>
          <cell r="G118">
            <v>0</v>
          </cell>
          <cell r="H118">
            <v>1927000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>NA</v>
          </cell>
          <cell r="P118" t="str">
            <v>High</v>
          </cell>
          <cell r="Q118" t="str">
            <v>New York</v>
          </cell>
          <cell r="R118" t="str">
            <v>NY</v>
          </cell>
          <cell r="S118" t="str">
            <v>United States</v>
          </cell>
          <cell r="T118" t="str">
            <v>United States</v>
          </cell>
        </row>
        <row r="119">
          <cell r="B119" t="str">
            <v xml:space="preserve">  Oppenheimer Quest Global Value Fund</v>
          </cell>
          <cell r="C119">
            <v>1766800</v>
          </cell>
          <cell r="D119">
            <v>1766800</v>
          </cell>
          <cell r="E119">
            <v>100</v>
          </cell>
          <cell r="F119">
            <v>1.0951969189592981E-2</v>
          </cell>
          <cell r="G119">
            <v>1766800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 t="str">
            <v>Value</v>
          </cell>
          <cell r="P119" t="str">
            <v>Medium</v>
          </cell>
          <cell r="Q119" t="str">
            <v>New York</v>
          </cell>
          <cell r="R119" t="str">
            <v>NY</v>
          </cell>
          <cell r="S119" t="str">
            <v>United States</v>
          </cell>
          <cell r="T119" t="str">
            <v>United States</v>
          </cell>
        </row>
        <row r="120">
          <cell r="B120" t="str">
            <v xml:space="preserve">  USAZ Oppenheimer Global Fund</v>
          </cell>
          <cell r="C120">
            <v>1722150</v>
          </cell>
          <cell r="D120">
            <v>525400</v>
          </cell>
          <cell r="E120">
            <v>43.902235220388555</v>
          </cell>
          <cell r="F120">
            <v>1.067519455504729E-2</v>
          </cell>
          <cell r="G120">
            <v>1722150</v>
          </cell>
          <cell r="H120">
            <v>0</v>
          </cell>
          <cell r="I120">
            <v>0</v>
          </cell>
          <cell r="J120">
            <v>1196750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 t="str">
            <v>NA</v>
          </cell>
          <cell r="P120" t="str">
            <v>High</v>
          </cell>
          <cell r="Q120" t="str">
            <v>New York</v>
          </cell>
          <cell r="R120" t="str">
            <v>NY</v>
          </cell>
          <cell r="S120" t="str">
            <v>United States</v>
          </cell>
          <cell r="T120" t="str">
            <v>United States</v>
          </cell>
        </row>
        <row r="121">
          <cell r="B121" t="str">
            <v xml:space="preserve">  USAZ Oppenheimer Developed Markets Fund</v>
          </cell>
          <cell r="C121">
            <v>809500</v>
          </cell>
          <cell r="D121">
            <v>809500</v>
          </cell>
          <cell r="E121">
            <v>100</v>
          </cell>
          <cell r="F121">
            <v>5.0178962298933205E-3</v>
          </cell>
          <cell r="G121">
            <v>809500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 t="str">
            <v>Country/Sector Focus</v>
          </cell>
          <cell r="P121" t="str">
            <v>Medium</v>
          </cell>
          <cell r="Q121" t="str">
            <v>New York</v>
          </cell>
          <cell r="R121" t="str">
            <v>NY</v>
          </cell>
          <cell r="S121" t="str">
            <v>United States</v>
          </cell>
          <cell r="T121" t="str">
            <v>United States</v>
          </cell>
        </row>
        <row r="122">
          <cell r="B122" t="str">
            <v xml:space="preserve">  Oppenheimer International Value Fund</v>
          </cell>
          <cell r="C122">
            <v>274000</v>
          </cell>
          <cell r="D122">
            <v>274000</v>
          </cell>
          <cell r="E122">
            <v>100</v>
          </cell>
          <cell r="F122">
            <v>1.6984602433486964E-3</v>
          </cell>
          <cell r="G122">
            <v>274000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 t="str">
            <v>Value</v>
          </cell>
          <cell r="P122" t="str">
            <v>Medium</v>
          </cell>
          <cell r="Q122" t="str">
            <v>New York</v>
          </cell>
          <cell r="R122" t="str">
            <v>NY</v>
          </cell>
          <cell r="S122" t="str">
            <v>United States</v>
          </cell>
          <cell r="T122" t="str">
            <v>United States</v>
          </cell>
        </row>
        <row r="123">
          <cell r="B123" t="str">
            <v xml:space="preserve">  Oppenheimer OFITC International Growth Fund</v>
          </cell>
          <cell r="C123">
            <v>177870</v>
          </cell>
          <cell r="D123">
            <v>177870</v>
          </cell>
          <cell r="E123">
            <v>100</v>
          </cell>
          <cell r="F123">
            <v>1.1025734433738419E-3</v>
          </cell>
          <cell r="G123">
            <v>177870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 t="str">
            <v>Country/Sector Focus</v>
          </cell>
          <cell r="P123" t="str">
            <v>Medium</v>
          </cell>
          <cell r="Q123" t="str">
            <v>New York</v>
          </cell>
          <cell r="R123" t="str">
            <v>NY</v>
          </cell>
          <cell r="S123" t="str">
            <v>United States</v>
          </cell>
          <cell r="T123" t="str">
            <v>United States</v>
          </cell>
        </row>
        <row r="124">
          <cell r="B124" t="str">
            <v xml:space="preserve">  TD Global Select Fund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2323000</v>
          </cell>
          <cell r="N124">
            <v>2264300</v>
          </cell>
          <cell r="O124" t="str">
            <v>Country/Sector Focus</v>
          </cell>
          <cell r="P124" t="str">
            <v>High</v>
          </cell>
          <cell r="Q124" t="str">
            <v>New York</v>
          </cell>
          <cell r="R124" t="str">
            <v>NY</v>
          </cell>
          <cell r="S124" t="str">
            <v>United States</v>
          </cell>
          <cell r="T124" t="str">
            <v>United States</v>
          </cell>
        </row>
        <row r="125">
          <cell r="B125" t="str">
            <v xml:space="preserve">  Security Equity Fund - Global Series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1096900</v>
          </cell>
          <cell r="M125">
            <v>0</v>
          </cell>
          <cell r="N125">
            <v>0</v>
          </cell>
          <cell r="O125" t="str">
            <v>Country/Sector Focus</v>
          </cell>
          <cell r="P125" t="str">
            <v>Medium</v>
          </cell>
          <cell r="Q125" t="str">
            <v>New York</v>
          </cell>
          <cell r="R125" t="str">
            <v>NY</v>
          </cell>
          <cell r="S125" t="str">
            <v>United States</v>
          </cell>
          <cell r="T125" t="str">
            <v>United States</v>
          </cell>
        </row>
        <row r="126">
          <cell r="B126" t="str">
            <v xml:space="preserve">  Oyster World Opportunities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1308400</v>
          </cell>
          <cell r="M126">
            <v>0</v>
          </cell>
          <cell r="N126">
            <v>0</v>
          </cell>
          <cell r="O126" t="str">
            <v>Country/Sector Focus</v>
          </cell>
          <cell r="P126" t="str">
            <v>Medium</v>
          </cell>
          <cell r="Q126" t="str">
            <v>New York</v>
          </cell>
          <cell r="R126" t="str">
            <v>NY</v>
          </cell>
          <cell r="S126" t="str">
            <v>United States</v>
          </cell>
          <cell r="T126" t="str">
            <v>United States</v>
          </cell>
        </row>
        <row r="127">
          <cell r="B127" t="str">
            <v xml:space="preserve">  Oppenheimer International Large-Cap Core Fund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21980</v>
          </cell>
          <cell r="L127">
            <v>1089780</v>
          </cell>
          <cell r="M127">
            <v>24560</v>
          </cell>
          <cell r="N127">
            <v>24560</v>
          </cell>
          <cell r="O127" t="str">
            <v>NA</v>
          </cell>
          <cell r="P127" t="str">
            <v>Low</v>
          </cell>
          <cell r="Q127" t="str">
            <v>New York</v>
          </cell>
          <cell r="R127" t="str">
            <v>NY</v>
          </cell>
          <cell r="S127" t="str">
            <v>United States</v>
          </cell>
          <cell r="T127" t="str">
            <v>United States</v>
          </cell>
        </row>
        <row r="128">
          <cell r="B128" t="str">
            <v xml:space="preserve">  Oppenheimer International Growth Fund/VA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894900</v>
          </cell>
          <cell r="L128">
            <v>894900</v>
          </cell>
          <cell r="M128">
            <v>894900</v>
          </cell>
          <cell r="N128">
            <v>0</v>
          </cell>
          <cell r="O128" t="str">
            <v>GARP</v>
          </cell>
          <cell r="P128" t="str">
            <v>Medium</v>
          </cell>
          <cell r="Q128" t="str">
            <v>New York</v>
          </cell>
          <cell r="R128" t="str">
            <v>NY</v>
          </cell>
          <cell r="S128" t="str">
            <v>United States</v>
          </cell>
          <cell r="T128" t="str">
            <v>United States</v>
          </cell>
        </row>
        <row r="129">
          <cell r="B129" t="str">
            <v xml:space="preserve">  Oppenheimer Global Opportunities Fund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1000000</v>
          </cell>
          <cell r="L129">
            <v>1000000</v>
          </cell>
          <cell r="M129">
            <v>20000000</v>
          </cell>
          <cell r="N129">
            <v>0</v>
          </cell>
          <cell r="O129" t="str">
            <v>GARP</v>
          </cell>
          <cell r="P129" t="str">
            <v>Medium</v>
          </cell>
          <cell r="Q129" t="str">
            <v>New York</v>
          </cell>
          <cell r="R129" t="str">
            <v>NY</v>
          </cell>
          <cell r="S129" t="str">
            <v>United States</v>
          </cell>
          <cell r="T129" t="str">
            <v>United States</v>
          </cell>
        </row>
        <row r="130">
          <cell r="B130" t="str">
            <v xml:space="preserve">  OFITC Global Fund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1681064</v>
          </cell>
          <cell r="L130">
            <v>294600</v>
          </cell>
          <cell r="M130">
            <v>0</v>
          </cell>
          <cell r="N130">
            <v>0</v>
          </cell>
          <cell r="O130" t="str">
            <v>Country/Sector Focus</v>
          </cell>
          <cell r="P130" t="str">
            <v>Low</v>
          </cell>
          <cell r="Q130" t="str">
            <v>New York</v>
          </cell>
          <cell r="R130" t="str">
            <v>NY</v>
          </cell>
          <cell r="S130" t="str">
            <v>United States</v>
          </cell>
          <cell r="T130" t="str">
            <v>United States</v>
          </cell>
        </row>
        <row r="131">
          <cell r="B131" t="str">
            <v xml:space="preserve">  JNL/Oppenheimer Global Growth Series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795700</v>
          </cell>
          <cell r="N131">
            <v>594400</v>
          </cell>
          <cell r="O131" t="str">
            <v>GARP</v>
          </cell>
          <cell r="P131" t="str">
            <v>Medium</v>
          </cell>
          <cell r="Q131" t="str">
            <v>New York</v>
          </cell>
          <cell r="R131" t="str">
            <v>NY</v>
          </cell>
          <cell r="S131" t="str">
            <v>United States</v>
          </cell>
          <cell r="T131" t="str">
            <v>United States</v>
          </cell>
        </row>
        <row r="132">
          <cell r="B132" t="str">
            <v xml:space="preserve">  ING Global Fund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6968800</v>
          </cell>
          <cell r="L132">
            <v>6968800</v>
          </cell>
          <cell r="M132">
            <v>0</v>
          </cell>
          <cell r="N132">
            <v>0</v>
          </cell>
          <cell r="O132" t="str">
            <v>Country/Sector Focus</v>
          </cell>
          <cell r="P132" t="str">
            <v>Medium</v>
          </cell>
          <cell r="Q132" t="str">
            <v>New York</v>
          </cell>
          <cell r="R132" t="str">
            <v>NY</v>
          </cell>
          <cell r="S132" t="str">
            <v>United States</v>
          </cell>
          <cell r="T132" t="str">
            <v>United States</v>
          </cell>
        </row>
        <row r="133">
          <cell r="B133" t="str">
            <v xml:space="preserve">  Clarington International Equity Fund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87200</v>
          </cell>
          <cell r="M133">
            <v>101400</v>
          </cell>
          <cell r="N133">
            <v>100800</v>
          </cell>
          <cell r="O133" t="str">
            <v>Country/Sector Focus</v>
          </cell>
          <cell r="P133" t="str">
            <v>High</v>
          </cell>
          <cell r="Q133" t="str">
            <v>New York</v>
          </cell>
          <cell r="R133" t="str">
            <v>NY</v>
          </cell>
          <cell r="S133" t="str">
            <v>United States</v>
          </cell>
          <cell r="T133" t="str">
            <v>United States</v>
          </cell>
        </row>
        <row r="134">
          <cell r="B134" t="str">
            <v xml:space="preserve">  Clarington Global Equity Fund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976931</v>
          </cell>
          <cell r="M134">
            <v>710731</v>
          </cell>
          <cell r="N134">
            <v>736631</v>
          </cell>
          <cell r="O134" t="str">
            <v>Country/Sector Focus</v>
          </cell>
          <cell r="P134" t="str">
            <v>Medium</v>
          </cell>
          <cell r="Q134" t="str">
            <v>New York</v>
          </cell>
          <cell r="R134" t="str">
            <v>NY</v>
          </cell>
          <cell r="S134" t="str">
            <v>United States</v>
          </cell>
          <cell r="T134" t="str">
            <v>United States</v>
          </cell>
        </row>
        <row r="135">
          <cell r="B135" t="str">
            <v xml:space="preserve">  Clarington Global Equity Class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124569</v>
          </cell>
          <cell r="M135">
            <v>24560</v>
          </cell>
          <cell r="N135">
            <v>95569</v>
          </cell>
          <cell r="O135" t="str">
            <v>NA</v>
          </cell>
          <cell r="P135" t="str">
            <v>Low</v>
          </cell>
          <cell r="Q135" t="str">
            <v>New York</v>
          </cell>
          <cell r="R135" t="str">
            <v>NY</v>
          </cell>
          <cell r="S135" t="str">
            <v>United States</v>
          </cell>
          <cell r="T135" t="str">
            <v>United States</v>
          </cell>
        </row>
        <row r="136">
          <cell r="A136">
            <v>10</v>
          </cell>
          <cell r="B136" t="str">
            <v>Ericsson Related Holdings</v>
          </cell>
          <cell r="C136">
            <v>280352480</v>
          </cell>
          <cell r="D136">
            <v>-8914936</v>
          </cell>
          <cell r="E136">
            <v>-3.0819012121296097</v>
          </cell>
          <cell r="F136">
            <v>1.7378377423511333</v>
          </cell>
          <cell r="G136">
            <v>280068960</v>
          </cell>
          <cell r="H136">
            <v>0</v>
          </cell>
          <cell r="I136">
            <v>283520</v>
          </cell>
          <cell r="J136">
            <v>289267416</v>
          </cell>
          <cell r="K136">
            <v>295746007</v>
          </cell>
          <cell r="L136">
            <v>316765506</v>
          </cell>
          <cell r="M136">
            <v>320930340</v>
          </cell>
          <cell r="N136">
            <v>0</v>
          </cell>
          <cell r="O136" t="str">
            <v>NA</v>
          </cell>
          <cell r="P136" t="str">
            <v>NA</v>
          </cell>
          <cell r="Q136" t="str">
            <v>Stockholm</v>
          </cell>
          <cell r="R136" t="str">
            <v>Stockholm</v>
          </cell>
          <cell r="S136" t="str">
            <v>Sweden</v>
          </cell>
          <cell r="T136" t="str">
            <v>Sweden</v>
          </cell>
        </row>
        <row r="137">
          <cell r="B137" t="str">
            <v xml:space="preserve">  Ericsson Treasury Shares</v>
          </cell>
          <cell r="C137">
            <v>261631877</v>
          </cell>
          <cell r="D137">
            <v>-8969536</v>
          </cell>
          <cell r="E137">
            <v>-3.3146670967309397</v>
          </cell>
          <cell r="F137">
            <v>1.6217932170700593</v>
          </cell>
          <cell r="G137">
            <v>261631877</v>
          </cell>
          <cell r="H137">
            <v>0</v>
          </cell>
          <cell r="I137">
            <v>0</v>
          </cell>
          <cell r="J137">
            <v>270601413</v>
          </cell>
          <cell r="K137">
            <v>292505516</v>
          </cell>
          <cell r="L137">
            <v>298743767</v>
          </cell>
          <cell r="M137">
            <v>302635180</v>
          </cell>
          <cell r="N137">
            <v>0</v>
          </cell>
          <cell r="O137" t="str">
            <v>NA</v>
          </cell>
          <cell r="P137" t="str">
            <v>NA</v>
          </cell>
          <cell r="Q137" t="str">
            <v>Stockholm</v>
          </cell>
          <cell r="R137" t="str">
            <v>Stockholm</v>
          </cell>
          <cell r="S137" t="str">
            <v>Sweden</v>
          </cell>
          <cell r="T137" t="str">
            <v>Sweden</v>
          </cell>
        </row>
        <row r="138">
          <cell r="B138" t="str">
            <v xml:space="preserve">  Carl Henrik Svanberg</v>
          </cell>
          <cell r="C138">
            <v>15571232</v>
          </cell>
          <cell r="D138">
            <v>0</v>
          </cell>
          <cell r="E138">
            <v>0</v>
          </cell>
          <cell r="F138">
            <v>9.652233026262412E-2</v>
          </cell>
          <cell r="G138">
            <v>15571232</v>
          </cell>
          <cell r="H138">
            <v>0</v>
          </cell>
          <cell r="I138">
            <v>0</v>
          </cell>
          <cell r="J138">
            <v>15571232</v>
          </cell>
          <cell r="K138">
            <v>0</v>
          </cell>
          <cell r="L138">
            <v>15571232</v>
          </cell>
          <cell r="M138">
            <v>15571232</v>
          </cell>
          <cell r="N138">
            <v>0</v>
          </cell>
          <cell r="O138" t="str">
            <v>NA</v>
          </cell>
          <cell r="P138" t="str">
            <v>NA</v>
          </cell>
          <cell r="Q138" t="str">
            <v>Stockholm</v>
          </cell>
          <cell r="R138" t="str">
            <v>Stockholm</v>
          </cell>
          <cell r="S138" t="str">
            <v>Sweden</v>
          </cell>
          <cell r="T138" t="str">
            <v>Sweden</v>
          </cell>
        </row>
        <row r="139">
          <cell r="A139">
            <v>11</v>
          </cell>
          <cell r="B139" t="str">
            <v>Nordea Asset Management (Sweden)</v>
          </cell>
          <cell r="C139">
            <v>224057613</v>
          </cell>
          <cell r="D139">
            <v>-22052142</v>
          </cell>
          <cell r="E139">
            <v>-8.9602876570252157</v>
          </cell>
          <cell r="F139">
            <v>1.3888793718982047</v>
          </cell>
          <cell r="G139">
            <v>220090296</v>
          </cell>
          <cell r="H139">
            <v>0</v>
          </cell>
          <cell r="I139">
            <v>3967317</v>
          </cell>
          <cell r="J139">
            <v>246109755</v>
          </cell>
          <cell r="K139">
            <v>254380993</v>
          </cell>
          <cell r="L139">
            <v>232146159</v>
          </cell>
          <cell r="M139">
            <v>250210986</v>
          </cell>
          <cell r="N139">
            <v>261634853</v>
          </cell>
          <cell r="O139" t="str">
            <v>GARP</v>
          </cell>
          <cell r="P139" t="str">
            <v>Medium</v>
          </cell>
          <cell r="Q139" t="str">
            <v>Stockholm</v>
          </cell>
          <cell r="R139" t="str">
            <v>Stockholm</v>
          </cell>
          <cell r="S139" t="str">
            <v>Sweden</v>
          </cell>
          <cell r="T139" t="str">
            <v>Sweden</v>
          </cell>
        </row>
        <row r="140">
          <cell r="B140" t="str">
            <v xml:space="preserve">  Nordea Allemansfond Alfa</v>
          </cell>
          <cell r="C140">
            <v>56267558</v>
          </cell>
          <cell r="D140">
            <v>-9084522</v>
          </cell>
          <cell r="E140">
            <v>-13.900891907342505</v>
          </cell>
          <cell r="F140">
            <v>0.34878908851575507</v>
          </cell>
          <cell r="G140">
            <v>55373190</v>
          </cell>
          <cell r="H140">
            <v>0</v>
          </cell>
          <cell r="I140">
            <v>894368</v>
          </cell>
          <cell r="J140">
            <v>65352080</v>
          </cell>
          <cell r="K140">
            <v>63185760</v>
          </cell>
          <cell r="L140">
            <v>63527860</v>
          </cell>
          <cell r="M140">
            <v>70763660</v>
          </cell>
          <cell r="N140">
            <v>70627160</v>
          </cell>
          <cell r="O140" t="str">
            <v>Growth</v>
          </cell>
          <cell r="P140" t="str">
            <v>Medium</v>
          </cell>
          <cell r="Q140" t="str">
            <v>Stockholm</v>
          </cell>
          <cell r="R140" t="str">
            <v>Stockholm</v>
          </cell>
          <cell r="S140" t="str">
            <v>Sweden</v>
          </cell>
          <cell r="T140" t="str">
            <v>Sweden</v>
          </cell>
        </row>
        <row r="141">
          <cell r="B141" t="str">
            <v xml:space="preserve">  Nordea Allemansfond Beta</v>
          </cell>
          <cell r="C141">
            <v>39475921</v>
          </cell>
          <cell r="D141">
            <v>-7161144</v>
          </cell>
          <cell r="E141">
            <v>-15.355048607797253</v>
          </cell>
          <cell r="F141">
            <v>0.24470176054041576</v>
          </cell>
          <cell r="G141">
            <v>38839910</v>
          </cell>
          <cell r="H141">
            <v>0</v>
          </cell>
          <cell r="I141">
            <v>636011</v>
          </cell>
          <cell r="J141">
            <v>46637065</v>
          </cell>
          <cell r="K141">
            <v>45709965</v>
          </cell>
          <cell r="L141">
            <v>45470965</v>
          </cell>
          <cell r="M141">
            <v>46484630</v>
          </cell>
          <cell r="N141">
            <v>49269630</v>
          </cell>
          <cell r="O141" t="str">
            <v>Growth</v>
          </cell>
          <cell r="P141" t="str">
            <v>Medium</v>
          </cell>
          <cell r="Q141" t="str">
            <v>Stockholm</v>
          </cell>
          <cell r="R141" t="str">
            <v>Stockholm</v>
          </cell>
          <cell r="S141" t="str">
            <v>Sweden</v>
          </cell>
          <cell r="T141" t="str">
            <v>Sweden</v>
          </cell>
        </row>
        <row r="142">
          <cell r="B142" t="str">
            <v xml:space="preserve">  Nordea Sverigefonden</v>
          </cell>
          <cell r="C142">
            <v>21720317</v>
          </cell>
          <cell r="D142">
            <v>1096323</v>
          </cell>
          <cell r="E142">
            <v>5.315764734997499</v>
          </cell>
          <cell r="F142">
            <v>0.1346390324723753</v>
          </cell>
          <cell r="G142">
            <v>21720317</v>
          </cell>
          <cell r="H142">
            <v>0</v>
          </cell>
          <cell r="I142">
            <v>0</v>
          </cell>
          <cell r="J142">
            <v>20623994</v>
          </cell>
          <cell r="K142">
            <v>19543004</v>
          </cell>
          <cell r="L142">
            <v>22636300</v>
          </cell>
          <cell r="M142">
            <v>16617070</v>
          </cell>
          <cell r="N142">
            <v>20789900</v>
          </cell>
          <cell r="O142" t="str">
            <v>Growth</v>
          </cell>
          <cell r="P142" t="str">
            <v>Medium</v>
          </cell>
          <cell r="Q142" t="str">
            <v>Stockholm</v>
          </cell>
          <cell r="R142" t="str">
            <v>Stockholm</v>
          </cell>
          <cell r="S142" t="str">
            <v>Sweden</v>
          </cell>
          <cell r="T142" t="str">
            <v>Sweden</v>
          </cell>
        </row>
        <row r="143">
          <cell r="B143" t="str">
            <v xml:space="preserve">  Nordea Asset Allocation - Futura Fund</v>
          </cell>
          <cell r="C143">
            <v>17235950</v>
          </cell>
          <cell r="D143">
            <v>17235950</v>
          </cell>
          <cell r="E143">
            <v>100</v>
          </cell>
          <cell r="F143">
            <v>0.10684151763264951</v>
          </cell>
          <cell r="G143">
            <v>17235950</v>
          </cell>
          <cell r="H143">
            <v>0</v>
          </cell>
          <cell r="I143">
            <v>0</v>
          </cell>
          <cell r="J143">
            <v>0</v>
          </cell>
          <cell r="K143">
            <v>16469040</v>
          </cell>
          <cell r="L143">
            <v>16469040</v>
          </cell>
          <cell r="M143">
            <v>21911840</v>
          </cell>
          <cell r="N143">
            <v>28188040</v>
          </cell>
          <cell r="O143" t="str">
            <v>GARP</v>
          </cell>
          <cell r="P143" t="str">
            <v>High</v>
          </cell>
          <cell r="Q143" t="str">
            <v>Stockholm</v>
          </cell>
          <cell r="R143" t="str">
            <v>Stockholm</v>
          </cell>
          <cell r="S143" t="str">
            <v>Sweden</v>
          </cell>
          <cell r="T143" t="str">
            <v>Sweden</v>
          </cell>
        </row>
        <row r="144">
          <cell r="B144" t="str">
            <v xml:space="preserve">  Nordea Spektra Fund</v>
          </cell>
          <cell r="C144">
            <v>16258433</v>
          </cell>
          <cell r="D144">
            <v>-945462</v>
          </cell>
          <cell r="E144">
            <v>-5.4956275889849362</v>
          </cell>
          <cell r="F144">
            <v>0.10078212434178277</v>
          </cell>
          <cell r="G144">
            <v>16258433</v>
          </cell>
          <cell r="H144">
            <v>0</v>
          </cell>
          <cell r="I144">
            <v>0</v>
          </cell>
          <cell r="J144">
            <v>17203895</v>
          </cell>
          <cell r="K144">
            <v>16711290</v>
          </cell>
          <cell r="L144">
            <v>14536810</v>
          </cell>
          <cell r="M144">
            <v>17972610</v>
          </cell>
          <cell r="N144">
            <v>15756210</v>
          </cell>
          <cell r="O144" t="str">
            <v>NA</v>
          </cell>
          <cell r="P144" t="str">
            <v>Medium</v>
          </cell>
          <cell r="Q144" t="str">
            <v>Stockholm</v>
          </cell>
          <cell r="R144" t="str">
            <v>Stockholm</v>
          </cell>
          <cell r="S144" t="str">
            <v>Sweden</v>
          </cell>
          <cell r="T144" t="str">
            <v>Sweden</v>
          </cell>
        </row>
        <row r="145">
          <cell r="B145" t="str">
            <v xml:space="preserve">  Nordea Nordenfonden</v>
          </cell>
          <cell r="C145">
            <v>16054663</v>
          </cell>
          <cell r="D145">
            <v>437668</v>
          </cell>
          <cell r="E145">
            <v>2.8025109824265164</v>
          </cell>
          <cell r="F145">
            <v>9.9519003014092375E-2</v>
          </cell>
          <cell r="G145">
            <v>15842293</v>
          </cell>
          <cell r="H145">
            <v>0</v>
          </cell>
          <cell r="I145">
            <v>212370</v>
          </cell>
          <cell r="J145">
            <v>15616995</v>
          </cell>
          <cell r="K145">
            <v>16412420</v>
          </cell>
          <cell r="L145">
            <v>17218720</v>
          </cell>
          <cell r="M145">
            <v>16461300</v>
          </cell>
          <cell r="N145">
            <v>15994200</v>
          </cell>
          <cell r="O145" t="str">
            <v>NA</v>
          </cell>
          <cell r="P145" t="str">
            <v>Medium</v>
          </cell>
          <cell r="Q145" t="str">
            <v>Stockholm</v>
          </cell>
          <cell r="R145" t="str">
            <v>Stockholm</v>
          </cell>
          <cell r="S145" t="str">
            <v>Sweden</v>
          </cell>
          <cell r="T145" t="str">
            <v>Sweden</v>
          </cell>
        </row>
        <row r="146">
          <cell r="B146" t="str">
            <v xml:space="preserve">  Nordea Asset Allocation - Optima Fund</v>
          </cell>
          <cell r="C146">
            <v>10453343</v>
          </cell>
          <cell r="D146">
            <v>10453343</v>
          </cell>
          <cell r="E146">
            <v>100</v>
          </cell>
          <cell r="F146">
            <v>6.4797764582435746E-2</v>
          </cell>
          <cell r="G146">
            <v>10453343</v>
          </cell>
          <cell r="H146">
            <v>0</v>
          </cell>
          <cell r="I146">
            <v>0</v>
          </cell>
          <cell r="J146">
            <v>0</v>
          </cell>
          <cell r="K146">
            <v>11355050</v>
          </cell>
          <cell r="L146">
            <v>11355050</v>
          </cell>
          <cell r="M146">
            <v>15609250</v>
          </cell>
          <cell r="N146">
            <v>21585750</v>
          </cell>
          <cell r="O146" t="str">
            <v>GARP</v>
          </cell>
          <cell r="P146" t="str">
            <v>Medium</v>
          </cell>
          <cell r="Q146" t="str">
            <v>Stockholm</v>
          </cell>
          <cell r="R146" t="str">
            <v>Stockholm</v>
          </cell>
          <cell r="S146" t="str">
            <v>Sweden</v>
          </cell>
          <cell r="T146" t="str">
            <v>Sweden</v>
          </cell>
        </row>
        <row r="147">
          <cell r="B147" t="str">
            <v xml:space="preserve">  Nordea Bank Ab</v>
          </cell>
          <cell r="C147">
            <v>9503069</v>
          </cell>
          <cell r="D147">
            <v>5755199</v>
          </cell>
          <cell r="E147">
            <v>153.55919495606838</v>
          </cell>
          <cell r="F147">
            <v>5.8907244110581944E-2</v>
          </cell>
          <cell r="G147">
            <v>7534410</v>
          </cell>
          <cell r="H147">
            <v>0</v>
          </cell>
          <cell r="I147">
            <v>1968659</v>
          </cell>
          <cell r="J147">
            <v>3747870</v>
          </cell>
          <cell r="K147">
            <v>20000076</v>
          </cell>
          <cell r="L147">
            <v>166000</v>
          </cell>
          <cell r="M147">
            <v>54320</v>
          </cell>
          <cell r="N147">
            <v>0</v>
          </cell>
          <cell r="O147" t="str">
            <v>GARP</v>
          </cell>
          <cell r="P147" t="str">
            <v>Medium</v>
          </cell>
          <cell r="Q147" t="str">
            <v>Stockholm</v>
          </cell>
          <cell r="R147" t="str">
            <v>Stockholm</v>
          </cell>
          <cell r="S147" t="str">
            <v>Sweden</v>
          </cell>
          <cell r="T147" t="str">
            <v>Sweden</v>
          </cell>
        </row>
        <row r="148">
          <cell r="B148" t="str">
            <v xml:space="preserve">  Nordea Swedish Equity Market Fund</v>
          </cell>
          <cell r="C148">
            <v>5342706</v>
          </cell>
          <cell r="D148">
            <v>5342706</v>
          </cell>
          <cell r="E148">
            <v>100</v>
          </cell>
          <cell r="F148">
            <v>3.3118152309855986E-2</v>
          </cell>
          <cell r="G148">
            <v>5342706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 t="str">
            <v>Country/Sector Focus</v>
          </cell>
          <cell r="P148" t="str">
            <v>Medium</v>
          </cell>
          <cell r="Q148" t="str">
            <v>Stockholm</v>
          </cell>
          <cell r="R148" t="str">
            <v>Stockholm</v>
          </cell>
          <cell r="S148" t="str">
            <v>Sweden</v>
          </cell>
          <cell r="T148" t="str">
            <v>Sweden</v>
          </cell>
        </row>
        <row r="149">
          <cell r="B149" t="str">
            <v xml:space="preserve">  Nordea Europafond</v>
          </cell>
          <cell r="C149">
            <v>4808905</v>
          </cell>
          <cell r="D149">
            <v>-931134</v>
          </cell>
          <cell r="E149">
            <v>-16.221736472522224</v>
          </cell>
          <cell r="F149">
            <v>2.9809248016572129E-2</v>
          </cell>
          <cell r="G149">
            <v>4808905</v>
          </cell>
          <cell r="H149">
            <v>0</v>
          </cell>
          <cell r="I149">
            <v>0</v>
          </cell>
          <cell r="J149">
            <v>5740039</v>
          </cell>
          <cell r="K149">
            <v>6070059</v>
          </cell>
          <cell r="L149">
            <v>6427675</v>
          </cell>
          <cell r="M149">
            <v>5355350</v>
          </cell>
          <cell r="N149">
            <v>0</v>
          </cell>
          <cell r="O149" t="str">
            <v>Country/Sector Focus</v>
          </cell>
          <cell r="P149" t="str">
            <v>Medium</v>
          </cell>
          <cell r="Q149" t="str">
            <v>Stockholm</v>
          </cell>
          <cell r="R149" t="str">
            <v>Stockholm</v>
          </cell>
          <cell r="S149" t="str">
            <v>Sweden</v>
          </cell>
          <cell r="T149" t="str">
            <v>Sweden</v>
          </cell>
        </row>
        <row r="150">
          <cell r="B150" t="str">
            <v xml:space="preserve">  Nordea Vardepappersfonden Borgen</v>
          </cell>
          <cell r="C150">
            <v>4348647</v>
          </cell>
          <cell r="D150">
            <v>-116123</v>
          </cell>
          <cell r="E150">
            <v>-2.600873057290745</v>
          </cell>
          <cell r="F150">
            <v>2.6956219130867078E-2</v>
          </cell>
          <cell r="G150">
            <v>4287207</v>
          </cell>
          <cell r="H150">
            <v>0</v>
          </cell>
          <cell r="I150">
            <v>61440</v>
          </cell>
          <cell r="J150">
            <v>4464770</v>
          </cell>
          <cell r="K150">
            <v>6592690</v>
          </cell>
          <cell r="L150">
            <v>4553820</v>
          </cell>
          <cell r="M150">
            <v>5397500</v>
          </cell>
          <cell r="N150">
            <v>4983600</v>
          </cell>
          <cell r="O150" t="str">
            <v>NA</v>
          </cell>
          <cell r="P150" t="str">
            <v>Low</v>
          </cell>
          <cell r="Q150" t="str">
            <v>Stockholm</v>
          </cell>
          <cell r="R150" t="str">
            <v>Stockholm</v>
          </cell>
          <cell r="S150" t="str">
            <v>Sweden</v>
          </cell>
          <cell r="T150" t="str">
            <v>Sweden</v>
          </cell>
        </row>
        <row r="151">
          <cell r="B151" t="str">
            <v xml:space="preserve">  Nordea Donationsmedelsfonden</v>
          </cell>
          <cell r="C151">
            <v>3737828</v>
          </cell>
          <cell r="D151">
            <v>-35223</v>
          </cell>
          <cell r="E151">
            <v>-0.93354158213074778</v>
          </cell>
          <cell r="F151">
            <v>2.3169898738961938E-2</v>
          </cell>
          <cell r="G151">
            <v>3686049</v>
          </cell>
          <cell r="H151">
            <v>0</v>
          </cell>
          <cell r="I151">
            <v>51779</v>
          </cell>
          <cell r="J151">
            <v>3773051</v>
          </cell>
          <cell r="K151">
            <v>5635871</v>
          </cell>
          <cell r="L151">
            <v>3858361</v>
          </cell>
          <cell r="M151">
            <v>4222600</v>
          </cell>
          <cell r="N151">
            <v>3150500</v>
          </cell>
          <cell r="O151" t="str">
            <v>NA</v>
          </cell>
          <cell r="P151" t="str">
            <v>Medium</v>
          </cell>
          <cell r="Q151" t="str">
            <v>Stockholm</v>
          </cell>
          <cell r="R151" t="str">
            <v>Stockholm</v>
          </cell>
          <cell r="S151" t="str">
            <v>Sweden</v>
          </cell>
          <cell r="T151" t="str">
            <v>Sweden</v>
          </cell>
        </row>
        <row r="152">
          <cell r="B152" t="str">
            <v xml:space="preserve">  Nordea Selekta Sverige</v>
          </cell>
          <cell r="C152">
            <v>3714599</v>
          </cell>
          <cell r="D152">
            <v>-2484445</v>
          </cell>
          <cell r="E152">
            <v>-40.077873297882704</v>
          </cell>
          <cell r="F152">
            <v>2.3025907742638047E-2</v>
          </cell>
          <cell r="G152">
            <v>3714599</v>
          </cell>
          <cell r="H152">
            <v>0</v>
          </cell>
          <cell r="I152">
            <v>0</v>
          </cell>
          <cell r="J152">
            <v>6199044</v>
          </cell>
          <cell r="K152">
            <v>9455794</v>
          </cell>
          <cell r="L152">
            <v>5809774</v>
          </cell>
          <cell r="M152">
            <v>6056780</v>
          </cell>
          <cell r="N152">
            <v>4761700</v>
          </cell>
          <cell r="O152" t="str">
            <v>NA</v>
          </cell>
          <cell r="P152" t="str">
            <v>Medium</v>
          </cell>
          <cell r="Q152" t="str">
            <v>Stockholm</v>
          </cell>
          <cell r="R152" t="str">
            <v>Stockholm</v>
          </cell>
          <cell r="S152" t="str">
            <v>Sweden</v>
          </cell>
          <cell r="T152" t="str">
            <v>Sweden</v>
          </cell>
        </row>
        <row r="153">
          <cell r="B153" t="str">
            <v xml:space="preserve">  Nordea Allemansfond Olympia</v>
          </cell>
          <cell r="C153">
            <v>1965865</v>
          </cell>
          <cell r="D153">
            <v>-316099</v>
          </cell>
          <cell r="E153">
            <v>-13.852059015830223</v>
          </cell>
          <cell r="F153">
            <v>1.2185925351425857E-2</v>
          </cell>
          <cell r="G153">
            <v>1933860</v>
          </cell>
          <cell r="H153">
            <v>0</v>
          </cell>
          <cell r="I153">
            <v>32005</v>
          </cell>
          <cell r="J153">
            <v>2281964</v>
          </cell>
          <cell r="K153">
            <v>2235664</v>
          </cell>
          <cell r="L153">
            <v>2264964</v>
          </cell>
          <cell r="M153">
            <v>2521864</v>
          </cell>
          <cell r="N153">
            <v>2509494</v>
          </cell>
          <cell r="O153" t="str">
            <v>NA</v>
          </cell>
          <cell r="P153" t="str">
            <v>Medium</v>
          </cell>
          <cell r="Q153" t="str">
            <v>Stockholm</v>
          </cell>
          <cell r="R153" t="str">
            <v>Stockholm</v>
          </cell>
          <cell r="S153" t="str">
            <v>Sweden</v>
          </cell>
          <cell r="T153" t="str">
            <v>Sweden</v>
          </cell>
        </row>
        <row r="154">
          <cell r="B154" t="str">
            <v xml:space="preserve">  Nordea Sweden Fund</v>
          </cell>
          <cell r="C154">
            <v>1409743</v>
          </cell>
          <cell r="D154">
            <v>1409743</v>
          </cell>
          <cell r="E154">
            <v>100</v>
          </cell>
          <cell r="F154">
            <v>8.7386585359092023E-3</v>
          </cell>
          <cell r="G154">
            <v>1409743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 t="str">
            <v>Country/Sector Focus</v>
          </cell>
          <cell r="P154" t="str">
            <v>Medium</v>
          </cell>
          <cell r="Q154" t="str">
            <v>Stockholm</v>
          </cell>
          <cell r="R154" t="str">
            <v>Stockholm</v>
          </cell>
          <cell r="S154" t="str">
            <v>Sweden</v>
          </cell>
          <cell r="T154" t="str">
            <v>Sweden</v>
          </cell>
        </row>
        <row r="155">
          <cell r="B155" t="str">
            <v xml:space="preserve">  Nordea Livförsäkring I Sverige</v>
          </cell>
          <cell r="C155">
            <v>1308428</v>
          </cell>
          <cell r="D155">
            <v>1308428</v>
          </cell>
          <cell r="E155">
            <v>100</v>
          </cell>
          <cell r="F155">
            <v>8.1106311652709793E-3</v>
          </cell>
          <cell r="G155">
            <v>1308428</v>
          </cell>
          <cell r="H155">
            <v>0</v>
          </cell>
          <cell r="I155">
            <v>0</v>
          </cell>
          <cell r="J155">
            <v>0</v>
          </cell>
          <cell r="K155">
            <v>1427000</v>
          </cell>
          <cell r="L155">
            <v>1851430</v>
          </cell>
          <cell r="M155">
            <v>1593300</v>
          </cell>
          <cell r="N155">
            <v>0</v>
          </cell>
          <cell r="O155" t="str">
            <v>Growth</v>
          </cell>
          <cell r="P155" t="str">
            <v>Medium</v>
          </cell>
          <cell r="Q155" t="str">
            <v>Stockholm</v>
          </cell>
          <cell r="R155" t="str">
            <v>Stockholm</v>
          </cell>
          <cell r="S155" t="str">
            <v>Sweden</v>
          </cell>
          <cell r="T155" t="str">
            <v>Sweden</v>
          </cell>
        </row>
        <row r="156">
          <cell r="B156" t="str">
            <v xml:space="preserve">  Nordea Private Banking Svenska Portfolj</v>
          </cell>
          <cell r="C156">
            <v>1308210</v>
          </cell>
          <cell r="D156">
            <v>-215149</v>
          </cell>
          <cell r="E156">
            <v>-14.123328775423257</v>
          </cell>
          <cell r="F156">
            <v>8.1092798355883143E-3</v>
          </cell>
          <cell r="G156">
            <v>1308210</v>
          </cell>
          <cell r="H156">
            <v>0</v>
          </cell>
          <cell r="I156">
            <v>0</v>
          </cell>
          <cell r="J156">
            <v>1523359</v>
          </cell>
          <cell r="K156">
            <v>2299839</v>
          </cell>
          <cell r="L156">
            <v>1460489</v>
          </cell>
          <cell r="M156">
            <v>1605475</v>
          </cell>
          <cell r="N156">
            <v>1214175</v>
          </cell>
          <cell r="O156" t="str">
            <v>NA</v>
          </cell>
          <cell r="P156" t="str">
            <v>Medium</v>
          </cell>
          <cell r="Q156" t="str">
            <v>Stockholm</v>
          </cell>
          <cell r="R156" t="str">
            <v>Stockholm</v>
          </cell>
          <cell r="S156" t="str">
            <v>Sweden</v>
          </cell>
          <cell r="T156" t="str">
            <v>Sweden</v>
          </cell>
        </row>
        <row r="157">
          <cell r="B157" t="str">
            <v xml:space="preserve">  Nordea Asset Allocation Spara Trean Fund</v>
          </cell>
          <cell r="C157">
            <v>1270134</v>
          </cell>
          <cell r="D157">
            <v>1270134</v>
          </cell>
          <cell r="E157">
            <v>100</v>
          </cell>
          <cell r="F157">
            <v>7.873255849362968E-3</v>
          </cell>
          <cell r="G157">
            <v>1270134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 t="str">
            <v>Country/Sector Focus</v>
          </cell>
          <cell r="P157" t="str">
            <v>Medium</v>
          </cell>
          <cell r="Q157" t="str">
            <v>Stockholm</v>
          </cell>
          <cell r="R157" t="str">
            <v>Stockholm</v>
          </cell>
          <cell r="S157" t="str">
            <v>Sweden</v>
          </cell>
          <cell r="T157" t="str">
            <v>Sweden</v>
          </cell>
        </row>
        <row r="158">
          <cell r="B158" t="str">
            <v xml:space="preserve">  Trevise Tillvaxtfond II</v>
          </cell>
          <cell r="C158">
            <v>838086</v>
          </cell>
          <cell r="D158">
            <v>-15170</v>
          </cell>
          <cell r="E158">
            <v>-1.7778954967793956</v>
          </cell>
          <cell r="F158">
            <v>5.195093983602685E-3</v>
          </cell>
          <cell r="G158">
            <v>838086</v>
          </cell>
          <cell r="H158">
            <v>0</v>
          </cell>
          <cell r="I158">
            <v>0</v>
          </cell>
          <cell r="J158">
            <v>853256</v>
          </cell>
          <cell r="K158">
            <v>0</v>
          </cell>
          <cell r="L158">
            <v>991410</v>
          </cell>
          <cell r="M158">
            <v>991900</v>
          </cell>
          <cell r="N158">
            <v>875000</v>
          </cell>
          <cell r="O158" t="str">
            <v>NA</v>
          </cell>
          <cell r="P158" t="str">
            <v>High</v>
          </cell>
          <cell r="Q158" t="str">
            <v>Stockholm</v>
          </cell>
          <cell r="R158" t="str">
            <v>Stockholm</v>
          </cell>
          <cell r="S158" t="str">
            <v>Sweden</v>
          </cell>
          <cell r="T158" t="str">
            <v>Sweden</v>
          </cell>
        </row>
        <row r="159">
          <cell r="B159" t="str">
            <v xml:space="preserve">  Nordea Institutionella Aktiefonden Sverige</v>
          </cell>
          <cell r="C159">
            <v>793986</v>
          </cell>
          <cell r="D159">
            <v>-578117</v>
          </cell>
          <cell r="E159">
            <v>-42.133644485873148</v>
          </cell>
          <cell r="F159">
            <v>4.9217286670637161E-3</v>
          </cell>
          <cell r="G159">
            <v>793986</v>
          </cell>
          <cell r="H159">
            <v>0</v>
          </cell>
          <cell r="I159">
            <v>0</v>
          </cell>
          <cell r="J159">
            <v>1372103</v>
          </cell>
          <cell r="K159">
            <v>2174283</v>
          </cell>
          <cell r="L159">
            <v>1404473</v>
          </cell>
          <cell r="M159">
            <v>1495400</v>
          </cell>
          <cell r="N159">
            <v>1198900</v>
          </cell>
          <cell r="O159" t="str">
            <v>NA</v>
          </cell>
          <cell r="P159" t="str">
            <v>Low</v>
          </cell>
          <cell r="Q159" t="str">
            <v>Stockholm</v>
          </cell>
          <cell r="R159" t="str">
            <v>Stockholm</v>
          </cell>
          <cell r="S159" t="str">
            <v>Sweden</v>
          </cell>
          <cell r="T159" t="str">
            <v>Sweden</v>
          </cell>
        </row>
        <row r="160">
          <cell r="B160" t="str">
            <v xml:space="preserve">  Trevise Tillvaxtfond</v>
          </cell>
          <cell r="C160">
            <v>683178</v>
          </cell>
          <cell r="D160">
            <v>-210785</v>
          </cell>
          <cell r="E160">
            <v>-23.578716345083635</v>
          </cell>
          <cell r="F160">
            <v>4.2348564676294729E-3</v>
          </cell>
          <cell r="G160">
            <v>683178</v>
          </cell>
          <cell r="H160">
            <v>0</v>
          </cell>
          <cell r="I160">
            <v>0</v>
          </cell>
          <cell r="J160">
            <v>893963</v>
          </cell>
          <cell r="K160">
            <v>1141222</v>
          </cell>
          <cell r="L160">
            <v>1626450</v>
          </cell>
          <cell r="M160">
            <v>2504600</v>
          </cell>
          <cell r="N160">
            <v>4520000</v>
          </cell>
          <cell r="O160" t="str">
            <v>NA</v>
          </cell>
          <cell r="P160" t="str">
            <v>Medium</v>
          </cell>
          <cell r="Q160" t="str">
            <v>Stockholm</v>
          </cell>
          <cell r="R160" t="str">
            <v>Stockholm</v>
          </cell>
          <cell r="S160" t="str">
            <v>Sweden</v>
          </cell>
          <cell r="T160" t="str">
            <v>Sweden</v>
          </cell>
        </row>
        <row r="161">
          <cell r="B161" t="str">
            <v xml:space="preserve">  Nordea Avtalspensionsfond Maxi</v>
          </cell>
          <cell r="C161">
            <v>514437</v>
          </cell>
          <cell r="D161">
            <v>50057</v>
          </cell>
          <cell r="E161">
            <v>10.779318661441062</v>
          </cell>
          <cell r="F161">
            <v>3.188871504407202E-3</v>
          </cell>
          <cell r="G161">
            <v>514437</v>
          </cell>
          <cell r="H161">
            <v>0</v>
          </cell>
          <cell r="I161">
            <v>0</v>
          </cell>
          <cell r="J161">
            <v>464380</v>
          </cell>
          <cell r="K161">
            <v>682550</v>
          </cell>
          <cell r="L161">
            <v>386130</v>
          </cell>
          <cell r="M161">
            <v>538800</v>
          </cell>
          <cell r="N161">
            <v>794800</v>
          </cell>
          <cell r="O161" t="str">
            <v>Country/Sector Focus</v>
          </cell>
          <cell r="P161" t="str">
            <v>Medium</v>
          </cell>
          <cell r="Q161" t="str">
            <v>Stockholm</v>
          </cell>
          <cell r="R161" t="str">
            <v>Stockholm</v>
          </cell>
          <cell r="S161" t="str">
            <v>Sweden</v>
          </cell>
          <cell r="T161" t="str">
            <v>Sweden</v>
          </cell>
        </row>
        <row r="162">
          <cell r="B162" t="str">
            <v xml:space="preserve">  Nordea Avtalspensionsfond Midi</v>
          </cell>
          <cell r="C162">
            <v>381447</v>
          </cell>
          <cell r="D162">
            <v>39187</v>
          </cell>
          <cell r="E162">
            <v>11.449482849295856</v>
          </cell>
          <cell r="F162">
            <v>2.3644984103818622E-3</v>
          </cell>
          <cell r="G162">
            <v>381447</v>
          </cell>
          <cell r="H162">
            <v>0</v>
          </cell>
          <cell r="I162">
            <v>0</v>
          </cell>
          <cell r="J162">
            <v>342260</v>
          </cell>
          <cell r="K162">
            <v>511300</v>
          </cell>
          <cell r="L162">
            <v>261130</v>
          </cell>
          <cell r="M162">
            <v>288000</v>
          </cell>
          <cell r="N162">
            <v>625800</v>
          </cell>
          <cell r="O162" t="str">
            <v>NA</v>
          </cell>
          <cell r="P162" t="str">
            <v>High</v>
          </cell>
          <cell r="Q162" t="str">
            <v>Stockholm</v>
          </cell>
          <cell r="R162" t="str">
            <v>Stockholm</v>
          </cell>
          <cell r="S162" t="str">
            <v>Sweden</v>
          </cell>
          <cell r="T162" t="str">
            <v>Sweden</v>
          </cell>
        </row>
        <row r="163">
          <cell r="B163" t="str">
            <v xml:space="preserve">  Nordea Portfoljinvest Sverige</v>
          </cell>
          <cell r="C163">
            <v>316192</v>
          </cell>
          <cell r="D163">
            <v>21621</v>
          </cell>
          <cell r="E163">
            <v>7.3398263915999875</v>
          </cell>
          <cell r="F163">
            <v>1.9599983257843467E-3</v>
          </cell>
          <cell r="G163">
            <v>316192</v>
          </cell>
          <cell r="H163">
            <v>0</v>
          </cell>
          <cell r="I163">
            <v>0</v>
          </cell>
          <cell r="J163">
            <v>294571</v>
          </cell>
          <cell r="K163">
            <v>288361</v>
          </cell>
          <cell r="L163">
            <v>325470</v>
          </cell>
          <cell r="M163">
            <v>313150</v>
          </cell>
          <cell r="N163">
            <v>300700</v>
          </cell>
          <cell r="O163" t="str">
            <v>NA</v>
          </cell>
          <cell r="P163" t="str">
            <v>Medium</v>
          </cell>
          <cell r="Q163" t="str">
            <v>Stockholm</v>
          </cell>
          <cell r="R163" t="str">
            <v>Stockholm</v>
          </cell>
          <cell r="S163" t="str">
            <v>Sweden</v>
          </cell>
          <cell r="T163" t="str">
            <v>Sweden</v>
          </cell>
        </row>
        <row r="164">
          <cell r="B164" t="str">
            <v xml:space="preserve">  Stift Svea Larssons Donationsfond</v>
          </cell>
          <cell r="C164">
            <v>292016</v>
          </cell>
          <cell r="D164">
            <v>52800</v>
          </cell>
          <cell r="E164">
            <v>22.072102200521705</v>
          </cell>
          <cell r="F164">
            <v>1.8101371037288793E-3</v>
          </cell>
          <cell r="G164">
            <v>239216</v>
          </cell>
          <cell r="H164">
            <v>0</v>
          </cell>
          <cell r="I164">
            <v>52800</v>
          </cell>
          <cell r="J164">
            <v>239216</v>
          </cell>
          <cell r="K164">
            <v>292016</v>
          </cell>
          <cell r="L164">
            <v>0</v>
          </cell>
          <cell r="M164">
            <v>0</v>
          </cell>
          <cell r="N164">
            <v>0</v>
          </cell>
          <cell r="O164" t="str">
            <v>NA</v>
          </cell>
          <cell r="P164" t="str">
            <v>High</v>
          </cell>
          <cell r="Q164" t="str">
            <v>Stockholm</v>
          </cell>
          <cell r="R164" t="str">
            <v>Stockholm</v>
          </cell>
          <cell r="S164" t="str">
            <v>Sweden</v>
          </cell>
          <cell r="T164" t="str">
            <v>Sweden</v>
          </cell>
        </row>
        <row r="165">
          <cell r="B165" t="str">
            <v xml:space="preserve">  Welanders Stiftelse, Edvard</v>
          </cell>
          <cell r="C165">
            <v>230000</v>
          </cell>
          <cell r="D165">
            <v>0</v>
          </cell>
          <cell r="E165">
            <v>0</v>
          </cell>
          <cell r="F165">
            <v>1.4257148028109495E-3</v>
          </cell>
          <cell r="G165">
            <v>230000</v>
          </cell>
          <cell r="H165">
            <v>0</v>
          </cell>
          <cell r="I165">
            <v>0</v>
          </cell>
          <cell r="J165">
            <v>230000</v>
          </cell>
          <cell r="K165">
            <v>230000</v>
          </cell>
          <cell r="L165">
            <v>230000</v>
          </cell>
          <cell r="M165">
            <v>230000</v>
          </cell>
          <cell r="N165">
            <v>0</v>
          </cell>
          <cell r="O165" t="str">
            <v>GARP</v>
          </cell>
          <cell r="P165" t="str">
            <v>Medium</v>
          </cell>
          <cell r="Q165" t="str">
            <v>Stockholm</v>
          </cell>
          <cell r="R165" t="str">
            <v>Stockholm</v>
          </cell>
          <cell r="S165" t="str">
            <v>Sweden</v>
          </cell>
          <cell r="T165" t="str">
            <v>Sweden</v>
          </cell>
        </row>
        <row r="166">
          <cell r="B166" t="str">
            <v xml:space="preserve">  Nordea Spara Premiepension</v>
          </cell>
          <cell r="C166">
            <v>221021</v>
          </cell>
          <cell r="D166">
            <v>26552</v>
          </cell>
          <cell r="E166">
            <v>13.653590032344487</v>
          </cell>
          <cell r="F166">
            <v>1.3700561366612124E-3</v>
          </cell>
          <cell r="G166">
            <v>218058</v>
          </cell>
          <cell r="H166">
            <v>0</v>
          </cell>
          <cell r="I166">
            <v>2963</v>
          </cell>
          <cell r="J166">
            <v>194469</v>
          </cell>
          <cell r="K166">
            <v>283549</v>
          </cell>
          <cell r="L166">
            <v>184122</v>
          </cell>
          <cell r="M166">
            <v>239822</v>
          </cell>
          <cell r="N166">
            <v>239822</v>
          </cell>
          <cell r="O166" t="str">
            <v>Country/Sector Focus</v>
          </cell>
          <cell r="P166" t="str">
            <v>Medium</v>
          </cell>
          <cell r="Q166" t="str">
            <v>Stockholm</v>
          </cell>
          <cell r="R166" t="str">
            <v>Stockholm</v>
          </cell>
          <cell r="S166" t="str">
            <v>Sweden</v>
          </cell>
          <cell r="T166" t="str">
            <v>Sweden</v>
          </cell>
        </row>
        <row r="167">
          <cell r="B167" t="str">
            <v xml:space="preserve">  Gadelius Minnesfond, Stiftelsen</v>
          </cell>
          <cell r="C167">
            <v>220000</v>
          </cell>
          <cell r="D167">
            <v>0</v>
          </cell>
          <cell r="E167">
            <v>0</v>
          </cell>
          <cell r="F167">
            <v>1.3637272026887344E-3</v>
          </cell>
          <cell r="G167">
            <v>220000</v>
          </cell>
          <cell r="H167">
            <v>0</v>
          </cell>
          <cell r="I167">
            <v>0</v>
          </cell>
          <cell r="J167">
            <v>220000</v>
          </cell>
          <cell r="K167">
            <v>220000</v>
          </cell>
          <cell r="L167">
            <v>220000</v>
          </cell>
          <cell r="M167">
            <v>220000</v>
          </cell>
          <cell r="N167">
            <v>0</v>
          </cell>
          <cell r="O167" t="str">
            <v>GARP</v>
          </cell>
          <cell r="P167" t="str">
            <v>Medium</v>
          </cell>
          <cell r="Q167" t="str">
            <v>Stockholm</v>
          </cell>
          <cell r="R167" t="str">
            <v>Stockholm</v>
          </cell>
          <cell r="S167" t="str">
            <v>Sweden</v>
          </cell>
          <cell r="T167" t="str">
            <v>Sweden</v>
          </cell>
        </row>
        <row r="168">
          <cell r="B168" t="str">
            <v xml:space="preserve">  Nordea Institutionella Aktiefonden Europa</v>
          </cell>
          <cell r="C168">
            <v>200000</v>
          </cell>
          <cell r="D168">
            <v>-42200</v>
          </cell>
          <cell r="E168">
            <v>-17.423616845582163</v>
          </cell>
          <cell r="F168">
            <v>1.2397520024443039E-3</v>
          </cell>
          <cell r="G168">
            <v>200000</v>
          </cell>
          <cell r="H168">
            <v>0</v>
          </cell>
          <cell r="I168">
            <v>0</v>
          </cell>
          <cell r="J168">
            <v>242200</v>
          </cell>
          <cell r="K168">
            <v>296590</v>
          </cell>
          <cell r="L168">
            <v>0</v>
          </cell>
          <cell r="M168">
            <v>0</v>
          </cell>
          <cell r="N168">
            <v>0</v>
          </cell>
          <cell r="O168" t="str">
            <v>NA</v>
          </cell>
          <cell r="P168" t="str">
            <v>High</v>
          </cell>
          <cell r="Q168" t="str">
            <v>Stockholm</v>
          </cell>
          <cell r="R168" t="str">
            <v>Stockholm</v>
          </cell>
          <cell r="S168" t="str">
            <v>Sweden</v>
          </cell>
          <cell r="T168" t="str">
            <v>Sweden</v>
          </cell>
        </row>
        <row r="169">
          <cell r="B169" t="str">
            <v xml:space="preserve">  Finsenstiftelsen</v>
          </cell>
          <cell r="C169">
            <v>170000</v>
          </cell>
          <cell r="D169">
            <v>0</v>
          </cell>
          <cell r="E169">
            <v>0</v>
          </cell>
          <cell r="F169">
            <v>1.0537892020776585E-3</v>
          </cell>
          <cell r="G169">
            <v>170000</v>
          </cell>
          <cell r="H169">
            <v>0</v>
          </cell>
          <cell r="I169">
            <v>0</v>
          </cell>
          <cell r="J169">
            <v>170000</v>
          </cell>
          <cell r="K169">
            <v>170000</v>
          </cell>
          <cell r="L169">
            <v>17000</v>
          </cell>
          <cell r="M169">
            <v>170000</v>
          </cell>
          <cell r="N169">
            <v>0</v>
          </cell>
          <cell r="O169" t="str">
            <v>GARP</v>
          </cell>
          <cell r="P169" t="str">
            <v>Medium</v>
          </cell>
          <cell r="Q169" t="str">
            <v>Stockholm</v>
          </cell>
          <cell r="R169" t="str">
            <v>Stockholm</v>
          </cell>
          <cell r="S169" t="str">
            <v>Sweden</v>
          </cell>
          <cell r="T169" t="str">
            <v>Sweden</v>
          </cell>
        </row>
        <row r="170">
          <cell r="B170" t="str">
            <v xml:space="preserve">  Stift Svea Myhrmans Minne</v>
          </cell>
          <cell r="C170">
            <v>150000</v>
          </cell>
          <cell r="D170">
            <v>55000</v>
          </cell>
          <cell r="E170">
            <v>57.894736842105267</v>
          </cell>
          <cell r="F170">
            <v>9.2981400183322796E-4</v>
          </cell>
          <cell r="G170">
            <v>150000</v>
          </cell>
          <cell r="H170">
            <v>0</v>
          </cell>
          <cell r="I170">
            <v>0</v>
          </cell>
          <cell r="J170">
            <v>95000</v>
          </cell>
          <cell r="K170">
            <v>75000</v>
          </cell>
          <cell r="L170">
            <v>75000</v>
          </cell>
          <cell r="M170">
            <v>100000</v>
          </cell>
          <cell r="N170">
            <v>0</v>
          </cell>
          <cell r="O170" t="str">
            <v>GARP</v>
          </cell>
          <cell r="P170" t="str">
            <v>Medium</v>
          </cell>
          <cell r="Q170" t="str">
            <v>Stockholm</v>
          </cell>
          <cell r="R170" t="str">
            <v>Stockholm</v>
          </cell>
          <cell r="S170" t="str">
            <v>Sweden</v>
          </cell>
          <cell r="T170" t="str">
            <v>Sweden</v>
          </cell>
        </row>
        <row r="171">
          <cell r="B171" t="str">
            <v xml:space="preserve">  Stift.Svea Von Sydows Hjälpfond</v>
          </cell>
          <cell r="C171">
            <v>140000</v>
          </cell>
          <cell r="D171">
            <v>0</v>
          </cell>
          <cell r="E171">
            <v>0</v>
          </cell>
          <cell r="F171">
            <v>8.678264017110128E-4</v>
          </cell>
          <cell r="G171">
            <v>140000</v>
          </cell>
          <cell r="H171">
            <v>0</v>
          </cell>
          <cell r="I171">
            <v>0</v>
          </cell>
          <cell r="J171">
            <v>140000</v>
          </cell>
          <cell r="K171">
            <v>140000</v>
          </cell>
          <cell r="L171">
            <v>140000</v>
          </cell>
          <cell r="M171">
            <v>140000</v>
          </cell>
          <cell r="N171">
            <v>0</v>
          </cell>
          <cell r="O171" t="str">
            <v>GARP</v>
          </cell>
          <cell r="P171" t="str">
            <v>Medium</v>
          </cell>
          <cell r="Q171" t="str">
            <v>Stockholm</v>
          </cell>
          <cell r="R171" t="str">
            <v>Stockholm</v>
          </cell>
          <cell r="S171" t="str">
            <v>Sweden</v>
          </cell>
          <cell r="T171" t="str">
            <v>Sweden</v>
          </cell>
        </row>
        <row r="172">
          <cell r="B172" t="str">
            <v xml:space="preserve">  Nordea Institutionella Aktiefonden Världen</v>
          </cell>
          <cell r="C172">
            <v>138101</v>
          </cell>
          <cell r="D172">
            <v>-107004</v>
          </cell>
          <cell r="E172">
            <v>-43.656392158462701</v>
          </cell>
          <cell r="F172">
            <v>8.5605495644780407E-4</v>
          </cell>
          <cell r="G172">
            <v>138101</v>
          </cell>
          <cell r="H172">
            <v>0</v>
          </cell>
          <cell r="I172">
            <v>0</v>
          </cell>
          <cell r="J172">
            <v>245105</v>
          </cell>
          <cell r="K172">
            <v>2905</v>
          </cell>
          <cell r="L172">
            <v>2905</v>
          </cell>
          <cell r="M172">
            <v>221700</v>
          </cell>
          <cell r="N172">
            <v>0</v>
          </cell>
          <cell r="O172" t="str">
            <v>GARP</v>
          </cell>
          <cell r="P172" t="str">
            <v>Medium</v>
          </cell>
          <cell r="Q172" t="str">
            <v>Stockholm</v>
          </cell>
          <cell r="R172" t="str">
            <v>Stockholm</v>
          </cell>
          <cell r="S172" t="str">
            <v>Sweden</v>
          </cell>
          <cell r="T172" t="str">
            <v>Sweden</v>
          </cell>
        </row>
        <row r="173">
          <cell r="B173" t="str">
            <v xml:space="preserve">  Nordea Premiepensionsfond 1938-44</v>
          </cell>
          <cell r="C173">
            <v>78292</v>
          </cell>
          <cell r="D173">
            <v>-10890</v>
          </cell>
          <cell r="E173">
            <v>-12.210984279338879</v>
          </cell>
          <cell r="F173">
            <v>4.853133188768472E-4</v>
          </cell>
          <cell r="G173">
            <v>78292</v>
          </cell>
          <cell r="H173">
            <v>0</v>
          </cell>
          <cell r="I173">
            <v>0</v>
          </cell>
          <cell r="J173">
            <v>89182</v>
          </cell>
          <cell r="K173">
            <v>132782</v>
          </cell>
          <cell r="L173">
            <v>107522</v>
          </cell>
          <cell r="M173">
            <v>107012</v>
          </cell>
          <cell r="N173">
            <v>195512</v>
          </cell>
          <cell r="O173" t="str">
            <v>Country/Sector Focus</v>
          </cell>
          <cell r="P173" t="str">
            <v>Medium</v>
          </cell>
          <cell r="Q173" t="str">
            <v>Stockholm</v>
          </cell>
          <cell r="R173" t="str">
            <v>Stockholm</v>
          </cell>
          <cell r="S173" t="str">
            <v>Sweden</v>
          </cell>
          <cell r="T173" t="str">
            <v>Sweden</v>
          </cell>
        </row>
        <row r="174">
          <cell r="B174" t="str">
            <v xml:space="preserve">  Granviks Dbo, Einar</v>
          </cell>
          <cell r="C174">
            <v>64000</v>
          </cell>
          <cell r="D174">
            <v>0</v>
          </cell>
          <cell r="E174">
            <v>0</v>
          </cell>
          <cell r="F174">
            <v>3.9672064078217725E-4</v>
          </cell>
          <cell r="G174">
            <v>64000</v>
          </cell>
          <cell r="H174">
            <v>0</v>
          </cell>
          <cell r="I174">
            <v>0</v>
          </cell>
          <cell r="J174">
            <v>64000</v>
          </cell>
          <cell r="K174">
            <v>64000</v>
          </cell>
          <cell r="L174">
            <v>64000</v>
          </cell>
          <cell r="M174">
            <v>64000</v>
          </cell>
          <cell r="N174">
            <v>0</v>
          </cell>
          <cell r="O174" t="str">
            <v>GARP</v>
          </cell>
          <cell r="P174" t="str">
            <v>Medium</v>
          </cell>
          <cell r="Q174" t="str">
            <v>Stockholm</v>
          </cell>
          <cell r="R174" t="str">
            <v>Stockholm</v>
          </cell>
          <cell r="S174" t="str">
            <v>Sweden</v>
          </cell>
          <cell r="T174" t="str">
            <v>Sweden</v>
          </cell>
        </row>
        <row r="175">
          <cell r="B175" t="str">
            <v xml:space="preserve">  Nordea Selekta Europa</v>
          </cell>
          <cell r="C175">
            <v>21105</v>
          </cell>
          <cell r="D175">
            <v>-1571558</v>
          </cell>
          <cell r="E175">
            <v>-98.674860909056093</v>
          </cell>
          <cell r="F175">
            <v>1.3082483005793518E-4</v>
          </cell>
          <cell r="G175">
            <v>0</v>
          </cell>
          <cell r="H175">
            <v>0</v>
          </cell>
          <cell r="I175">
            <v>21105</v>
          </cell>
          <cell r="J175">
            <v>1592663</v>
          </cell>
          <cell r="K175">
            <v>2454237</v>
          </cell>
          <cell r="L175">
            <v>2350600</v>
          </cell>
          <cell r="M175">
            <v>1610600</v>
          </cell>
          <cell r="N175">
            <v>1527300</v>
          </cell>
          <cell r="O175" t="str">
            <v>NA</v>
          </cell>
          <cell r="P175" t="str">
            <v>High</v>
          </cell>
          <cell r="Q175" t="str">
            <v>Stockholm</v>
          </cell>
          <cell r="R175" t="str">
            <v>Stockholm</v>
          </cell>
          <cell r="S175" t="str">
            <v>Sweden</v>
          </cell>
          <cell r="T175" t="str">
            <v>Sweden</v>
          </cell>
        </row>
        <row r="176">
          <cell r="B176" t="str">
            <v xml:space="preserve">  Trevise Hedgefond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60000</v>
          </cell>
          <cell r="M176">
            <v>50000</v>
          </cell>
          <cell r="N176">
            <v>57000</v>
          </cell>
          <cell r="O176" t="str">
            <v>NA</v>
          </cell>
          <cell r="P176" t="str">
            <v>Medium</v>
          </cell>
          <cell r="Q176" t="str">
            <v>Stockholm</v>
          </cell>
          <cell r="R176" t="str">
            <v>Stockholm</v>
          </cell>
          <cell r="S176" t="str">
            <v>Sweden</v>
          </cell>
          <cell r="T176" t="str">
            <v>Sweden</v>
          </cell>
        </row>
        <row r="177">
          <cell r="B177" t="str">
            <v xml:space="preserve">  Spara Premiepensionsfond</v>
          </cell>
          <cell r="C177">
            <v>0</v>
          </cell>
          <cell r="D177">
            <v>-194469</v>
          </cell>
          <cell r="E177">
            <v>-100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194469</v>
          </cell>
          <cell r="K177">
            <v>2543</v>
          </cell>
          <cell r="L177">
            <v>0</v>
          </cell>
          <cell r="M177">
            <v>0</v>
          </cell>
          <cell r="N177">
            <v>0</v>
          </cell>
          <cell r="O177" t="str">
            <v>GARP</v>
          </cell>
          <cell r="P177" t="str">
            <v>Medium</v>
          </cell>
          <cell r="Q177" t="str">
            <v>Stockholm</v>
          </cell>
          <cell r="R177" t="str">
            <v>Stockholm</v>
          </cell>
          <cell r="S177" t="str">
            <v>Sweden</v>
          </cell>
          <cell r="T177" t="str">
            <v>Sweden</v>
          </cell>
        </row>
        <row r="178">
          <cell r="B178" t="str">
            <v xml:space="preserve">  Nordea Tjanstemannarorelsens Forvaltningsfond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684725</v>
          </cell>
          <cell r="M178">
            <v>0</v>
          </cell>
          <cell r="N178">
            <v>0</v>
          </cell>
          <cell r="O178" t="str">
            <v>Country/Sector Focus</v>
          </cell>
          <cell r="P178" t="str">
            <v>High</v>
          </cell>
          <cell r="Q178" t="str">
            <v>Stockholm</v>
          </cell>
          <cell r="R178" t="str">
            <v>Stockholm</v>
          </cell>
          <cell r="S178" t="str">
            <v>Sweden</v>
          </cell>
          <cell r="T178" t="str">
            <v>Sweden</v>
          </cell>
        </row>
        <row r="179">
          <cell r="B179" t="str">
            <v xml:space="preserve">  Nordea Tillväxtbolagsfond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2050000</v>
          </cell>
          <cell r="L179">
            <v>2200000</v>
          </cell>
          <cell r="M179">
            <v>2400000</v>
          </cell>
          <cell r="N179">
            <v>0</v>
          </cell>
          <cell r="O179" t="str">
            <v>Growth</v>
          </cell>
          <cell r="P179" t="str">
            <v>Medium</v>
          </cell>
          <cell r="Q179" t="str">
            <v>Stockholm</v>
          </cell>
          <cell r="R179" t="str">
            <v>Stockholm</v>
          </cell>
          <cell r="S179" t="str">
            <v>Sweden</v>
          </cell>
          <cell r="T179" t="str">
            <v>Sweden</v>
          </cell>
        </row>
        <row r="180">
          <cell r="B180" t="str">
            <v xml:space="preserve">  Akzo Nobel Allemansfond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51901</v>
          </cell>
          <cell r="M180">
            <v>64710</v>
          </cell>
          <cell r="N180">
            <v>85530</v>
          </cell>
          <cell r="O180" t="str">
            <v>Country/Sector Focus</v>
          </cell>
          <cell r="P180" t="str">
            <v>Low</v>
          </cell>
          <cell r="Q180" t="str">
            <v>Stockholm</v>
          </cell>
          <cell r="R180" t="str">
            <v>Stockholm</v>
          </cell>
          <cell r="S180" t="str">
            <v>Sweden</v>
          </cell>
          <cell r="T180" t="str">
            <v>Sweden</v>
          </cell>
        </row>
        <row r="181">
          <cell r="A181">
            <v>12</v>
          </cell>
          <cell r="B181" t="str">
            <v>SEB Asset Management</v>
          </cell>
          <cell r="C181">
            <v>211098686</v>
          </cell>
          <cell r="D181">
            <v>16302133</v>
          </cell>
          <cell r="E181">
            <v>8.3687995238806927</v>
          </cell>
          <cell r="F181">
            <v>1.3085500934093068</v>
          </cell>
          <cell r="G181">
            <v>207649396</v>
          </cell>
          <cell r="H181">
            <v>0</v>
          </cell>
          <cell r="I181">
            <v>3449290</v>
          </cell>
          <cell r="J181">
            <v>194796553</v>
          </cell>
          <cell r="K181">
            <v>191935791</v>
          </cell>
          <cell r="L181">
            <v>203828213</v>
          </cell>
          <cell r="M181">
            <v>202472143</v>
          </cell>
          <cell r="N181">
            <v>216397729</v>
          </cell>
          <cell r="O181" t="str">
            <v>Growth</v>
          </cell>
          <cell r="P181" t="str">
            <v>Medium</v>
          </cell>
          <cell r="Q181" t="str">
            <v>Stockholm</v>
          </cell>
          <cell r="R181" t="str">
            <v>Stockholm</v>
          </cell>
          <cell r="S181" t="str">
            <v>Sweden</v>
          </cell>
          <cell r="T181" t="str">
            <v>Sweden</v>
          </cell>
        </row>
        <row r="182">
          <cell r="B182" t="str">
            <v xml:space="preserve">  SEB Sverige Aktiefond I</v>
          </cell>
          <cell r="C182">
            <v>53350798</v>
          </cell>
          <cell r="D182">
            <v>2967563</v>
          </cell>
          <cell r="E182">
            <v>5.8899810621529163</v>
          </cell>
          <cell r="F182">
            <v>0.33070879326250785</v>
          </cell>
          <cell r="G182">
            <v>51227124</v>
          </cell>
          <cell r="H182">
            <v>0</v>
          </cell>
          <cell r="I182">
            <v>2123674</v>
          </cell>
          <cell r="J182">
            <v>50383235</v>
          </cell>
          <cell r="K182">
            <v>48614235</v>
          </cell>
          <cell r="L182">
            <v>51887235</v>
          </cell>
          <cell r="M182">
            <v>51952000</v>
          </cell>
          <cell r="N182">
            <v>55197000</v>
          </cell>
          <cell r="O182" t="str">
            <v>Country/Sector Focus</v>
          </cell>
          <cell r="P182" t="str">
            <v>Low</v>
          </cell>
          <cell r="Q182" t="str">
            <v>Stockholm</v>
          </cell>
          <cell r="R182" t="str">
            <v>Stockholm</v>
          </cell>
          <cell r="S182" t="str">
            <v>Sweden</v>
          </cell>
          <cell r="T182" t="str">
            <v>Sweden</v>
          </cell>
        </row>
        <row r="183">
          <cell r="B183" t="str">
            <v xml:space="preserve">  SEB Varldenfond</v>
          </cell>
          <cell r="C183">
            <v>43589400</v>
          </cell>
          <cell r="D183">
            <v>3925000</v>
          </cell>
          <cell r="E183">
            <v>9.8955234416756586</v>
          </cell>
          <cell r="F183">
            <v>0.27020022967672874</v>
          </cell>
          <cell r="G183">
            <v>43587000</v>
          </cell>
          <cell r="H183">
            <v>0</v>
          </cell>
          <cell r="I183">
            <v>2400</v>
          </cell>
          <cell r="J183">
            <v>39664400</v>
          </cell>
          <cell r="K183">
            <v>40231600</v>
          </cell>
          <cell r="L183">
            <v>39944000</v>
          </cell>
          <cell r="M183">
            <v>41562000</v>
          </cell>
          <cell r="N183">
            <v>43580000</v>
          </cell>
          <cell r="O183" t="str">
            <v>Growth</v>
          </cell>
          <cell r="P183" t="str">
            <v>Medium</v>
          </cell>
          <cell r="Q183" t="str">
            <v>Stockholm</v>
          </cell>
          <cell r="R183" t="str">
            <v>Stockholm</v>
          </cell>
          <cell r="S183" t="str">
            <v>Sweden</v>
          </cell>
          <cell r="T183" t="str">
            <v>Sweden</v>
          </cell>
        </row>
        <row r="184">
          <cell r="B184" t="str">
            <v xml:space="preserve">  SEB Aktiesparfond</v>
          </cell>
          <cell r="C184">
            <v>30249890</v>
          </cell>
          <cell r="D184">
            <v>2540000</v>
          </cell>
          <cell r="E184">
            <v>9.1664023206154912</v>
          </cell>
          <cell r="F184">
            <v>0.18751180850609964</v>
          </cell>
          <cell r="G184">
            <v>30240440</v>
          </cell>
          <cell r="H184">
            <v>0</v>
          </cell>
          <cell r="I184">
            <v>9450</v>
          </cell>
          <cell r="J184">
            <v>27709890</v>
          </cell>
          <cell r="K184">
            <v>27743500</v>
          </cell>
          <cell r="L184">
            <v>28082500</v>
          </cell>
          <cell r="M184">
            <v>31883500</v>
          </cell>
          <cell r="N184">
            <v>33783000</v>
          </cell>
          <cell r="O184" t="str">
            <v>Growth</v>
          </cell>
          <cell r="P184" t="str">
            <v>Medium</v>
          </cell>
          <cell r="Q184" t="str">
            <v>Stockholm</v>
          </cell>
          <cell r="R184" t="str">
            <v>Stockholm</v>
          </cell>
          <cell r="S184" t="str">
            <v>Sweden</v>
          </cell>
          <cell r="T184" t="str">
            <v>Sweden</v>
          </cell>
        </row>
        <row r="185">
          <cell r="B185" t="str">
            <v xml:space="preserve">  SEB Sverige Aktiefond II</v>
          </cell>
          <cell r="C185">
            <v>29779411</v>
          </cell>
          <cell r="D185">
            <v>1599637</v>
          </cell>
          <cell r="E185">
            <v>5.6765430411187827</v>
          </cell>
          <cell r="F185">
            <v>0.18459542209430965</v>
          </cell>
          <cell r="G185">
            <v>28577876</v>
          </cell>
          <cell r="H185">
            <v>0</v>
          </cell>
          <cell r="I185">
            <v>1201535</v>
          </cell>
          <cell r="J185">
            <v>28179774</v>
          </cell>
          <cell r="K185">
            <v>26830774</v>
          </cell>
          <cell r="L185">
            <v>28705774</v>
          </cell>
          <cell r="M185">
            <v>30018500</v>
          </cell>
          <cell r="N185">
            <v>32886000</v>
          </cell>
          <cell r="O185" t="str">
            <v>Country/Sector Focus</v>
          </cell>
          <cell r="P185" t="str">
            <v>Low</v>
          </cell>
          <cell r="Q185" t="str">
            <v>Stockholm</v>
          </cell>
          <cell r="R185" t="str">
            <v>Stockholm</v>
          </cell>
          <cell r="S185" t="str">
            <v>Sweden</v>
          </cell>
          <cell r="T185" t="str">
            <v>Sweden</v>
          </cell>
        </row>
        <row r="186">
          <cell r="B186" t="str">
            <v xml:space="preserve">  SEB Nordenfond</v>
          </cell>
          <cell r="C186">
            <v>11778000</v>
          </cell>
          <cell r="D186">
            <v>-2018000</v>
          </cell>
          <cell r="E186">
            <v>-14.627428240069584</v>
          </cell>
          <cell r="F186">
            <v>7.3008995423945067E-2</v>
          </cell>
          <cell r="G186">
            <v>11778000</v>
          </cell>
          <cell r="H186">
            <v>0</v>
          </cell>
          <cell r="I186">
            <v>0</v>
          </cell>
          <cell r="J186">
            <v>13796000</v>
          </cell>
          <cell r="K186">
            <v>11946000</v>
          </cell>
          <cell r="L186">
            <v>11224000</v>
          </cell>
          <cell r="M186">
            <v>10404000</v>
          </cell>
          <cell r="N186">
            <v>10075000</v>
          </cell>
          <cell r="O186" t="str">
            <v>Country/Sector Focus</v>
          </cell>
          <cell r="P186" t="str">
            <v>Medium</v>
          </cell>
          <cell r="Q186" t="str">
            <v>Stockholm</v>
          </cell>
          <cell r="R186" t="str">
            <v>Stockholm</v>
          </cell>
          <cell r="S186" t="str">
            <v>Sweden</v>
          </cell>
          <cell r="T186" t="str">
            <v>Sweden</v>
          </cell>
        </row>
        <row r="187">
          <cell r="B187" t="str">
            <v xml:space="preserve">  SEB Sverige Chans/Riskfond</v>
          </cell>
          <cell r="C187">
            <v>7800000</v>
          </cell>
          <cell r="D187">
            <v>400000</v>
          </cell>
          <cell r="E187">
            <v>5.4054054054054053</v>
          </cell>
          <cell r="F187">
            <v>4.8350328095327855E-2</v>
          </cell>
          <cell r="G187">
            <v>7800000</v>
          </cell>
          <cell r="H187">
            <v>0</v>
          </cell>
          <cell r="I187">
            <v>0</v>
          </cell>
          <cell r="J187">
            <v>7400000</v>
          </cell>
          <cell r="K187">
            <v>7600000</v>
          </cell>
          <cell r="L187">
            <v>9600000</v>
          </cell>
          <cell r="M187">
            <v>7800000</v>
          </cell>
          <cell r="N187">
            <v>7100000</v>
          </cell>
          <cell r="O187" t="str">
            <v>Country/Sector Focus</v>
          </cell>
          <cell r="P187" t="str">
            <v>High</v>
          </cell>
          <cell r="Q187" t="str">
            <v>Stockholm</v>
          </cell>
          <cell r="R187" t="str">
            <v>Stockholm</v>
          </cell>
          <cell r="S187" t="str">
            <v>Sweden</v>
          </cell>
          <cell r="T187" t="str">
            <v>Sweden</v>
          </cell>
        </row>
        <row r="188">
          <cell r="B188" t="str">
            <v xml:space="preserve">  SEB Enskilda Banken Modellportfölj</v>
          </cell>
          <cell r="C188">
            <v>3544300</v>
          </cell>
          <cell r="D188">
            <v>197300</v>
          </cell>
          <cell r="E188">
            <v>5.8948311921123393</v>
          </cell>
          <cell r="F188">
            <v>2.1970265111316733E-2</v>
          </cell>
          <cell r="G188">
            <v>3544300</v>
          </cell>
          <cell r="H188">
            <v>0</v>
          </cell>
          <cell r="I188">
            <v>0</v>
          </cell>
          <cell r="J188">
            <v>3347000</v>
          </cell>
          <cell r="K188">
            <v>2948700</v>
          </cell>
          <cell r="L188">
            <v>3086700</v>
          </cell>
          <cell r="M188">
            <v>3403800</v>
          </cell>
          <cell r="N188">
            <v>3045700</v>
          </cell>
          <cell r="O188" t="str">
            <v>NA</v>
          </cell>
          <cell r="P188" t="str">
            <v>NA</v>
          </cell>
          <cell r="Q188" t="str">
            <v>Stockholm</v>
          </cell>
          <cell r="R188" t="str">
            <v>Stockholm</v>
          </cell>
          <cell r="S188" t="str">
            <v>Sweden</v>
          </cell>
          <cell r="T188" t="str">
            <v>Sweden</v>
          </cell>
        </row>
        <row r="189">
          <cell r="B189" t="str">
            <v xml:space="preserve">  SEB Stiftelsefond Sverige</v>
          </cell>
          <cell r="C189">
            <v>3473041</v>
          </cell>
          <cell r="D189">
            <v>116540</v>
          </cell>
          <cell r="E189">
            <v>3.4720680851875212</v>
          </cell>
          <cell r="F189">
            <v>2.1528547671605839E-2</v>
          </cell>
          <cell r="G189">
            <v>3371600</v>
          </cell>
          <cell r="H189">
            <v>0</v>
          </cell>
          <cell r="I189">
            <v>101441</v>
          </cell>
          <cell r="J189">
            <v>3356501</v>
          </cell>
          <cell r="K189">
            <v>3600201</v>
          </cell>
          <cell r="L189">
            <v>2926201</v>
          </cell>
          <cell r="M189">
            <v>3066500</v>
          </cell>
          <cell r="N189">
            <v>3049500</v>
          </cell>
          <cell r="O189" t="str">
            <v>Country/Sector Focus</v>
          </cell>
          <cell r="P189" t="str">
            <v>Medium</v>
          </cell>
          <cell r="Q189" t="str">
            <v>Stockholm</v>
          </cell>
          <cell r="R189" t="str">
            <v>Stockholm</v>
          </cell>
          <cell r="S189" t="str">
            <v>Sweden</v>
          </cell>
          <cell r="T189" t="str">
            <v>Sweden</v>
          </cell>
        </row>
        <row r="190">
          <cell r="B190" t="str">
            <v xml:space="preserve">  Seb Teknologifond</v>
          </cell>
          <cell r="C190">
            <v>3253000</v>
          </cell>
          <cell r="D190">
            <v>-435000</v>
          </cell>
          <cell r="E190">
            <v>-11.795010845986985</v>
          </cell>
          <cell r="F190">
            <v>2.0164566319756605E-2</v>
          </cell>
          <cell r="G190">
            <v>3253000</v>
          </cell>
          <cell r="H190">
            <v>0</v>
          </cell>
          <cell r="I190">
            <v>0</v>
          </cell>
          <cell r="J190">
            <v>3688000</v>
          </cell>
          <cell r="K190">
            <v>3688000</v>
          </cell>
          <cell r="L190">
            <v>2213000</v>
          </cell>
          <cell r="M190">
            <v>0</v>
          </cell>
          <cell r="N190">
            <v>0</v>
          </cell>
          <cell r="O190" t="str">
            <v>Country/Sector Focus</v>
          </cell>
          <cell r="P190" t="str">
            <v>High</v>
          </cell>
          <cell r="Q190" t="str">
            <v>Stockholm</v>
          </cell>
          <cell r="R190" t="str">
            <v>Stockholm</v>
          </cell>
          <cell r="S190" t="str">
            <v>Sweden</v>
          </cell>
          <cell r="T190" t="str">
            <v>Sweden</v>
          </cell>
        </row>
        <row r="191">
          <cell r="B191" t="str">
            <v xml:space="preserve">  SEB Ekorren Trygghetsfond</v>
          </cell>
          <cell r="C191">
            <v>3100000</v>
          </cell>
          <cell r="D191">
            <v>650000</v>
          </cell>
          <cell r="E191">
            <v>26.530612244897959</v>
          </cell>
          <cell r="F191">
            <v>1.9216156037886709E-2</v>
          </cell>
          <cell r="G191">
            <v>3100000</v>
          </cell>
          <cell r="H191">
            <v>0</v>
          </cell>
          <cell r="I191">
            <v>0</v>
          </cell>
          <cell r="J191">
            <v>2450000</v>
          </cell>
          <cell r="K191">
            <v>2300000</v>
          </cell>
          <cell r="L191">
            <v>2850000</v>
          </cell>
          <cell r="M191">
            <v>2300000</v>
          </cell>
          <cell r="N191">
            <v>2400000</v>
          </cell>
          <cell r="O191" t="str">
            <v>Country/Sector Focus</v>
          </cell>
          <cell r="P191" t="str">
            <v>Low</v>
          </cell>
          <cell r="Q191" t="str">
            <v>Stockholm</v>
          </cell>
          <cell r="R191" t="str">
            <v>Stockholm</v>
          </cell>
          <cell r="S191" t="str">
            <v>Sweden</v>
          </cell>
          <cell r="T191" t="str">
            <v>Sweden</v>
          </cell>
        </row>
        <row r="192">
          <cell r="B192" t="str">
            <v xml:space="preserve">  SEB Trygg Placeringsfond</v>
          </cell>
          <cell r="C192">
            <v>2686270</v>
          </cell>
          <cell r="D192">
            <v>757760</v>
          </cell>
          <cell r="E192">
            <v>39.292510798492096</v>
          </cell>
          <cell r="F192">
            <v>1.6651543058030301E-2</v>
          </cell>
          <cell r="G192">
            <v>2675480</v>
          </cell>
          <cell r="H192">
            <v>0</v>
          </cell>
          <cell r="I192">
            <v>10790</v>
          </cell>
          <cell r="J192">
            <v>1928510</v>
          </cell>
          <cell r="K192">
            <v>1716600</v>
          </cell>
          <cell r="L192">
            <v>150000</v>
          </cell>
          <cell r="M192">
            <v>1539500</v>
          </cell>
          <cell r="N192">
            <v>1440000</v>
          </cell>
          <cell r="O192" t="str">
            <v>Country/Sector Focus</v>
          </cell>
          <cell r="P192" t="str">
            <v>Low</v>
          </cell>
          <cell r="Q192" t="str">
            <v>Stockholm</v>
          </cell>
          <cell r="R192" t="str">
            <v>Stockholm</v>
          </cell>
          <cell r="S192" t="str">
            <v>Sweden</v>
          </cell>
          <cell r="T192" t="str">
            <v>Sweden</v>
          </cell>
        </row>
        <row r="193">
          <cell r="B193" t="str">
            <v xml:space="preserve">  SEB World Fund</v>
          </cell>
          <cell r="C193">
            <v>2200160</v>
          </cell>
          <cell r="D193">
            <v>2200160</v>
          </cell>
          <cell r="E193">
            <v>100</v>
          </cell>
          <cell r="F193">
            <v>1.3638263828489297E-2</v>
          </cell>
          <cell r="G193">
            <v>2200160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 t="str">
            <v>Country/Sector Focus</v>
          </cell>
          <cell r="P193" t="str">
            <v>High</v>
          </cell>
          <cell r="Q193" t="str">
            <v>Stockholm</v>
          </cell>
          <cell r="R193" t="str">
            <v>Stockholm</v>
          </cell>
          <cell r="S193" t="str">
            <v>Sweden</v>
          </cell>
          <cell r="T193" t="str">
            <v>Sweden</v>
          </cell>
        </row>
        <row r="194">
          <cell r="B194" t="str">
            <v xml:space="preserve">  SEB Enskilda Banken Svensk Aktieportfolj</v>
          </cell>
          <cell r="C194">
            <v>1803100</v>
          </cell>
          <cell r="D194">
            <v>-14600</v>
          </cell>
          <cell r="E194">
            <v>-0.80321285140562237</v>
          </cell>
          <cell r="F194">
            <v>1.1176984178036623E-2</v>
          </cell>
          <cell r="G194">
            <v>1803100</v>
          </cell>
          <cell r="H194">
            <v>0</v>
          </cell>
          <cell r="I194">
            <v>0</v>
          </cell>
          <cell r="J194">
            <v>1817700</v>
          </cell>
          <cell r="K194">
            <v>1725700</v>
          </cell>
          <cell r="L194">
            <v>1654500</v>
          </cell>
          <cell r="M194">
            <v>1938500</v>
          </cell>
          <cell r="N194">
            <v>1532000</v>
          </cell>
          <cell r="O194" t="str">
            <v>NA</v>
          </cell>
          <cell r="P194" t="str">
            <v>High</v>
          </cell>
          <cell r="Q194" t="str">
            <v>Stockholm</v>
          </cell>
          <cell r="R194" t="str">
            <v>Stockholm</v>
          </cell>
          <cell r="S194" t="str">
            <v>Sweden</v>
          </cell>
          <cell r="T194" t="str">
            <v>Sweden</v>
          </cell>
        </row>
        <row r="195">
          <cell r="B195" t="str">
            <v xml:space="preserve">  Karlavagnens Aktiefond</v>
          </cell>
          <cell r="C195">
            <v>1708800</v>
          </cell>
          <cell r="D195">
            <v>-213000</v>
          </cell>
          <cell r="E195">
            <v>-11.083359350608804</v>
          </cell>
          <cell r="F195">
            <v>1.0592441108884134E-2</v>
          </cell>
          <cell r="G195">
            <v>1708800</v>
          </cell>
          <cell r="H195">
            <v>0</v>
          </cell>
          <cell r="I195">
            <v>0</v>
          </cell>
          <cell r="J195">
            <v>1921800</v>
          </cell>
          <cell r="K195">
            <v>1651800</v>
          </cell>
          <cell r="L195">
            <v>1731800</v>
          </cell>
          <cell r="M195">
            <v>1655000</v>
          </cell>
          <cell r="N195">
            <v>1429000</v>
          </cell>
          <cell r="O195" t="str">
            <v>Country/Sector Focus</v>
          </cell>
          <cell r="P195" t="str">
            <v>Medium</v>
          </cell>
          <cell r="Q195" t="str">
            <v>Stockholm</v>
          </cell>
          <cell r="R195" t="str">
            <v>Stockholm</v>
          </cell>
          <cell r="S195" t="str">
            <v>Sweden</v>
          </cell>
          <cell r="T195" t="str">
            <v>Sweden</v>
          </cell>
        </row>
        <row r="196">
          <cell r="B196" t="str">
            <v xml:space="preserve">  SEB Europafond</v>
          </cell>
          <cell r="C196">
            <v>1695500</v>
          </cell>
          <cell r="D196">
            <v>331900</v>
          </cell>
          <cell r="E196">
            <v>24.339982399530655</v>
          </cell>
          <cell r="F196">
            <v>1.0509997600721587E-2</v>
          </cell>
          <cell r="G196">
            <v>1695500</v>
          </cell>
          <cell r="H196">
            <v>0</v>
          </cell>
          <cell r="I196">
            <v>0</v>
          </cell>
          <cell r="J196">
            <v>1363600</v>
          </cell>
          <cell r="K196">
            <v>1279600</v>
          </cell>
          <cell r="L196">
            <v>1229700</v>
          </cell>
          <cell r="M196">
            <v>1442100</v>
          </cell>
          <cell r="N196">
            <v>1097200</v>
          </cell>
          <cell r="O196" t="str">
            <v>Country/Sector Focus</v>
          </cell>
          <cell r="P196" t="str">
            <v>Medium</v>
          </cell>
          <cell r="Q196" t="str">
            <v>Stockholm</v>
          </cell>
          <cell r="R196" t="str">
            <v>Stockholm</v>
          </cell>
          <cell r="S196" t="str">
            <v>Sweden</v>
          </cell>
          <cell r="T196" t="str">
            <v>Sweden</v>
          </cell>
        </row>
        <row r="197">
          <cell r="B197" t="str">
            <v xml:space="preserve">  SEB managed funds</v>
          </cell>
          <cell r="C197">
            <v>1591000</v>
          </cell>
          <cell r="D197">
            <v>882268</v>
          </cell>
          <cell r="E197">
            <v>124.48541903004238</v>
          </cell>
          <cell r="F197">
            <v>9.8622271794444379E-3</v>
          </cell>
          <cell r="G197">
            <v>1591000</v>
          </cell>
          <cell r="H197">
            <v>0</v>
          </cell>
          <cell r="I197">
            <v>0</v>
          </cell>
          <cell r="J197">
            <v>708732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 t="str">
            <v>Growth</v>
          </cell>
          <cell r="P197" t="str">
            <v>Medium</v>
          </cell>
          <cell r="Q197" t="str">
            <v>Stockholm</v>
          </cell>
          <cell r="R197" t="str">
            <v>Stockholm</v>
          </cell>
          <cell r="S197" t="str">
            <v>Sweden</v>
          </cell>
          <cell r="T197" t="str">
            <v>Sweden</v>
          </cell>
        </row>
        <row r="198">
          <cell r="B198" t="str">
            <v xml:space="preserve">  SEB Nordic Fund</v>
          </cell>
          <cell r="C198">
            <v>1449000</v>
          </cell>
          <cell r="D198">
            <v>1449000</v>
          </cell>
          <cell r="E198">
            <v>100</v>
          </cell>
          <cell r="F198">
            <v>8.9820032577089814E-3</v>
          </cell>
          <cell r="G198">
            <v>1449000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 t="str">
            <v>Country/Sector Focus</v>
          </cell>
          <cell r="P198" t="str">
            <v>Medium</v>
          </cell>
          <cell r="Q198" t="str">
            <v>Stockholm</v>
          </cell>
          <cell r="R198" t="str">
            <v>Stockholm</v>
          </cell>
          <cell r="S198" t="str">
            <v>Sweden</v>
          </cell>
          <cell r="T198" t="str">
            <v>Sweden</v>
          </cell>
        </row>
        <row r="199">
          <cell r="B199" t="str">
            <v xml:space="preserve">  SEB Swedish Ethical Beta Fund</v>
          </cell>
          <cell r="C199">
            <v>824486</v>
          </cell>
          <cell r="D199">
            <v>824486</v>
          </cell>
          <cell r="E199">
            <v>100</v>
          </cell>
          <cell r="F199">
            <v>5.1107908474364722E-3</v>
          </cell>
          <cell r="G199">
            <v>824486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 t="str">
            <v>Growth</v>
          </cell>
          <cell r="P199" t="str">
            <v>Medium</v>
          </cell>
          <cell r="Q199" t="str">
            <v>Stockholm</v>
          </cell>
          <cell r="R199" t="str">
            <v>Stockholm</v>
          </cell>
          <cell r="S199" t="str">
            <v>Sweden</v>
          </cell>
          <cell r="T199" t="str">
            <v>Sweden</v>
          </cell>
        </row>
        <row r="200">
          <cell r="B200" t="str">
            <v xml:space="preserve">  SEB Optionsrätter Europafond</v>
          </cell>
          <cell r="C200">
            <v>800000</v>
          </cell>
          <cell r="D200">
            <v>0</v>
          </cell>
          <cell r="E200">
            <v>0</v>
          </cell>
          <cell r="F200">
            <v>4.9590080097772155E-3</v>
          </cell>
          <cell r="G200">
            <v>800000</v>
          </cell>
          <cell r="H200">
            <v>0</v>
          </cell>
          <cell r="I200">
            <v>0</v>
          </cell>
          <cell r="J200">
            <v>800000</v>
          </cell>
          <cell r="K200">
            <v>800000</v>
          </cell>
          <cell r="L200">
            <v>800000</v>
          </cell>
          <cell r="M200">
            <v>0</v>
          </cell>
          <cell r="N200">
            <v>0</v>
          </cell>
          <cell r="O200" t="str">
            <v>Country/Sector Focus</v>
          </cell>
          <cell r="P200" t="str">
            <v>High</v>
          </cell>
          <cell r="Q200" t="str">
            <v>Stockholm</v>
          </cell>
          <cell r="R200" t="str">
            <v>Stockholm</v>
          </cell>
          <cell r="S200" t="str">
            <v>Sweden</v>
          </cell>
          <cell r="T200" t="str">
            <v>Sweden</v>
          </cell>
        </row>
        <row r="201">
          <cell r="B201" t="str">
            <v xml:space="preserve">  SEB Ethos Aktiefond</v>
          </cell>
          <cell r="C201">
            <v>603100</v>
          </cell>
          <cell r="D201">
            <v>603100</v>
          </cell>
          <cell r="E201">
            <v>100</v>
          </cell>
          <cell r="F201">
            <v>3.7384721633707992E-3</v>
          </cell>
          <cell r="G201">
            <v>603100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 t="str">
            <v>Growth</v>
          </cell>
          <cell r="P201" t="str">
            <v>Medium</v>
          </cell>
          <cell r="Q201" t="str">
            <v>Stockholm</v>
          </cell>
          <cell r="R201" t="str">
            <v>Stockholm</v>
          </cell>
          <cell r="S201" t="str">
            <v>Sweden</v>
          </cell>
          <cell r="T201" t="str">
            <v>Sweden</v>
          </cell>
        </row>
        <row r="202">
          <cell r="B202" t="str">
            <v xml:space="preserve">  SEB Premiefond 60</v>
          </cell>
          <cell r="C202">
            <v>530700</v>
          </cell>
          <cell r="D202">
            <v>108400</v>
          </cell>
          <cell r="E202">
            <v>25.668955718683399</v>
          </cell>
          <cell r="F202">
            <v>3.2896819384859604E-3</v>
          </cell>
          <cell r="G202">
            <v>530700</v>
          </cell>
          <cell r="H202">
            <v>0</v>
          </cell>
          <cell r="I202">
            <v>0</v>
          </cell>
          <cell r="J202">
            <v>422300</v>
          </cell>
          <cell r="K202">
            <v>415300</v>
          </cell>
          <cell r="L202">
            <v>415000</v>
          </cell>
          <cell r="M202">
            <v>403800</v>
          </cell>
          <cell r="N202">
            <v>419680</v>
          </cell>
          <cell r="O202" t="str">
            <v>Country/Sector Focus</v>
          </cell>
          <cell r="P202" t="str">
            <v>Medium</v>
          </cell>
          <cell r="Q202" t="str">
            <v>Stockholm</v>
          </cell>
          <cell r="R202" t="str">
            <v>Stockholm</v>
          </cell>
          <cell r="S202" t="str">
            <v>Sweden</v>
          </cell>
          <cell r="T202" t="str">
            <v>Sweden</v>
          </cell>
        </row>
        <row r="203">
          <cell r="B203" t="str">
            <v xml:space="preserve">  SEB Europe Fund 1</v>
          </cell>
          <cell r="C203">
            <v>495600</v>
          </cell>
          <cell r="D203">
            <v>495600</v>
          </cell>
          <cell r="E203">
            <v>100</v>
          </cell>
          <cell r="F203">
            <v>3.0721054620569854E-3</v>
          </cell>
          <cell r="G203">
            <v>495600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 t="str">
            <v>Country/Sector Focus</v>
          </cell>
          <cell r="P203" t="str">
            <v>Medium</v>
          </cell>
          <cell r="Q203" t="str">
            <v>Stockholm</v>
          </cell>
          <cell r="R203" t="str">
            <v>Stockholm</v>
          </cell>
          <cell r="S203" t="str">
            <v>Sweden</v>
          </cell>
          <cell r="T203" t="str">
            <v>Sweden</v>
          </cell>
        </row>
        <row r="204">
          <cell r="B204" t="str">
            <v xml:space="preserve">  SEB Europe Fund</v>
          </cell>
          <cell r="C204">
            <v>492400</v>
          </cell>
          <cell r="D204">
            <v>492400</v>
          </cell>
          <cell r="E204">
            <v>100</v>
          </cell>
          <cell r="F204">
            <v>3.0522694300178762E-3</v>
          </cell>
          <cell r="G204">
            <v>492400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 t="str">
            <v>Country/Sector Focus</v>
          </cell>
          <cell r="P204" t="str">
            <v>High</v>
          </cell>
          <cell r="Q204" t="str">
            <v>Stockholm</v>
          </cell>
          <cell r="R204" t="str">
            <v>Stockholm</v>
          </cell>
          <cell r="S204" t="str">
            <v>Sweden</v>
          </cell>
          <cell r="T204" t="str">
            <v>Sweden</v>
          </cell>
        </row>
        <row r="205">
          <cell r="B205" t="str">
            <v xml:space="preserve">  SEB Premiefond 50</v>
          </cell>
          <cell r="C205">
            <v>445510</v>
          </cell>
          <cell r="D205">
            <v>79160</v>
          </cell>
          <cell r="E205">
            <v>21.607752149583732</v>
          </cell>
          <cell r="F205">
            <v>2.7616095730448095E-3</v>
          </cell>
          <cell r="G205">
            <v>445510</v>
          </cell>
          <cell r="H205">
            <v>0</v>
          </cell>
          <cell r="I205">
            <v>0</v>
          </cell>
          <cell r="J205">
            <v>366350</v>
          </cell>
          <cell r="K205">
            <v>359850</v>
          </cell>
          <cell r="L205">
            <v>357500</v>
          </cell>
          <cell r="M205">
            <v>343000</v>
          </cell>
          <cell r="N205">
            <v>360250</v>
          </cell>
          <cell r="O205" t="str">
            <v>Country/Sector Focus</v>
          </cell>
          <cell r="P205" t="str">
            <v>Medium</v>
          </cell>
          <cell r="Q205" t="str">
            <v>Stockholm</v>
          </cell>
          <cell r="R205" t="str">
            <v>Stockholm</v>
          </cell>
          <cell r="S205" t="str">
            <v>Sweden</v>
          </cell>
          <cell r="T205" t="str">
            <v>Sweden</v>
          </cell>
        </row>
        <row r="206">
          <cell r="B206" t="str">
            <v xml:space="preserve">  SEB Ostersjofond/wwf</v>
          </cell>
          <cell r="C206">
            <v>415900</v>
          </cell>
          <cell r="D206">
            <v>-29100</v>
          </cell>
          <cell r="E206">
            <v>-6.5393258426966288</v>
          </cell>
          <cell r="F206">
            <v>2.57806428908293E-3</v>
          </cell>
          <cell r="G206">
            <v>415900</v>
          </cell>
          <cell r="H206">
            <v>0</v>
          </cell>
          <cell r="I206">
            <v>0</v>
          </cell>
          <cell r="J206">
            <v>445000</v>
          </cell>
          <cell r="K206">
            <v>445000</v>
          </cell>
          <cell r="L206">
            <v>445000</v>
          </cell>
          <cell r="M206">
            <v>446000</v>
          </cell>
          <cell r="N206">
            <v>416000</v>
          </cell>
          <cell r="O206" t="str">
            <v>NA</v>
          </cell>
          <cell r="P206" t="str">
            <v>Medium</v>
          </cell>
          <cell r="Q206" t="str">
            <v>Stockholm</v>
          </cell>
          <cell r="R206" t="str">
            <v>Stockholm</v>
          </cell>
          <cell r="S206" t="str">
            <v>Sweden</v>
          </cell>
          <cell r="T206" t="str">
            <v>Sweden</v>
          </cell>
        </row>
        <row r="207">
          <cell r="B207" t="str">
            <v xml:space="preserve">  SEB Premiefond 70</v>
          </cell>
          <cell r="C207">
            <v>412350</v>
          </cell>
          <cell r="D207">
            <v>93600</v>
          </cell>
          <cell r="E207">
            <v>29.364705882352943</v>
          </cell>
          <cell r="F207">
            <v>2.5560586910395441E-3</v>
          </cell>
          <cell r="G207">
            <v>412350</v>
          </cell>
          <cell r="H207">
            <v>0</v>
          </cell>
          <cell r="I207">
            <v>0</v>
          </cell>
          <cell r="J207">
            <v>318750</v>
          </cell>
          <cell r="K207">
            <v>312850</v>
          </cell>
          <cell r="L207">
            <v>311500</v>
          </cell>
          <cell r="M207">
            <v>290700</v>
          </cell>
          <cell r="N207">
            <v>302536</v>
          </cell>
          <cell r="O207" t="str">
            <v>Country/Sector Focus</v>
          </cell>
          <cell r="P207" t="str">
            <v>Medium</v>
          </cell>
          <cell r="Q207" t="str">
            <v>Stockholm</v>
          </cell>
          <cell r="R207" t="str">
            <v>Stockholm</v>
          </cell>
          <cell r="S207" t="str">
            <v>Sweden</v>
          </cell>
          <cell r="T207" t="str">
            <v>Sweden</v>
          </cell>
        </row>
        <row r="208">
          <cell r="B208" t="str">
            <v xml:space="preserve">  SEB Enskilda Banken Portfölj Försiktig</v>
          </cell>
          <cell r="C208">
            <v>344500</v>
          </cell>
          <cell r="D208">
            <v>135300</v>
          </cell>
          <cell r="E208">
            <v>64.674952198852779</v>
          </cell>
          <cell r="F208">
            <v>2.1354728242103135E-3</v>
          </cell>
          <cell r="G208">
            <v>344500</v>
          </cell>
          <cell r="H208">
            <v>0</v>
          </cell>
          <cell r="I208">
            <v>0</v>
          </cell>
          <cell r="J208">
            <v>209200</v>
          </cell>
          <cell r="K208">
            <v>0</v>
          </cell>
          <cell r="L208">
            <v>71800</v>
          </cell>
          <cell r="M208">
            <v>29000</v>
          </cell>
          <cell r="N208">
            <v>0</v>
          </cell>
          <cell r="O208" t="str">
            <v>Growth</v>
          </cell>
          <cell r="P208" t="str">
            <v>Medium</v>
          </cell>
          <cell r="Q208" t="str">
            <v>Stockholm</v>
          </cell>
          <cell r="R208" t="str">
            <v>Stockholm</v>
          </cell>
          <cell r="S208" t="str">
            <v>Sweden</v>
          </cell>
          <cell r="T208" t="str">
            <v>Sweden</v>
          </cell>
        </row>
        <row r="209">
          <cell r="B209" t="str">
            <v xml:space="preserve">  SKF Allemansfond</v>
          </cell>
          <cell r="C209">
            <v>321489</v>
          </cell>
          <cell r="D209">
            <v>0</v>
          </cell>
          <cell r="E209">
            <v>0</v>
          </cell>
          <cell r="F209">
            <v>1.9928331575690844E-3</v>
          </cell>
          <cell r="G209">
            <v>321489</v>
          </cell>
          <cell r="H209">
            <v>0</v>
          </cell>
          <cell r="I209">
            <v>0</v>
          </cell>
          <cell r="J209">
            <v>321489</v>
          </cell>
          <cell r="K209">
            <v>321489</v>
          </cell>
          <cell r="L209">
            <v>344489</v>
          </cell>
          <cell r="M209">
            <v>324489</v>
          </cell>
          <cell r="N209">
            <v>327489</v>
          </cell>
          <cell r="O209" t="str">
            <v>Country/Sector Focus</v>
          </cell>
          <cell r="P209" t="str">
            <v>Medium</v>
          </cell>
          <cell r="Q209" t="str">
            <v>Stockholm</v>
          </cell>
          <cell r="R209" t="str">
            <v>Stockholm</v>
          </cell>
          <cell r="S209" t="str">
            <v>Sweden</v>
          </cell>
          <cell r="T209" t="str">
            <v>Sweden</v>
          </cell>
        </row>
        <row r="210">
          <cell r="B210" t="str">
            <v xml:space="preserve">  Charlottes Investeringsfond</v>
          </cell>
          <cell r="C210">
            <v>300000</v>
          </cell>
          <cell r="D210">
            <v>300000</v>
          </cell>
          <cell r="E210">
            <v>100</v>
          </cell>
          <cell r="F210">
            <v>1.8596280036664559E-3</v>
          </cell>
          <cell r="G210">
            <v>300000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 t="str">
            <v>Growth</v>
          </cell>
          <cell r="P210" t="str">
            <v>Medium</v>
          </cell>
          <cell r="Q210" t="str">
            <v>Stockholm</v>
          </cell>
          <cell r="R210" t="str">
            <v>Stockholm</v>
          </cell>
          <cell r="S210" t="str">
            <v>Sweden</v>
          </cell>
          <cell r="T210" t="str">
            <v>Sweden</v>
          </cell>
        </row>
        <row r="211">
          <cell r="B211" t="str">
            <v xml:space="preserve">  SEB Wireless Fund</v>
          </cell>
          <cell r="C211">
            <v>299300</v>
          </cell>
          <cell r="D211">
            <v>299300</v>
          </cell>
          <cell r="E211">
            <v>100</v>
          </cell>
          <cell r="F211">
            <v>1.8552888716579009E-3</v>
          </cell>
          <cell r="G211">
            <v>299300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 t="str">
            <v>Country/Sector Focus</v>
          </cell>
          <cell r="P211" t="str">
            <v>Medium</v>
          </cell>
          <cell r="Q211" t="str">
            <v>Stockholm</v>
          </cell>
          <cell r="R211" t="str">
            <v>Stockholm</v>
          </cell>
          <cell r="S211" t="str">
            <v>Sweden</v>
          </cell>
          <cell r="T211" t="str">
            <v>Sweden</v>
          </cell>
        </row>
        <row r="212">
          <cell r="B212" t="str">
            <v xml:space="preserve">  SEB Technology Fund</v>
          </cell>
          <cell r="C212">
            <v>274700</v>
          </cell>
          <cell r="D212">
            <v>274700</v>
          </cell>
          <cell r="E212">
            <v>100</v>
          </cell>
          <cell r="F212">
            <v>1.7027993753572516E-3</v>
          </cell>
          <cell r="G212">
            <v>274700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 t="str">
            <v>Country/Sector Focus</v>
          </cell>
          <cell r="P212" t="str">
            <v>Medium</v>
          </cell>
          <cell r="Q212" t="str">
            <v>Stockholm</v>
          </cell>
          <cell r="R212" t="str">
            <v>Stockholm</v>
          </cell>
          <cell r="S212" t="str">
            <v>Sweden</v>
          </cell>
          <cell r="T212" t="str">
            <v>Sweden</v>
          </cell>
        </row>
        <row r="213">
          <cell r="B213" t="str">
            <v xml:space="preserve">  SEB Futures</v>
          </cell>
          <cell r="C213">
            <v>135000</v>
          </cell>
          <cell r="D213">
            <v>135000</v>
          </cell>
          <cell r="E213">
            <v>100</v>
          </cell>
          <cell r="F213">
            <v>8.3683260164990516E-4</v>
          </cell>
          <cell r="G213">
            <v>135000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 t="str">
            <v>Growth</v>
          </cell>
          <cell r="P213" t="str">
            <v>Medium</v>
          </cell>
          <cell r="Q213" t="str">
            <v>Stockholm</v>
          </cell>
          <cell r="R213" t="str">
            <v>Stockholm</v>
          </cell>
          <cell r="S213" t="str">
            <v>Sweden</v>
          </cell>
          <cell r="T213" t="str">
            <v>Sweden</v>
          </cell>
        </row>
        <row r="214">
          <cell r="B214" t="str">
            <v xml:space="preserve">  SEB Enskilda Banken Europeisk Aktieportfolj</v>
          </cell>
          <cell r="C214">
            <v>98900</v>
          </cell>
          <cell r="D214">
            <v>98900</v>
          </cell>
          <cell r="E214">
            <v>100</v>
          </cell>
          <cell r="F214">
            <v>6.130573652087083E-4</v>
          </cell>
          <cell r="G214">
            <v>98900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 t="str">
            <v>Growth</v>
          </cell>
          <cell r="P214" t="str">
            <v>Medium</v>
          </cell>
          <cell r="Q214" t="str">
            <v>Stockholm</v>
          </cell>
          <cell r="R214" t="str">
            <v>Stockholm</v>
          </cell>
          <cell r="S214" t="str">
            <v>Sweden</v>
          </cell>
          <cell r="T214" t="str">
            <v>Sweden</v>
          </cell>
        </row>
        <row r="215">
          <cell r="B215" t="str">
            <v xml:space="preserve">  Gyllenberg Foundation Fund</v>
          </cell>
          <cell r="C215">
            <v>93000</v>
          </cell>
          <cell r="D215">
            <v>-7000</v>
          </cell>
          <cell r="E215">
            <v>-7</v>
          </cell>
          <cell r="F215">
            <v>5.7648468113660138E-4</v>
          </cell>
          <cell r="G215">
            <v>93000</v>
          </cell>
          <cell r="H215">
            <v>0</v>
          </cell>
          <cell r="I215">
            <v>0</v>
          </cell>
          <cell r="J215">
            <v>100000</v>
          </cell>
          <cell r="K215">
            <v>100000</v>
          </cell>
          <cell r="L215">
            <v>130000</v>
          </cell>
          <cell r="M215">
            <v>155000</v>
          </cell>
          <cell r="N215">
            <v>138000</v>
          </cell>
          <cell r="O215" t="str">
            <v>Country/Sector Focus</v>
          </cell>
          <cell r="P215" t="str">
            <v>High</v>
          </cell>
          <cell r="Q215" t="str">
            <v>Stockholm</v>
          </cell>
          <cell r="R215" t="str">
            <v>Stockholm</v>
          </cell>
          <cell r="S215" t="str">
            <v>Sweden</v>
          </cell>
          <cell r="T215" t="str">
            <v>Sweden</v>
          </cell>
        </row>
        <row r="216">
          <cell r="B216" t="str">
            <v xml:space="preserve">  SEB Stiftelsefond Utland</v>
          </cell>
          <cell r="C216">
            <v>78860</v>
          </cell>
          <cell r="D216">
            <v>870</v>
          </cell>
          <cell r="E216">
            <v>1.1155276317476599</v>
          </cell>
          <cell r="F216">
            <v>4.888342145637891E-4</v>
          </cell>
          <cell r="G216">
            <v>78860</v>
          </cell>
          <cell r="H216">
            <v>0</v>
          </cell>
          <cell r="I216">
            <v>0</v>
          </cell>
          <cell r="J216">
            <v>77990</v>
          </cell>
          <cell r="K216">
            <v>70300</v>
          </cell>
          <cell r="L216">
            <v>54200</v>
          </cell>
          <cell r="M216">
            <v>139000</v>
          </cell>
          <cell r="N216">
            <v>108000</v>
          </cell>
          <cell r="O216" t="str">
            <v>Country/Sector Focus</v>
          </cell>
          <cell r="P216" t="str">
            <v>High</v>
          </cell>
          <cell r="Q216" t="str">
            <v>Stockholm</v>
          </cell>
          <cell r="R216" t="str">
            <v>Stockholm</v>
          </cell>
          <cell r="S216" t="str">
            <v>Sweden</v>
          </cell>
          <cell r="T216" t="str">
            <v>Sweden</v>
          </cell>
        </row>
        <row r="217">
          <cell r="B217" t="str">
            <v xml:space="preserve">  SEB Ethical Europe Fund</v>
          </cell>
          <cell r="C217">
            <v>64700</v>
          </cell>
          <cell r="D217">
            <v>64700</v>
          </cell>
          <cell r="E217">
            <v>100</v>
          </cell>
          <cell r="F217">
            <v>4.0105977279073234E-4</v>
          </cell>
          <cell r="G217">
            <v>64700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 t="str">
            <v>Country/Sector Focus</v>
          </cell>
          <cell r="P217" t="str">
            <v>High</v>
          </cell>
          <cell r="Q217" t="str">
            <v>Stockholm</v>
          </cell>
          <cell r="R217" t="str">
            <v>Stockholm</v>
          </cell>
          <cell r="S217" t="str">
            <v>Sweden</v>
          </cell>
          <cell r="T217" t="str">
            <v>Sweden</v>
          </cell>
        </row>
        <row r="218">
          <cell r="B218" t="str">
            <v xml:space="preserve">  SEB Europe Fund 2</v>
          </cell>
          <cell r="C218">
            <v>50400</v>
          </cell>
          <cell r="D218">
            <v>50400</v>
          </cell>
          <cell r="E218">
            <v>100</v>
          </cell>
          <cell r="F218">
            <v>3.1241750461596463E-4</v>
          </cell>
          <cell r="G218">
            <v>50400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 t="str">
            <v>Country/Sector Focus</v>
          </cell>
          <cell r="P218" t="str">
            <v>High</v>
          </cell>
          <cell r="Q218" t="str">
            <v>Stockholm</v>
          </cell>
          <cell r="R218" t="str">
            <v>Stockholm</v>
          </cell>
          <cell r="S218" t="str">
            <v>Sweden</v>
          </cell>
          <cell r="T218" t="str">
            <v>Sweden</v>
          </cell>
        </row>
        <row r="219">
          <cell r="B219" t="str">
            <v xml:space="preserve">  SEB Global Fund</v>
          </cell>
          <cell r="C219">
            <v>26720</v>
          </cell>
          <cell r="D219">
            <v>26720</v>
          </cell>
          <cell r="E219">
            <v>100</v>
          </cell>
          <cell r="F219">
            <v>1.65630867526559E-4</v>
          </cell>
          <cell r="G219">
            <v>26720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 t="str">
            <v>Growth</v>
          </cell>
          <cell r="P219" t="str">
            <v>High</v>
          </cell>
          <cell r="Q219" t="str">
            <v>Stockholm</v>
          </cell>
          <cell r="R219" t="str">
            <v>Stockholm</v>
          </cell>
          <cell r="S219" t="str">
            <v>Sweden</v>
          </cell>
          <cell r="T219" t="str">
            <v>Sweden</v>
          </cell>
        </row>
        <row r="220">
          <cell r="B220" t="str">
            <v xml:space="preserve">  SEB Europe Fund 3</v>
          </cell>
          <cell r="C220">
            <v>26000</v>
          </cell>
          <cell r="D220">
            <v>26000</v>
          </cell>
          <cell r="E220">
            <v>100</v>
          </cell>
          <cell r="F220">
            <v>1.6116776031775953E-4</v>
          </cell>
          <cell r="G220">
            <v>26000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 t="str">
            <v>Country/Sector Focus</v>
          </cell>
          <cell r="P220" t="str">
            <v>Medium</v>
          </cell>
          <cell r="Q220" t="str">
            <v>Stockholm</v>
          </cell>
          <cell r="R220" t="str">
            <v>Stockholm</v>
          </cell>
          <cell r="S220" t="str">
            <v>Sweden</v>
          </cell>
          <cell r="T220" t="str">
            <v>Sweden</v>
          </cell>
        </row>
        <row r="221">
          <cell r="B221" t="str">
            <v xml:space="preserve">  SEB Etisk Globalfond</v>
          </cell>
          <cell r="C221">
            <v>12620</v>
          </cell>
          <cell r="D221">
            <v>12620</v>
          </cell>
          <cell r="E221">
            <v>100</v>
          </cell>
          <cell r="F221">
            <v>7.8228351354235579E-5</v>
          </cell>
          <cell r="G221">
            <v>12620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92200</v>
          </cell>
          <cell r="M221">
            <v>22900</v>
          </cell>
          <cell r="N221">
            <v>56300</v>
          </cell>
          <cell r="O221" t="str">
            <v>Growth</v>
          </cell>
          <cell r="P221" t="str">
            <v>Medium</v>
          </cell>
          <cell r="Q221" t="str">
            <v>Stockholm</v>
          </cell>
          <cell r="R221" t="str">
            <v>Stockholm</v>
          </cell>
          <cell r="S221" t="str">
            <v>Sweden</v>
          </cell>
          <cell r="T221" t="str">
            <v>Sweden</v>
          </cell>
        </row>
        <row r="222">
          <cell r="B222" t="str">
            <v xml:space="preserve">  SEB International Mixed Fund</v>
          </cell>
          <cell r="C222">
            <v>6840</v>
          </cell>
          <cell r="D222">
            <v>6840</v>
          </cell>
          <cell r="E222">
            <v>100</v>
          </cell>
          <cell r="F222">
            <v>4.2399518483595195E-5</v>
          </cell>
          <cell r="G222">
            <v>6840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 t="str">
            <v>Growth</v>
          </cell>
          <cell r="P222" t="str">
            <v>High</v>
          </cell>
          <cell r="Q222" t="str">
            <v>Stockholm</v>
          </cell>
          <cell r="R222" t="str">
            <v>Stockholm</v>
          </cell>
          <cell r="S222" t="str">
            <v>Sweden</v>
          </cell>
          <cell r="T222" t="str">
            <v>Sweden</v>
          </cell>
        </row>
        <row r="223">
          <cell r="B223" t="str">
            <v xml:space="preserve">  SEB Ethical Global Fund</v>
          </cell>
          <cell r="C223">
            <v>5059</v>
          </cell>
          <cell r="D223">
            <v>5059</v>
          </cell>
          <cell r="E223">
            <v>100</v>
          </cell>
          <cell r="F223">
            <v>3.1359526901828669E-5</v>
          </cell>
          <cell r="G223">
            <v>5059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 t="str">
            <v>Country/Sector Focus</v>
          </cell>
          <cell r="P223" t="str">
            <v>High</v>
          </cell>
          <cell r="Q223" t="str">
            <v>Stockholm</v>
          </cell>
          <cell r="R223" t="str">
            <v>Stockholm</v>
          </cell>
          <cell r="S223" t="str">
            <v>Sweden</v>
          </cell>
          <cell r="T223" t="str">
            <v>Sweden</v>
          </cell>
        </row>
        <row r="224">
          <cell r="B224" t="str">
            <v xml:space="preserve">  SEB Världenfond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2400</v>
          </cell>
          <cell r="L224">
            <v>0</v>
          </cell>
          <cell r="M224">
            <v>0</v>
          </cell>
          <cell r="N224">
            <v>0</v>
          </cell>
          <cell r="O224" t="str">
            <v>Country/Sector Focus</v>
          </cell>
          <cell r="P224" t="str">
            <v>High</v>
          </cell>
          <cell r="Q224" t="str">
            <v>Stockholm</v>
          </cell>
          <cell r="R224" t="str">
            <v>Stockholm</v>
          </cell>
          <cell r="S224" t="str">
            <v>Sweden</v>
          </cell>
          <cell r="T224" t="str">
            <v>Sweden</v>
          </cell>
        </row>
        <row r="225">
          <cell r="B225" t="str">
            <v xml:space="preserve">  SEB Lux Fund Ethical Sweden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3823592</v>
          </cell>
          <cell r="L225">
            <v>3442500</v>
          </cell>
          <cell r="M225">
            <v>3361500</v>
          </cell>
          <cell r="N225">
            <v>4517500</v>
          </cell>
          <cell r="O225" t="str">
            <v>Country/Sector Focus</v>
          </cell>
          <cell r="P225" t="str">
            <v>Medium</v>
          </cell>
          <cell r="Q225" t="str">
            <v>Stockholm</v>
          </cell>
          <cell r="R225" t="str">
            <v>Stockholm</v>
          </cell>
          <cell r="S225" t="str">
            <v>Sweden</v>
          </cell>
          <cell r="T225" t="str">
            <v>Sweden</v>
          </cell>
        </row>
        <row r="226">
          <cell r="B226" t="str">
            <v xml:space="preserve">  SEB Hedgefond Fixed Income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200000</v>
          </cell>
          <cell r="M226">
            <v>0</v>
          </cell>
          <cell r="N226">
            <v>0</v>
          </cell>
          <cell r="O226" t="str">
            <v>NA</v>
          </cell>
          <cell r="P226" t="str">
            <v>NA</v>
          </cell>
          <cell r="Q226" t="str">
            <v>Stockholm</v>
          </cell>
          <cell r="R226" t="str">
            <v>Stockholm</v>
          </cell>
          <cell r="S226" t="str">
            <v>Sweden</v>
          </cell>
          <cell r="T226" t="str">
            <v>Sweden</v>
          </cell>
        </row>
        <row r="227">
          <cell r="B227" t="str">
            <v xml:space="preserve">  SEB Enskilda Banken Portfölj Möjlighet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171200</v>
          </cell>
          <cell r="M227">
            <v>0</v>
          </cell>
          <cell r="N227">
            <v>0</v>
          </cell>
          <cell r="O227" t="str">
            <v>NA</v>
          </cell>
          <cell r="P227" t="str">
            <v>NA</v>
          </cell>
          <cell r="Q227" t="str">
            <v>Stockholm</v>
          </cell>
          <cell r="R227" t="str">
            <v>Stockholm</v>
          </cell>
          <cell r="S227" t="str">
            <v>Sweden</v>
          </cell>
          <cell r="T227" t="str">
            <v>Sweden</v>
          </cell>
        </row>
        <row r="228">
          <cell r="A228">
            <v>13</v>
          </cell>
          <cell r="B228" t="str">
            <v>Morgan Stanley Investment Management Ltd.</v>
          </cell>
          <cell r="C228">
            <v>180082989</v>
          </cell>
          <cell r="D228">
            <v>179752365</v>
          </cell>
          <cell r="E228">
            <v>54367.609429442506</v>
          </cell>
          <cell r="F228">
            <v>1.1162912310945279</v>
          </cell>
          <cell r="G228">
            <v>180082989</v>
          </cell>
          <cell r="H228">
            <v>0</v>
          </cell>
          <cell r="I228">
            <v>0</v>
          </cell>
          <cell r="J228">
            <v>330624</v>
          </cell>
          <cell r="K228">
            <v>330624</v>
          </cell>
          <cell r="L228">
            <v>381424</v>
          </cell>
          <cell r="M228">
            <v>4648722</v>
          </cell>
          <cell r="N228">
            <v>353364</v>
          </cell>
          <cell r="O228" t="str">
            <v>Value</v>
          </cell>
          <cell r="P228" t="str">
            <v>Medium</v>
          </cell>
          <cell r="Q228" t="str">
            <v>London</v>
          </cell>
          <cell r="R228" t="str">
            <v>London</v>
          </cell>
          <cell r="S228" t="str">
            <v>United Kingdom</v>
          </cell>
          <cell r="T228" t="str">
            <v>United Kingdom</v>
          </cell>
        </row>
        <row r="229">
          <cell r="B229" t="str">
            <v xml:space="preserve">  Morgan Stanley UK managed funds</v>
          </cell>
          <cell r="C229">
            <v>14927095</v>
          </cell>
          <cell r="D229">
            <v>14927095</v>
          </cell>
          <cell r="E229">
            <v>100</v>
          </cell>
          <cell r="F229">
            <v>9.2529479584631785E-2</v>
          </cell>
          <cell r="G229">
            <v>14927095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 t="str">
            <v>Value</v>
          </cell>
          <cell r="P229" t="str">
            <v>Medium</v>
          </cell>
          <cell r="Q229" t="str">
            <v>London</v>
          </cell>
          <cell r="R229" t="str">
            <v>London</v>
          </cell>
          <cell r="S229" t="str">
            <v>United Kingdom</v>
          </cell>
          <cell r="T229" t="str">
            <v>United Kingdom</v>
          </cell>
        </row>
        <row r="230">
          <cell r="B230" t="str">
            <v xml:space="preserve">  Morgan Stanley Institutional International Equity Portfolio</v>
          </cell>
          <cell r="C230">
            <v>10737079</v>
          </cell>
          <cell r="D230">
            <v>10737079</v>
          </cell>
          <cell r="E230">
            <v>100</v>
          </cell>
          <cell r="F230">
            <v>6.6556575953263433E-2</v>
          </cell>
          <cell r="G230">
            <v>10737079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 t="str">
            <v>Country/Sector Focus</v>
          </cell>
          <cell r="P230" t="str">
            <v>Medium</v>
          </cell>
          <cell r="Q230" t="str">
            <v>London</v>
          </cell>
          <cell r="R230" t="str">
            <v>London</v>
          </cell>
          <cell r="S230" t="str">
            <v>United Kingdom</v>
          </cell>
          <cell r="T230" t="str">
            <v>United Kingdom</v>
          </cell>
        </row>
        <row r="231">
          <cell r="B231" t="str">
            <v xml:space="preserve">  SEI Institutional International Trust</v>
          </cell>
          <cell r="C231">
            <v>4251237</v>
          </cell>
          <cell r="D231">
            <v>4251237</v>
          </cell>
          <cell r="E231">
            <v>100</v>
          </cell>
          <cell r="F231">
            <v>2.6352397918076576E-2</v>
          </cell>
          <cell r="G231">
            <v>4251237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 t="str">
            <v>Value</v>
          </cell>
          <cell r="P231" t="str">
            <v>Medium</v>
          </cell>
          <cell r="Q231" t="str">
            <v>London</v>
          </cell>
          <cell r="R231" t="str">
            <v>London</v>
          </cell>
          <cell r="S231" t="str">
            <v>United Kingdom</v>
          </cell>
          <cell r="T231" t="str">
            <v>United Kingdom</v>
          </cell>
        </row>
        <row r="232">
          <cell r="B232" t="str">
            <v xml:space="preserve">  Morgan Stanley International Value Equity Fund</v>
          </cell>
          <cell r="C232">
            <v>4073958</v>
          </cell>
          <cell r="D232">
            <v>4073958</v>
          </cell>
          <cell r="E232">
            <v>100</v>
          </cell>
          <cell r="F232">
            <v>2.5253487941869959E-2</v>
          </cell>
          <cell r="G232">
            <v>4073958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 t="str">
            <v>Country/Sector Focus</v>
          </cell>
          <cell r="P232" t="str">
            <v>Medium</v>
          </cell>
          <cell r="Q232" t="str">
            <v>London</v>
          </cell>
          <cell r="R232" t="str">
            <v>London</v>
          </cell>
          <cell r="S232" t="str">
            <v>United Kingdom</v>
          </cell>
          <cell r="T232" t="str">
            <v>United Kingdom</v>
          </cell>
        </row>
        <row r="233">
          <cell r="B233" t="str">
            <v xml:space="preserve">  Eli Lilly Master Retirement Trust</v>
          </cell>
          <cell r="C233">
            <v>1062121</v>
          </cell>
          <cell r="D233">
            <v>1062121</v>
          </cell>
          <cell r="E233">
            <v>100</v>
          </cell>
          <cell r="F233">
            <v>6.5838331829407327E-3</v>
          </cell>
          <cell r="G233">
            <v>1062121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 t="str">
            <v>Value</v>
          </cell>
          <cell r="P233" t="str">
            <v>Medium</v>
          </cell>
          <cell r="Q233" t="str">
            <v>London</v>
          </cell>
          <cell r="R233" t="str">
            <v>London</v>
          </cell>
          <cell r="S233" t="str">
            <v>United Kingdom</v>
          </cell>
          <cell r="T233" t="str">
            <v>United Kingdom</v>
          </cell>
        </row>
        <row r="234">
          <cell r="B234" t="str">
            <v xml:space="preserve">  Morgan Stanley VA European Growth Portfolio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613696</v>
          </cell>
          <cell r="N234">
            <v>0</v>
          </cell>
          <cell r="O234" t="str">
            <v>Value</v>
          </cell>
          <cell r="P234" t="str">
            <v>Medium</v>
          </cell>
          <cell r="Q234" t="str">
            <v>London</v>
          </cell>
          <cell r="R234" t="str">
            <v>London</v>
          </cell>
          <cell r="S234" t="str">
            <v>United Kingdom</v>
          </cell>
          <cell r="T234" t="str">
            <v>United Kingdom</v>
          </cell>
        </row>
        <row r="235">
          <cell r="B235" t="str">
            <v xml:space="preserve">  Morgan Stanley Sicav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775921</v>
          </cell>
          <cell r="N235">
            <v>0</v>
          </cell>
          <cell r="O235" t="str">
            <v>Value</v>
          </cell>
          <cell r="P235" t="str">
            <v>Medium</v>
          </cell>
          <cell r="Q235" t="str">
            <v>London</v>
          </cell>
          <cell r="R235" t="str">
            <v>London</v>
          </cell>
          <cell r="S235" t="str">
            <v>United Kingdom</v>
          </cell>
          <cell r="T235" t="str">
            <v>United Kingdom</v>
          </cell>
        </row>
        <row r="236">
          <cell r="B236" t="str">
            <v xml:space="preserve">  Morgan Stanley European Growth Fund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2252610</v>
          </cell>
          <cell r="N236">
            <v>0</v>
          </cell>
          <cell r="O236" t="str">
            <v>Growth</v>
          </cell>
          <cell r="P236" t="str">
            <v>High</v>
          </cell>
          <cell r="Q236" t="str">
            <v>London</v>
          </cell>
          <cell r="R236" t="str">
            <v>London</v>
          </cell>
          <cell r="S236" t="str">
            <v>United Kingdom</v>
          </cell>
          <cell r="T236" t="str">
            <v>United Kingdom</v>
          </cell>
        </row>
        <row r="237">
          <cell r="A237">
            <v>14</v>
          </cell>
          <cell r="B237" t="str">
            <v>Fidelity Investments</v>
          </cell>
          <cell r="C237">
            <v>173931134</v>
          </cell>
          <cell r="D237">
            <v>-85722562</v>
          </cell>
          <cell r="E237">
            <v>-33.014189021981032</v>
          </cell>
          <cell r="F237">
            <v>1.078157358319543</v>
          </cell>
          <cell r="G237">
            <v>77130434</v>
          </cell>
          <cell r="H237">
            <v>96800700</v>
          </cell>
          <cell r="I237">
            <v>0</v>
          </cell>
          <cell r="J237">
            <v>259653696</v>
          </cell>
          <cell r="K237">
            <v>127256769</v>
          </cell>
          <cell r="L237">
            <v>379904929</v>
          </cell>
          <cell r="M237">
            <v>583711350</v>
          </cell>
          <cell r="N237">
            <v>825685575</v>
          </cell>
          <cell r="O237" t="str">
            <v>GARP</v>
          </cell>
          <cell r="P237" t="str">
            <v>Medium</v>
          </cell>
          <cell r="Q237" t="str">
            <v>Boston</v>
          </cell>
          <cell r="R237" t="str">
            <v>MA</v>
          </cell>
          <cell r="S237" t="str">
            <v>United States</v>
          </cell>
          <cell r="T237" t="str">
            <v>United States</v>
          </cell>
        </row>
        <row r="238">
          <cell r="B238" t="str">
            <v xml:space="preserve">  Fidelity Diversified International Fund</v>
          </cell>
          <cell r="C238">
            <v>55000000</v>
          </cell>
          <cell r="D238">
            <v>-25000000</v>
          </cell>
          <cell r="E238">
            <v>-31.25</v>
          </cell>
          <cell r="F238">
            <v>0.34093180067218359</v>
          </cell>
          <cell r="G238">
            <v>0</v>
          </cell>
          <cell r="H238">
            <v>55000000</v>
          </cell>
          <cell r="I238">
            <v>0</v>
          </cell>
          <cell r="J238">
            <v>80000000</v>
          </cell>
          <cell r="K238">
            <v>3000000</v>
          </cell>
          <cell r="L238">
            <v>23000000</v>
          </cell>
          <cell r="M238">
            <v>25000000</v>
          </cell>
          <cell r="N238">
            <v>5150000</v>
          </cell>
          <cell r="O238" t="str">
            <v>GARP</v>
          </cell>
          <cell r="P238" t="str">
            <v>Medium</v>
          </cell>
          <cell r="Q238" t="str">
            <v>Boston</v>
          </cell>
          <cell r="R238" t="str">
            <v>MA</v>
          </cell>
          <cell r="S238" t="str">
            <v>United States</v>
          </cell>
          <cell r="T238" t="str">
            <v>United States</v>
          </cell>
        </row>
        <row r="239">
          <cell r="B239" t="str">
            <v xml:space="preserve">  Fidelity US managed funds</v>
          </cell>
          <cell r="C239">
            <v>40924131</v>
          </cell>
          <cell r="D239">
            <v>40924131</v>
          </cell>
          <cell r="E239">
            <v>100</v>
          </cell>
          <cell r="F239">
            <v>0.25367886677771506</v>
          </cell>
          <cell r="G239">
            <v>40919131</v>
          </cell>
          <cell r="H239">
            <v>5000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 t="str">
            <v>GARP</v>
          </cell>
          <cell r="P239" t="str">
            <v>Medium</v>
          </cell>
          <cell r="Q239" t="str">
            <v>Boston</v>
          </cell>
          <cell r="R239" t="str">
            <v>MA</v>
          </cell>
          <cell r="S239" t="str">
            <v>United States</v>
          </cell>
          <cell r="T239" t="str">
            <v>United States</v>
          </cell>
        </row>
        <row r="240">
          <cell r="B240" t="str">
            <v xml:space="preserve">  Fidelity Advisor Diversified International Fund</v>
          </cell>
          <cell r="C240">
            <v>30067000</v>
          </cell>
          <cell r="D240">
            <v>30067000</v>
          </cell>
          <cell r="E240">
            <v>100</v>
          </cell>
          <cell r="F240">
            <v>0.18637811728746445</v>
          </cell>
          <cell r="G240">
            <v>0</v>
          </cell>
          <cell r="H240">
            <v>30067000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 t="str">
            <v>Value</v>
          </cell>
          <cell r="P240" t="str">
            <v>High</v>
          </cell>
          <cell r="Q240" t="str">
            <v>Boston</v>
          </cell>
          <cell r="R240" t="str">
            <v>MA</v>
          </cell>
          <cell r="S240" t="str">
            <v>United States</v>
          </cell>
          <cell r="T240" t="str">
            <v>United States</v>
          </cell>
        </row>
        <row r="241">
          <cell r="B241" t="str">
            <v xml:space="preserve">  Kentucky Retirement Systems</v>
          </cell>
          <cell r="C241">
            <v>7974774</v>
          </cell>
          <cell r="D241">
            <v>-317100</v>
          </cell>
          <cell r="E241">
            <v>-3.8242259831734056</v>
          </cell>
          <cell r="F241">
            <v>4.9433710177703857E-2</v>
          </cell>
          <cell r="G241">
            <v>7974774</v>
          </cell>
          <cell r="H241">
            <v>0</v>
          </cell>
          <cell r="I241">
            <v>0</v>
          </cell>
          <cell r="J241">
            <v>8291874</v>
          </cell>
          <cell r="K241">
            <v>8291874</v>
          </cell>
          <cell r="L241">
            <v>8920160</v>
          </cell>
          <cell r="M241">
            <v>7195710</v>
          </cell>
          <cell r="N241">
            <v>0</v>
          </cell>
          <cell r="O241" t="str">
            <v>GARP</v>
          </cell>
          <cell r="P241" t="str">
            <v>Medium</v>
          </cell>
          <cell r="Q241" t="str">
            <v>Boston</v>
          </cell>
          <cell r="R241" t="str">
            <v>MA</v>
          </cell>
          <cell r="S241" t="str">
            <v>United States</v>
          </cell>
          <cell r="T241" t="str">
            <v>United States</v>
          </cell>
        </row>
        <row r="242">
          <cell r="B242" t="str">
            <v xml:space="preserve">  Illinois Teachers Retirement System</v>
          </cell>
          <cell r="C242">
            <v>5969702</v>
          </cell>
          <cell r="D242">
            <v>0</v>
          </cell>
          <cell r="E242">
            <v>0</v>
          </cell>
          <cell r="F242">
            <v>3.7004750042478836E-2</v>
          </cell>
          <cell r="G242">
            <v>5969702</v>
          </cell>
          <cell r="H242">
            <v>0</v>
          </cell>
          <cell r="I242">
            <v>0</v>
          </cell>
          <cell r="J242">
            <v>5969702</v>
          </cell>
          <cell r="K242">
            <v>6144644</v>
          </cell>
          <cell r="L242">
            <v>4402412</v>
          </cell>
          <cell r="M242">
            <v>4130875</v>
          </cell>
          <cell r="N242">
            <v>0</v>
          </cell>
          <cell r="O242" t="str">
            <v>GARP</v>
          </cell>
          <cell r="P242" t="str">
            <v>Medium</v>
          </cell>
          <cell r="Q242" t="str">
            <v>Boston</v>
          </cell>
          <cell r="R242" t="str">
            <v>MA</v>
          </cell>
          <cell r="S242" t="str">
            <v>United States</v>
          </cell>
          <cell r="T242" t="str">
            <v>United States</v>
          </cell>
        </row>
        <row r="243">
          <cell r="B243" t="str">
            <v xml:space="preserve">  Fidelity VIP Overseas Fund</v>
          </cell>
          <cell r="C243">
            <v>4222000</v>
          </cell>
          <cell r="D243">
            <v>-3222000</v>
          </cell>
          <cell r="E243">
            <v>-43.283181085437938</v>
          </cell>
          <cell r="F243">
            <v>2.6171164771599257E-2</v>
          </cell>
          <cell r="G243">
            <v>0</v>
          </cell>
          <cell r="H243">
            <v>4222000</v>
          </cell>
          <cell r="I243">
            <v>0</v>
          </cell>
          <cell r="J243">
            <v>7444000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 t="str">
            <v>Country/Sector Focus</v>
          </cell>
          <cell r="P243" t="str">
            <v>High</v>
          </cell>
          <cell r="Q243" t="str">
            <v>Boston</v>
          </cell>
          <cell r="R243" t="str">
            <v>MA</v>
          </cell>
          <cell r="S243" t="str">
            <v>United States</v>
          </cell>
          <cell r="T243" t="str">
            <v>United States</v>
          </cell>
        </row>
        <row r="244">
          <cell r="B244" t="str">
            <v xml:space="preserve">  Fidelity International Discovery Fund</v>
          </cell>
          <cell r="C244">
            <v>3663000</v>
          </cell>
          <cell r="D244">
            <v>3663000</v>
          </cell>
          <cell r="E244">
            <v>100</v>
          </cell>
          <cell r="F244">
            <v>2.2706057924767428E-2</v>
          </cell>
          <cell r="G244">
            <v>0</v>
          </cell>
          <cell r="H244">
            <v>3663000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 t="str">
            <v>Growth</v>
          </cell>
          <cell r="P244" t="str">
            <v>High</v>
          </cell>
          <cell r="Q244" t="str">
            <v>Boston</v>
          </cell>
          <cell r="R244" t="str">
            <v>MA</v>
          </cell>
          <cell r="S244" t="str">
            <v>United States</v>
          </cell>
          <cell r="T244" t="str">
            <v>United States</v>
          </cell>
        </row>
        <row r="245">
          <cell r="B245" t="str">
            <v xml:space="preserve">  Ohio Police &amp; Fire Pension Fund</v>
          </cell>
          <cell r="C245">
            <v>2945562</v>
          </cell>
          <cell r="D245">
            <v>184431</v>
          </cell>
          <cell r="E245">
            <v>6.6795454471374232</v>
          </cell>
          <cell r="F245">
            <v>1.8258831939119244E-2</v>
          </cell>
          <cell r="G245">
            <v>2945562</v>
          </cell>
          <cell r="H245">
            <v>0</v>
          </cell>
          <cell r="I245">
            <v>0</v>
          </cell>
          <cell r="J245">
            <v>2761131</v>
          </cell>
          <cell r="K245">
            <v>1977421</v>
          </cell>
          <cell r="L245">
            <v>1977421</v>
          </cell>
          <cell r="M245">
            <v>0</v>
          </cell>
          <cell r="N245">
            <v>0</v>
          </cell>
          <cell r="O245" t="str">
            <v>Value</v>
          </cell>
          <cell r="P245" t="str">
            <v>Low</v>
          </cell>
          <cell r="Q245" t="str">
            <v>Boston</v>
          </cell>
          <cell r="R245" t="str">
            <v>MA</v>
          </cell>
          <cell r="S245" t="str">
            <v>United States</v>
          </cell>
          <cell r="T245" t="str">
            <v>United States</v>
          </cell>
        </row>
        <row r="246">
          <cell r="B246" t="str">
            <v xml:space="preserve">  State of Wisconsin Investment Board</v>
          </cell>
          <cell r="C246">
            <v>1500000</v>
          </cell>
          <cell r="D246">
            <v>1500000</v>
          </cell>
          <cell r="E246">
            <v>100</v>
          </cell>
          <cell r="F246">
            <v>9.29814001833228E-3</v>
          </cell>
          <cell r="G246">
            <v>0</v>
          </cell>
          <cell r="H246">
            <v>1500000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2203305</v>
          </cell>
          <cell r="N246">
            <v>0</v>
          </cell>
          <cell r="O246" t="str">
            <v>GARP</v>
          </cell>
          <cell r="P246" t="str">
            <v>Medium</v>
          </cell>
          <cell r="Q246" t="str">
            <v>Boston</v>
          </cell>
          <cell r="R246" t="str">
            <v>MA</v>
          </cell>
          <cell r="S246" t="str">
            <v>United States</v>
          </cell>
          <cell r="T246" t="str">
            <v>United States</v>
          </cell>
        </row>
        <row r="247">
          <cell r="B247" t="str">
            <v xml:space="preserve">  Government Employees Super Board      </v>
          </cell>
          <cell r="C247">
            <v>1453930</v>
          </cell>
          <cell r="D247">
            <v>1453930</v>
          </cell>
          <cell r="E247">
            <v>100</v>
          </cell>
          <cell r="F247">
            <v>9.0125631445692345E-3</v>
          </cell>
          <cell r="G247">
            <v>1453930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 t="str">
            <v>GARP</v>
          </cell>
          <cell r="P247" t="str">
            <v>Medium</v>
          </cell>
          <cell r="Q247" t="str">
            <v>Boston</v>
          </cell>
          <cell r="R247" t="str">
            <v>MA</v>
          </cell>
          <cell r="S247" t="str">
            <v>United States</v>
          </cell>
          <cell r="T247" t="str">
            <v>United States</v>
          </cell>
        </row>
        <row r="248">
          <cell r="B248" t="str">
            <v xml:space="preserve">  Fidelity Advisor Overseas Fund</v>
          </cell>
          <cell r="C248">
            <v>1146000</v>
          </cell>
          <cell r="D248">
            <v>1146000</v>
          </cell>
          <cell r="E248">
            <v>100</v>
          </cell>
          <cell r="F248">
            <v>7.1037789740058619E-3</v>
          </cell>
          <cell r="G248">
            <v>0</v>
          </cell>
          <cell r="H248">
            <v>1146000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 t="str">
            <v>Country/Sector Focus</v>
          </cell>
          <cell r="P248" t="str">
            <v>High</v>
          </cell>
          <cell r="Q248" t="str">
            <v>Boston</v>
          </cell>
          <cell r="R248" t="str">
            <v>MA</v>
          </cell>
          <cell r="S248" t="str">
            <v>United States</v>
          </cell>
          <cell r="T248" t="str">
            <v>United States</v>
          </cell>
        </row>
        <row r="249">
          <cell r="B249" t="str">
            <v xml:space="preserve">  Caterpillar Master Trust</v>
          </cell>
          <cell r="C249">
            <v>989500</v>
          </cell>
          <cell r="D249">
            <v>-1351800</v>
          </cell>
          <cell r="E249">
            <v>-57.737154572246183</v>
          </cell>
          <cell r="F249">
            <v>6.1336730320931945E-3</v>
          </cell>
          <cell r="G249">
            <v>989500</v>
          </cell>
          <cell r="H249">
            <v>0</v>
          </cell>
          <cell r="I249">
            <v>0</v>
          </cell>
          <cell r="J249">
            <v>2341300</v>
          </cell>
          <cell r="K249">
            <v>865000</v>
          </cell>
          <cell r="L249">
            <v>0</v>
          </cell>
          <cell r="M249">
            <v>0</v>
          </cell>
          <cell r="N249">
            <v>0</v>
          </cell>
          <cell r="O249" t="str">
            <v>GARP</v>
          </cell>
          <cell r="P249" t="str">
            <v>Medium</v>
          </cell>
          <cell r="Q249" t="str">
            <v>Boston</v>
          </cell>
          <cell r="R249" t="str">
            <v>MA</v>
          </cell>
          <cell r="S249" t="str">
            <v>United States</v>
          </cell>
          <cell r="T249" t="str">
            <v>United States</v>
          </cell>
        </row>
        <row r="250">
          <cell r="B250" t="str">
            <v xml:space="preserve">  Duke Energy Corporation</v>
          </cell>
          <cell r="C250">
            <v>936658</v>
          </cell>
          <cell r="D250">
            <v>-46900</v>
          </cell>
          <cell r="E250">
            <v>-4.7684020667820297</v>
          </cell>
          <cell r="F250">
            <v>5.8061181555273842E-3</v>
          </cell>
          <cell r="G250">
            <v>936658</v>
          </cell>
          <cell r="H250">
            <v>0</v>
          </cell>
          <cell r="I250">
            <v>0</v>
          </cell>
          <cell r="J250">
            <v>983558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 t="str">
            <v>GARP</v>
          </cell>
          <cell r="P250" t="str">
            <v>Medium</v>
          </cell>
          <cell r="Q250" t="str">
            <v>Boston</v>
          </cell>
          <cell r="R250" t="str">
            <v>MA</v>
          </cell>
          <cell r="S250" t="str">
            <v>United States</v>
          </cell>
          <cell r="T250" t="str">
            <v>United States</v>
          </cell>
        </row>
        <row r="251">
          <cell r="B251" t="str">
            <v xml:space="preserve">  Fidelity Select Wireless Portfolio</v>
          </cell>
          <cell r="C251">
            <v>590200</v>
          </cell>
          <cell r="D251">
            <v>-2364800</v>
          </cell>
          <cell r="E251">
            <v>-80.027072758037221</v>
          </cell>
          <cell r="F251">
            <v>3.6585081592131409E-3</v>
          </cell>
          <cell r="G251">
            <v>0</v>
          </cell>
          <cell r="H251">
            <v>590200</v>
          </cell>
          <cell r="I251">
            <v>0</v>
          </cell>
          <cell r="J251">
            <v>2955000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 t="str">
            <v>Country/Sector Focus</v>
          </cell>
          <cell r="P251" t="str">
            <v>High</v>
          </cell>
          <cell r="Q251" t="str">
            <v>Boston</v>
          </cell>
          <cell r="R251" t="str">
            <v>MA</v>
          </cell>
          <cell r="S251" t="str">
            <v>United States</v>
          </cell>
          <cell r="T251" t="str">
            <v>United States</v>
          </cell>
        </row>
        <row r="252">
          <cell r="B252" t="str">
            <v xml:space="preserve">  Fidelity Worldwide Fund</v>
          </cell>
          <cell r="C252">
            <v>446000</v>
          </cell>
          <cell r="D252">
            <v>-2656000</v>
          </cell>
          <cell r="E252">
            <v>-85.62217923920052</v>
          </cell>
          <cell r="F252">
            <v>2.7646469654507978E-3</v>
          </cell>
          <cell r="G252">
            <v>0</v>
          </cell>
          <cell r="H252">
            <v>446000</v>
          </cell>
          <cell r="I252">
            <v>0</v>
          </cell>
          <cell r="J252">
            <v>3102000</v>
          </cell>
          <cell r="K252">
            <v>2100000</v>
          </cell>
          <cell r="L252">
            <v>2100000</v>
          </cell>
          <cell r="M252">
            <v>2100000</v>
          </cell>
          <cell r="N252">
            <v>3978000</v>
          </cell>
          <cell r="O252" t="str">
            <v>GARP</v>
          </cell>
          <cell r="P252" t="str">
            <v>Medium</v>
          </cell>
          <cell r="Q252" t="str">
            <v>Boston</v>
          </cell>
          <cell r="R252" t="str">
            <v>MA</v>
          </cell>
          <cell r="S252" t="str">
            <v>United States</v>
          </cell>
          <cell r="T252" t="str">
            <v>United States</v>
          </cell>
        </row>
        <row r="253">
          <cell r="B253" t="str">
            <v xml:space="preserve">  Ford DB Trust</v>
          </cell>
          <cell r="C253">
            <v>63000</v>
          </cell>
          <cell r="D253">
            <v>63000</v>
          </cell>
          <cell r="E253">
            <v>100</v>
          </cell>
          <cell r="F253">
            <v>3.9052188076995573E-4</v>
          </cell>
          <cell r="G253">
            <v>0</v>
          </cell>
          <cell r="H253">
            <v>63000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 t="str">
            <v>GARP</v>
          </cell>
          <cell r="P253" t="str">
            <v>Medium</v>
          </cell>
          <cell r="Q253" t="str">
            <v>Boston</v>
          </cell>
          <cell r="R253" t="str">
            <v>MA</v>
          </cell>
          <cell r="S253" t="str">
            <v>United States</v>
          </cell>
          <cell r="T253" t="str">
            <v>United States</v>
          </cell>
        </row>
        <row r="254">
          <cell r="B254" t="str">
            <v xml:space="preserve">  Fidelity European Technology Pilot Fund</v>
          </cell>
          <cell r="C254">
            <v>26223</v>
          </cell>
          <cell r="D254">
            <v>26223</v>
          </cell>
          <cell r="E254">
            <v>100</v>
          </cell>
          <cell r="F254">
            <v>1.6255008380048491E-4</v>
          </cell>
          <cell r="G254">
            <v>26223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 t="str">
            <v>Country/Sector Focus</v>
          </cell>
          <cell r="P254" t="str">
            <v>Medium</v>
          </cell>
          <cell r="Q254" t="str">
            <v>Boston</v>
          </cell>
          <cell r="R254" t="str">
            <v>MA</v>
          </cell>
          <cell r="S254" t="str">
            <v>United States</v>
          </cell>
          <cell r="T254" t="str">
            <v>United States</v>
          </cell>
        </row>
        <row r="255">
          <cell r="B255" t="str">
            <v xml:space="preserve">  Sovereign Overseas Equity Pool</v>
          </cell>
          <cell r="C255">
            <v>0</v>
          </cell>
          <cell r="D255">
            <v>-40000</v>
          </cell>
          <cell r="E255">
            <v>-100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40000</v>
          </cell>
          <cell r="K255">
            <v>0</v>
          </cell>
          <cell r="L255">
            <v>0</v>
          </cell>
          <cell r="M255">
            <v>390235</v>
          </cell>
          <cell r="N255">
            <v>0</v>
          </cell>
          <cell r="O255" t="str">
            <v>GARP</v>
          </cell>
          <cell r="P255" t="str">
            <v>Medium</v>
          </cell>
          <cell r="Q255" t="str">
            <v>Boston</v>
          </cell>
          <cell r="R255" t="str">
            <v>MA</v>
          </cell>
          <cell r="S255" t="str">
            <v>United States</v>
          </cell>
          <cell r="T255" t="str">
            <v>United States</v>
          </cell>
        </row>
        <row r="256">
          <cell r="B256" t="str">
            <v xml:space="preserve">  San Diego County Employees Retirement System</v>
          </cell>
          <cell r="C256">
            <v>0</v>
          </cell>
          <cell r="D256">
            <v>-689600</v>
          </cell>
          <cell r="E256">
            <v>-100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689600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 t="str">
            <v>GARP</v>
          </cell>
          <cell r="P256" t="str">
            <v>Medium</v>
          </cell>
          <cell r="Q256" t="str">
            <v>Boston</v>
          </cell>
          <cell r="R256" t="str">
            <v>MA</v>
          </cell>
          <cell r="S256" t="str">
            <v>United States</v>
          </cell>
          <cell r="T256" t="str">
            <v>United States</v>
          </cell>
        </row>
        <row r="257">
          <cell r="B257" t="str">
            <v xml:space="preserve">  Russell Overseas Equity Fund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826036</v>
          </cell>
          <cell r="N257">
            <v>0</v>
          </cell>
          <cell r="O257" t="str">
            <v>Country/Sector Focus</v>
          </cell>
          <cell r="P257" t="str">
            <v>Medium</v>
          </cell>
          <cell r="Q257" t="str">
            <v>Boston</v>
          </cell>
          <cell r="R257" t="str">
            <v>MA</v>
          </cell>
          <cell r="S257" t="str">
            <v>United States</v>
          </cell>
          <cell r="T257" t="str">
            <v>United States</v>
          </cell>
        </row>
        <row r="258">
          <cell r="B258" t="str">
            <v xml:space="preserve">  RK Mellon International Fund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220126</v>
          </cell>
          <cell r="N258">
            <v>0</v>
          </cell>
          <cell r="O258" t="str">
            <v>GARP</v>
          </cell>
          <cell r="P258" t="str">
            <v>Medium</v>
          </cell>
          <cell r="Q258" t="str">
            <v>Boston</v>
          </cell>
          <cell r="R258" t="str">
            <v>MA</v>
          </cell>
          <cell r="S258" t="str">
            <v>United States</v>
          </cell>
          <cell r="T258" t="str">
            <v>United States</v>
          </cell>
        </row>
        <row r="259">
          <cell r="B259" t="str">
            <v xml:space="preserve">  RJ Reynolds Pension</v>
          </cell>
          <cell r="C259">
            <v>0</v>
          </cell>
          <cell r="D259">
            <v>-891102</v>
          </cell>
          <cell r="E259">
            <v>-100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891102</v>
          </cell>
          <cell r="K259">
            <v>891102</v>
          </cell>
          <cell r="L259">
            <v>891102</v>
          </cell>
          <cell r="M259">
            <v>901526</v>
          </cell>
          <cell r="N259">
            <v>0</v>
          </cell>
          <cell r="O259" t="str">
            <v>GARP</v>
          </cell>
          <cell r="P259" t="str">
            <v>Medium</v>
          </cell>
          <cell r="Q259" t="str">
            <v>Boston</v>
          </cell>
          <cell r="R259" t="str">
            <v>MA</v>
          </cell>
          <cell r="S259" t="str">
            <v>United States</v>
          </cell>
          <cell r="T259" t="str">
            <v>United States</v>
          </cell>
        </row>
        <row r="260">
          <cell r="B260" t="str">
            <v xml:space="preserve">  Richard King Mellon Foundation</v>
          </cell>
          <cell r="C260">
            <v>0</v>
          </cell>
          <cell r="D260">
            <v>-505846</v>
          </cell>
          <cell r="E260">
            <v>-100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505846</v>
          </cell>
          <cell r="K260">
            <v>505846</v>
          </cell>
          <cell r="L260">
            <v>505846</v>
          </cell>
          <cell r="M260">
            <v>479565</v>
          </cell>
          <cell r="N260">
            <v>0</v>
          </cell>
          <cell r="O260" t="str">
            <v>GARP</v>
          </cell>
          <cell r="P260" t="str">
            <v>Medium</v>
          </cell>
          <cell r="Q260" t="str">
            <v>Boston</v>
          </cell>
          <cell r="R260" t="str">
            <v>MA</v>
          </cell>
          <cell r="S260" t="str">
            <v>United States</v>
          </cell>
          <cell r="T260" t="str">
            <v>United States</v>
          </cell>
        </row>
        <row r="261">
          <cell r="B261" t="str">
            <v xml:space="preserve">  MIX F.I. International Portfolio Class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41578</v>
          </cell>
          <cell r="L261">
            <v>0</v>
          </cell>
          <cell r="M261">
            <v>32700</v>
          </cell>
          <cell r="N261">
            <v>26700</v>
          </cell>
          <cell r="O261" t="str">
            <v>NA</v>
          </cell>
          <cell r="P261" t="str">
            <v>High</v>
          </cell>
          <cell r="Q261" t="str">
            <v>Boston</v>
          </cell>
          <cell r="R261" t="str">
            <v>MA</v>
          </cell>
          <cell r="S261" t="str">
            <v>United States</v>
          </cell>
          <cell r="T261" t="str">
            <v>United States</v>
          </cell>
        </row>
        <row r="262">
          <cell r="B262" t="str">
            <v xml:space="preserve">  Imperial International Equity Pool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538338</v>
          </cell>
          <cell r="N262">
            <v>0</v>
          </cell>
          <cell r="O262" t="str">
            <v>Value</v>
          </cell>
          <cell r="P262" t="str">
            <v>Low</v>
          </cell>
          <cell r="Q262" t="str">
            <v>Boston</v>
          </cell>
          <cell r="R262" t="str">
            <v>MA</v>
          </cell>
          <cell r="S262" t="str">
            <v>United States</v>
          </cell>
          <cell r="T262" t="str">
            <v>United States</v>
          </cell>
        </row>
        <row r="263">
          <cell r="B263" t="str">
            <v xml:space="preserve">  IG FI Global Equity Fund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207891</v>
          </cell>
          <cell r="L263">
            <v>217891</v>
          </cell>
          <cell r="M263">
            <v>188639</v>
          </cell>
          <cell r="N263">
            <v>0</v>
          </cell>
          <cell r="O263" t="str">
            <v>Growth</v>
          </cell>
          <cell r="P263" t="str">
            <v>Medium</v>
          </cell>
          <cell r="Q263" t="str">
            <v>Boston</v>
          </cell>
          <cell r="R263" t="str">
            <v>MA</v>
          </cell>
          <cell r="S263" t="str">
            <v>United States</v>
          </cell>
          <cell r="T263" t="str">
            <v>United States</v>
          </cell>
        </row>
        <row r="264">
          <cell r="B264" t="str">
            <v xml:space="preserve">  IG FI Global Equity Class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44953</v>
          </cell>
          <cell r="L264">
            <v>47043</v>
          </cell>
          <cell r="M264">
            <v>0</v>
          </cell>
          <cell r="N264">
            <v>0</v>
          </cell>
          <cell r="O264" t="str">
            <v>GARP</v>
          </cell>
          <cell r="P264" t="str">
            <v>Low</v>
          </cell>
          <cell r="Q264" t="str">
            <v>Boston</v>
          </cell>
          <cell r="R264" t="str">
            <v>MA</v>
          </cell>
          <cell r="S264" t="str">
            <v>United States</v>
          </cell>
          <cell r="T264" t="str">
            <v>United States</v>
          </cell>
        </row>
        <row r="265">
          <cell r="B265" t="str">
            <v xml:space="preserve">  IBM Denmark Retirement Fund</v>
          </cell>
          <cell r="C265">
            <v>0</v>
          </cell>
          <cell r="D265">
            <v>-161400</v>
          </cell>
          <cell r="E265">
            <v>-100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161400</v>
          </cell>
          <cell r="K265">
            <v>118800</v>
          </cell>
          <cell r="L265">
            <v>0</v>
          </cell>
          <cell r="M265">
            <v>87000</v>
          </cell>
          <cell r="N265">
            <v>0</v>
          </cell>
          <cell r="O265" t="str">
            <v>GARP</v>
          </cell>
          <cell r="P265" t="str">
            <v>Low</v>
          </cell>
          <cell r="Q265" t="str">
            <v>Boston</v>
          </cell>
          <cell r="R265" t="str">
            <v>MA</v>
          </cell>
          <cell r="S265" t="str">
            <v>United States</v>
          </cell>
          <cell r="T265" t="str">
            <v>United States</v>
          </cell>
        </row>
        <row r="266">
          <cell r="B266" t="str">
            <v xml:space="preserve">  Hydro One Inc.Pension Plan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726137</v>
          </cell>
          <cell r="N266">
            <v>0</v>
          </cell>
          <cell r="O266" t="str">
            <v>GARP</v>
          </cell>
          <cell r="P266" t="str">
            <v>Medium</v>
          </cell>
          <cell r="Q266" t="str">
            <v>Boston</v>
          </cell>
          <cell r="R266" t="str">
            <v>MA</v>
          </cell>
          <cell r="S266" t="str">
            <v>United States</v>
          </cell>
          <cell r="T266" t="str">
            <v>United States</v>
          </cell>
        </row>
        <row r="267">
          <cell r="B267" t="str">
            <v xml:space="preserve">  General Motors Employees Global Group Pension Trust</v>
          </cell>
          <cell r="C267">
            <v>0</v>
          </cell>
          <cell r="D267">
            <v>-4327140</v>
          </cell>
          <cell r="E267">
            <v>-100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4327140</v>
          </cell>
          <cell r="K267">
            <v>4327140</v>
          </cell>
          <cell r="L267">
            <v>4327140</v>
          </cell>
          <cell r="M267">
            <v>4002507</v>
          </cell>
          <cell r="N267">
            <v>0</v>
          </cell>
          <cell r="O267" t="str">
            <v>Value</v>
          </cell>
          <cell r="P267" t="str">
            <v>Low</v>
          </cell>
          <cell r="Q267" t="str">
            <v>Boston</v>
          </cell>
          <cell r="R267" t="str">
            <v>MA</v>
          </cell>
          <cell r="S267" t="str">
            <v>United States</v>
          </cell>
          <cell r="T267" t="str">
            <v>United States</v>
          </cell>
        </row>
        <row r="268">
          <cell r="B268" t="str">
            <v xml:space="preserve">  Fidelity VIP II Contrafund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1450000</v>
          </cell>
          <cell r="L268">
            <v>44850000</v>
          </cell>
          <cell r="M268">
            <v>44850000</v>
          </cell>
          <cell r="N268">
            <v>18400000</v>
          </cell>
          <cell r="O268" t="str">
            <v>GARP</v>
          </cell>
          <cell r="P268" t="str">
            <v>Medium</v>
          </cell>
          <cell r="Q268" t="str">
            <v>Boston</v>
          </cell>
          <cell r="R268" t="str">
            <v>MA</v>
          </cell>
          <cell r="S268" t="str">
            <v>United States</v>
          </cell>
          <cell r="T268" t="str">
            <v>United States</v>
          </cell>
        </row>
        <row r="269">
          <cell r="B269" t="str">
            <v xml:space="preserve">  Fidelity VIP II Asset Manager Fund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152800</v>
          </cell>
          <cell r="L269">
            <v>152800</v>
          </cell>
          <cell r="M269">
            <v>184800</v>
          </cell>
          <cell r="N269">
            <v>281700</v>
          </cell>
          <cell r="O269" t="str">
            <v>Value</v>
          </cell>
          <cell r="P269" t="str">
            <v>Medium</v>
          </cell>
          <cell r="Q269" t="str">
            <v>Boston</v>
          </cell>
          <cell r="R269" t="str">
            <v>MA</v>
          </cell>
          <cell r="S269" t="str">
            <v>United States</v>
          </cell>
          <cell r="T269" t="str">
            <v>United States</v>
          </cell>
        </row>
        <row r="270">
          <cell r="B270" t="str">
            <v xml:space="preserve">  Fidelity VIP Growth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14892000</v>
          </cell>
          <cell r="L270">
            <v>34892000</v>
          </cell>
          <cell r="M270">
            <v>34892000</v>
          </cell>
          <cell r="N270">
            <v>34892000</v>
          </cell>
          <cell r="O270" t="str">
            <v>GARP</v>
          </cell>
          <cell r="P270" t="str">
            <v>Medium</v>
          </cell>
          <cell r="Q270" t="str">
            <v>Boston</v>
          </cell>
          <cell r="R270" t="str">
            <v>MA</v>
          </cell>
          <cell r="S270" t="str">
            <v>United States</v>
          </cell>
          <cell r="T270" t="str">
            <v>United States</v>
          </cell>
        </row>
        <row r="271">
          <cell r="B271" t="str">
            <v xml:space="preserve">  Fidelity Select Telecommunications Portfolio</v>
          </cell>
          <cell r="C271">
            <v>0</v>
          </cell>
          <cell r="D271">
            <v>-697000</v>
          </cell>
          <cell r="E271">
            <v>-100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697000</v>
          </cell>
          <cell r="K271">
            <v>2525000</v>
          </cell>
          <cell r="L271">
            <v>2525000</v>
          </cell>
          <cell r="M271">
            <v>2525000</v>
          </cell>
          <cell r="N271">
            <v>4600000</v>
          </cell>
          <cell r="O271" t="str">
            <v>GARP</v>
          </cell>
          <cell r="P271" t="str">
            <v>Medium</v>
          </cell>
          <cell r="Q271" t="str">
            <v>Boston</v>
          </cell>
          <cell r="R271" t="str">
            <v>MA</v>
          </cell>
          <cell r="S271" t="str">
            <v>United States</v>
          </cell>
          <cell r="T271" t="str">
            <v>United States</v>
          </cell>
        </row>
        <row r="272">
          <cell r="B272" t="str">
            <v xml:space="preserve">  Fidelity Select Technology Portfolio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4218000</v>
          </cell>
          <cell r="L272">
            <v>4218000</v>
          </cell>
          <cell r="M272">
            <v>4218000</v>
          </cell>
          <cell r="N272">
            <v>8224600</v>
          </cell>
          <cell r="O272" t="str">
            <v>GARP</v>
          </cell>
          <cell r="P272" t="str">
            <v>Medium</v>
          </cell>
          <cell r="Q272" t="str">
            <v>Boston</v>
          </cell>
          <cell r="R272" t="str">
            <v>MA</v>
          </cell>
          <cell r="S272" t="str">
            <v>United States</v>
          </cell>
          <cell r="T272" t="str">
            <v>United States</v>
          </cell>
        </row>
        <row r="273">
          <cell r="B273" t="str">
            <v xml:space="preserve">  Fidelity Select Developing Communications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9106480</v>
          </cell>
          <cell r="L273">
            <v>19106480</v>
          </cell>
          <cell r="M273">
            <v>19106480</v>
          </cell>
          <cell r="N273">
            <v>1200000</v>
          </cell>
          <cell r="O273" t="str">
            <v>GARP</v>
          </cell>
          <cell r="P273" t="str">
            <v>Medium</v>
          </cell>
          <cell r="Q273" t="str">
            <v>Boston</v>
          </cell>
          <cell r="R273" t="str">
            <v>MA</v>
          </cell>
          <cell r="S273" t="str">
            <v>United States</v>
          </cell>
          <cell r="T273" t="str">
            <v>United States</v>
          </cell>
        </row>
        <row r="274">
          <cell r="B274" t="str">
            <v xml:space="preserve">  Fidelity Plymouth Europe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3900000</v>
          </cell>
          <cell r="L274">
            <v>3900000</v>
          </cell>
          <cell r="M274">
            <v>5600000</v>
          </cell>
          <cell r="N274">
            <v>9500000</v>
          </cell>
          <cell r="O274" t="str">
            <v>GARP</v>
          </cell>
          <cell r="P274" t="str">
            <v>Medium</v>
          </cell>
          <cell r="Q274" t="str">
            <v>Boston</v>
          </cell>
          <cell r="R274" t="str">
            <v>MA</v>
          </cell>
          <cell r="S274" t="str">
            <v>United States</v>
          </cell>
          <cell r="T274" t="str">
            <v>United States</v>
          </cell>
        </row>
        <row r="275">
          <cell r="B275" t="str">
            <v xml:space="preserve">  Fidelity Overseas Fund</v>
          </cell>
          <cell r="C275">
            <v>0</v>
          </cell>
          <cell r="D275">
            <v>-14825000</v>
          </cell>
          <cell r="E275">
            <v>-100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14825000</v>
          </cell>
          <cell r="K275">
            <v>6250000</v>
          </cell>
          <cell r="L275">
            <v>10250000</v>
          </cell>
          <cell r="M275">
            <v>15150000</v>
          </cell>
          <cell r="N275">
            <v>24562000</v>
          </cell>
          <cell r="O275" t="str">
            <v>GARP</v>
          </cell>
          <cell r="P275" t="str">
            <v>Medium</v>
          </cell>
          <cell r="Q275" t="str">
            <v>Boston</v>
          </cell>
          <cell r="R275" t="str">
            <v>MA</v>
          </cell>
          <cell r="S275" t="str">
            <v>United States</v>
          </cell>
          <cell r="T275" t="str">
            <v>United States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9">
          <cell r="A9">
            <v>1</v>
          </cell>
        </row>
      </sheetData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 Steps"/>
      <sheetName val="Summary"/>
      <sheetName val="DR Summary"/>
      <sheetName val="Register"/>
      <sheetName val="Accepted Swifts"/>
      <sheetName val="Pending Swifts"/>
      <sheetName val="Rejected Swifts"/>
      <sheetName val="Cancellations"/>
      <sheetName val="Submissions"/>
      <sheetName val="Instructions"/>
      <sheetName val="Reconciliation"/>
      <sheetName val="DTC Verified"/>
      <sheetName val="Reconciliation All"/>
      <sheetName val="Website Submissions"/>
      <sheetName val="Data Reference"/>
      <sheetName val="Presto file"/>
      <sheetName val="Technical ISINs"/>
      <sheetName val="Geo"/>
      <sheetName val="SPRs"/>
      <sheetName val="MarkDownInx(Combine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5"/>
  <sheetViews>
    <sheetView showGridLines="0" tabSelected="1" zoomScale="95" zoomScaleNormal="95" workbookViewId="0">
      <selection activeCell="B10" sqref="B10"/>
    </sheetView>
  </sheetViews>
  <sheetFormatPr defaultColWidth="0" defaultRowHeight="12.75" zeroHeight="1" x14ac:dyDescent="0.25"/>
  <cols>
    <col min="1" max="1" width="3.5703125" style="14" customWidth="1"/>
    <col min="2" max="3" width="30.140625" style="14" customWidth="1"/>
    <col min="4" max="4" width="14.5703125" style="14" customWidth="1"/>
    <col min="5" max="5" width="15.5703125" style="14" customWidth="1"/>
    <col min="6" max="6" width="16.7109375" style="14" customWidth="1"/>
    <col min="7" max="7" width="25" style="14" customWidth="1"/>
    <col min="8" max="44" width="16.7109375" style="14" customWidth="1"/>
    <col min="45" max="45" width="3.5703125" style="14" customWidth="1"/>
    <col min="46" max="16384" width="9.140625" style="14" hidden="1"/>
  </cols>
  <sheetData>
    <row r="1" spans="2:44" x14ac:dyDescent="0.25"/>
    <row r="2" spans="2:44" x14ac:dyDescent="0.25">
      <c r="H2" s="15"/>
    </row>
    <row r="3" spans="2:44" x14ac:dyDescent="0.25"/>
    <row r="4" spans="2:44" x14ac:dyDescent="0.25"/>
    <row r="5" spans="2:44" x14ac:dyDescent="0.25"/>
    <row r="6" spans="2:44" ht="5.0999999999999996" customHeight="1" x14ac:dyDescent="0.25"/>
    <row r="7" spans="2:44" x14ac:dyDescent="0.25">
      <c r="B7" s="19" t="s">
        <v>54</v>
      </c>
    </row>
    <row r="8" spans="2:44" ht="5.0999999999999996" customHeight="1" x14ac:dyDescent="0.25"/>
    <row r="9" spans="2:44" s="2" customFormat="1" ht="38.25" x14ac:dyDescent="0.25">
      <c r="B9" s="13" t="s">
        <v>55</v>
      </c>
      <c r="C9" s="13" t="s">
        <v>56</v>
      </c>
      <c r="D9" s="13" t="s">
        <v>0</v>
      </c>
      <c r="E9" s="13" t="s">
        <v>14</v>
      </c>
      <c r="F9" s="13" t="s">
        <v>15</v>
      </c>
      <c r="G9" s="13" t="s">
        <v>16</v>
      </c>
      <c r="H9" s="13" t="s">
        <v>17</v>
      </c>
      <c r="I9" s="13" t="s">
        <v>18</v>
      </c>
      <c r="J9" s="13" t="s">
        <v>19</v>
      </c>
      <c r="K9" s="13" t="s">
        <v>20</v>
      </c>
      <c r="L9" s="13" t="s">
        <v>21</v>
      </c>
      <c r="M9" s="13" t="s">
        <v>22</v>
      </c>
      <c r="N9" s="13" t="s">
        <v>23</v>
      </c>
      <c r="O9" s="13" t="s">
        <v>24</v>
      </c>
      <c r="P9" s="13" t="s">
        <v>25</v>
      </c>
      <c r="Q9" s="13" t="s">
        <v>26</v>
      </c>
      <c r="R9" s="13" t="s">
        <v>27</v>
      </c>
      <c r="S9" s="13" t="s">
        <v>28</v>
      </c>
      <c r="T9" s="13" t="s">
        <v>29</v>
      </c>
      <c r="U9" s="13" t="s">
        <v>30</v>
      </c>
      <c r="V9" s="13" t="s">
        <v>31</v>
      </c>
      <c r="W9" s="13" t="s">
        <v>32</v>
      </c>
      <c r="X9" s="13" t="s">
        <v>33</v>
      </c>
      <c r="Y9" s="13" t="s">
        <v>34</v>
      </c>
      <c r="Z9" s="13" t="s">
        <v>35</v>
      </c>
      <c r="AA9" s="13" t="s">
        <v>36</v>
      </c>
      <c r="AB9" s="13" t="s">
        <v>37</v>
      </c>
      <c r="AC9" s="13" t="s">
        <v>38</v>
      </c>
      <c r="AD9" s="13" t="s">
        <v>39</v>
      </c>
      <c r="AE9" s="13" t="s">
        <v>40</v>
      </c>
      <c r="AF9" s="13" t="s">
        <v>41</v>
      </c>
      <c r="AG9" s="13" t="s">
        <v>42</v>
      </c>
      <c r="AH9" s="13" t="s">
        <v>43</v>
      </c>
      <c r="AI9" s="13" t="s">
        <v>44</v>
      </c>
      <c r="AJ9" s="13" t="s">
        <v>45</v>
      </c>
      <c r="AK9" s="13" t="s">
        <v>46</v>
      </c>
      <c r="AL9" s="13" t="s">
        <v>47</v>
      </c>
      <c r="AM9" s="13" t="s">
        <v>48</v>
      </c>
      <c r="AN9" s="13" t="s">
        <v>49</v>
      </c>
      <c r="AO9" s="13" t="s">
        <v>50</v>
      </c>
      <c r="AP9" s="13" t="s">
        <v>51</v>
      </c>
      <c r="AQ9" s="13" t="s">
        <v>52</v>
      </c>
      <c r="AR9" s="13" t="s">
        <v>53</v>
      </c>
    </row>
    <row r="10" spans="2:44" s="3" customFormat="1" x14ac:dyDescent="0.25">
      <c r="B10" s="1"/>
      <c r="C10" s="16" t="str">
        <f>IFERROR(VLOOKUP(B10,Listas!$B$4:$D$22,2,0),"")</f>
        <v/>
      </c>
      <c r="D10" s="1"/>
      <c r="E10" s="1"/>
      <c r="F10" s="1"/>
      <c r="G10" s="1"/>
      <c r="H10" s="16" t="str">
        <f>IFERROR(VLOOKUP(B10,Listas!$B$4:$D$22,3,0),"")</f>
        <v/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2:44" s="3" customFormat="1" x14ac:dyDescent="0.25">
      <c r="B11" s="1"/>
      <c r="C11" s="16" t="str">
        <f>IFERROR(VLOOKUP(B11,Listas!$B$4:$D$22,2,0),"")</f>
        <v/>
      </c>
      <c r="D11" s="1"/>
      <c r="E11" s="1"/>
      <c r="F11" s="1"/>
      <c r="G11" s="1"/>
      <c r="H11" s="16" t="str">
        <f>IFERROR(VLOOKUP(B11,Listas!$B$4:$D$22,3,0),"")</f>
        <v/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2:44" s="3" customFormat="1" x14ac:dyDescent="0.25">
      <c r="B12" s="1"/>
      <c r="C12" s="16" t="str">
        <f>IFERROR(VLOOKUP(B12,Listas!$B$4:$D$22,2,0),"")</f>
        <v/>
      </c>
      <c r="D12" s="1"/>
      <c r="E12" s="1"/>
      <c r="F12" s="1"/>
      <c r="G12" s="1"/>
      <c r="H12" s="16" t="str">
        <f>IFERROR(VLOOKUP(B12,Listas!$B$4:$D$22,3,0),"")</f>
        <v/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2:44" s="3" customFormat="1" x14ac:dyDescent="0.25">
      <c r="B13" s="1"/>
      <c r="C13" s="16" t="str">
        <f>IFERROR(VLOOKUP(B13,Listas!$B$4:$D$22,2,0),"")</f>
        <v/>
      </c>
      <c r="D13" s="1"/>
      <c r="E13" s="1"/>
      <c r="F13" s="1"/>
      <c r="G13" s="1"/>
      <c r="H13" s="16" t="str">
        <f>IFERROR(VLOOKUP(B13,Listas!$B$4:$D$22,3,0),"")</f>
        <v/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44" s="3" customFormat="1" x14ac:dyDescent="0.25">
      <c r="B14" s="1"/>
      <c r="C14" s="16" t="str">
        <f>IFERROR(VLOOKUP(B14,Listas!$B$4:$D$22,2,0),"")</f>
        <v/>
      </c>
      <c r="D14" s="1"/>
      <c r="E14" s="1"/>
      <c r="F14" s="1"/>
      <c r="G14" s="1"/>
      <c r="H14" s="16" t="str">
        <f>IFERROR(VLOOKUP(B14,Listas!$B$4:$D$22,3,0),"")</f>
        <v/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2:44" s="3" customFormat="1" x14ac:dyDescent="0.25">
      <c r="B15" s="1"/>
      <c r="C15" s="16" t="str">
        <f>IFERROR(VLOOKUP(B15,Listas!$B$4:$D$22,2,0),"")</f>
        <v/>
      </c>
      <c r="D15" s="1"/>
      <c r="E15" s="1"/>
      <c r="F15" s="17"/>
      <c r="G15" s="1"/>
      <c r="H15" s="16" t="str">
        <f>IFERROR(VLOOKUP(B15,Listas!$B$4:$D$22,3,0),"")</f>
        <v/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2:44" s="3" customFormat="1" x14ac:dyDescent="0.25">
      <c r="B16" s="1"/>
      <c r="C16" s="16" t="str">
        <f>IFERROR(VLOOKUP(B16,Listas!$B$4:$D$22,2,0),"")</f>
        <v/>
      </c>
      <c r="D16" s="1"/>
      <c r="E16" s="1"/>
      <c r="F16" s="1"/>
      <c r="G16" s="1"/>
      <c r="H16" s="16" t="str">
        <f>IFERROR(VLOOKUP(B16,Listas!$B$4:$D$22,3,0),"")</f>
        <v/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2:44" s="3" customFormat="1" x14ac:dyDescent="0.25">
      <c r="B17" s="1"/>
      <c r="C17" s="16" t="str">
        <f>IFERROR(VLOOKUP(B17,Listas!$B$4:$D$22,2,0),"")</f>
        <v/>
      </c>
      <c r="D17" s="1"/>
      <c r="E17" s="1"/>
      <c r="F17" s="1"/>
      <c r="G17" s="1"/>
      <c r="H17" s="16" t="str">
        <f>IFERROR(VLOOKUP(B17,Listas!$B$4:$D$22,3,0),"")</f>
        <v/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2:44" s="3" customFormat="1" x14ac:dyDescent="0.25">
      <c r="B18" s="1"/>
      <c r="C18" s="16" t="str">
        <f>IFERROR(VLOOKUP(B18,Listas!$B$4:$D$22,2,0),"")</f>
        <v/>
      </c>
      <c r="D18" s="1"/>
      <c r="E18" s="1"/>
      <c r="F18" s="1"/>
      <c r="G18" s="1"/>
      <c r="H18" s="16" t="str">
        <f>IFERROR(VLOOKUP(B18,Listas!$B$4:$D$22,3,0),"")</f>
        <v/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2:44" s="3" customFormat="1" x14ac:dyDescent="0.25">
      <c r="B19" s="1"/>
      <c r="C19" s="16" t="str">
        <f>IFERROR(VLOOKUP(B19,Listas!$B$4:$D$22,2,0),"")</f>
        <v/>
      </c>
      <c r="D19" s="1"/>
      <c r="E19" s="1"/>
      <c r="F19" s="1"/>
      <c r="G19" s="1"/>
      <c r="H19" s="16" t="str">
        <f>IFERROR(VLOOKUP(B19,Listas!$B$4:$D$22,3,0),"")</f>
        <v/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2:44" s="3" customFormat="1" x14ac:dyDescent="0.25">
      <c r="B20" s="1"/>
      <c r="C20" s="16" t="str">
        <f>IFERROR(VLOOKUP(B20,Listas!$B$4:$D$22,2,0),"")</f>
        <v/>
      </c>
      <c r="D20" s="1"/>
      <c r="E20" s="1"/>
      <c r="F20" s="1"/>
      <c r="G20" s="1"/>
      <c r="H20" s="16" t="str">
        <f>IFERROR(VLOOKUP(B20,Listas!$B$4:$D$22,3,0),"")</f>
        <v/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2:44" s="3" customFormat="1" x14ac:dyDescent="0.25">
      <c r="B21" s="1"/>
      <c r="C21" s="16" t="str">
        <f>IFERROR(VLOOKUP(B21,Listas!$B$4:$D$22,2,0),"")</f>
        <v/>
      </c>
      <c r="D21" s="1"/>
      <c r="E21" s="1"/>
      <c r="F21" s="1"/>
      <c r="G21" s="1"/>
      <c r="H21" s="16" t="str">
        <f>IFERROR(VLOOKUP(B21,Listas!$B$4:$D$22,3,0),"")</f>
        <v/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2:44" x14ac:dyDescent="0.25">
      <c r="B22" s="1"/>
      <c r="C22" s="16" t="str">
        <f>IFERROR(VLOOKUP(B22,Listas!$B$4:$D$22,2,0),"")</f>
        <v/>
      </c>
      <c r="D22" s="1"/>
      <c r="E22" s="1"/>
      <c r="F22" s="18"/>
      <c r="G22" s="18"/>
      <c r="H22" s="16" t="str">
        <f>IFERROR(VLOOKUP(B22,Listas!$B$4:$D$22,3,0),"")</f>
        <v/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</row>
    <row r="23" spans="2:44" x14ac:dyDescent="0.25">
      <c r="B23" s="1"/>
      <c r="C23" s="16" t="str">
        <f>IFERROR(VLOOKUP(B23,Listas!$B$4:$D$22,2,0),"")</f>
        <v/>
      </c>
      <c r="D23" s="1"/>
      <c r="E23" s="1"/>
      <c r="F23" s="18"/>
      <c r="G23" s="18"/>
      <c r="H23" s="16" t="str">
        <f>IFERROR(VLOOKUP(B23,Listas!$B$4:$D$22,3,0),"")</f>
        <v/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</row>
    <row r="24" spans="2:44" x14ac:dyDescent="0.25">
      <c r="B24" s="1"/>
      <c r="C24" s="16" t="str">
        <f>IFERROR(VLOOKUP(B24,Listas!$B$4:$D$22,2,0),"")</f>
        <v/>
      </c>
      <c r="D24" s="1"/>
      <c r="E24" s="1"/>
      <c r="F24" s="18"/>
      <c r="G24" s="18"/>
      <c r="H24" s="16" t="str">
        <f>IFERROR(VLOOKUP(B24,Listas!$B$4:$D$22,3,0),"")</f>
        <v/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</row>
    <row r="25" spans="2:44" x14ac:dyDescent="0.25">
      <c r="B25" s="1"/>
      <c r="C25" s="16" t="str">
        <f>IFERROR(VLOOKUP(B25,Listas!$B$4:$D$22,2,0),"")</f>
        <v/>
      </c>
      <c r="D25" s="1"/>
      <c r="E25" s="1"/>
      <c r="F25" s="18"/>
      <c r="G25" s="18"/>
      <c r="H25" s="16" t="str">
        <f>IFERROR(VLOOKUP(B25,Listas!$B$4:$D$22,3,0),"")</f>
        <v/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2:44" x14ac:dyDescent="0.25">
      <c r="B26" s="1"/>
      <c r="C26" s="16" t="str">
        <f>IFERROR(VLOOKUP(B26,Listas!$B$4:$D$22,2,0),"")</f>
        <v/>
      </c>
      <c r="D26" s="1"/>
      <c r="E26" s="1"/>
      <c r="F26" s="18"/>
      <c r="G26" s="18"/>
      <c r="H26" s="16" t="str">
        <f>IFERROR(VLOOKUP(B26,Listas!$B$4:$D$22,3,0),"")</f>
        <v/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</row>
    <row r="27" spans="2:44" x14ac:dyDescent="0.25">
      <c r="B27" s="1"/>
      <c r="C27" s="16" t="str">
        <f>IFERROR(VLOOKUP(B27,Listas!$B$4:$D$22,2,0),"")</f>
        <v/>
      </c>
      <c r="D27" s="1"/>
      <c r="E27" s="1"/>
      <c r="F27" s="18"/>
      <c r="G27" s="18"/>
      <c r="H27" s="16" t="str">
        <f>IFERROR(VLOOKUP(B27,Listas!$B$4:$D$22,3,0),"")</f>
        <v/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</row>
    <row r="28" spans="2:44" x14ac:dyDescent="0.25">
      <c r="B28" s="1"/>
      <c r="C28" s="16" t="str">
        <f>IFERROR(VLOOKUP(B28,Listas!$B$4:$D$22,2,0),"")</f>
        <v/>
      </c>
      <c r="D28" s="1"/>
      <c r="E28" s="1"/>
      <c r="F28" s="18"/>
      <c r="G28" s="18"/>
      <c r="H28" s="16" t="str">
        <f>IFERROR(VLOOKUP(B28,Listas!$B$4:$D$22,3,0),"")</f>
        <v/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</row>
    <row r="29" spans="2:44" x14ac:dyDescent="0.25">
      <c r="B29" s="1"/>
      <c r="C29" s="16" t="str">
        <f>IFERROR(VLOOKUP(B29,Listas!$B$4:$D$22,2,0),"")</f>
        <v/>
      </c>
      <c r="D29" s="1"/>
      <c r="E29" s="1"/>
      <c r="F29" s="18"/>
      <c r="G29" s="18"/>
      <c r="H29" s="16" t="str">
        <f>IFERROR(VLOOKUP(B29,Listas!$B$4:$D$22,3,0),"")</f>
        <v/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</row>
    <row r="30" spans="2:44" x14ac:dyDescent="0.25">
      <c r="B30" s="1"/>
      <c r="C30" s="16" t="str">
        <f>IFERROR(VLOOKUP(B30,Listas!$B$4:$D$22,2,0),"")</f>
        <v/>
      </c>
      <c r="D30" s="1"/>
      <c r="E30" s="1"/>
      <c r="F30" s="18"/>
      <c r="G30" s="18"/>
      <c r="H30" s="16" t="str">
        <f>IFERROR(VLOOKUP(B30,Listas!$B$4:$D$22,3,0),"")</f>
        <v/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</row>
    <row r="31" spans="2:44" x14ac:dyDescent="0.25">
      <c r="B31" s="1"/>
      <c r="C31" s="16" t="str">
        <f>IFERROR(VLOOKUP(B31,Listas!$B$4:$D$22,2,0),"")</f>
        <v/>
      </c>
      <c r="D31" s="1"/>
      <c r="E31" s="1"/>
      <c r="F31" s="18"/>
      <c r="G31" s="18"/>
      <c r="H31" s="16" t="str">
        <f>IFERROR(VLOOKUP(B31,Listas!$B$4:$D$22,3,0),"")</f>
        <v/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</row>
    <row r="32" spans="2:44" x14ac:dyDescent="0.25">
      <c r="B32" s="1"/>
      <c r="C32" s="16" t="str">
        <f>IFERROR(VLOOKUP(B32,Listas!$B$4:$D$22,2,0),"")</f>
        <v/>
      </c>
      <c r="D32" s="1"/>
      <c r="E32" s="1"/>
      <c r="F32" s="18"/>
      <c r="G32" s="18"/>
      <c r="H32" s="16" t="str">
        <f>IFERROR(VLOOKUP(B32,Listas!$B$4:$D$22,3,0),"")</f>
        <v/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</row>
    <row r="33" spans="2:44" x14ac:dyDescent="0.25">
      <c r="B33" s="1"/>
      <c r="C33" s="16" t="str">
        <f>IFERROR(VLOOKUP(B33,Listas!$B$4:$D$22,2,0),"")</f>
        <v/>
      </c>
      <c r="D33" s="1"/>
      <c r="E33" s="1"/>
      <c r="F33" s="18"/>
      <c r="G33" s="18"/>
      <c r="H33" s="16" t="str">
        <f>IFERROR(VLOOKUP(B33,Listas!$B$4:$D$22,3,0),"")</f>
        <v/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</row>
    <row r="34" spans="2:44" x14ac:dyDescent="0.25">
      <c r="B34" s="1"/>
      <c r="C34" s="16" t="str">
        <f>IFERROR(VLOOKUP(B34,Listas!$B$4:$D$22,2,0),"")</f>
        <v/>
      </c>
      <c r="D34" s="1"/>
      <c r="E34" s="1"/>
      <c r="F34" s="18"/>
      <c r="G34" s="18"/>
      <c r="H34" s="16" t="str">
        <f>IFERROR(VLOOKUP(B34,Listas!$B$4:$D$22,2,0),"")</f>
        <v/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</row>
    <row r="35" spans="2:44" x14ac:dyDescent="0.25"/>
  </sheetData>
  <sheetProtection algorithmName="SHA-512" hashValue="sqYWnmRdPVMHX+egp+AQYa2XgEbr2Sn3siE41y3prnqW1JNTndW3i/LvEy2kMp9x/6XrTIMloph7slxb/WHRew==" saltValue="x1aeYHmWgo+Hw1AURiY3gQ==" spinCount="100000" sheet="1" scenarios="1" selectLockedCells="1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H34 C10:C34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19B1FD8-F466-426D-B9A8-497B9679E3CC}">
            <xm:f>VLOOKUP($B$10,Listas!$B$3:$D$22,2,0)</xm:f>
            <x14:dxf/>
          </x14:cfRule>
          <xm:sqref>E10:E34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Listas!$B$4:$B$22</xm:f>
          </x14:formula1>
          <xm:sqref>B10:B34</xm:sqref>
        </x14:dataValidation>
        <x14:dataValidation type="list" allowBlank="1" showInputMessage="1" showErrorMessage="1">
          <x14:formula1>
            <xm:f>Listas!$F$4:$F$6</xm:f>
          </x14:formula1>
          <xm:sqref>D10:D34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3"/>
  <sheetViews>
    <sheetView showGridLines="0" workbookViewId="0">
      <selection sqref="A1:XFD1048576"/>
    </sheetView>
  </sheetViews>
  <sheetFormatPr defaultRowHeight="12.75" x14ac:dyDescent="0.25"/>
  <cols>
    <col min="1" max="1" width="4.5703125" style="12" customWidth="1"/>
    <col min="2" max="2" width="27.85546875" style="12" customWidth="1"/>
    <col min="3" max="3" width="25.28515625" style="12" customWidth="1"/>
    <col min="4" max="4" width="14.28515625" style="12" customWidth="1"/>
    <col min="5" max="5" width="12" style="4" customWidth="1"/>
    <col min="6" max="6" width="19.85546875" style="12" bestFit="1" customWidth="1"/>
    <col min="7" max="16384" width="9.140625" style="12"/>
  </cols>
  <sheetData>
    <row r="3" spans="2:6" s="9" customFormat="1" x14ac:dyDescent="0.25">
      <c r="B3" s="6" t="s">
        <v>55</v>
      </c>
      <c r="C3" s="6" t="s">
        <v>56</v>
      </c>
      <c r="D3" s="7" t="s">
        <v>1</v>
      </c>
      <c r="E3" s="8"/>
      <c r="F3" s="7" t="s">
        <v>0</v>
      </c>
    </row>
    <row r="4" spans="2:6" s="4" customFormat="1" x14ac:dyDescent="0.25">
      <c r="B4" s="10" t="s">
        <v>80</v>
      </c>
      <c r="C4" s="10" t="s">
        <v>65</v>
      </c>
      <c r="D4" s="5" t="s">
        <v>11</v>
      </c>
      <c r="F4" s="5" t="s">
        <v>3</v>
      </c>
    </row>
    <row r="5" spans="2:6" s="4" customFormat="1" x14ac:dyDescent="0.25">
      <c r="B5" s="10" t="s">
        <v>72</v>
      </c>
      <c r="C5" s="10" t="s">
        <v>83</v>
      </c>
      <c r="D5" s="5" t="s">
        <v>11</v>
      </c>
      <c r="F5" s="5" t="s">
        <v>10</v>
      </c>
    </row>
    <row r="6" spans="2:6" s="4" customFormat="1" x14ac:dyDescent="0.25">
      <c r="B6" s="11" t="s">
        <v>8</v>
      </c>
      <c r="C6" s="10" t="s">
        <v>64</v>
      </c>
      <c r="D6" s="5" t="s">
        <v>4</v>
      </c>
      <c r="F6" s="5" t="s">
        <v>7</v>
      </c>
    </row>
    <row r="7" spans="2:6" s="4" customFormat="1" x14ac:dyDescent="0.25">
      <c r="B7" s="11" t="s">
        <v>13</v>
      </c>
      <c r="C7" s="10" t="s">
        <v>83</v>
      </c>
      <c r="D7" s="5" t="s">
        <v>4</v>
      </c>
    </row>
    <row r="8" spans="2:6" s="4" customFormat="1" x14ac:dyDescent="0.25">
      <c r="B8" s="10" t="s">
        <v>60</v>
      </c>
      <c r="C8" s="10" t="s">
        <v>61</v>
      </c>
      <c r="D8" s="5" t="s">
        <v>4</v>
      </c>
    </row>
    <row r="9" spans="2:6" s="4" customFormat="1" x14ac:dyDescent="0.25">
      <c r="B9" s="10" t="s">
        <v>73</v>
      </c>
      <c r="C9" s="10" t="s">
        <v>83</v>
      </c>
      <c r="D9" s="5" t="s">
        <v>4</v>
      </c>
    </row>
    <row r="10" spans="2:6" s="4" customFormat="1" x14ac:dyDescent="0.25">
      <c r="B10" s="11" t="s">
        <v>9</v>
      </c>
      <c r="C10" s="10" t="s">
        <v>59</v>
      </c>
      <c r="D10" s="5" t="s">
        <v>4</v>
      </c>
    </row>
    <row r="11" spans="2:6" s="4" customFormat="1" x14ac:dyDescent="0.25">
      <c r="B11" s="10" t="s">
        <v>74</v>
      </c>
      <c r="C11" s="10" t="s">
        <v>83</v>
      </c>
      <c r="D11" s="5" t="s">
        <v>12</v>
      </c>
    </row>
    <row r="12" spans="2:6" s="4" customFormat="1" x14ac:dyDescent="0.25">
      <c r="B12" s="10" t="s">
        <v>75</v>
      </c>
      <c r="C12" s="10" t="s">
        <v>68</v>
      </c>
      <c r="D12" s="5" t="s">
        <v>12</v>
      </c>
    </row>
    <row r="13" spans="2:6" s="4" customFormat="1" x14ac:dyDescent="0.25">
      <c r="B13" s="11" t="s">
        <v>6</v>
      </c>
      <c r="C13" s="10" t="s">
        <v>62</v>
      </c>
      <c r="D13" s="5" t="s">
        <v>4</v>
      </c>
    </row>
    <row r="14" spans="2:6" s="4" customFormat="1" x14ac:dyDescent="0.25">
      <c r="B14" s="11" t="s">
        <v>2</v>
      </c>
      <c r="C14" s="10" t="s">
        <v>58</v>
      </c>
      <c r="D14" s="5" t="s">
        <v>4</v>
      </c>
    </row>
    <row r="15" spans="2:6" s="4" customFormat="1" x14ac:dyDescent="0.25">
      <c r="B15" s="10" t="s">
        <v>81</v>
      </c>
      <c r="C15" s="10" t="s">
        <v>69</v>
      </c>
      <c r="D15" s="5" t="s">
        <v>12</v>
      </c>
    </row>
    <row r="16" spans="2:6" s="4" customFormat="1" x14ac:dyDescent="0.25">
      <c r="B16" s="10" t="s">
        <v>76</v>
      </c>
      <c r="C16" s="10" t="s">
        <v>70</v>
      </c>
      <c r="D16" s="5" t="s">
        <v>12</v>
      </c>
    </row>
    <row r="17" spans="2:4" s="4" customFormat="1" x14ac:dyDescent="0.25">
      <c r="B17" s="10" t="s">
        <v>77</v>
      </c>
      <c r="C17" s="10" t="s">
        <v>71</v>
      </c>
      <c r="D17" s="5" t="s">
        <v>12</v>
      </c>
    </row>
    <row r="18" spans="2:4" s="4" customFormat="1" x14ac:dyDescent="0.25">
      <c r="B18" s="10" t="s">
        <v>82</v>
      </c>
      <c r="C18" s="10" t="s">
        <v>57</v>
      </c>
      <c r="D18" s="5" t="s">
        <v>4</v>
      </c>
    </row>
    <row r="19" spans="2:4" s="4" customFormat="1" x14ac:dyDescent="0.25">
      <c r="B19" s="10" t="s">
        <v>78</v>
      </c>
      <c r="C19" s="10" t="s">
        <v>83</v>
      </c>
      <c r="D19" s="5" t="s">
        <v>4</v>
      </c>
    </row>
    <row r="20" spans="2:4" s="4" customFormat="1" x14ac:dyDescent="0.25">
      <c r="B20" s="10" t="s">
        <v>66</v>
      </c>
      <c r="C20" s="10" t="s">
        <v>67</v>
      </c>
      <c r="D20" s="5" t="s">
        <v>12</v>
      </c>
    </row>
    <row r="21" spans="2:4" s="4" customFormat="1" x14ac:dyDescent="0.25">
      <c r="B21" s="10" t="s">
        <v>79</v>
      </c>
      <c r="C21" s="10" t="s">
        <v>83</v>
      </c>
      <c r="D21" s="5" t="s">
        <v>12</v>
      </c>
    </row>
    <row r="22" spans="2:4" s="4" customFormat="1" x14ac:dyDescent="0.25">
      <c r="B22" s="11" t="s">
        <v>5</v>
      </c>
      <c r="C22" s="10" t="s">
        <v>63</v>
      </c>
      <c r="D22" s="5" t="s">
        <v>4</v>
      </c>
    </row>
    <row r="23" spans="2:4" s="4" customFormat="1" x14ac:dyDescent="0.25">
      <c r="B23" s="3"/>
      <c r="C23" s="3"/>
    </row>
  </sheetData>
  <sheetProtection algorithmName="SHA-512" hashValue="TNgXowxbC1YxXoZEUWOv7E9kO8CWnA5N/2DHp3s3wVfj/20KYvaNEoXoh0mXvDrV/ZGINr/Zrq1054Yi47povw==" saltValue="fM6Okk28lW84pfUWtoU1pA==" spinCount="100000" sheet="1" objects="1" scenarios="1" selectLockedCells="1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Seabra</dc:creator>
  <cp:lastModifiedBy>Michelle Seabra</cp:lastModifiedBy>
  <dcterms:created xsi:type="dcterms:W3CDTF">2019-11-19T18:49:05Z</dcterms:created>
  <dcterms:modified xsi:type="dcterms:W3CDTF">2020-03-03T21:46:01Z</dcterms:modified>
</cp:coreProperties>
</file>