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J:\SEDE\RI\ESG\Relatório de Sustentabilidade ou Relato Integrado\2026\"/>
    </mc:Choice>
  </mc:AlternateContent>
  <xr:revisionPtr revIDLastSave="0" documentId="13_ncr:1_{2D6C0196-558B-4274-BD19-4B5F216BDD92}" xr6:coauthVersionLast="47" xr6:coauthVersionMax="47" xr10:uidLastSave="{00000000-0000-0000-0000-000000000000}"/>
  <workbookProtection workbookAlgorithmName="SHA-512" workbookHashValue="xqALigGvPhPxq/Ti3cay0lrq2jqZA3vXE3ET1hqdKu6EUyGWoYDzLKcgroU4DYKJ4EAN8BxshroQy8CXqeuSqQ==" workbookSaltValue="KTXkT7siWsrZLu0o11DFAg==" workbookSpinCount="100000" lockStructure="1"/>
  <bookViews>
    <workbookView showSheetTabs="0" xWindow="-110" yWindow="-110" windowWidth="19420" windowHeight="10300" tabRatio="748" xr2:uid="{0116315A-F610-48F7-BDD1-983818646FC5}"/>
  </bookViews>
  <sheets>
    <sheet name="Capa" sheetId="62" r:id="rId1"/>
    <sheet name="Acerno_Cache_XXXXX" sheetId="151" state="veryHidden" r:id="rId2"/>
    <sheet name="Início" sheetId="80" r:id="rId3"/>
    <sheet name="Índice" sheetId="104" r:id="rId4"/>
    <sheet name="Eneva_1" sheetId="105" r:id="rId5"/>
    <sheet name="Eneva_2" sheetId="119" r:id="rId6"/>
    <sheet name="Eneva_3" sheetId="120" r:id="rId7"/>
    <sheet name="Metas Públicas" sheetId="110" r:id="rId8"/>
    <sheet name="SuporteIndChave" sheetId="83" state="hidden" r:id="rId9"/>
    <sheet name="Metas Públicas_2" sheetId="147" r:id="rId10"/>
    <sheet name="Metas Públicas_3" sheetId="148" r:id="rId11"/>
    <sheet name="Relato Integrado_1" sheetId="111" r:id="rId12"/>
    <sheet name="Relato Integrado_2" sheetId="122" r:id="rId13"/>
    <sheet name="Governança Corporativa_1" sheetId="125" r:id="rId14"/>
    <sheet name="Governança Corporativa_2" sheetId="124" r:id="rId15"/>
    <sheet name="Governança Corporativa_3" sheetId="123" r:id="rId16"/>
    <sheet name="Governança Corporativa_4" sheetId="116" r:id="rId17"/>
    <sheet name="Capital Financeiro_1" sheetId="117" r:id="rId18"/>
    <sheet name="Capital Natural_1" sheetId="118" r:id="rId19"/>
    <sheet name="Capital Natural_2" sheetId="126" r:id="rId20"/>
    <sheet name="Capital Natural_3" sheetId="127" r:id="rId21"/>
    <sheet name="Capital Natural_4" sheetId="128" r:id="rId22"/>
    <sheet name="Capital Natural_5" sheetId="129" r:id="rId23"/>
    <sheet name="Capital Natural_6" sheetId="130" r:id="rId24"/>
    <sheet name="Capital Natural_7" sheetId="131" r:id="rId25"/>
    <sheet name="Capital Humano_1" sheetId="132" r:id="rId26"/>
    <sheet name="Capital Humano_2" sheetId="133" r:id="rId27"/>
    <sheet name="Capital Humano_3" sheetId="134" r:id="rId28"/>
    <sheet name="Capital Humano_4" sheetId="135" r:id="rId29"/>
    <sheet name="Capital Humano_5" sheetId="143" r:id="rId30"/>
    <sheet name="Capital Social_1" sheetId="137" r:id="rId31"/>
    <sheet name="Capital Social_2" sheetId="138" r:id="rId32"/>
    <sheet name="Capital Social_3" sheetId="139" r:id="rId33"/>
    <sheet name="Capital Intelectual_1" sheetId="140" r:id="rId34"/>
    <sheet name="Capital Manufaturado_1" sheetId="141" r:id="rId35"/>
    <sheet name="Indicadores Próprios_1" sheetId="136" r:id="rId36"/>
    <sheet name="Indicadores Próprios_2" sheetId="142" r:id="rId37"/>
    <sheet name="Indicadores Próprios_3" sheetId="149" r:id="rId38"/>
    <sheet name="Critérios" sheetId="150" r:id="rId39"/>
  </sheets>
  <definedNames>
    <definedName name="_xlnm._FilterDatabase" localSheetId="3" hidden="1">Índice!$B$5:$E$183</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6" i="127" l="1"/>
  <c r="P146" i="127"/>
  <c r="R146" i="127"/>
  <c r="T146" i="127"/>
  <c r="N146" i="127"/>
  <c r="Q74" i="124"/>
  <c r="O74" i="124"/>
  <c r="P40" i="126"/>
  <c r="Q40" i="126"/>
  <c r="J39" i="136" l="1"/>
  <c r="M23" i="117"/>
  <c r="I74" i="124"/>
  <c r="M74" i="124"/>
  <c r="M24" i="117" l="1"/>
  <c r="M25" i="117" s="1"/>
  <c r="I145" i="131"/>
  <c r="K145" i="131"/>
  <c r="G145" i="131"/>
  <c r="R32" i="141"/>
  <c r="O72" i="1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tc={4662DBD0-2CEE-4176-A217-8E27BE707A69}</author>
  </authors>
  <commentList>
    <comment ref="U60" authorId="0" shapeId="0" xr:uid="{4662DBD0-2CEE-4176-A217-8E27BE707A69}">
      <text>
        <t>[Comentário encadeado]
Sua versão do Excel permite que você leia este comentário encadeado, no entanto, as edições serão removidas se o arquivo for aberto em uma versão mais recente do Excel. Saiba mais: https://go.microsoft.com/fwlink/?linkid=870924
Comentário:
    A borda marrom está em cima do conteudo, ajustar</t>
      </text>
    </comment>
  </commentList>
</comments>
</file>

<file path=xl/sharedStrings.xml><?xml version="1.0" encoding="utf-8"?>
<sst xmlns="http://schemas.openxmlformats.org/spreadsheetml/2006/main" count="3288" uniqueCount="1410">
  <si>
    <t>Capítulo Relato Integrado</t>
  </si>
  <si>
    <t>Localização (aba)</t>
  </si>
  <si>
    <t>Indicador</t>
  </si>
  <si>
    <t>Título do indicador</t>
  </si>
  <si>
    <t>SOBRE A ENEVA</t>
  </si>
  <si>
    <t>Perfil</t>
  </si>
  <si>
    <t>GRI 2-1</t>
  </si>
  <si>
    <t>Detalhes da organização</t>
  </si>
  <si>
    <t>GRI 2-6</t>
  </si>
  <si>
    <t>Atividades, cadeia de valor e outras relações de negócios</t>
  </si>
  <si>
    <t>Planejamento estratégico</t>
  </si>
  <si>
    <t>GRI 2-29</t>
  </si>
  <si>
    <t>Abordagem para engajamento de stakeholders</t>
  </si>
  <si>
    <t>GRI 2-30</t>
  </si>
  <si>
    <t>Acordos de negociação coletiva</t>
  </si>
  <si>
    <t>GRI 407-1</t>
  </si>
  <si>
    <t>Operações e fornecedores em que o direito à liberdade sindical e à negociação coletiva pode estar em risco</t>
  </si>
  <si>
    <t>Indicador Próprio</t>
  </si>
  <si>
    <t>Relações governamentais e advocacy</t>
  </si>
  <si>
    <t>GRI 207-3</t>
  </si>
  <si>
    <t>Engajamento de stakeholders e gestão de suas preocupações</t>
  </si>
  <si>
    <t>GRI 2-27</t>
  </si>
  <si>
    <t>Conformidade com leis e regulamentos</t>
  </si>
  <si>
    <t>GRI 2-28</t>
  </si>
  <si>
    <t>Participação em associações</t>
  </si>
  <si>
    <t>RELATO INTEGRADO</t>
  </si>
  <si>
    <t>Sobre este relato integrado</t>
  </si>
  <si>
    <t>GRI 2-2</t>
  </si>
  <si>
    <t>Empresas incluídas no relato de sustentabilidade da organização</t>
  </si>
  <si>
    <t>GRI 2-3</t>
  </si>
  <si>
    <t>Período de relato, frequência e ponto de contato</t>
  </si>
  <si>
    <t>GRI 2-4</t>
  </si>
  <si>
    <t>Reformulações de informações</t>
  </si>
  <si>
    <t>GRI 2-14</t>
  </si>
  <si>
    <t>Papel desempenhado pelo mais alto órgão de governança no relato de sustentabilidade</t>
  </si>
  <si>
    <t>GRI 2-22</t>
  </si>
  <si>
    <t>Declaração sobre estratégia de desenvolvimento sustentável</t>
  </si>
  <si>
    <t>Dupla materialidade</t>
  </si>
  <si>
    <t>GRI 3-1</t>
  </si>
  <si>
    <t>Processo de definição de temas materiais</t>
  </si>
  <si>
    <t>GRI 3-2</t>
  </si>
  <si>
    <t>Lista de temas materiais</t>
  </si>
  <si>
    <t>GOVERNANÇA CORPORATIVA</t>
  </si>
  <si>
    <t>Estrutura corporativa</t>
  </si>
  <si>
    <t>GRI 2-9</t>
  </si>
  <si>
    <t>Estrutura de governança e sua composição</t>
  </si>
  <si>
    <t>GRI 2-10</t>
  </si>
  <si>
    <t>Nomeação e seleção para o mais alto órgão de governança</t>
  </si>
  <si>
    <t>GRI 2-11</t>
  </si>
  <si>
    <t>Presidente do mais alto órgão de governança</t>
  </si>
  <si>
    <t>GRI 2-12</t>
  </si>
  <si>
    <t>Papel desempenhado pelo mais alto órgão de governança na supervisão da gestão dos impactos</t>
  </si>
  <si>
    <t>GRI 2-13</t>
  </si>
  <si>
    <t>Delegação de responsabilidade pela gestão de impactos</t>
  </si>
  <si>
    <t>GRI 2-15</t>
  </si>
  <si>
    <t>Conflitos de interesse</t>
  </si>
  <si>
    <t>GRI 2-16</t>
  </si>
  <si>
    <t>Comunicação de preocupações cruciais</t>
  </si>
  <si>
    <t>GRI 2-17</t>
  </si>
  <si>
    <t>Conhecimento coletivo do mais alto órgão de governança</t>
  </si>
  <si>
    <t>GRI 2-18</t>
  </si>
  <si>
    <t>Avaliação do desempenho do mais alto órgão de governança</t>
  </si>
  <si>
    <t>Ética, integridade e compliance</t>
  </si>
  <si>
    <t>GRI 2-26</t>
  </si>
  <si>
    <t>Mecanismos para aconselhamento e apresentação de preocupações</t>
  </si>
  <si>
    <t>GRI 205-1</t>
  </si>
  <si>
    <t>Operações avaliadas quanto a riscos relacionados à corrupção</t>
  </si>
  <si>
    <t>GRI 205-2</t>
  </si>
  <si>
    <t>Comunicação e capacitação em políticas e procedimentos de combate à corrupção</t>
  </si>
  <si>
    <t>GRI 205-3</t>
  </si>
  <si>
    <t>Casos confirmados de corrupção e medidas tomadas</t>
  </si>
  <si>
    <t>SASB EM-EP-510a.2</t>
  </si>
  <si>
    <t>Descrição do sistema de gestão para a prevenção da corrupção e do suborno ao longo de toda a cadeia de valor</t>
  </si>
  <si>
    <t>Regulamentações, gestão de riscos e oportunidades</t>
  </si>
  <si>
    <t>GRI 201-2</t>
  </si>
  <si>
    <t>Implicações financeiras e outros riscos e oportunidades decorrentes de mudanças climáticas</t>
  </si>
  <si>
    <t>GRI 207-1</t>
  </si>
  <si>
    <t>Abordagem tributária</t>
  </si>
  <si>
    <t>GRI 207-2</t>
  </si>
  <si>
    <t>Governança, controle e gestão de risco fiscal</t>
  </si>
  <si>
    <t>SASB EM-EP-530a.1</t>
  </si>
  <si>
    <t xml:space="preserve">Discussão de posições corporativas relacionadas ao governo regulamentos e/ou propostas de políticas que abordam fatores ambientais e sociais afetando a indústria </t>
  </si>
  <si>
    <t>SASB EM-EP-540a.1</t>
  </si>
  <si>
    <t>Taxa de de Evento de Segurança de Processo (PSE) para Perda de Contenção Primária (LOPC) de maior consequência (Tier 1)</t>
  </si>
  <si>
    <t>SASB EM-EP-540a.2</t>
  </si>
  <si>
    <t>Descrição dos sistemas de gestão usados para identificar e mitigar riscos catastróficos e de cauda</t>
  </si>
  <si>
    <t>Políticas e processos de remuneração</t>
  </si>
  <si>
    <t xml:space="preserve">GRI 2-19 </t>
  </si>
  <si>
    <t>Políticas de remuneração</t>
  </si>
  <si>
    <t>GRI 2-20</t>
  </si>
  <si>
    <t>Processo para determinação da remuneração</t>
  </si>
  <si>
    <t>GRI 2-21</t>
  </si>
  <si>
    <t>Proporção da remuneração total anual</t>
  </si>
  <si>
    <t>GRI 2-23</t>
  </si>
  <si>
    <t>Compromissos de política</t>
  </si>
  <si>
    <t>GRI 2-24</t>
  </si>
  <si>
    <t>Incorporação de compromissos de política</t>
  </si>
  <si>
    <t>CAPITAL FINANCEIRO</t>
  </si>
  <si>
    <t>Desempenho econômico-financeiro</t>
  </si>
  <si>
    <t>GRI 201-1</t>
  </si>
  <si>
    <t>Valor econômico direto gerado e distribuído</t>
  </si>
  <si>
    <t>GRI 201-4</t>
  </si>
  <si>
    <t>Apoio financeiro recebido do governo</t>
  </si>
  <si>
    <t>SASB EM-EP-420a.3</t>
  </si>
  <si>
    <t>Total investido em energias renováveis</t>
  </si>
  <si>
    <t>CAPITAL NATURAL</t>
  </si>
  <si>
    <t>Gestão responsável dos recursos naturais</t>
  </si>
  <si>
    <t>GRI 2-25</t>
  </si>
  <si>
    <t>Processos para reparar impactos negativos</t>
  </si>
  <si>
    <t>Estratégia climática &amp; transição energética</t>
  </si>
  <si>
    <t>GRI 3-3</t>
  </si>
  <si>
    <t>Adaptação e mitigação das mudanças climáticas</t>
  </si>
  <si>
    <t>GRI 305-1</t>
  </si>
  <si>
    <t>Emissões diretas (Escopo 1) de gases de efeito estufa (GEE)</t>
  </si>
  <si>
    <t>GRI 305-2</t>
  </si>
  <si>
    <t>Emissões indiretas (Escopo 2) de gases de efeito estufa (GEE) provenientes da aquisição de energia</t>
  </si>
  <si>
    <t>GRI 305-3</t>
  </si>
  <si>
    <t>Outras emissões indiretas (Escopo 3) de gases de efeito estufa (GEE)</t>
  </si>
  <si>
    <t>GRI 305-4</t>
  </si>
  <si>
    <t>Intensidade de emissões de gases de efeito estufa (GEE)</t>
  </si>
  <si>
    <t>GRI 305-5</t>
  </si>
  <si>
    <t>Redução de emissões de gases de efeito estufa (GEE)</t>
  </si>
  <si>
    <t>SASB EM-EP-110a.1</t>
  </si>
  <si>
    <t>Emissões globais brutas de Escopo 1, porcentagem de metano e porcentagem coberta pelas regulamentações de limitação de emissões</t>
  </si>
  <si>
    <t>SASB EM-EP-110a.2</t>
  </si>
  <si>
    <t>Quantidade de emissões globais brutas de Escopo 1</t>
  </si>
  <si>
    <t>SASB EM-EP-110a.3</t>
  </si>
  <si>
    <t>Discussão sobre estratégia ou plano de longo prazo e de curto prazo para gerenciar as emissões do Escopo 1, metas de redução de emissões e uma análise do desempenho em relação a essas metas</t>
  </si>
  <si>
    <t>SASB IF-EU-110a.1</t>
  </si>
  <si>
    <t>Emissões globais brutas do Escopo 1, porcentagem coberta por regulamentos de limitação de emissões</t>
  </si>
  <si>
    <t>SASB IF-EU-110a.2</t>
  </si>
  <si>
    <t>Emissões de gases de efeito estufa (GEE) associadas ao fornecimento de energia</t>
  </si>
  <si>
    <t>SASB IF-EU-110a.3</t>
  </si>
  <si>
    <t>Emissões de Gases de Efeito Estufa e Planejamento de Recursos de Energia</t>
  </si>
  <si>
    <t>GRI 11.2.4 - 12.2.4</t>
  </si>
  <si>
    <t>Políticas Públicas e Lobby sobre Mudanças Climáticas</t>
  </si>
  <si>
    <t>TCFD 4.a</t>
  </si>
  <si>
    <t>Informe as métricas utilizadas pela organização para avaliar os riscos e oportunidades relacionados às mudanças climáticas de acordo com sua estratégia e seu processo de gestão de riscos</t>
  </si>
  <si>
    <t>TCFD 4.b</t>
  </si>
  <si>
    <t>Informe as emissões de gases de efeito estufa de Escopo 1, Escopo 2 e, se for o caso, Escopo 3, e os riscos relacionados a elas.</t>
  </si>
  <si>
    <t>TCFD 4.c</t>
  </si>
  <si>
    <t>Descreva as metas utilizadas pela organização para gerenciar os riscos e oportunidades relacionados às mudanças climáticas, e o desempenho com relação às metas.</t>
  </si>
  <si>
    <t>Energia</t>
  </si>
  <si>
    <t>Energia - Eficiência energética, segurança da matriz energética</t>
  </si>
  <si>
    <t>GRI 302-1</t>
  </si>
  <si>
    <t>Consumo de energia dentro da organização</t>
  </si>
  <si>
    <t>GRI 302-2</t>
  </si>
  <si>
    <t>Consumo de energia fora da organização</t>
  </si>
  <si>
    <t>GRI 302-3</t>
  </si>
  <si>
    <t>Intensidade energética</t>
  </si>
  <si>
    <t>GRI 302-4</t>
  </si>
  <si>
    <t>Redução do consumo de energia</t>
  </si>
  <si>
    <t>GRI 302-5</t>
  </si>
  <si>
    <t>Reduções nos requisitos energéticos de produtos e serviços</t>
  </si>
  <si>
    <t>SASB IF-EU-000.A</t>
  </si>
  <si>
    <t>Número de: (1) clientes residenciais, (2) comerciais e (3) clientes industriais atendidos</t>
  </si>
  <si>
    <t>SASB IF-EU-000.B</t>
  </si>
  <si>
    <t>Total de eletricidade entregue a: (1) clientes residenciais, (2) comerciais, (3) industriais, (4) todos os outros clientes de varejo e (5) clientes atacadistas</t>
  </si>
  <si>
    <t>SASB IF-EU-000.D</t>
  </si>
  <si>
    <t>Total de eletricidade gerada, percentual por principal fonte de energia, percentual em mercados regulamentados</t>
  </si>
  <si>
    <t>Biodiversidade e ecossistemas</t>
  </si>
  <si>
    <t>Impacto Direto na Biodiversidade</t>
  </si>
  <si>
    <t>GRI 101-1</t>
  </si>
  <si>
    <t>Políticas para deter e reverter a perda de biodiversidade</t>
  </si>
  <si>
    <t>GRI 101-2</t>
  </si>
  <si>
    <t>Gestão de impactos na biodiversidade</t>
  </si>
  <si>
    <t>GRI 101-4</t>
  </si>
  <si>
    <t>Identificação de impactos na biodiversidade</t>
  </si>
  <si>
    <t>GRI 101-5</t>
  </si>
  <si>
    <t>Locais com impactos na biodiversidade</t>
  </si>
  <si>
    <t>SASB EM-EP-160a.1</t>
  </si>
  <si>
    <t>Descrição das políticas e práticas de gerenciamento ambiental para locais ativos</t>
  </si>
  <si>
    <t>SASB EM-EP-160a.2</t>
  </si>
  <si>
    <t>Número e volume de derramamentos de hidrocarbonetos</t>
  </si>
  <si>
    <t>SASB EM-EP-160a.3</t>
  </si>
  <si>
    <t>Porcentagem de reservas provadas em ou próximas de locais com estado de conservação de protegido ou habitat de espécies ameaçadas.</t>
  </si>
  <si>
    <t>Recursos hídricos</t>
  </si>
  <si>
    <t>Gerenciamento de Água - consumo e escassez</t>
  </si>
  <si>
    <t>GRI 303-1</t>
  </si>
  <si>
    <t>Interações com a água como um recurso compartilhado</t>
  </si>
  <si>
    <t>GRI 303-2</t>
  </si>
  <si>
    <t>Gestão de impactos relacionados ao descarte de água</t>
  </si>
  <si>
    <t>GRI 303-3</t>
  </si>
  <si>
    <t>Captação de água</t>
  </si>
  <si>
    <t>GRI 303-4</t>
  </si>
  <si>
    <t>Descarte de água</t>
  </si>
  <si>
    <t>GRI 303-5</t>
  </si>
  <si>
    <t>Consumo de água</t>
  </si>
  <si>
    <t>SASB EM-EP-140a.1</t>
  </si>
  <si>
    <t>(1) Total de água retirada, (2) total de água consumida, porcentagem de cada um em regiões com estresse hídrico de linha de base alto ou extremamente alto</t>
  </si>
  <si>
    <t>SASB EM-EP-140a.2</t>
  </si>
  <si>
    <t>(1) Volume de água produzida, (2) volume de refluxo, porcentagem descarregada reciclada, injetada, reciclada, teor de hidrocarbonetos na água descarregada</t>
  </si>
  <si>
    <t>SASB EM-EP-140a.3</t>
  </si>
  <si>
    <t>Porcentagem de poços fraturados hidraulicamente para os quais há divulgação pública de todos os produtos químicos fluidos fraturados utilizados</t>
  </si>
  <si>
    <t>SASB EM-EP-140a.4</t>
  </si>
  <si>
    <t>Porcentagem de locais de fraturamento hidráulico onde a qualidade da água subterrânea ou superficial se deteriorou em comparação com uma linha de base</t>
  </si>
  <si>
    <t>SASB IF-EU-140a.1</t>
  </si>
  <si>
    <t>SASB IF-EU-140a.2</t>
  </si>
  <si>
    <t>Número de incidentes de não conformidade associados à quantidade de água e/ou licenças, padrões e regulamentos</t>
  </si>
  <si>
    <t>SASB IF-EU-140a.3</t>
  </si>
  <si>
    <t>Descrição dos riscos da gestão da água e discussão de estratégias e práticas para mitigar esses riscos</t>
  </si>
  <si>
    <t>Emissões atmosféricas</t>
  </si>
  <si>
    <t>Poluição ambiental (água, ar e solo)</t>
  </si>
  <si>
    <t>GRI 305-7</t>
  </si>
  <si>
    <t>Emissões de NOx, SOx e outras emissões atmosféricas significativas</t>
  </si>
  <si>
    <t>SASB IF-EU-120a.1</t>
  </si>
  <si>
    <t>Emissões atmosféricas dos seguintes poluentes: (1) NOx (excluindo N₂O), (2) SOx, (3) material particulado (MP10), (4) chumbo (Pb) e (5) mercúrio (Hg); percentual de cada um em ou próximo a áreas densamente povoadas</t>
  </si>
  <si>
    <t>SASB EM-EP-120a.1</t>
  </si>
  <si>
    <t>Emissões atmosféricas dos seguintes poluentes: (1) NOx (excluindo N₂O), (2) SOx, (3) compostos orgânicos voláteis (VOCs) e (4) material particulado (PM₁₀).</t>
  </si>
  <si>
    <t>Resíduos</t>
  </si>
  <si>
    <t>Gestão de Resíduos</t>
  </si>
  <si>
    <t>GRI 306-1</t>
  </si>
  <si>
    <t>Geração de resíduos e impactos significativos relacionados a resíduos</t>
  </si>
  <si>
    <t>GRI 306-2</t>
  </si>
  <si>
    <t>Gestão de impactos significativos relacionados a resíduos</t>
  </si>
  <si>
    <t>GRI 306-3</t>
  </si>
  <si>
    <t>Resíduos gerados</t>
  </si>
  <si>
    <t>GRI 306-4</t>
  </si>
  <si>
    <t>Resíduos não destinados a disposição final</t>
  </si>
  <si>
    <t>GRI 306-5</t>
  </si>
  <si>
    <t>Resíduos destinados a disposição final</t>
  </si>
  <si>
    <t xml:space="preserve">SASB IF-EU-150a.1 </t>
  </si>
  <si>
    <t>Quantidade de resíduos de combustão de carvão (CCR) gerado, percentual reciclado</t>
  </si>
  <si>
    <t>SASB IF-EU-150a.3</t>
  </si>
  <si>
    <t>Descrição das políticas e procedimentos de gestão de produtos da combustão do carvão (PCCs) para operações ativas e inativas.</t>
  </si>
  <si>
    <t>GRI 12.13.4</t>
  </si>
  <si>
    <t>Disposição de rejeitos do setor de carvão</t>
  </si>
  <si>
    <t>CAPITAL HUMANO</t>
  </si>
  <si>
    <t>Atração, desenvolvimento e retenção</t>
  </si>
  <si>
    <t>GRI 404-1</t>
  </si>
  <si>
    <t>Média de horas de capacitação por ano, por empregado</t>
  </si>
  <si>
    <t>GRI 404-2</t>
  </si>
  <si>
    <t>Programas para o aperfeiçoamento de competências dos empregados e de assistência para transição de carreira</t>
  </si>
  <si>
    <t>Diversidade e inclusão</t>
  </si>
  <si>
    <t>GRI 405-1</t>
  </si>
  <si>
    <t>Diversidade em órgãos de governança e empregados</t>
  </si>
  <si>
    <t>GRI 405-2</t>
  </si>
  <si>
    <t>Proporção entre o salário-base e a remuneração recebidos pelas mulheres e aqueles recebidos pelos homens</t>
  </si>
  <si>
    <t>Saúde, bem-estar e segurança</t>
  </si>
  <si>
    <t>GRI 401-3</t>
  </si>
  <si>
    <t>Licença-maternidade/paternidade</t>
  </si>
  <si>
    <t>GRI 403-1</t>
  </si>
  <si>
    <t>Sistema de gestão de saúde e segurança do trabalho</t>
  </si>
  <si>
    <t>GRI 403-2</t>
  </si>
  <si>
    <t>Identificação de periculosidade, avaliação de riscos e investigação de incidentes</t>
  </si>
  <si>
    <t>GRI 403-3</t>
  </si>
  <si>
    <t>Serviços de saúde do trabalho</t>
  </si>
  <si>
    <t>GRI 403-4</t>
  </si>
  <si>
    <t>Participação dos trabalhadores, consulta e comunicação aos trabalhadores referentes a saúde e segurança do trabalho</t>
  </si>
  <si>
    <t>GRI 403-5</t>
  </si>
  <si>
    <t>Capacitação de trabalhadores em saúde e segurança do trabalho</t>
  </si>
  <si>
    <t>GRI 403-6</t>
  </si>
  <si>
    <t>Promoção da saúde do trabalhador</t>
  </si>
  <si>
    <t>GRI 403-7</t>
  </si>
  <si>
    <t>Prevenção e mitigação de impactos de saúde e segurança do trabalho diretamente vinculados com relações de negócios</t>
  </si>
  <si>
    <t>GRI 403-8</t>
  </si>
  <si>
    <t>Trabalhadores cobertos por um sistema de gestão de saúde e segurança do trabalho</t>
  </si>
  <si>
    <t>GRI 403-9</t>
  </si>
  <si>
    <t>Acidentes de trabalho</t>
  </si>
  <si>
    <t>GRI 403-10</t>
  </si>
  <si>
    <t>Doenças profissionais</t>
  </si>
  <si>
    <t>GRI EU16</t>
  </si>
  <si>
    <t>Políticas e requisitos referentes à saúde e segurança dos empregados e trabalhadores terceirizados e subcontratados</t>
  </si>
  <si>
    <t>SASB EM-EP-320a.1</t>
  </si>
  <si>
    <t>Taxa de incidentes registráveis totais (TRIR), taxa de fatalidade, taxa de frequência de quase acidentes (NMFR) e média de horas de treinamento em saúde, segurança e resposta a emergências para empregados diretos e empregados contratados.</t>
  </si>
  <si>
    <t>SASB EM-EP-320a.2</t>
  </si>
  <si>
    <t>Discussão de sistemas de gestão usado para integrar a cultura de segurança durante todo o ciclo de vida de exploração e produção</t>
  </si>
  <si>
    <t>SASB IF-EU-320a.1</t>
  </si>
  <si>
    <t>Taxa de incidentes registráveis totais (TRIR), taxa de fatalidade e taxa de frequência de quase acidentes (NMFR) para empregados diretos e empregados contratados.</t>
  </si>
  <si>
    <t>Gestão de pessoas</t>
  </si>
  <si>
    <t>GRI 2-7</t>
  </si>
  <si>
    <t>Empregados</t>
  </si>
  <si>
    <t>GRI 2-8</t>
  </si>
  <si>
    <t>Trabalhadores que não são empregados</t>
  </si>
  <si>
    <t>GRI 202-2</t>
  </si>
  <si>
    <t>Proporção de membros da diretoria contratados na comunidade local</t>
  </si>
  <si>
    <t>GRI 401-1</t>
  </si>
  <si>
    <t>Novas contratações e rotatividade de empregados</t>
  </si>
  <si>
    <t>GRI EU14</t>
  </si>
  <si>
    <t>Programas e processos que asseguram a disponibilização de mão de obra qualificada</t>
  </si>
  <si>
    <t>Remuneração e benefícios</t>
  </si>
  <si>
    <t>GRI 401-2</t>
  </si>
  <si>
    <t>Benefícios oferecidos a empregados em tempo integral que não são oferecidos a empregados temporários ou de período parcial</t>
  </si>
  <si>
    <t>GRI 202-1</t>
  </si>
  <si>
    <t>Proporção entre o salário mais baixo e salário mínimo local, com discriminação por gênero</t>
  </si>
  <si>
    <t>CAPITAL SOCIAL E DE RELACIONAMENTO</t>
  </si>
  <si>
    <t>Impacto socioeconômico e desenvolvimento das comunidades</t>
  </si>
  <si>
    <t>Direitos econômicos, sociais e culturais das comunidades vizinhas</t>
  </si>
  <si>
    <t>GRI 203-1</t>
  </si>
  <si>
    <t>Investimentos em infraestrutura e apoio a serviços</t>
  </si>
  <si>
    <t>GRI 203-2</t>
  </si>
  <si>
    <t>Impactos econômicos indiretos significativos</t>
  </si>
  <si>
    <t>GRI 406-1</t>
  </si>
  <si>
    <t>Casos de discriminação e medidas corretivas tomadas</t>
  </si>
  <si>
    <t>GRI 411-1</t>
  </si>
  <si>
    <t>Casos de violação de direitos de povos indígenas</t>
  </si>
  <si>
    <t>GRI 413-1</t>
  </si>
  <si>
    <t>Operações com engajamento, avaliação de impacto e programas de desenvolvimento voltados à comunidade local</t>
  </si>
  <si>
    <t>GRI 413-2</t>
  </si>
  <si>
    <t>Operações com impactos negativos significativos reais ou potenciais nas comunidades locais</t>
  </si>
  <si>
    <t>GRI EU20</t>
  </si>
  <si>
    <t>Abordagem para gestão de impactos de deslocamento</t>
  </si>
  <si>
    <t>GRI 11.7.6</t>
  </si>
  <si>
    <t>Relate o valor monetário total do provisionamento para encerramento e reabilitação realizados pela organização, incluindo monitoramento e controle pós-encerramento de unidades operacionais</t>
  </si>
  <si>
    <t>GRI 11.15.4 - 12.9.4</t>
  </si>
  <si>
    <t>Relate o número e o tipo de queixas de comunidades locais identificadas</t>
  </si>
  <si>
    <t>SASB EM-EP-210b.1</t>
  </si>
  <si>
    <t>Discussão do processo para gerenciar riscos e oportunidades associados aos direitos e interesses da comunidade</t>
  </si>
  <si>
    <t>SASB EM-EP-210b.2</t>
  </si>
  <si>
    <t>Número e duração dos atrasos não técnicos.</t>
  </si>
  <si>
    <t>Gestão da cadeia de suprimentos</t>
  </si>
  <si>
    <t>Gestão sustentável da cadeia de suprimentos</t>
  </si>
  <si>
    <t>GRI 204-1</t>
  </si>
  <si>
    <t>Proporção de gastos com fornecedores locais</t>
  </si>
  <si>
    <t>GRI 308-1</t>
  </si>
  <si>
    <t>Novos fornecedores selecionados com base em critérios ambientais</t>
  </si>
  <si>
    <t>GRI 308-2</t>
  </si>
  <si>
    <t>Impactos ambientais negativos da cadeia de fornecedores e medidas tomadas</t>
  </si>
  <si>
    <t>GRI 408-1</t>
  </si>
  <si>
    <t>Operações e fornecedores com risco significativo de casos de trabalho infantil</t>
  </si>
  <si>
    <t>GRI 409-1</t>
  </si>
  <si>
    <t>Operações e fornecedores com risco significativo de casos de trabalho forçado ou análogo ao escravo</t>
  </si>
  <si>
    <t>GRI 414-1</t>
  </si>
  <si>
    <t>Novos fornecedores selecionados com base em critérios sociais</t>
  </si>
  <si>
    <t>GRI 414-2</t>
  </si>
  <si>
    <t>Impactos sociais negativos na cadeia de fornecedores e medidas tomadas</t>
  </si>
  <si>
    <t>Gestão de emergência</t>
  </si>
  <si>
    <t>Gestão de riscos e emergência</t>
  </si>
  <si>
    <t>GRI 11.8.3</t>
  </si>
  <si>
    <t>Relate o número total de eventos de segurança de processo Nível 1 e Nível 2, e discrimine esse total por atividade de negócio (ex.: prospecção, desenvolvimento, produção, encerramento e reabilitação, refino, processamento, transporte, armazenamento)</t>
  </si>
  <si>
    <t>GRI 12.13.3</t>
  </si>
  <si>
    <t>Relate o número de acidentes de segurança de processo no período de relato e descreva seus impactos</t>
  </si>
  <si>
    <t>CAPITAL INTELECTUAL</t>
  </si>
  <si>
    <t>Inovações e novas oportunidades</t>
  </si>
  <si>
    <t>Inovação e tecnologia sustentáveis</t>
  </si>
  <si>
    <t>GRI EU8</t>
  </si>
  <si>
    <t>Atividade de pesquisa e desenvolvimento e despesas destinadas a fornecer energia elétrica confiável e Promoção do Desenvolvimento Sustentável</t>
  </si>
  <si>
    <t>CAPITAL MANUFATURADO</t>
  </si>
  <si>
    <t>Ativos e desempenho</t>
  </si>
  <si>
    <t>GRI EU1</t>
  </si>
  <si>
    <t>Capacidade instalada (MW), por fonte de energia primária e regime regulatório</t>
  </si>
  <si>
    <t>GRI EU2</t>
  </si>
  <si>
    <t>Produção líquida de energia, por fonte de energia primária e regime regulatório</t>
  </si>
  <si>
    <t>GRI EU6</t>
  </si>
  <si>
    <t>Abordagem da gestão para garantir a disponibilidade e a confiabilidade da energia no curto e longo prazo</t>
  </si>
  <si>
    <t>GRI EU11</t>
  </si>
  <si>
    <t>Eficiência média de geração de usinas termelétricas, por fonte de energia e por sistema regulatório</t>
  </si>
  <si>
    <t>GRI 11.21.8</t>
  </si>
  <si>
    <t>Venda de Gás e Líquidos</t>
  </si>
  <si>
    <t>GRI 11.7.4</t>
  </si>
  <si>
    <t>Encerramento e reabilitação</t>
  </si>
  <si>
    <t>GRI 11.7.5</t>
  </si>
  <si>
    <t>Estruturas descomissionadas deixadas no local</t>
  </si>
  <si>
    <t>SASB EM-EP-000.A</t>
  </si>
  <si>
    <t>Produção de (1) Petróleo, (2) Gás Natural, (3) Petróleo sintético, (4) Gás sintético</t>
  </si>
  <si>
    <t>SASB EM-EP-000.B</t>
  </si>
  <si>
    <t>Número de sites offshore</t>
  </si>
  <si>
    <t>SASB EM-EP-000.C</t>
  </si>
  <si>
    <t>Número de sítios terrestres</t>
  </si>
  <si>
    <t>INDICADORES PRÓPRIOS</t>
  </si>
  <si>
    <t>Contribuições socioambientais</t>
  </si>
  <si>
    <t>Compensação ambiental</t>
  </si>
  <si>
    <t>Compras com fornecedores locais</t>
  </si>
  <si>
    <t>Condicionantes ambientais de reflorestamento</t>
  </si>
  <si>
    <t>Patrocínios (recursos próprios) e Projetos incentivados</t>
  </si>
  <si>
    <t>Doações (infraestrutura e equipamentos públicos)</t>
  </si>
  <si>
    <t>Pagamentos a superficiários</t>
  </si>
  <si>
    <t>Projetos sociais (recursos próprios)</t>
  </si>
  <si>
    <t>Impostos e participações do governo</t>
  </si>
  <si>
    <t>Fundiário e regulatório</t>
  </si>
  <si>
    <t>P&amp;D e regulatório</t>
  </si>
  <si>
    <t>Regulatório</t>
  </si>
  <si>
    <t>Tributário</t>
  </si>
  <si>
    <t>Índice Dow Jones de Sustentabilidade (DJSI)</t>
  </si>
  <si>
    <t>DJSI - Contratações</t>
  </si>
  <si>
    <t>Contratações</t>
  </si>
  <si>
    <t>DJSI - Percentual de mulheres</t>
  </si>
  <si>
    <t>Percentual de mulheres</t>
  </si>
  <si>
    <t>Fundada em 2001 e com sede no Rio de Janeiro, a Eneva S.A. é uma empresa integrada de energia brasileira que atua de forma estratégica ao longo da cadeia do gás natural - da exploração, produção e comercialização - à geração e comercialização de energia elétrica. Seu modelo de negócios está orientado à oferta de soluções energéticas acessíveis, confiáveis e flexíveis, contribuindo para a segurança energética do país e para uma transição responsável. A Companhia possui presença geográfica diversificada. Além de sua sede, no Rio de Janeiro, mantém ativos, operações e projetos em desenvolvimento em dez estados brasileiros: Amazonas, Bahia, Ceará, Espírito Santo, Goiás, Maranhão, Mato Grosso do Sul, Roraima, São Paulo e Sergipe. Atualmente, administra 24 concessões de exploração e produção, ativos distribuídos em quatro bacias sedimentares de nova fronteira: Parnaíba, Amazonas, Solimões e Paraná. Esses ativos totalizam 47,5 bilhões de metros cúbicos (bcm) em reservas provadas e prováveis (2P) de gás natural, o maior volume onshore entre os operadores do país, reforçando a sua relevância estratégica para o suprimento energético nacional.</t>
  </si>
  <si>
    <t>Atividades, cadeia de valor e outras relações de negócio</t>
  </si>
  <si>
    <t>A Eneva produz energia para o sistema elétrico brasileiro. Seus ativos de geração termelétrica em operação estão estruturados em três regionais: Regional Maranhão (Complexo Parnaíba, Itaqui e Gera Maranhão); Regional Norte (Jaguatirica II) e Regional Litoral (Pecém II, Hub Sergipe, Linhares, Tevisa e Povoação). O ano de 2025 foi marcado pelo início da operação comercial da UTE Parnaíba VI e das Plantas de Liquefação de Gás (1° e 2° trem) no estado do Maranhão. Os demais ativos, em fase de implementação, estão situados no Amazonas (Complexo do Azulão, com o projeto Azulão 950). Em renováveis, a Eneva conta com a operação comercial do Parque Solar Futura I, em Juazeiro, na Bahia – um dos maiores parques fotovoltaicos das Américas. A Eneva está em constante expansão e, atualmente, é a maior geradora de energia termelétrica do país.
A Eneva atua por meio de um modelo de negócio integrado que combina exploração e produção de gás natural, infraestrutura de processamento e logística, e geração termelétrica e renovável. Suas atividades abrangem desde a fase de pré‑operação, incluindo exploração, desenvolvimento e construção, até o processamento, transporte e utilização do gás como insumo para geração térmica e por fontes renováveis.
A cadeia de valor da companhia envolve quatro etapas principais: (i) exploração e produção de gás; (ii) transporte, liquefação e regaseificação; (iii) geração de energia em usinas térmicas a gás natural, carvão e óleo combustível, além de ativos solares; e (iv) comercialização e entrega de energia ao Sistema Interligado Nacional (SIN) e aos clientes finais.
No segmento upstream, a empresa conduz atividades de exploração, desenvolvimento e operação de campos de gás natural, incluindo perfuração, completação, tratamento primário e despacho para liquefação ou injeção em gasodutos. A etapa midstream incorpora a liquefação, armazenamento, transporte, regaseificação e transferência do gás natural para as plantas de geração, por meio de sistemas próprios de dutos, unidades de liquefação e terminais de regaseificação (incluindo FSRU).
No downstream, o gás é utilizado como insumo para usinas termelétricas a ciclo simples e combinado, operadas conjuntamente a ativos de geração a óleo combustível, carvão mineral e instalações solares fotovoltaicas. A energia gerada é entregue ao SIN e comercializada para consumidores livres, distribuidoras e demais agentes, complementada por serviços técnicos, operacionais e atividades de suporte regulatório e comercial.</t>
  </si>
  <si>
    <t>Indicador Próprio: Plan. Estratégico</t>
  </si>
  <si>
    <t>O relacionamento da Eneva com seus stakeholders é estruturado tanto de forma direta — como na revisão da Dupla Materialidade (GRI 3-1) — quanto por meio de iniciativas setoriais e apoios institucionais. A Companhia mantém diálogo contínuo com diversos públicos, fortalecendo a governança, o alinhamento das estratégias de sustentabilidade e a construção de parcerias voltadas à inovação, gestão de riscos e desenvolvimento local justo e inclusivo. Nesse processo, destaca suas contribuições aos setores e às comunidades onde atua, identifica eventuais externalidades do negócio e direciona esforços para mitigá-las, por meio de reuniões, consultas, audiências públicas, eventos e visitas institucionais. Participa ativamente dos Grupos de Trabalho e Câmaras Temáticas do CEBDS e das Plataformas de Ação do Pacto Global, além de manter interlocução permanente com Poder Público, agências reguladoras, entidades de classe, organizações da sociedade civil e comunidades, fortalecendo a transparência e a licença social para operar.
Entre os stakeholders estratégicos estão fornecedores, parceiros com know-how complementar e offtakers, identificados com base em análise de mercado, relevância, riscos e alinhamento estratégico. O engajamento é promovido desde as primeiras negociações, com contratos claros, divisão equilibrada de riscos e benefícios, transparência e acompanhamento periódico, contribuindo para mitigar riscos, acelerar aprendizados e gerar valor compartilhado. 
Na Responsabilidade Social, o Programa de Relacionamento Comunitário (PCS) e os projetos de inclusão produtiva, educação, bioeconomia e proteção social asseguram escuta qualificada e devolutiva às comunidades. Já em Suprimentos, o diálogo com fornecedores ocorre por meio de reuniões, fóruns, workshops e pesquisas, com monitoramento contínuo de desempenho por ferramentas como o Índice de Desempenho do Fornecedor (IDF).
São considerados stakeholders da Eneva:
1) Investidores e acionistas
2) Poder público
3) Órgãos reguladores
4) Organizações setoriais e instituições de pesquisa
5) Entidades de classe
6) Comunidades de influência direta
7) Associações e lideranças comunitárias
8) Parceiros
9) Fornecedores
10) Colaboradores
11) Imprensa
12) Clientes
Saiba mais em Formas de Engajamento de Stakeholders no Relato Integrado (Pág. 135).</t>
  </si>
  <si>
    <t>Em 2025, 88,46% dos empregados da Eneva estavam cobertos por acordos de negociação coletiva.</t>
  </si>
  <si>
    <t>Com o objetivo de garantir a liberdade sindical e negociação coletiva, há cláusulas específicas em cada acordo de trabalho visando a realização de assembleias, obrigatoriedade de envio de comunicados a todos os colaboradores para participarem da aprovação nos termos de cada documento, representação dos empregados obrigatória, sendo todas estas medidas para conferir mais comodidade aos empregados e aumentar a participação dos trabalhadores nas assembleias.
Anualmente todos os acordos são firmados entre a empresa e sindicatos das localidades, tendo abrangência não somente nas cláusulas relativas a condições de trabalho, mas também na regulamentação de Acordos de Participação nos Resultados da companhia, conferindo visibilidade às regras de cálculo, elegibilidade (não se estende a todos os colaboradores), composição de metas, dentre outros.</t>
  </si>
  <si>
    <t>Planejamento Estratégico</t>
  </si>
  <si>
    <r>
      <t xml:space="preserve">A Eneva tem como missão oferecer as melhores soluções de energia que contribuam para uma transição energética responsável e segura, exercendo papel essencial na confiabilidade do sistema elétrico brasileiro, garantindo a geração de energia em qualquer situação. Ao assegurar o fornecimento contínuo de energia por meio da geração termoelétrica a gás, a Companhia provê estabilidade ao sistema ao mesmo tempo em que fortalece a criação de valor para a sociedade, apoiando o desenvolvimento econômico e social das regiões em que possui suas usinas. 
Com foco na criação de valor ao longo de toda a sua cadeia, a empresa revisa de forma recorrente sua estratégia corporativa por meio de um processo integrado, fundamentado em análises de mercado e estudos setoriais. Esse exercício orienta a definição de prioridades e a execução das iniciativas necessárias ao cumprimento dos objetivos de curto, médio e longo prazos, em linha com a Visão 2030 da companhia, que é a de gerar valor para ser uma das cinco maiores empresas de energia do Brasil. 
A materialização da missão e da visão ocorre por meio da Vision House 2030, sustentada por cinco alavancas de criação de valor e seis desafios estratégicos, tendo como base os comportamentos esperados de colaboradores e lideranças, que orientam a execução consistente da estratégia e a tomada de decisão no dia a dia da organização.
Os seis desafios estratégicos vigentes em 2025 visam ao crescimento da Companhia e à  geração de valor para acionistas, colaboradores e sociedade. São eles:
</t>
    </r>
    <r>
      <rPr>
        <b/>
        <sz val="10"/>
        <color rgb="FF695E4A"/>
        <rFont val="Calibri"/>
        <family val="2"/>
      </rPr>
      <t xml:space="preserve">Desafio 1: </t>
    </r>
    <r>
      <rPr>
        <sz val="10"/>
        <color rgb="FF695E4A"/>
        <rFont val="Calibri"/>
        <family val="2"/>
      </rPr>
      <t>Executar o projeto Azulão 950 e expandir a atuação na região norte do Brasil através de novas oportunidades de negócio por meio do acesso à molécula de gás.</t>
    </r>
    <r>
      <rPr>
        <b/>
        <sz val="10"/>
        <color rgb="FF695E4A"/>
        <rFont val="Calibri"/>
        <family val="2"/>
      </rPr>
      <t xml:space="preserve">
Desafio 2: </t>
    </r>
    <r>
      <rPr>
        <sz val="10"/>
        <color rgb="FF695E4A"/>
        <rFont val="Calibri"/>
        <family val="2"/>
      </rPr>
      <t xml:space="preserve">Ampliar as reservas de gás no Parnaíba e estender o ciclo de vida do parque térmico na região, através da recontratação em leilões. </t>
    </r>
    <r>
      <rPr>
        <b/>
        <sz val="10"/>
        <color rgb="FF695E4A"/>
        <rFont val="Calibri"/>
        <family val="2"/>
      </rPr>
      <t xml:space="preserve">
Desafio 3: </t>
    </r>
    <r>
      <rPr>
        <sz val="10"/>
        <color rgb="FF695E4A"/>
        <rFont val="Calibri"/>
        <family val="2"/>
      </rPr>
      <t>Desenvolver hubs de gás conectados à malha de gasodutos para oferecer segurança energética e acesso a gás flexível para o mercado nacional.</t>
    </r>
    <r>
      <rPr>
        <b/>
        <sz val="10"/>
        <color rgb="FF695E4A"/>
        <rFont val="Calibri"/>
        <family val="2"/>
      </rPr>
      <t xml:space="preserve">
Desafio 4: </t>
    </r>
    <r>
      <rPr>
        <sz val="10"/>
        <color rgb="FF695E4A"/>
        <rFont val="Calibri"/>
        <family val="2"/>
      </rPr>
      <t>Expandir e consolidar a presença da Eneva no mercado de gás fora da malha através da oferta de gás via GNL em pequena escala (SSLNG).</t>
    </r>
    <r>
      <rPr>
        <b/>
        <sz val="10"/>
        <color rgb="FF695E4A"/>
        <rFont val="Calibri"/>
        <family val="2"/>
      </rPr>
      <t xml:space="preserve">
Desafio 5: </t>
    </r>
    <r>
      <rPr>
        <sz val="10"/>
        <color rgb="FF695E4A"/>
        <rFont val="Calibri"/>
        <family val="2"/>
      </rPr>
      <t>Desenvolver novas oportunidades de crescimento em linhas de negócio adjacentes da companhia, como a comercialização de energia, comercialização de gás, biocombustíveis e CCUS.</t>
    </r>
    <r>
      <rPr>
        <b/>
        <sz val="10"/>
        <color rgb="FF695E4A"/>
        <rFont val="Calibri"/>
        <family val="2"/>
      </rPr>
      <t xml:space="preserve">
Desafio 6: </t>
    </r>
    <r>
      <rPr>
        <sz val="10"/>
        <color rgb="FF695E4A"/>
        <rFont val="Calibri"/>
        <family val="2"/>
      </rPr>
      <t>Otimizar a estrutura de capital e reforçar uma cultura de excelência na execução.</t>
    </r>
  </si>
  <si>
    <t>Engajamento de stakeholders e gestão de suas preocupações quanto a tributos</t>
  </si>
  <si>
    <t>Respeitando suas normas internas para interações com impacto institucional, a Eneva realiza aproximações com autoridades tributárias em observância ao princípio de correspondência hierárquica, abrangendo interlocuções que podem variar do nível estritamente técnico ao institucional e político, sempre pautadas pelo respeito mútuo, diálogo e transparência. 
Dessa forma, a Companhia busca construir uma relação sólida, próspera e de alto nível com os entes governamentais. Como pressuposto dessas interações, assegura a plena elucidação do cumprimento da legislação tributária em todos os locais onde atua, respeitando as diferentes esferas governamentais, bem como mantém rígida governança interna na utilização de incentivos fiscais, em conformidade com o Código de Conduta e a Política Anticorrupção.
Para identificar matérias passíveis de modificação, a área de Relações Institucionais utiliza ferramentas de monitoramento diário de proposições legislativas federais e estaduais, incluindo temas tributários, com o apoio de consultorias especializadas. A empresa também acompanha discussões de forma direta, por meio de reuniões bilaterais com órgãos competentes, e indireta, mediante participação em fóruns multilaterais e análise de especialistas. Internamente, conta com matriz de riscos que apoia a avaliação de proposições adversas, seus impactos potenciais e a definição de medidas mitigatórias.
Nas interações relativas a matérias específicas, de caráter propositivo ou reativo, a Eneva conta com subsídios técnicos das áreas internas competentes e, quando necessário, com sua participação integral ao longo do processo. A estratégia de interação busca equilibrar a consecução dos objetivos da Companhia e a promoção de um ambiente competitivo no âmbito da legislação, sempre respeitando a autonomia financeira do fisco e a capacidade contributiva dos entes privados, conforme a legislação tributária. Quando pertinente, mobiliza estudos independentes para fundamentar propostas de aprimoramento legal ou regulatório voltadas ao aumento da eficiência tributária.
Conforme a dimensão do tema, a atuação da Eneva pode ocorrer de forma individual, com colaboradores próprios, ou coletiva, por meio da articulação de alianças com outras empresas, associações setoriais, federações da indústria e entidades de classe.</t>
  </si>
  <si>
    <t>Não foram identificados casos de não conformidade com leis e regulamentos durante o período do relato.</t>
  </si>
  <si>
    <t>A Eneva está presente e participa das seguintes associações de classe: Instituto Acende Brasil (ACENDE), Associação Brasileira do Carbono Sustentável (ABCS), Associação Brasileira de Energia Eólica (ABEEÓLICA), Associação Brasileira dos Produtores Independentes de Petróleo e Gás (ABPIP), Associação Brasileira dos Comercializadores de Energia (ABRACEEL), Associação Brasileira de Geradores Termelétricos (ABRAGET), Associação Brasileira de Energia Solar Fotovoltaica (ABSOLAR), Instituto Acende Brasil, Associação de Comércio Exterior do Brasil (AEB), Conselho Empresarial Brasileiro para o Desenvolvimento Sustentável (CEBDS), Centro Brasileiro de Relações Internacionais (CEBRI), Centro de Estratégias em Recursos Naturais e Energia (CERNE), Movimento Brasil Competitivo (MBC), e Instituto Pensar Energia (IPE).
A organização também participa da Federação das Indústrias do Estado do Maranhão (FIEMA) por meio da sua contribuição ao Programa de Desenvolvimento de Fornecedores do Maranhão (PDF-FIEMA).</t>
  </si>
  <si>
    <t>Segurança Energética e Gestão de Emissões</t>
  </si>
  <si>
    <t>Meta 1.1</t>
  </si>
  <si>
    <t>KPI</t>
  </si>
  <si>
    <t>Status 2025</t>
  </si>
  <si>
    <t>ODS</t>
  </si>
  <si>
    <t xml:space="preserve">Limitar até 2030 emissões do portfólio de geração em 0,39 tCO2e por MWh. </t>
  </si>
  <si>
    <t>Tonelada de CO2e por MWh (média ponderada) para todo o portfólio de geração da Eneva.</t>
  </si>
  <si>
    <t>Meta 1.2</t>
  </si>
  <si>
    <t>Garantir, para as usinas despacháveis, taxa média anual mínima de disponibilidade de 95%.</t>
  </si>
  <si>
    <t>Média relativa de disponibilidade do Operador Nacional do Sistema Elétrico (ONS) para o portfólio termoelétrico.</t>
  </si>
  <si>
    <t>Meta 1.3</t>
  </si>
  <si>
    <t>Contribuir com a redução de 3 milhões de tCO2e de clientes industriais e do setor de transportes de 2025 até 2030.</t>
  </si>
  <si>
    <t>Toneladas de emissões de CO2e evitadas a partir do fornecimento de GNL para substituir combustíveis fósseis mais poluentes em plantas de clientes industriais e no transporte de longa distância/veículos pesados, Parnaíba V e VI e Jaguatirica II.</t>
  </si>
  <si>
    <t xml:space="preserve">
Tecnologias de Baixo Carbono</t>
  </si>
  <si>
    <t>Meta 2.1</t>
  </si>
  <si>
    <t xml:space="preserve">Avaliar potenciais reservatórios geológicos na Bacia do Paraná para armazenamento de CO2 até 2027.
</t>
  </si>
  <si>
    <t>Elaboração de modelo geológico para armazenamento seguro e de longo prazo de CO2 capturado (reportar o status do projeto de P&amp;D com PUC-RS).</t>
  </si>
  <si>
    <t>Projeto em fase de coleta de informações, preparação de mapas e dados geológicos</t>
  </si>
  <si>
    <t>¹ Em um cenário que maior entrada de renováveis no SIN, as termoelétricas à gás natural oferecem estabilidade e energia firme para o sistema.</t>
  </si>
  <si>
    <t>Empoderamento Feminino</t>
  </si>
  <si>
    <t>Meta 3.1¹</t>
  </si>
  <si>
    <t>Retirar da linha de pobreza extrema 100% das participantes de nosso programa de empreendedorismo feminino em até 3 anos após sua integração, com aumento anual de 30% das mulheres envolvidas.</t>
  </si>
  <si>
    <t>Número de participantes do Elas Empreendedoras.</t>
  </si>
  <si>
    <t>Número e percentual de participantes que já estão no programa há 3 anos completos ou mais e estão fora da linha da pobreza.</t>
  </si>
  <si>
    <t>Educação e Inserção no Mercado de Trabalho</t>
  </si>
  <si>
    <t>Meta 4.1</t>
  </si>
  <si>
    <t>Atingir o percentual de 88% em força de trabalho local até 2030.</t>
  </si>
  <si>
    <t>Percentual de mão-de-obra própria residente na região de cada operação.</t>
  </si>
  <si>
    <t>Meta 4.2</t>
  </si>
  <si>
    <t>Alfabetizar 3.000 pessoas em nossa área de influência entre 2025 e 2030.</t>
  </si>
  <si>
    <t>Número de formandos dos projetos de educação de jovens e adultos e defasagem de aprendizado apoiados pela Eneva.</t>
  </si>
  <si>
    <t>¹ A meta abrange todas as localidades com unidades operacionais.</t>
  </si>
  <si>
    <t xml:space="preserve">
Fomento à Bioeconomia</t>
  </si>
  <si>
    <t>Meta 5.1</t>
  </si>
  <si>
    <r>
      <t xml:space="preserve">Gerar </t>
    </r>
    <r>
      <rPr>
        <b/>
        <sz val="10"/>
        <color rgb="FF695E4A"/>
        <rFont val="Calibri"/>
        <family val="2"/>
      </rPr>
      <t>R$ 1,2 milhão</t>
    </r>
    <r>
      <rPr>
        <sz val="10"/>
        <color rgb="FF695E4A"/>
        <rFont val="Calibri"/>
        <family val="2"/>
      </rPr>
      <t xml:space="preserve"> de renda bruta coletiva a partir da produção anual de </t>
    </r>
    <r>
      <rPr>
        <b/>
        <sz val="10"/>
        <color rgb="FF695E4A"/>
        <rFont val="Calibri"/>
        <family val="2"/>
      </rPr>
      <t>65 toneladas</t>
    </r>
    <r>
      <rPr>
        <sz val="10"/>
        <color rgb="FF695E4A"/>
        <rFont val="Calibri"/>
        <family val="2"/>
      </rPr>
      <t xml:space="preserve"> em </t>
    </r>
    <r>
      <rPr>
        <b/>
        <sz val="10"/>
        <color rgb="FF695E4A"/>
        <rFont val="Calibri"/>
        <family val="2"/>
      </rPr>
      <t>50 hectares</t>
    </r>
    <r>
      <rPr>
        <sz val="10"/>
        <color rgb="FF695E4A"/>
        <rFont val="Calibri"/>
        <family val="2"/>
      </rPr>
      <t xml:space="preserve"> de sistemas agroflorestais familiares até 2030.</t>
    </r>
  </si>
  <si>
    <t>Renda bruta coletiva, produção anual e número de hectares.</t>
  </si>
  <si>
    <t xml:space="preserve">
Uso Sustentável de Recursos Naturais</t>
  </si>
  <si>
    <t>Meta 6.1</t>
  </si>
  <si>
    <r>
      <t xml:space="preserve">Garantir </t>
    </r>
    <r>
      <rPr>
        <b/>
        <sz val="10"/>
        <color rgb="FF695E4A"/>
        <rFont val="Calibri"/>
        <family val="2"/>
      </rPr>
      <t>100% da gestão de resíduos recicláveis</t>
    </r>
    <r>
      <rPr>
        <sz val="10"/>
        <color rgb="FF695E4A"/>
        <rFont val="Calibri"/>
        <family val="2"/>
      </rPr>
      <t xml:space="preserve"> dos ativos
operacionais do Amazonas através de parceria com associação local até 2028.</t>
    </r>
  </si>
  <si>
    <t>Percentual de resíduos recicláveis destinados a associação local.</t>
  </si>
  <si>
    <r>
      <rPr>
        <i/>
        <vertAlign val="superscript"/>
        <sz val="9"/>
        <color rgb="FF695E4A"/>
        <rFont val="Calibri"/>
        <family val="2"/>
      </rPr>
      <t>1</t>
    </r>
    <r>
      <rPr>
        <i/>
        <sz val="9"/>
        <color rgb="FF695E4A"/>
        <rFont val="Calibri"/>
        <family val="2"/>
      </rPr>
      <t xml:space="preserve"> O progresso da meta em 2025 foi de 0%, uma vez que o indicador considera exclusivamente a implementação da gestão de resíduos recicláveis por meio de parceria formal com associação local. As ações realizadas no período, incluindo a capacitação de 30 catadores de recicláveis, são classificadas como iniciativas habilitadoras e não são contabilizadas no indicador de progresso, mas contribuem para a viabilidade do alcance da meta até 2028.</t>
    </r>
  </si>
  <si>
    <t>Entidades incluídas no relato de sustentabilidade da organização</t>
  </si>
  <si>
    <t>Estão incluídas no Relato Integrado as seguintes entidades: SPE Futura 1 Geração e Comercialização de Energia Solar S.A., SPE Futura 3 Geração e Comercialização de Energia Solar S.A., SPE Futura 6 Geração e Comercialização de Energia Solar S.A., SPE Futura 2 Geração e Comercialização de Energia Solar S.A., SPE Futura 5 Geração e Comercialização de Energia Solar S.A., SPE Futura 4 Geração e Comercialização de Energia Solar S.A., Amapari Energia S.A., Eneva Participações S.A., Sul Geração de Energia Ltda, Seival Geração de Energia Ltda, Termopantanal Participações Ltda, Termopantanal Ltda, Tauá Geração de Energia LTDA, Parnaíba II Geração de Energia S.A., Parnaíba Geração e Comercialização de Energia S.A., Azulão Geração de Energia S.A., Sparta 300 SPE S.A., Azulão I Geração de Energia S.A., Eneva Norte S.A., Gera Maranhão – Gerador de Energia do Maranhão S.A., Eneva S.A., Pecém II Geração de Energia S.A., Itaqui Geração de Energia S.A., Eneva Comercializadora de Energia Ltda, SPEs Ventos Focus Futura Holding Participações S.A., Focus Futura Geração 1 S.A., Centrais Elétricas Barra dos Coqueiros S.A., GNL Brasil Logística S.A., Centrais Elétricas de Sergipe Participações Ltda, Eneva III Participações e Nossa Senhora de Fátima.
São as mesmas entidades incluídas no relato financeiro. As demonstrações financeiras consolidadas seguem as práticas contábeis adotadas no Brasil, as normas do Comitê de Pronunciamentos Contábeis (CPC), aprovados pela Comissão de Valores Mobiliários (CVM), e do International Financial Reporting Standards – IFRS, emitidas pelo Conselho de Normas Internacionais de Contabilidade (International Accounting Standards Board – Iasb).</t>
  </si>
  <si>
    <t xml:space="preserve">O Relatório Integrado, lançado em abril de 2026, abrange o período de 1º de janeiro de 2025 a 31 de dezembro de 2025. A publicação anual segue a mesma periodicidade do relato financeiro da organização. </t>
  </si>
  <si>
    <t>Para este relato a Eneva precisou reformular informações dos seguintes indicadores.</t>
  </si>
  <si>
    <t xml:space="preserve">A partir do Databook de 2025, a Companhia passou a contabilizar toda a energia gerada pelas suas usinas termelétricas e renováveis no item de "Eletricidade vendida" para aderência à norma da GRI. </t>
  </si>
  <si>
    <t>A partir do Databook de 2025, a Companhia passou a considerar as categorias de Escopo 3 definidas pelo GHG Protocol, foram consideradas as categorias 4, 6 e 7: Transporte e distribuição (upstream), Viagens a negócios e Emissões casa-trabalho.</t>
  </si>
  <si>
    <t xml:space="preserve">Com base em uma atualização metodológica, a Eneva concluiu que, em 2025, nenhum de seus empreendimentos estava localizado em áreas classificadas como de alto ou extremamente alto estresse hídrico. Nos ciclos anteriores, a classificação adotava o indicador Overall Water Risk, do WRI Aqueduct, que consolida diferentes dimensões relacionadas ao risco hídrico. Após reavaliação do requisito aplicável da GRI, a Companhia identificou que o indicador mais aderente para essa análise é o Water Stress, que mensura especificamente a relação entre a retirada de água e a disponibilidade dos recursos hídricos. Dessa forma, a partir deste ciclo, a Eneva passou a adotar exclusivamente o mapa de Water Stress, do mesmo WRI Aqueduct, para a classificação de unidades operacionais situadas em áreas de estresse hídrico. </t>
  </si>
  <si>
    <t>O processo de elaboração do Relatório envolve diversas áreas da companhia, as quais fornecem informações atualizadas para os indicadores e análises relacionadas as várias esferas do negócio, possibilitando uma abordagem abrangente do contexto de sustentabilidade da Eneva. 
Destaca-se que o conteúdo do Relato Integrado, Databook e Central de Transparência ESG foi construído com a participação da Diretoria Executiva da Eneva por meio de entrevistas individuais para levantamento dos principais acontecimentos ao longo do ano vigente, além de passar por sua revisão e aprovação. Os documentos contam com uma minuciosa análise, abrangendo a revisão de todas as etapas de criação, desde o desenvolvimento e revisão da materialidade, coleta de dados até a sua divulgação, visando assegurar a precisão e integridade das informações fornecidas. 
Adicionalmente, o Conselho de Administração da empresa desempenha um papel ativo na revisão da matriz de materialidade e debatendo temas prioritários relacionados à sustentabilidade. Com relação à elaboração do Relato Integrado e Databook, o presidente do Conselho de Administração contribui através da elaboração da Mensagem da Administração e o Conselho de Administração toma ciência e/ou aprova o conteúdo a ser apresentado no relato, previamente à publicação do documento.
Em 2025, o Conselho de Administração participou do processo de análise e aprovação dos temas materiais da companhia, assim como avaliou e aprovou a revisão da Política de Sustentabilidade. Destaca-se que o Relato Integrado e Databook ano base 2024, foram aprovados pela diretoria executiva e Conselho de Administração.</t>
  </si>
  <si>
    <t>Em 2025, a Eneva reforçou sua estratégia de integrar segurança energética e desenvolvimento sustentável como pilares do negócio. A Companhia entende que uma transição energética bem-sucedida depende de fontes firmes que garantam estabilidade ao sistema, complementando a intermitência das energias renováveis. Nesse contexto, o gás natural é considerado um combustível de transição essencial, contribuindo para reduzir emissões ao substituir combustíveis mais intensivos em carbono e viabilizar a expansão das fontes renováveis através de sua flexibilidade operativa.
A empresa se antecipou às tendências do setor ao investir no desenvolvimento de projetos, na obtenção de licenças e na aquisição de equipamentos estratégicos, fortalecendo sua posição em um mercado global mais competitivo. Essa preparação foi refletida em resultados operacionais e financeiros robustos, alcançados por meio de alta disponibilidade das operações e disciplina de custos.
A estratégia de sustentabilidade da Eneva também incorpora o desenvolvimento socioeconômico dos territórios onde atua, majoritariamente em regiões de baixo IDH. A companhia promove iniciativas voltadas à educação, geração de renda, empreendedorismo feminino e bioeconomia, alinhando segurança energética ao compromisso de gerar valor social e ambiental de forma estruturada e contínua.</t>
  </si>
  <si>
    <t>Em 2025, a Eneva conduziu um novo estudo de dupla materialidade o qual avaliou o impacto de atuação da Companhia sobre o seu desempenho financeiro, aspectos e impactos socioambientais e a percepção de relevância de cada tema material para seus stakeholders. 
O estudo foi conduzido por empresa independente e especializada (KPMG), em conformidade com os requisitos do ISSB (International Financial Reporting Standards), do ESRS (European Sustainability Reporting Standards) e do GRI (Global Reporting Initiative). A identificação dos temas relevantes para a empresa considerou documentos, políticas e estudos internos e externos, incluindo as principais referências e padrões de mercado relacionados a ESG como GRI, SASB, o Pacto Global da ONU e seus ODS e DJSI (S&amp;P Global).
Durante o processo foram ouvidas lideranças internas da Eneva, entre diretores executivos e membros do Conselho de Administração, assim como o poder público, órgãos reguladores, clientes, fornecedores, colaboradores próprios, trabalhadores terceirizados, especialistas em energia, comunidades, investidores, acionistas, seguradoras e provedores de capital. 
O processo de identificação dos temas materiais ocorreu em oito fases distintas: 
a- Planejamento e mapeamento - o principal objetivo desta etapa é entender o negócio e o contexto de sustentabilidade na cadeia de valor e identificar os stakeholders relevantes para o processo. As principais atividades foram: i. definir as atividades do negócio, ii. mapear a cadeia de valor, iii. identificação e priorização dos stakeholders. 
b- Contexto e lista longa de tópicos de sustentabilidade - a finalidade é estabelecer uma lista longa de tópicos de sustentabilidade potencialmente materiais. Para isso foi realizada a avaliação de contexto de sustentabilidade de atuação da empresa e sua cadeia de valor e definição de temas potencialmente relevantes a partir de Guias setoriais ESG, benchmarking, entrevistas internas e avaliação de documentos internos e externos relevantes. 
c -Lista média de tópicos de sustentabilidade: esta fase buscou refinar a lista longa de tópicos de sustentabilidade para uma lista menor e assertiva de potenciais temas materiais com base no contexto da empresa e com a análise crítica de grupo de trabalho e grupo de representantes dos stakeholders relevantes. 
d -Identificação de potenciais IROs (Impactos, Riscos e Oportunidades)- consiste em identificar IROs potencialmente materiais, mapeados para os tópicos de sustentabilidade constantes da Lista média. 
e- Avaliação dos IROs - avaliar quantitativa e qualitativamente cada um dos IROs identificados em relação ao impacto atual ou potencial e ao risco e oportunidade financeira, por meio da verificação da pontuação de materialidade de cada IRO identificado e da pontuação da Materialidade Financeira usando a matriz de risco e critérios específicos. Ainda nesta etapa foi realizada a construção de documento com informações quantitativas-chave para respaldar a avaliação de cada IRO. 
f- Consulta aos stakeholders relevantes para identificar suas percepções sobre a relevância dos temas. 
g- Limiares de materialidade e definições – estabelecimento de limites para cortes dos temas materiais em conjunto com grupo de trabalho; consolidação da lista de IROs com pontuações de Materialidade de Impacto e Materialidade Financeira. 
h – Validação – representa fase conclusiva, onde ocorre a interação com grupo de representante dos stakeholders e com a diretoria para validar a lista final de IROs e temas materiais. 
Em resumo, baseado na avaliação dos IROs e nos resultados da consulta aos stakeholders, foi definido um limiar para determinar quais temas seriam considerados materiais para fins de preparação e divulgação de informações. Para isso, calcularam-se as notas de materialidade de impacto e financeira de cada tema, usando as médias das notas atribuídas aos impactos, riscos e oportunidades. Em seguida, essas médias foram somadas ao peso dos stakeholders para gerar uma nota final por tema. Foram realizadas 14 entrevistas com 03 stakeholders internos e 11 stakeholders externos (acionistas, poder público, regulador, cliente e especialistas em energia), além de 225 questionários respondidos. Ao final do processo, foram obtidos 9 temas materiais de impacto e 4 tópicos financeiramente materiais.
Para identificar e engajar os stakeholders, foram analisados os grupos com os quais a organização mantém relacionamento. A partir disso, elaborou-se uma planilha em que o grupo de trabalho da Eneva listou seus principais stakeholders e, em conjunto com representantes desses públicos, avaliou cada grupo de stakeholders segundo os critérios de dependência, influência e frequência das interações. A partir dessa avaliação, foi realizada a priorização dos grupos de stakeholders mais influentes/ impactados a partir da média das notas atribuídas para cada parâmetro e, posteriormente foram determinados os mecanismos de engajamento para as partes interessadas fornecerem input para a análise de materialidade conforme perfil e forma de interação com cada grupo.
Os stakeholders consultados foram: 
• Alta liderança 
• Órgãos reguladores 
• Poder público estadual e federal 
• Provedores de capital 
• Clientes 
• Colaboradores próprios (diferentes localidades e níveis hierárquicos) 
• Comunidades e projetos sociais 
• Fornecedores 
• Investidores e acionistas 
• Parceiros comerciais 
• Seguradoras 
• Trabalhadores terceirizados e prestadores de serviço 
• Especialistas em energia</t>
  </si>
  <si>
    <t>Lista de temas materiais:
1) Adaptação e mitigação das mudanças climáticas
2) Direitos econômicos, sociais e culturais das comunidades vizinhas
3) Energia -eficiência energética, segurança da matriz energética
4) Gerenciamento da Água -consumo e escassez
5) Gestão de Resíduos
6) Gestão de riscos e emergências
7) Gestão sustentável da cadeia de suprimentos
8) Inovação e tecnologia sustentáveis
9) Poluição ambiental (água, ar e solo)
10) Impacto direto na biodiversidade
Em 2025, a Eneva conduziu a revisão de sua matriz de dupla materialidade, com o suporte da consultoria KPMG. Este processo foi alinhado aos requisitos do ISSB (International Financial Reporting Standards), do ESRS (European Sustainability Reporting Standards) e do GRI (Global Reporting Initiative).
A identificação dos temas relevantes para a Companhia fundamentou-se em uma análise abrangente de documentos, políticas e estudos internos e externos. O processo de engajamento envolveu a consulta a um amplo espectro de stakeholders, incluindo lideranças internas da Eneva (diretores executivos e membros do Conselho de Administração), poder público, órgãos reguladores, clientes, fornecedores, colaboradores próprios, trabalhadores terceirizados, especialistas em energia, comunidades, investidores, acionistas, seguradoras e provedores de capital.
Quantitativamente, foram realizadas 14 entrevistas — três com stakeholders internos e onze com stakeholders externos (como acionistas, poder público, regulador, clientes e especialistas em energia) — complementadas por 225 questionários respondidos. Adicionalmente, foram promovidas reuniões de trabalho com especialistas internos para avaliar os impactos socioambientais e financeiros e aferir a relevância dos temas para os stakeholders.
A abordagem de dupla materialidade garantiu que os resultados obtidos considerassem tanto a perspectiva de riscos e impactos financeiros quanto o impacto socioambiental e a percepção dos stakeholders.
Em comparação com a matriz de dupla materialidade de 2022, a maior parte dos temas foi adaptada, mantendo-se predominantemente similar à anterior. Foram incluídos dois novos temas:
* Poluição ambiental (água, ar e solo)
* Gestão de Resíduos
É importante ressaltar que alguns temas, embora continuem sendo abordados ao longo do documento, não foram mais classificados como relevantes para o atual momento da companhia:
* Ética, integridade e compliance
* Atração, desenvolvimento e retenção de colaboradores
* Relações governamentais e advocacy</t>
  </si>
  <si>
    <t>A Governança Corporativa incorpora uma estratégia assertiva e sua tomada de decisão é apoiada por uma estrutura organizacional com processos sólidos, por meio de normas e princípios que regem a atuação da Companhia nas relações com clientes, acionistas, colaboradores, fornecedores, prestadores de serviços, entidades públicas e demais partes interessadas.
Seguindo as regras do Novo Mercado, segmento de listagem com os padrões mais estritos de Governança Corporativa da B3, a estrutura de Governança está fundamentada nos princípios da transparência, equidade, accountability, responsabilidade corporativa e ética na aplicação das melhores práticas recomendadas pelo Instituto Brasileiro de Governança Corporativa (IBGC).
A Eneva reconhece o valor das boas práticas de Governança Corporativa e se empenha, constantemente, em aprimorá-las, atuando ativamente na realização de reuniões com investidores, manutenção de discussões junto aos seus stakeholders, incentivo à participação de seus acionistas nas Assembleias Gerais.
Comitês de Assessoramento:
- Auditoria Estatutária
- Pessoas
- Finanças
- Acompanhamento de Obras
O Conselho de Administração é o órgão máximo de governança da Companhia, responsável por definir as diretrizes estratégicas, supervisionar a atuação da Diretoria Executiva e zelar pelo alinhamento da Eneva às melhores práticas de governança corporativa. Os integrantes desses órgãos são selecionados com base em critérios de qualificação e experiência, conforme a Política de Indicação. Essa política segue as diretrizes de governança corporativa estabelecidas no Estatuto Social, no Regimento Interno do Conselho de Administração, na Lei das Sociedades por Ações e no Regulamento do Novo Mercado da B3. 
Em 31 de dezembro de 2025, o órgão era formado por sete membros independentes, com mandato unificado de dois anos e possibilidade de reeleição. Suas resoluções são expressas mediante deliberação e voto da maioria de seus membros, visando garantir a integridade, perenidade e o sucesso da Companhia a longo prazo. Nenhum dos conselheiros exerce funções executivas na organização de acordo com o seu Estatuto Social. 
O Conselho pode criar comitês especializados para desenvolver e aprimorar o conhecimento de seus membros sobre tópicos econômicos, ambientais e sociais. Os comitês funcionam simultaneamente ao Conselho, em caráter permanente ou temporário, sem poder de deliberação, e devem assessorá-lo em suas atividades.
Desde 2018, a Companhia conta com um Comitê de Auditoria Estatutário, composto por membros com extensa experiência em questões contábeis, controles internos e de compliance. O comitê exerce papel importante na governança da Companhia assegurando o equilíbrio, a transparência e a integridade das informações financeiras publicadas para os investidores.
Com uma missão e um planejamento estratégico baseado em um grande portifólio de oportunidades, o Conselho de Administração conta com o auxílio do Comitê Financeiro, para que a tomada de decisão sobre operações financeiras e demais assuntos desta natureza sejam embasadas da melhor e mais eficiente forma possível.
Para auxiliar o Conselho nos aspectos relativos às questões corporativas, tais como remuneração e benefícios, fixação das metas anuais, planos de retenção, aprimoramento profissional e sucessão, entre outros, o Conselho conta ainda com um Comitê de Pessoas.
Por fim, para auxiliar o Conselho no acompanhamento dos projetos de capital, tais como execução física e financeira das obras, orçamento e programação, bem como as contingências jurídicas relacionadas aos projetos, o Conselho conta com o assessoramento do Comitê de Acompanhamento de Obras.
Saiba mais sobre a governança corporativa da Eneva em https://ri.eneva.com.br/governanca-corporativa/diretoria-conselho-e-comites/</t>
  </si>
  <si>
    <t>Os membros do Conselho de Administração podem ser indicados pela administração ou por qualquer acionista da Companhia, sendo eleitos ou destituídos por meio da Assembleia Geral de Acionistas.
O Conselho de Administração nomeia seu Presidente e seu Vice-Presidente, bem como os membros dos Comitês de Assessoramento, que são compostos por maioria de membros do Conselho e, quando pertinente, por convidados especialistas externos.
Os membros do Conselho de Administração, dos Comitês de Assessoramento e da Diretoria Estatutária são indicados considerando questões de qualificação e experiência técnica, aspectos legais e reputacionais e seguindo os critérios da Política de Indicação que está fundamentada nas diretrizes de governança corporativa do Estatuto Social da Companhia, no Regimento Interno do Conselho de Administração da Companhia, na Lei das Sociedades por Ações e no Regulamento do Novo Mercado da B3.
Especificamente com relação aos membros dos Comitês de Assessoramento e da Diretoria Estatutária, os candidatos deverão ser avaliados previamente pelo Comitê de Pessoas antes da aprovação pelo Conselho de Administração.
Todas as indicações para a composição do Conselho de Administração deverão ser encaminhadas conforme procedimento previsto na Política de Indicação de Membros do Conselho de Administração, dos Comitês de Assessoramento e da Diretoria Estatutária da Companhia. Somente serão permitidas indicações de candidatos desimpedidos. As indicações devem considerar a diversidade de conhecimento, experiências, comportamentos, aspectos culturais, de gênero, faixa etária, formação acadêmica e a disponibilidade de tempo para o exercício da função. Para reeleição de membros do Conselho de Administração devem ser considerados seu bom desempenho durante o período, sua experiência, assiduidade nas reuniões durante o mandato anterior, bem como a avaliação do benefício da sua substituição e renovação do Conselho de Administração, quando comparada à sua permanência e reeleição. Além disso, é recomendável que o Conselho de Administração tenha em sua composição profissionais com experiência em temas diversificados, tais como aspectos ambientais, sustentabilidade e de tecnologia e segurança da informação.
As eleições e nomeações ocorrem com a observância dos requisitos instituídos pela Lei nº 6.404/76, pelo Regulamento do Novo Mercado da B3, pelas Instruções da Comissão de Valores Mobiliários (CVM) e pela Política de Indicação de Membros do Conselho de Administração, dos Comitês de Assessoramento e da Diretoria Estatutária.</t>
  </si>
  <si>
    <t>O presidente do mais alto órgão de governança não exerce função de alto executivo na Eneva.</t>
  </si>
  <si>
    <t>O Conselho de Administração é incumbido de orientar, controlar e fiscalizar os negócios da Companhia, assim como seu desempenho. Compete a ele a aprovação de todas as Políticas da Companhia e suas alterações e atualizações, estabelecendo os princípios, diretrizes e responsabilidades que devem ser observados por todos os colaboradores e administradores. A Companhia mantém de forma recorrente e fixa algumas pautas nas reuniões do Conselho de Administração, sendo estas: relatórios de Saúde, Segurança e Meio Ambiente, acompanhamento do status dos projetos de capital e aprovação dos Releases Trimestrais divulgados ao mercado, além das Demonstrações Financeiras anuais, ad referendum da assembleia dos acionistas.
Adicionalmente, toda a liderança da Companhia é responsável por disseminar e garantir o cumprimento dos preceitos das políticas. Para tal, o Conselho de Administração comunica-se com os acionistas e investidores, enquanto a Diretoria Executiva deve disponibilizar os recursos necessários para a implantação das Políticas e promover sua disseminação entre toda a força de trabalho, fornecedores, clientes e acionistas.
O Conselho de Administração é o responsável pela aprovação da Política de Gerenciamento de Riscos da Companhia e suas alterações, estabelecendo os princípios, diretrizes e responsabilidades a serem observados por todos os colaboradores e administradores da Companhia. 
O Comitê de Auditoria Estatutário, que é um dos principais órgãos de assessoramento ao Conselho de Administração, emite relatório anual, apresentado juntamente com as demonstrações financeiras, contendo avaliação da efetividade dos sistemas de controles internos e de gerenciamento de riscos corporativos da Companhia, dentre outras informações.</t>
  </si>
  <si>
    <t>O Conselho de Administração é responsável pela aprovação de todas as políticas da Companhia, definindo a estratégia e as diretrizes de atuação no que diz respeito a questões econômicas, ambientais e sociais. A Diretoria Executiva conduz as operações da Companhia seguindo as diretrizes propostas pelo Conselho de Administração. Os temas mais relevantes são levados pela Diretoria para acompanhamento e deliberação do Conselho sempre que necessário. Além disso, a Eneva possui uma área de ESG e Estratégia, liderada pela diretora Flavia Heller, responsável pela gestão dos impactos relacionados à sustentabilidade da Companhia.</t>
  </si>
  <si>
    <t>Monitoramos e avaliamos potenciais conflitos de interesses, tema abordado em nosso Código de Conduta, por meio de sistema de Compliance disponível na intranet para ser preenchido anualmente ou atualizado a qualquer tempo por todos os colaboradores. O sistema agrega temas como relação de parentesco, Pessoas Politicamente Expostas (PPEs), atividades externas e processos judiciais. 
Nossos normativos internos determinam ainda que é dever de todo colaborador comunicar situações de potencial de conflito de interesse para a área de Compliance.
No âmbito do Conselho de Administração, conforme seu Regimento Interno, qualquer conselheiro que possua efetivo ou potencial conflito de interesse ou que esteja ligado à Parte Relacionada, cujas atividades preponderantes impliquem existência, efetiva ou potencial, de conflito de interesse com determinada matéria a ser examinada pelo Conselho, deverá abster-se de participar da parte da reunião na qual tal matéria for analisada.</t>
  </si>
  <si>
    <t>O Conselho de Administração é informado pela Diretoria, periodicamente, a respeito dos principais processos da Companhia, bem como dos principais riscos, além de ser assessorado por Comitês específicos que reportam sobre quaisquer preocupações cruciais que têm conhecimento.
Foram realizadas 62 comunicações ao mais alto órgão de governança, das seguintes naturezas:
- ESG: 2
- Estratégico: 4
- Financeiro: 18
- Jurídico: 6
- Projetos: 19
- Riscos: 2
- Saúde e Segurança: 11</t>
  </si>
  <si>
    <t>O Conselho de Administração ao longo do ano promove discussões acerca de tópicos econômicos, ambientais e sociais relevantes para a Companhia através de sessões para revisar seu planejamento estratégico; reuniões com especialistas externos sobre temas de ESG e suas implicações para a Companhia e reuniões informativas para acompanhamento das atividades executadas pela Companhia no âmbito da responsabilidade social, meio ambiente e governança.</t>
  </si>
  <si>
    <t xml:space="preserve">O Conselho de Administração e a Diretoria são avaliados por consultoria externa, que verifica, entre os parâmetros de avaliação, a competência e a capacidade desses órgãos para supervisionar e gerir os impactos da Companhia na economia, no meio ambiente e nas pessoas. A avaliação é independente e realizada uma vez a cada mandato. </t>
  </si>
  <si>
    <t>O ano de 2025 foi emblemático para o canal. Criado em 2017, o Linha Segura apresentou crescimento expressivo no número de relatos – acompanhando o crescimento da Companhia, o que é interpretado de forma positiva pela área de Compliance, como um indicativo de confiança na ferramenta. No período reportado, foram registradas 276 denúncias, de colaboradores próprios e terceiros
Os relatos foram classificados, de acordo com os parâmetros da pesquisa da Aliant:
1. Relacionamento Interpessoal, com 150 registros;
2. Má Intenção ou Ilícitos, com 27 registros; e
3. Descumprimento de políticas e normas, totalizando 50 registros .
Do total de relatos recebidos, 49 foram classificados como fora do escopo ou inaplicáveis ao canal, 72 foram considerados procedentes ou parcialmente procedentes, e 24 permaneciam em apuração ao final do ano em exercício.
O agrupamento utilizado usa os parâmetros da Pesquisa Nacional de Canais de Denúncias, publicada pela Aliant. Os dados acima foram considerados da seguinte maneira:
- Relacionamento interpessoal: práticas abusivas (assédio moral, agressão física ou verbal, ameaça), desvio de conduta, retaliação, assédio sexual, importunação sexual e discriminação;
- Descumprimento de políticas e normas: segurança da informação (vazamento de informações, uso indevido de dados), uso indevido de bens e/ou serviços, trabalho escravo ou em condições análogas, trabalho infantil, violência sexual contra crianças e adolescentes, inobservância de padrões e regras de saúde e segurança, violações às leis ambientais, além de outros desvios relacionados ao Código de Conduta, normativos internos e legislação vigente;
- Má intenção ou ilícitos: favorecimento de fornecedores, conflito de interesses, lavagem de dinheiro, recebimento ou oferecimento indevido de presentes, brindes ou hospitalidades, corrupção ou suborno, fraude, furto ou roubo, erro ou fraude em demonstrações financeiras, práticas anticoncorrenciais, antitruste, irregularidades em licitações e uso de entorpecentes ou substâncias proibidas.</t>
  </si>
  <si>
    <t>Indicamos como 100%, o percentual de operações analisadas, considerando que este é baseado na definição das operações da Companhia, que totalizam 22 operações, compreendendo as seguintes unidades e ativos:
UTE Jaguatirica II
UTE Azulão I
UTE Azulão II
UTGNL - Planta de Liquefação de Azulão
UTE Porto de Pecém II
UTE Fortaleza
UTE Porto Sergipe
FSRU do Hub Sergipe
UTE Parnaíba I
UTE Parnaíba II
UTE Parnaíba III
UTE Parnaíba IV
UTE Parnaíba V
UTE Parnaíba VI
UTE Itaqui
UTE Geramar I e II
Parnaíba SSLNG
STGP - Sistema de Tratamento de Gás de Parnaíba
UTE Linhares
UTE Viana
UTE Viana 1
UTE Povoação
Desta forma, a área de Compliance realiza a due diligence de integridade de operações, seguindo alguns critérios de natureza e valor, para as contratações e/ou parcerias de todas as operações da Eneva, não havendo distinção já que independe de qual é o ativo envolvido - aplica-se sempre o mesmo escopo de análise, incluindo os riscos relacionados à anticorrupção. 
A due diligence de integridade de Terceiros é obrigatória nos seguintes casos:
● Operações Societárias;
● Celebração de parcerias como consórcios, associações, joint ventures, sociedades de propósito específico;
● A contratação tenha como objeto a interação com Agentes Públicos (e.g., advogados, despachantes e consultores); 
● Caso o valor da contratação seja superior a R$ 5.000.000,00;
● Caso a remuneração envolva o pagamento de comissões ou taxas de sucesso (success fee). 
Destaca-se que não houve riscos significativos de corrupção avaliados nas operações.</t>
  </si>
  <si>
    <t xml:space="preserve">100% dos colaboradores da Eneva foram comunicados sobre a Política Anticorrupção e o Código de Conduta da Companhia por meio do Sistema Eneva de Normativos (SEN), plataforma corporativa utilizada para acesso, comunicação e confirmação de conhecimento dos normativos internos. Para fins deste indicador, entende-se que os membros do órgão de governança da Eneva são representados pelos Diretores Executivos e pelos membros do Conselho de Administração. Em 2025, 100% dos membros do órgão de governança foram comunicados e capacitados sobre as políticas e os procedimentos de combate à corrupção adotados pela organização.  Os membros do Conselho de Administração, por não serem empregados e não possuírem acesso ao SEN, recebem o Código de Conduta por outros meios institucionais e realizam a confirmação formal de ciência e concordância por meio do Termo de Aceite do Código de Conduta, conforme prática de governança da Companhia.
Adicionalmente, como parte de seu sistema de integridade, a Eneva inclui cláusulas anticorrupção em todas as relações contratuais estabelecidas com seus parceiros de negócios, abrangendo, entre outros, fornecedores, prestadores de serviços, consultores e demais terceiros. Essas cláusulas reforçam o compromisso da Companhia com a ética, a integridade e a conformidade com a legislação anticorrupção aplicável.
</t>
  </si>
  <si>
    <t>Número e percentual de empregados que receberam capacitação em combate à corrupção, discriminados por categoria funcional e região em 2025</t>
  </si>
  <si>
    <t>Categoria funcional</t>
  </si>
  <si>
    <t>Total</t>
  </si>
  <si>
    <t>Percentual</t>
  </si>
  <si>
    <t>Sudeste</t>
  </si>
  <si>
    <t>Nordeste</t>
  </si>
  <si>
    <t>Norte</t>
  </si>
  <si>
    <t>Presidência (CEO)</t>
  </si>
  <si>
    <t>-</t>
  </si>
  <si>
    <t>Direção</t>
  </si>
  <si>
    <t>Gerência</t>
  </si>
  <si>
    <t>Coordenação</t>
  </si>
  <si>
    <t>Especialista</t>
  </si>
  <si>
    <r>
      <t>Administrativo</t>
    </r>
    <r>
      <rPr>
        <vertAlign val="superscript"/>
        <sz val="10"/>
        <color rgb="FF695E4A"/>
        <rFont val="Calibri"/>
        <family val="2"/>
      </rPr>
      <t>1</t>
    </r>
  </si>
  <si>
    <r>
      <t>Operacional</t>
    </r>
    <r>
      <rPr>
        <vertAlign val="superscript"/>
        <sz val="10"/>
        <color rgb="FF695E4A"/>
        <rFont val="Calibri"/>
        <family val="2"/>
      </rPr>
      <t>2</t>
    </r>
  </si>
  <si>
    <t xml:space="preserve"> Total</t>
  </si>
  <si>
    <t>Número de empregados que receberam comunicação e confirmaram conhecimento em combate à corrupção, discriminados por categoria funcional e região em 2025</t>
  </si>
  <si>
    <t>Administrativo</t>
  </si>
  <si>
    <r>
      <rPr>
        <i/>
        <vertAlign val="superscript"/>
        <sz val="10"/>
        <color rgb="FF564D3C"/>
        <rFont val="Calibri"/>
        <family val="2"/>
      </rPr>
      <t>1</t>
    </r>
    <r>
      <rPr>
        <i/>
        <sz val="10"/>
        <color rgb="FF564D3C"/>
        <rFont val="Calibri"/>
        <family val="2"/>
      </rPr>
      <t xml:space="preserve"> Os trainees foram incluídos na categoria administrativo</t>
    </r>
  </si>
  <si>
    <r>
      <rPr>
        <i/>
        <vertAlign val="superscript"/>
        <sz val="10"/>
        <color rgb="FF564D3C"/>
        <rFont val="Calibri"/>
        <family val="2"/>
      </rPr>
      <t>2</t>
    </r>
    <r>
      <rPr>
        <i/>
        <sz val="10"/>
        <color rgb="FF564D3C"/>
        <rFont val="Calibri"/>
        <family val="2"/>
      </rPr>
      <t xml:space="preserve"> A categoria Operacional incluiu as posições de Supervisores, Operadores e Técnicos.</t>
    </r>
  </si>
  <si>
    <t>Casos confirmados de corrupção e medidas 
tomadas</t>
  </si>
  <si>
    <t>Em 2025, não foram registrados casos confirmados de corrupção.</t>
  </si>
  <si>
    <t>Realização de due diligence para Terceiros com utilização de ferramentas de background check que identificam a origem do fornecedor e buscas em bases públicas, listas restritivas, mídias e índice de percepção de corrupção. 
A due diligence é realizada em momento anterior à contratação. No início da contratação, no momento de confecção do contrato, são inseridas cláusulas anticorrupção contendo hipótese de rescisão em caso de descumprimento da legislação anticorrupção e notificação em caso de eventuais procedimentos, processos ou investigações instauradas. A área de Compliance monitora, em periodicidade definida pela criticidade, os fornecedores que apresentam maior risco de corrupção para garantir a atualização e o monitoramento contínuo do programa de integridade. 
Possuímos o Código de Conduta de Terceiros que possui os princípios a serem observados por toda a cadeia de valor da Companhia.</t>
  </si>
  <si>
    <t>Os riscos climáticos estão incorporados à Matriz de Riscos da Companhia, abrangendo riscos físicos e de transição. Entre os riscos físicos, destacam-se eventos extremos como alagamentos, secas, restrições logísticas fluviais e portuárias, impactos na eficiência operacional, aumento de exaustão térmica e danos a instalações causados por vendavais, incêndios e descargas atmosféricas. A gestão desses riscos físicos é parte integrante do processo de gestão de riscos das Operações. Já os riscos de transição incluem regulações mais rígidas sobre emissões e combustíveis fósseis, possíveis custos de compensação de carbono, perda de atratividade e financiabilidade de ativos intensivos em carbono, mudanças na matriz energética brasileira e exposição a litígios climáticos. 
Para gerenciá-los, a Companhia avalia e implementa projetos de redução de emissões, prioriza ativos de geração de baixo carbono, desenvolve iniciativas de captura e armazenamento de carbono, baterias e outras novas tecnologias, além de atuar tecnicamente junto a órgãos reguladores. Essas mudanças também abrem oportunidades relacionadas à transição energética, como a oferta de fontes mais limpas, ganhos de eficiência e investimentos em P&amp;D em tecnologias de baixo carbono, ampliando novos campos de atuação para a Eneva.
A Companhia já está se estruturando para adequação às normas internacionais de sustentabilidade e reporte financeiro IFRS S1 e S2. Essas normas demandam a implementação de sistemas robustos de coleta, análise e reporte de dados relacionados à sustentabilidade e a mudanças climáticas. 
Para o IFRS S1, o relato de informações prevê temas sobre sustentabilidade de forma integrada às demonstrações financeiras, abrangendo governança, estratégia, gestão de riscos e métricas relacionadas. Já o IFRS S2 exige a divulgação detalhada de riscos e oportunidades climáticas, incluindo impactos financeiros e estratégias de mitigação, seguindo o framework do TCFD (Task Force on ClimateRelated Financial Disclosures). O IFRS S2 já será mandatório para o ano-base 2026.
Em 2025, a Eneva realizou a revisão da sua dupla materialidade para definição dos temas de impacto e tópicos financeiramente materiais. Assim como realizou um Readiness Assessment focado na UTE de Itaqui, com o intuito de realizar um diagnóstico estruturado que verificou o quanto a organização estaria em conformidade com os critérios estabelecidos pelas normas SASB, GRI e IFRS S1 e S2 e se preparar para a mudança de uma auditoria de modo limitado para razoável . O objetivo principal foi identificar lacunas, riscos, capacidades existentes e ações necessárias para que a companhia consiga avançar com segurança e eficiência no reporte e asseguração no ano base 2026.</t>
  </si>
  <si>
    <t>A Eneva e suas subsidiárias pautam sua estratégia fiscal pela integridade e pela transparência nas relações com agentes públicos, mantendo-se em conformidade com as normas tributárias locais e internacionais e utilizando benefícios e incentivos fiscais legalmente disponíveis, conforme a região e o negócio desenvolvido. As normas e princípios que regem a gestão tributária da Companhia estão integrados ao conjunto de políticas alinhadas à governança corporativa, sendo aprovadas pelos comitês competentes e pelo Conselho de Administração.
A gestão de riscos fiscais é parte do processo de gestão integrada de riscos corporativos. A companhia busca identificar, avaliar e tratar riscos relacionados à conformidade regulatória com suporte de especialistas jurídicos e tributários externos e independentes, quando necessário, com o objetivo de reduzir incertezas e preservar o valor dos negócios.
A abordagem tributária está vinculada à estratégia da Companhia, compondo um dos fatores considerados nas decisões comerciais, operacionais e de investimento. Embora não determine isoladamente a alocação de capital, é um dos elementos avaliados no processo de tomada de decisão, alinhando-se à estratégia de negócios e aos objetivos de desenvolvimento sustentável da organização.</t>
  </si>
  <si>
    <t>A estrutura de governança e controle tributário da Eneva contempla a definição de responsabilidades em nível executivo, com a área de Governança e Compliance sendo responsável pela conformidade com a estratégia fiscal da Companhia. A abordagem tributária está integrada à organização por meio de políticas e procedimentos internos que orientam a conduta dos responsáveis pela apuração e cumprimento das obrigações fiscais. Os riscos fiscais são identificados, geridos e monitorados por meio de mecanismos de controle interno e processos de compliance, que incluem a análise de riscos relacionados à legislação tributária vigente e a adoção de medidas para mitigação de eventuais exposições. A conformidade com a estrutura de governança e controle fiscal é avaliada por meio do monitoramento periódico dos processos internos e da atuação coordenada entre as áreas de Compliance, Controles Internos e Auditoria.
A Eneva disponibiliza mecanismos para relato de preocupações com comportamentos antiéticos ou ilícitos e com a integridade da organização em relação a tributos, por meio de seu canal de denúncias operado por empresa independente, disponível para públicos interno e externo, com funcionamento ininterrupto.
O processo de verificação dos relatos relacionados a conteúdos fiscais segue os protocolos internos de apuração de denúncias conduzidos pela equipe responsável, conforme previsto na Política de Gestão de Consequência. Não há menção, em 2025, a relatório, declaração ou parecer específico de verificação fiscal externa aplicável ao conteúdo informado.</t>
  </si>
  <si>
    <t>A Eneva S.A. realiza acompanhamento periódico de dispositivos legais (leis, decretos e proposições) e infralegais (atos normativos, decisões de diretoria colegiada, processos administrativos, entre outros). A companhia também participa ativamente dos espaços de discussão setorial públicos e privados (consultas e audiências públicas, congressos e eventos setoriais). 
O setor de energia é altamente regulado pela Agência Nacional do Petróleo, Gás Natural e Biocombustíveis (ANP), pela Agência Nacional de Energia Elétrica (ANEEL) e, em menor participação, pela Agência Nacional de Transportes Aquaviários (ANTAQ). Seus dispositivos regulamentadores estão em linha com leis ambientais brasileiras, de modo que tais dispositivos objetivam operacionalizar o que é determinado em lei. Neste cenário, a posição da companhia é seguir com o que está determinado pelos órgãos competentes e contribuir com as melhorias na regulamentação vigente de forma a defender os interesses da empresa e do desenvolvimento da indústria.
Exemplificadamente, os trâmites autorizativos dos órgãos reguladores competentes exigem apresentação prévia da licença ambiental e/ou manifestação do órgão ambiental correspondente. Esse rigor acompanha o projeto em todas as etapas que o compõe: (i) a licitação de novas áreas para exploração e produção de hidrocarbonetos requer parecer de órgão ambiental e manifestação conjunta do MME/MMA antes mesmo de ser ofertada pela ANP; (ii) a perfuração de poços exige o envio preliminar da Licença Prévia de Perfuração (LPPer); (iii) o comissionamento e construção de facilities é altamente regulado por variados atos normativos e exigências das Superintendência de Segurança Operacional (SSO/ANP) e Superintendência de Tecnologia e Meio Ambiente (STM/ANP); e (iv) após o término da produção, o adequado descomissionamento das instalações (e revitalização da área degradada) é fiscalizado in loco pela autarquia competente.
No contexto social, o poder concedente estabelece regulamentações com vistas a oferecer à sociedade civil contrapartidas que mitiguem as externalidades negativas do processo de exploração e produção de recursos não renováveis, como por exemplo as participações governamentais (royalties, participação na produção, participação especial e retenção de áreas), a obrigação de investimento em conteúdo local e as regras para investimento em Pesquisa, Desenvolvimento e Inovação (P,D&amp;I). 
Sem qualquer prejuízo ao cumprimento das leis e normas vigentes, a companhia se reserva a contribuir, nos espaços institucionais oferecidos pelo próprio governo (e.g., consultas e audiências públicas, tomadas de subsídio, entre outras) com sugestões de aperfeiçoamento legal e/ou normativo. Em maiores detalhes, a companhia avalia medidas e interage com partes interessadas sempre a partir de uma dinâmica de transparência e embasamento técnico, seja diretamente ou via associações de classe.</t>
  </si>
  <si>
    <t>3 eventos de segurança de processo (PSE) para perda de contenção primária (LOPC) de maior consequência (Tier 1) resultaram em descarga de dispositivo de alívio de pressão para a atmosfera, seja diretamente ou através de dispositivo destrutivo downstream, que resulta em uma das quatro consequências:
- arraste de líquido
- descarga para um local potencialmente inseguro
- abrigo no local dentro das instalações
- medidas de proteção pública (por exemplo, fechamento de estrada) e uma quantidade de descarga maior que as quantidades de limite especificadas no Relatório IOGP 456 em qualquer período de uma hora.
Total de horas trabalhadas por empregados e terceiros: 28.840.643</t>
  </si>
  <si>
    <t>Os riscos catastróficos e de cauda estão inseridos no escopo do processo geral de gestão de riscos da Companhia, e adicionalmente, para tais riscos, temos um processo de gestão de crises estabelecido, conforme Manual de Gerenciamento de Crises, com a realização de simulados periódicos, envolvendo a Comissão de Crises e outras pessoas-chave da Companhia.
Os riscos operacionais são analisados e geridos conforme procedimento corporativo PR.CRP.HSE.010. Esse normativo foi revisado em 2025 para inclusões de melhoria contínua relacionadas principalmente a Critérios de tolerabilidade de risco e níveis de controle, além tornar obrigatória a realização de análise quantitativa ou semiquantitativa em cenários limítrofes de análises qualitativas.
Acrescenta-se que todas as unidades operacionais Eneva possuem estudo de risco operacional específico.</t>
  </si>
  <si>
    <t>GRI 2-19</t>
  </si>
  <si>
    <t>Política de Remuneração</t>
  </si>
  <si>
    <r>
      <t xml:space="preserve">A política de remuneração da Eneva é estruturada para reconhecer o mérito e o desempenho, combinando componentes fixos, variáveis e baseados em ações. A remuneração fixa é definida a partir de pesquisas de mercado, considerando formação, responsabilidades e senioridade, enquanto a remuneração variável está atrelada a metas corporativas e individuais, contribuindo para o alinhamento entre desempenho e resultados. 
Os programas baseados em ações permitem que colaboradores selecionados se tornem acionistas, fortalecendo a visão de longo prazo, o engajamento e a retenção de talentos. Essa política aplica-se a todos os níveis da Companhia, incluindo administradores e membros do Conselho de Administração, sem distinções de gênero ou localidade, observando também os requisitos legais, acordos sindicais e pisos salariais vigentes. 
A Companhia mantém ainda um Programa de Participação nos Lucros e Resultados (PLR), tornando suas ofertas salariais mais competitivas. Não há diferenças significativas de remuneração entre mulheres e homens que desempenham as mesmas funções. As eventuais variações observadas decorrem de diferentes níveis de senioridade e maturidade profissional dentro de cada categoria funcional. 
</t>
    </r>
    <r>
      <rPr>
        <u/>
        <sz val="10"/>
        <color rgb="FF695E4A"/>
        <rFont val="Calibri"/>
        <family val="2"/>
      </rPr>
      <t>Estrutura de Remuneração</t>
    </r>
    <r>
      <rPr>
        <sz val="10"/>
        <color rgb="FF695E4A"/>
        <rFont val="Calibri"/>
        <family val="2"/>
      </rPr>
      <t xml:space="preserve">
Conselho de Administração
A remuneração  fixa do Conselho de Administração é composta por 12 parcelas anuais, pagas mensalmente a título de honorários, a qual é alinhada com práticas de mercado e objetiva compensar diretamente os membros do Conselho de Administração da Companhia pela contribuição individual, responsabilidades e expertise aportada ao crescimento do negócio. Adicionalmente, os membros do Conselho de Administração são reembolsados pelas despesas de locomoção e estadia necessárias ao desempenho de sua função. 
Comitês 
Membros exclusivos de Comitê, e sem atuação em Conselhos, recebem Honorários Fixos, cujo valor é definido anualmente pelo Conselho de Administração. Os membros dos Comitês que ocupam cadeiras no Conselho recebem, exclusivamente, honorários pela responsabilidade desempenhada no Conselho, sem cumulatividade de honorário por papel desempenhado em Comitês. O objetivo da remuneração fixa é oferecer compensação direta aos membros dos Comitês pelos serviços prestados e reconhecer e refletir a demanda de tempo, responsabilidades e complexidade inerente ao cargo. Adicionalmente, os membros dos Comitês são reembolsados pelas despesas de locomoção e estadia necessárias ao desempenho de sua função.
Diretoria Executiva
 Os membros da Diretoria têm sua remuneração composta por uma Remuneração Fixa, por uma Remuneração Variável e pelo Pacote de Benefícios, cujo detalhamento consta a seguir:
 - Remuneração Fixa: A remuneração fixa da Diretoria está alinhada às práticas de mercado, sendo composta por parcelas mensais. O objetivo da remuneração fixa mensal é reconhecer e refletir o valor do tempo e dedicação, baseado em parâmetros de mercado, visando remunerar a contribuição individual para o desempenho e o crescimento do nosso negócio. 
 - Remuneração Variável: A Companhia possui uma Política de Remuneração, a qual estabelece que os Diretores podem fazer jus ao recebimento de remuneração variável atrelada a gatilhos mínimos de desempenho corporativo e ajustada de acordo com desempenho individual e das áreas sob gestão, assim como entregas estratégicas, sendo que parte desta é paga no exercício subsequente à aferição do resultado (curto prazo) e pode haver parte diferida em um ciclo de três e/ou cinco exercícios (longo prazo).
     • Programa de Incentivo de Curto Prazo: visa alinhar as prioridades de curto prazo com o planejamento estratégico da Companhia, recompensando o cumprimento de metas anuais, com escalas de desempenho mínimo, target e superação de resultados. 
     • O Programa de Incentivo de Longo Prazo: visa promover alinhamento entre os interesses dos executivos e dos acionistas para garantir a criação contínua de valor. O modelo também visa engajar a administração no desenvolvimento e entrega de um plano estratégico consistente, bem como atrair e reter executivos.
 - Pacote de Benefícios: Os Diretores terão direito ao recebimento de benefícios pelo exercício do cargo, que visa garantir a competitividade das práticas de remuneração, propiciando assistência, segurança, e qualidade de vida, possibilitando maior foco no desempenho de suas funções. Os benefícios oferecidos podem ser: (i) seguro de vida; (ii) plano de assistência médica e odontológica; (iii) plano de previdência privada; (iv) estacionamento; e (v) auxílio refeição/alimentação, dentre outros.
 - Outros incentivos: A Companhia pode conceder bônus de atração (Hiring Bonus), condicionado ao tempo de permanência do executivo na empresa. Em casos de rescisão, pode haver pagamento adicional vinculado a cláusula de não concorrência (non compete).
A remuneração é norteada por princípios alinhados à nossa cultura e comportamentos e é desenhada para refletir diretamente os resultados alcançados, sejam eles econômico-financeiros, operacionais, temas ESG, ou valor de mercado no curto e no longo prazo.
As remunerações fixas e variáveis visam estimular a melhor gestão, atratividade e retenção dos colaboradores, buscando ganhos pelo comprometimento com os resultados de curto e médio prazos. Além disso, os planos de remuneração baseados em ações conferem aos beneficiários a possibilidade de se tornarem nossos acionistas, estimulando-os a trabalhar na otimização de todos os aspectos que possam valorizar nossos negócios de modo sustentável no longo prazo.
A estratégia de remuneração foi definida para fomentar uma cultura de mérito, foco em resultados e sentimento de dono. O modelo abrange todos os colaboradores e cargos,
incluídos conselheiros da administração, sem distinções de qualquer gênero e outros indicadores sociais.</t>
    </r>
  </si>
  <si>
    <t>A</t>
  </si>
  <si>
    <t>A Política de Remuneração estabelece a remuneração com base nas responsabilidades e atribuições dos cargos, tendo por objetivo propiciar uma remuneração competitiva com o mercado, atraindo e retendo profissionais altamente qualificados, além de alinhar os interesses da Diretoria Estatutária e do Conselho de Administração com os da Companhia e os dos nossos acionistas, estimulando a cultura empreendedora e orientada para resultados.
Uma das atribuições do Comitê de Pessoas é o de examinar a política de remuneração, incluindo política salarial e de benefícios, remuneração variável e incentivos de longo prazo para os Diretores Estatutários, membros do Conselho e colaboradores da Companhia. Cabe ao Conselho de Administração a aprovação as metas corporativas e as metas de equipe dos Diretores Estatutários que integram o programa de remuneração variável da Companhia.
As opiniões dos stakeholders são coletadas através das intervenções dos membros dos Comitês e Conselhos, que propiciam revisões ou aprovações das propostas consideradas para deliberação.
Periodicamente, a área de Recursos Humanos realiza a correção da tabela salarial a partir da análise dos resultados de pesquisa salarial frente ao mercado, utilizando como referência o benchmarking realizado por empresas especializadas.
Os resultados das votações dos programas de remuneração pautados para deliberação ficam dispostos nas atas das reuniões dos órgãos de governança da companhia, presentes na página de Relações com Investidores.</t>
  </si>
  <si>
    <t>Em 2025, a proporção entre a remuneração total anual do indivíduo mais bem pago da organização e a remuneração total anual média de todos os empregados (excluindo-se o mais bem pago) foi de 31,77. A variação percentual da remuneração total anual do indivíduo mais bem pago foi de 5,93%, enquanto a variação percentual média da remuneração total anual dos empregados foi de -4,08%, resultando em uma proporção de -1,45. Houve variação substancial entre os períodos de 2025 e 2024 para ambos os indicadores. Esta variação é referente aos reajustes realizados durante o ano e do aumento de HC na base analisada que influencia no resultado da média de todos os colaboradores.</t>
  </si>
  <si>
    <t>A Eneva expressa seu compromisso com uma atuação responsável por meio da Política de Saúde, Segurança e Meio Ambiente (PL.CRP.HSE.001) e dos Códigos de Conduta aplicáveis a colaboradores e contratadas. As políticas da Companhia são aprovadas pelo Conselho de Administração conforme o previsto no Estatuto Social da Companhia, sendo esse o nível mais alto na alçada de aprovação. 
Esses instrumentos reforçam a valorização da vida, a proteção da integridade física e mental das pessoas e a promoção de condições de trabalho seguras, saudáveis e dignas, em alinhamento às melhores práticas e à legislação aplicável. O compromisso abrange direitos humanos relacionados à saúde e segurança no trabalho, à proteção ambiental, ao bem-estar das comunidades do entorno e ao trabalho responsável, estabelecendo práticas preventivas, mecanismos de controle de riscos, gestão de incidentes, qualificação da força de trabalho e supervisão da cadeia de valor.
Os compromissos da política aplicam-se integralmente a todas as áreas, unidades e atividades sob controle operacional da Eneva, incluindo SPEs, joint ventures e coligadas, e estendem-se também a fornecedores, contratadas e parceiros, que devem aderir aos mesmos padrões de desempenho seguro, responsável e sustentável. A diretriz de gestão de contratadas reforça esse alinhamento, exigindo controle de riscos adicionais e conformidade aos princípios corporativos.
A Companhia dedica atenção especial a stakeholders potencialmente mais expostos ou vulneráveis — como colaboradores próprios e terceirizados, comunidades vizinhas e empresas contratadas — e assegura a comunicação estruturada e contínua desses compromissos por meio de treinamentos obrigatórios, integração de novos profissionais, campanhas internas, diálogos de segurança, atuação das lideranças, auditorias e requisitos contratuais. Para stakeholders externos, como comunidades e demais partes interessadas, a política é disseminada por canais institucionais e processos de engajamento socioambiental, garantindo transparência, consistência e responsabilidade em toda a cadeia de valor.
Em 2024, a Eneva revisitou suas metas públicas de ESG com o objetivo de assegurar maior alinhamento ao seu modelo de negócios, adotar uma abordagem mais pragmática e aprimorar a mensuração dos impactos de suas operações nas comunidades e nos ecossistemas onde atua. Essa atualização resultou em um novo plano estratégico de sustentabilidade, estruturado em três pilares essenciais. Esses pilares refletem diretamente o modelo de negócios da Companhia, suas prioridades institucionais e o foco de seus projetos socioambientais. Além disso, a Companhia estruturou eixos de atuação dentro de cada um de seus pilares essenciais, os quais podem ser observados a seguir: 
TRANSIÇÃO E SEGURANÇA ENERGÉTICA 
- Segurança Energética e Gestão de Emissões
Prover segurança energética com fontes firmes e flexíveis, complementando o suprimento renovável do Brasil e gerindo a intensidade de emissões.
- Tecnologias de Baixo Carbono
Investir em tecnologias de baixo carbono para reduzir emissões e fomentar a sustentabilidade competitiva do negócio.
OPORTUNIDADES SOCIOECONÔMICAS
- Empoderamento Feminino
Impulsionar o empreendedorismo feminino, ampliando acesso a ferramentas econômicas, educacionais e políticas públicas.
- Educação e Inserção no Mercado de Trabalho
Reduzir a pobreza e criar oportunidades através da educação e do investimento local
CONSERVAÇÃO AMBIENTAL E BIOECONOMIA
- Fomento à Bioeconomia
Fortalecer um modelo econômico baseado em sistemas agroflorestais familiares para conservar a biodiversidade, combater o desmatamento e gerar autonomia e renda.
- Uso Sustentável de Recursos Naturais
Utilizar recursos naturais de forma sustentável, eficiente e minimizando o impacto ambiental.
Esses pilares traduzem de forma direta a estratégia ESG da Companhia e reforçam seu compromisso contínuo com práticas responsáveis e sustentáveis. Ao mesmo tempo, orientam a busca por soluções pragmáticas, capazes de gerar benefícios concretos para as comunidades que acolhem suas operações, para um setor energético mais robusto e seguro e para um desenvolvimento econômico sustentado por cadeias produtivas resilientes e sustentáveis.
Além de mitigar os impactos socioambientais de suas atividades, a Eneva busca ampliar sua contribuição positiva para a economia como um todo, promovendo iniciativas que impulsionam uma transição mais sustentável em sua cadeia de valor. Nesse contexto, metas relacionadas a emissões passam a considerar a intensidade de carbono do portfólio completo da Companhia — e não apenas de suas térmicas a gás — incluindo também a mensuração da contribuição da Eneva para a redução de emissões em seus clientes.
No âmbito social, a Companhia evoluiu de métricas baseadas exclusivamente no número de beneficiários para metas que refletem o impacto efetivo na vida dos participantes, como geração de renda bruta e indicadores de saída da linha de pobreza, garantindo maior clareza e robustez na avaliação de resultados.
Para garantir progresso e transparência, foram estabelecidas metas e indicadores de desempenho (KPIs), com prazos definidos. A Companhia passará a medir os KPIs referentes aos compromissos ESG a partir de 2025 para acompanhamento das metas. Tais resultados podem ser observados nos indicadores de Meta Públicas.
O pilar Oportunidades Socioeconômicas da meta pública ESG está diretamente relacionado ao respeito aos direitos humanos, com eixos de atuação voltados para o Empoderamento Feminino, Educação e Inserção no Mercado de Trabalho. Com relação ao eixo de Empoderamento Feminino, a companhia tem como meta principal: retirar da linha de pobreza extrema 100% das participantes de nosso programa de empreendedorismo feminino em até 3 anos após sua integração, com aumento anual de 30% das mulheres envolvidas. Esta meta está sendo medida por meio do número e percentual de mulheres retiradas da linha de pobreza três anos após sua integração. As metas do eixo de Educação e Inserção no Mercado de Trabalho são: i. Atingir o percentual de 88% em força de trabalho local até 2030, o qual será medido pelo percentual de mão-de-obra própria residente na região de cada operação e; ii. Alfabetizar 3000 pessoas em nossa área de influência entre 2025 e 2030 que será medido pelo número de formandos dos projetos de educação de jovens e adultos e defasagem de aprendizado apoiados pela Eneva.
No pilar de Conservação Ambiental e Bioeconomia, mais especificamente no eixo de atuação do Fomento à Bioeconomia, a Eneva conta a meta de gerar R$ 1,2 milhão de renda bruta coletiva a partir da produção anual de 65 toneladas em 50 hectares de sistemas agroflorestais familiares até 2030. Esta meta será medida por meio da Renda bruta coletiva, produção anual e número de hectares.
As Metas Públicas ESG foram revisadas para garantir um melhor alinhamento com o modelo de negócios, uma abordagem mais pragmática e uma mensuração mais clara do impacto das operações nas comunidades e ambientes em que atua. As metas públicas estão conectadas com a dupla materialidade da companhia, a qual foi definida por meio de um mapeamento do impacto da Eneva na sociedade e no meio ambiente, bem como o impacto que questões ambientais, sociais e de governança podem ter sobre a performance financeira da empresa. Este processo contou com uma fase de escuta junto à alta liderança, sociedade, comunidades, especialistas, promotores de políticas públicas, entre outros stakeholders. É importante destacar que as metas públicas foram validadas pela Diretoria Executiva e foram aprovadas pelo Conselho de Administração na reunião do dia 14/05/2025.
A Eneva reafirma seu compromisso com os princípios do ODS 16 do Pacto Global da ONU e a legislação brasileira vigente, adotando uma conduta empresarial responsável, pautada pela ética, sustentabilidade, diversidade e defesa dos direitos humanos.
Esses compromissos estão no centro de nossas operações e relacionamentos comerciais. Por isso, possuímos nosso Código de Conduta, norteador das condutas de todos os nossos colaboradores, independente do cargo.
Nos nossos relacionamentos comerciais, realizamos também processos de devida diligência na contratação de fornecedores, terceiros e parceiros de negócios, dependendo do valor e da natureza do contrato. Essa análise visa identificar, prevenir e mitigar riscos relacionados às nossas atividades.
Além da análise prévia, nossos fornecedores, terceiros e parceiros de negócios devem concordar e observar nosso Código de Conduta de Terceiros, assim como participar de treinamentos periódicos sobre nosso programa de integridade.
Seguimos também o princípio da precaução, implementando medidas preventivas sempre que houver indícios de impactos adversos, priorizando a proteção do meio ambiente, da saúde e da segurança. Para isso, contamos com nossa Política de Gerenciamento de Riscos, que disciplina as etapas e responsáveis pelo processo de identificação e tratamento de riscos da Companhia. Também asseguramos o respeito aos direitos humanos em todas as nossas operações, promovendo condições de trabalho dignas, a não discriminação e a prevenção contra qualquer forma de violação, alinhando nossas práticas aos princípios internacionais reconhecidos. Esse nosso compromisso é refletido nos nossos normativos internos: Política de Direitos Humanos, Política de HSE e Diretriz de Igualdade de Oportunidades e Respeito.</t>
  </si>
  <si>
    <t>As políticas da companhia são idealizadas, elaboradas e monitoradas pelas áreas responsáveis por cada tema e devem ser aprovadas e revisadas pela diretoria executiva e aprovadas pelo Conselho de Administração. Destaca-se que todas as políticas são divulgadas no Sistema Eneva de Normativos e todos os colaboradores são notificados e devem confirmar que estão cientes do documento, bem como estão disponíveis publicamente.
As Políticas se aplicam a todos os Administradores e Colaboradores e quaisquer Terceiros que atuem em nome da ENEVA, independentemente do nível hierárquico. Todos os Administradores da Eneva estão comprometidos com as regras estabelecidas nas Políticas e são responsáveis por disseminar e praticar as diretrizes especificadas.
Atualmente a companhia conta com as seguintes políticas: Política Anticorrupção; Política de Sustentabilidade; Política de Finanças; Política de Alçadas, Política de SSMA; Política de Remuneração, Política de Compras; Política de Direitos Humanos; Política de Defesa da Concorrência; Política de Doação e Patrocínios e Política de Gerenciamento de Riscos; Política de Indicação de Membros do Conselho de Administração, dos Comitês de Assessoramento e da Diretoria Estatutária; Política de Divulgação de Ato ou Fato Relevante e Negociação de Valores Mobiliários, Política de Transações com Partes Relacionadas; Política de Segurança da Informação; Código de Conduta e Estatuto Social.
As políticas da companhia também encontram-se disponíveis publicamente no site de Relações com Investidores, através do link: https://ri.eneva.com.br/governanca-corporativa/estatuto-politicas-e-regimentos/
Destaca-se que no ano de 2025, foram revisadas as seguintes políticas: Direitos Humanos, Defesa de Concorrência, Remuneração, Sustentabilidade, e Compras da Companhia, além do Código de Conduta de Terceiros. Ainda em 2025, foi criada e aprovada a Política de Segurança da Informação.</t>
  </si>
  <si>
    <t xml:space="preserve">SASB EM-EP-420a.3 </t>
  </si>
  <si>
    <t>Em 2025, a Eneva gerou R$ 27.161.336 em valor econômico, distribuiu R$ 25.493.103 e reteve R$ 1.668.233.</t>
  </si>
  <si>
    <t>GRI 201-1
Valor econômico direto gerado e distribuído</t>
  </si>
  <si>
    <t>Receitas</t>
  </si>
  <si>
    <t>Valor econômico direto gerado</t>
  </si>
  <si>
    <t>Custos operacionais</t>
  </si>
  <si>
    <t>Salários e benefícios de empregados</t>
  </si>
  <si>
    <t>Pagamentos a provedores de capital</t>
  </si>
  <si>
    <t>Pagamentos ao governo</t>
  </si>
  <si>
    <t>Investimentos na comunidade</t>
  </si>
  <si>
    <t>Valor econômico distribuído</t>
  </si>
  <si>
    <t>[valor econômico direto gerado] - [valor econômico distribuído]</t>
  </si>
  <si>
    <t>Valor econômico retido</t>
  </si>
  <si>
    <t>Em 2025, a Eneva recebeu R$ 472,6 milhões em assistência financeira de governos, sendo R$ 247,8 milhões referentes a benefícios fiscais concedidos pelas superintendências Sudene e Sudam, e R$ 224,8 milhões em subvenções para investimentos, pesquisa, desenvolvimento e outras concessões relevantes.</t>
  </si>
  <si>
    <t>GRI 201-4 Valor monetário total da assistência financeira recebida pela organização de qualquer governo¹</t>
  </si>
  <si>
    <t>Benefícios fiscal de redução de 75% do IRPJ – Sudene e Sudam</t>
  </si>
  <si>
    <t>Subvenções para investimentos, pesquisa e desenvolvimento e outros tipos relevantes de concessões</t>
  </si>
  <si>
    <t>¹ Não há participação do governo na estrutura acionária da Eneva</t>
  </si>
  <si>
    <t>Em 2025, a Eneva investiu R$ 9,6 milhões em geração de energia renovável, exclusivamente na fonte solar, no empreendimento Futura I. O investimento em energia solar corresponde a 0,2% do total das despesas de capital e aquisições da Eneva no período. O valor informado também contempla adequações e melhorias associadas às operações de cogeração e manutenção (COG e O&amp;M, respectivamente).</t>
  </si>
  <si>
    <t xml:space="preserve">O compromisso com a reparação de impactos negativos está previsto na política de sustentabilidade, bem como na Política de Saúde, Segurança e Meio Ambiente. 
A empresa possui procedimentos de gestão, monitoramento e medição que buscam mapear quaisquer não conformidades ambientais. Nesse sentido, uma vez ocorridos incidentes com impactos negativos ao meio ambiente, devem ser implementadas medidas e planos de ação para reparação, o que está previsto nos procedimentos de Desvios e Não Conformidades e de Gestão de Incidentes.
Em geral, os compromissos específicos, quando aplicáveis, são firmados com os órgãos competentes prevendo a compensação pelos impactos que não podem ser mitigados. A organização estruturou seus processos de avaliação e mitigação de impactos por meio dos Estudos de Impacto Ambiental, acompanhados de ações voltadas à reparação socioeconômica e ambiental. Entre as iniciativas, destacam-se a instalação de unidade no Amazonas, com parcerias locais para reduzir impactos da migração e promover educação e desenvolvimento, além dos reassentamentos realizados no Maranhão e Sergipe, assegurando indenizações e condições adequadas às famílias.
Para garantir diálogo e transparência, foram criados mecanismos de participação comunitária, como o canal 0800 e o Programa de Relacionamento Comunitário, que inclui visitas domiciliares, fóruns e Comitês de Gestão Comunitária. Esses espaços permitem escuta ativa, acompanhamento das demandas e construção conjunta de soluções. Em 2025, foram registradas 2.929 visitas, 247 reuniões, 19 comitês e 3 fóruns, fortalecendo o engajamento e a confiança mútua.
No âmbito socioambiental, a atuação se organiza em dois eixos: Gestão Comunitária, voltada ao fortalecimento de vínculos e canais de escuta, e Projetos Sociais, que mitigam vulnerabilidades com foco em educação, bioeconomia e empoderamento feminino. Entre os projetos, destacam-se iniciativas de autonomia econômica para mulheres, programas de qualificação e inserção no mercado de trabalho e incentivo a práticas sustentáveis.
A governança dos mecanismos de queixas é assegurada pela área de Comunicação, com integração às ações de Responsabilidade Social. As práticas incluem controle e monitoramento dos registros, integração com processos de licenciamento ambiental, pesquisas de opinião e relatórios periódicos aos órgãos reguladores. O compromisso com a reparação de impactos negativos está previsto nas políticas de sustentabilidade, saúde, segurança e meio ambiente, com medidas específicas de compensação quando aplicável. Além disso, procedimentos internos de gestão de incidentes e não conformidades garantem a implementação de planos de ação sempre que necessário.
</t>
  </si>
  <si>
    <t>GRI Setorial 11.2.4 (12.2.4)</t>
  </si>
  <si>
    <t xml:space="preserve">As mudanças climáticas constituem um fator crítico para o setor energético, influenciando tanto a segurança do suprimento quanto a necessidade de redução consistente das emissões de gases de efeito estufa. Para a empresa, o tema é material por impactar sua capacidade de gerar energia de forma confiável, competitiva e alinhada às expectativas de uma transição energética em curso no Brasil. Ao operar ativos essenciais para a estabilidade do sistema elétrico e ao desenvolver projetos em regiões sensíveis, a organização reconhece que mitigar emissões e fortalecer a adaptação de suas operações são requisitos estruturantes para sua resiliência e sustentabilidade de longo prazo.
A segurança energética ganhou relevância em 2025, com projeções do Operador Nacional do Sistema (ONS) indicando risco elevado de desabastecimento nos próximos anos e avanço regulatório em torno dos leilões de capacidade . Esse contexto reforça a necessidade de garantir suprimento confiável em um cenário de transição energética marcado por forte expansão das renováveis. Embora o Brasil possua uma das matrizes elétricas mais limpas do mundo, com quase 90% de participação renovável, a intermitência exige fontes despacháveis para garantir estabilidade ao sistema, especialmente no final da tarde, quando a demanda aumenta e a geração solar cai. A Eneva adota uma abordagem pragmática para a transição energética, considerando o equilíbrio entre sustentabilidade, segurança e acessibilidade — o trilema da energia. Nesse contexto, diferentes tecnologias deverão coexistir por muitos anos, e o gás natural permanece como o combustível fóssil de menor intensidade de carbono, viabilizando a integração das energias renováveis e reduzindo emissões em indústrias e transportes que hoje utilizam diesel e óleo combustível. </t>
  </si>
  <si>
    <t>(1) Emissões globais brutas de Escopo 1, porcentagem (2) sujeita a regulamentações de limitação de emissões e (3) a regulamentações de reporte de emissões.</t>
  </si>
  <si>
    <t>Em 2025, as emissões diretas de gases de efeito estufa (GEE) do Escopo 1 totalizaram 5,8 milhões de toneladas de CO₂ equivalente. No referido exercício, a Eneva não esteve sujeita a regulamentações de limitação de emissões de GEE. A Companhia, entretanto, adota voluntariamente práticas de transparência e reporte, divulgando suas emissões por meio do Relato Integrado e do Databook, participando anualmente do Registro Público de Emissões do Programa Brasileiro GHG Protocol e respondendo ao questionário do CDP, no qual apresenta de forma detalhada sua estratégia de gestão de carbono e de gestão climática.
No âmbito regulatório, a Eneva reporta anualmente à Agência Nacional do Petróleo, Gás Natural e Biocombustíveis (ANP) as emissões de upstream associadas às atividades de exploração e produção (E&amp;P), além de compartilhar os inventários de emissões de GEE de suas operações para atendimento às condicionantes ambientais aplicáveis.</t>
  </si>
  <si>
    <r>
      <t xml:space="preserve">Escopo 1 - Emissões diretas de GEE </t>
    </r>
    <r>
      <rPr>
        <vertAlign val="superscript"/>
        <sz val="10"/>
        <color rgb="FF695E4A"/>
        <rFont val="Calibri"/>
        <family val="2"/>
      </rPr>
      <t>1, 2, 3, 4</t>
    </r>
  </si>
  <si>
    <t>Escopo 1 
Emissões por tipo de fonte (tCO2 equivalente)</t>
  </si>
  <si>
    <t>Atividades</t>
  </si>
  <si>
    <t>Geração à gás</t>
  </si>
  <si>
    <t>Combustão estacionária</t>
  </si>
  <si>
    <t>Geração a carvão</t>
  </si>
  <si>
    <r>
      <t xml:space="preserve">Fugitivas </t>
    </r>
    <r>
      <rPr>
        <vertAlign val="superscript"/>
        <sz val="10"/>
        <color rgb="FF695E4A"/>
        <rFont val="Calibri"/>
        <family val="2"/>
      </rPr>
      <t>5</t>
    </r>
  </si>
  <si>
    <t>E&amp;P</t>
  </si>
  <si>
    <t>Processos industriais</t>
  </si>
  <si>
    <t>Comercializadora/GNL Brasil</t>
  </si>
  <si>
    <t>Combustão móvel</t>
  </si>
  <si>
    <t>Geração a óleo</t>
  </si>
  <si>
    <t>Resíduos sólidos e efluentes líquidos</t>
  </si>
  <si>
    <t>Outros *</t>
  </si>
  <si>
    <t>Geração renovável</t>
  </si>
  <si>
    <t>Administrativo Sede e Comercializadora</t>
  </si>
  <si>
    <r>
      <t>1</t>
    </r>
    <r>
      <rPr>
        <i/>
        <sz val="10"/>
        <color rgb="FF695E4A"/>
        <rFont val="Calibri"/>
        <family val="2"/>
      </rPr>
      <t>Os cálculos foram realizados com base nos dados de 01/01/2025 até 31/12/2025, sendo a consolidação feita por controle operacional.</t>
    </r>
  </si>
  <si>
    <t>Emissões totais</t>
  </si>
  <si>
    <r>
      <t xml:space="preserve">2 </t>
    </r>
    <r>
      <rPr>
        <i/>
        <sz val="10"/>
        <color rgb="FF695E4A"/>
        <rFont val="Calibri"/>
        <family val="2"/>
      </rPr>
      <t>As emissões da Eneva incluem os seguintes Gases de Efeito Estufa: CO₂, CH4, N2O, HFCs e SF6.</t>
    </r>
  </si>
  <si>
    <r>
      <t xml:space="preserve">3 </t>
    </r>
    <r>
      <rPr>
        <i/>
        <sz val="10"/>
        <color rgb="FF695E4A"/>
        <rFont val="Calibri"/>
        <family val="2"/>
      </rPr>
      <t>Com o objetivo de representar a melhor acurácia para as emissões de Gases de Efeito Estufa a Eneva utiliza a metodologia e ferramenta de cálculo do Programa Brasileiro do GHG Protocol, que utiliza referências como o IPCC, ANP e SIN. Para as emissões das atividades de Exploração e Produção, é utilizada a metodologia do American Petroleum Institute (API). Além disso, a Eneva utiliza o fator de emissão do seu próprio gás natural (com base na cromatografia do gás) e do carvão (considerando a base seca do carvão).</t>
    </r>
  </si>
  <si>
    <t>*Outros corresponde a atividades com menor representatividade na emissões da companhia como Geração renovável e atividades administrativas da sede no Rio de Janeiro.</t>
  </si>
  <si>
    <r>
      <t xml:space="preserve">4 </t>
    </r>
    <r>
      <rPr>
        <i/>
        <sz val="10"/>
        <color rgb="FF695E4A"/>
        <rFont val="Calibri"/>
        <family val="2"/>
      </rPr>
      <t>A organização não adota ano‑base para emissões de gases de efeito estufa. Para fins de reporte e acompanhamento interno, as informações podem ser comparadas com os dois anos imediatamente anteriores, sem caracterizar a definição de ano‑base formal.</t>
    </r>
    <r>
      <rPr>
        <i/>
        <vertAlign val="superscript"/>
        <sz val="10"/>
        <color rgb="FF695E4A"/>
        <rFont val="Calibri"/>
        <family val="2"/>
      </rPr>
      <t xml:space="preserve"> </t>
    </r>
  </si>
  <si>
    <r>
      <t xml:space="preserve">5 </t>
    </r>
    <r>
      <rPr>
        <i/>
        <sz val="10"/>
        <color rgb="FF695E4A"/>
        <rFont val="Calibri"/>
        <family val="2"/>
      </rPr>
      <t xml:space="preserve">Emissões fugitivas correspondem a emissões provenientes de gases refrigerantes, troca e manutenção em extintores de incêndios e emissões de metano fugitivas e de ventings nas atividades de E&amp;P. A partir de 2025 todas as atividades de emissões de metano intensionais ou não foram alocadas na categoria "Fugitivas" para melhor alinhamento a metodologia do GHG Protocol.  </t>
    </r>
  </si>
  <si>
    <t>Escopo 1 
Emissões biogênicas por tipo de fonte
(tCO2 equivalente)</t>
  </si>
  <si>
    <t>Combustão estacionária direta</t>
  </si>
  <si>
    <t>Combustão móvel direta</t>
  </si>
  <si>
    <t>Em 2025, as emissões diretas de gases de efeito estufa (GEE) do Escopo 1 da companhia totalizaram 5,8 milhões de toneladas de CO₂ equivalente. Desse montante, aproximadamente 13% corresponderam a emissões de metano, oriundas tanto da combustão de combustíveis fósseis quanto de emissões fugitivas associadas às atividades de exploração e produção (E&amp;P), incluindo perdas intencionais e não intencionais de gás natural ao longo das etapas de produção, liquefação, regaseificação e transporte.
Em comparação a 2024, a companhia registrou, em 2025, uma redução de 18% nas emissões fugitivas, mesmo diante da intensificação das atividades de liquefação de gás natural decorrente da entrada em operação do SSLNG de Parnaíba. Essa redução resultou, principalmente, de otimizações implementadas nas operações do Azulão no processo de liquefação, bem como de melhorias no isolamento térmico das carretas utilizadas no transporte de GNL.
No referido exercício, a Eneva não esteve sujeita a regulamentações de limitação de emissões de GEE. A Companhia, entretanto, adota voluntariamente práticas de transparência e reporte, divulgando suas emissões por meio do Relato Integrado e do Databook, participando anualmente do Registro Público de Emissões do Programa Brasileiro GHG Protocol e respondendo ao questionário do CDP, no qual apresenta de forma detalhada sua estratégia de gestão de carbono e de gestão climática.
No âmbito regulatório, a Eneva reporta anualmente à Agência Nacional do Petróleo, Gás Natural e Biocombustíveis (ANP) as emissões de upstream associadas às atividades de exploração e produção (E&amp;P), além de compartilhar os inventários de emissões de GEE de suas operações para atendimento às condicionantes ambientais aplicáveis.</t>
  </si>
  <si>
    <t>Em 2025, as emissões indiretas provenientes da aquisição de energia elétrica totalizaram 5,7 mil toneladas de CO₂ equivalente. No mesmo período, as emissões diretas (Escopo 1) associadas à geração de energia nas usinas da companhia — a gás natural, carvão, óleo e fontes renováveis — totalizaram 4,9 milhões de toneladas de CO₂ equivalente.</t>
  </si>
  <si>
    <r>
      <t xml:space="preserve">Escopo 2 - Emissões indiretas de GEE proveniente da aquisição de energia </t>
    </r>
    <r>
      <rPr>
        <vertAlign val="superscript"/>
        <sz val="10"/>
        <color rgb="FF695E4A"/>
        <rFont val="Calibri"/>
        <family val="2"/>
      </rPr>
      <t>1,2, 3</t>
    </r>
  </si>
  <si>
    <t>Escopo 2
Emissões por tipo de fonte (tCO2 equivalente)</t>
  </si>
  <si>
    <r>
      <t>1</t>
    </r>
    <r>
      <rPr>
        <i/>
        <sz val="10"/>
        <color rgb="FF695E4A"/>
        <rFont val="Calibri"/>
        <family val="2"/>
      </rPr>
      <t xml:space="preserve"> As emissões da Eneva de escopo 2 considera o fator de emissão disponibilizado pelo Ministério da Ciência e Tecnologia (MCTIC) que considera emissões de CO₂.</t>
    </r>
  </si>
  <si>
    <r>
      <t xml:space="preserve">2 </t>
    </r>
    <r>
      <rPr>
        <i/>
        <sz val="10"/>
        <color rgb="FF695E4A"/>
        <rFont val="Calibri"/>
        <family val="2"/>
      </rPr>
      <t>Para os cálculos das emissões de escopo 2 é utilizado metodologia do Programa Brasileiro do GHG Protocol, além disso são calculadas com base na abordagem de localização e consideram o fator de emissão fornecido pelo Sistema Interligado Nacional (SIN) e o fator de emissão do Sistema Isolado para a unidade operacional Jaguatirica II, localizada em Roraima.</t>
    </r>
  </si>
  <si>
    <r>
      <t xml:space="preserve">3 </t>
    </r>
    <r>
      <rPr>
        <i/>
        <sz val="10"/>
        <color rgb="FF695E4A"/>
        <rFont val="Calibri"/>
        <family val="2"/>
      </rPr>
      <t>A organização não adota ano‑base para emissões de gases de efeito estufa. Para fins de reporte e acompanhamento interno, as informações podem ser comparadas com os dois anos imediatamente anteriores, sem caracterizar a definição de ano‑base formal.</t>
    </r>
    <r>
      <rPr>
        <i/>
        <vertAlign val="superscript"/>
        <sz val="10"/>
        <color rgb="FF695E4A"/>
        <rFont val="Calibri"/>
        <family val="2"/>
      </rPr>
      <t xml:space="preserve"> </t>
    </r>
  </si>
  <si>
    <t>Emissões globais brutas de E&amp;P de Escopo 1 por fonte</t>
  </si>
  <si>
    <t>Em 2025 as emissões totais de Escopo 1 provenientes das atividades de E&amp;P totalizaram 786,7 mil tCO2e.</t>
  </si>
  <si>
    <t>Escopo 1 - E&amp;P
Emissões tipo de fonte (tCO2 equivalente)</t>
  </si>
  <si>
    <t>Emissões fugitivas</t>
  </si>
  <si>
    <t>Queima em flare de hidrocarbonetos</t>
  </si>
  <si>
    <t>Outras formas de combustão</t>
  </si>
  <si>
    <t>Outras emissões por ventilação</t>
  </si>
  <si>
    <t>Emissões de processo</t>
  </si>
  <si>
    <t>Outras emissões</t>
  </si>
  <si>
    <r>
      <t xml:space="preserve">1 </t>
    </r>
    <r>
      <rPr>
        <i/>
        <sz val="10"/>
        <color rgb="FF695E4A"/>
        <rFont val="Calibri"/>
        <family val="2"/>
      </rPr>
      <t>Emissões de Escopo 1 de E&amp;P por tipo de fonte reportadas pela primeira vez em 2025, portanto não são apresentados dados históricos.</t>
    </r>
  </si>
  <si>
    <t xml:space="preserve">Em 2025, as emissões indiretas de gases de efeito estufa do Escopo 3 e somaram 1,85 milhão de toneladas de CO₂ equivalente. </t>
  </si>
  <si>
    <r>
      <t>Escopo 3 - Emissões indiretas desagregadas por categoria</t>
    </r>
    <r>
      <rPr>
        <vertAlign val="superscript"/>
        <sz val="10"/>
        <color rgb="FF695E4A"/>
        <rFont val="Calibri"/>
        <family val="2"/>
      </rPr>
      <t xml:space="preserve"> 1, 2, 3, 4, 5, 6</t>
    </r>
  </si>
  <si>
    <t xml:space="preserve">Escopo 3
Outras emissões de gases de efeito estufa (tCO2 equivalente) </t>
  </si>
  <si>
    <t>1. Bens e serviços comprados</t>
  </si>
  <si>
    <t>4. Transporte e distribuição (upstream)</t>
  </si>
  <si>
    <t>5. Resíduos gerados nas operações</t>
  </si>
  <si>
    <t>6. Viagens a negócios</t>
  </si>
  <si>
    <t>7. Deslocamento de funcionários (casa-trabalho)</t>
  </si>
  <si>
    <t>9. Transporte e distribuição (downstream)</t>
  </si>
  <si>
    <t>11. Uso de bens e serviços vendidos</t>
  </si>
  <si>
    <r>
      <t xml:space="preserve">2 </t>
    </r>
    <r>
      <rPr>
        <i/>
        <sz val="10"/>
        <color rgb="FF695E4A"/>
        <rFont val="Calibri"/>
        <family val="2"/>
      </rPr>
      <t>As emissões da Eneva incluem os seguintes Gases de Efeito Estufa: CO2, CH4, N2O, HFCs e SF6.</t>
    </r>
  </si>
  <si>
    <r>
      <t xml:space="preserve">3 </t>
    </r>
    <r>
      <rPr>
        <i/>
        <sz val="10"/>
        <color rgb="FF695E4A"/>
        <rFont val="Calibri"/>
        <family val="2"/>
      </rPr>
      <t>Para os cálculos das emissões do escopo 3, é utilizada metodologia do Programa Brasileiro do GHG Protocol, que usa referências como o IPCC, ANP e SIN. Os valores de referência para o potencial de aquecimento global (GWP) dos gases de efeito estufa utilizados pela metodologia do GHG Protocol são com base nos relatórios do Painel Intergovernamental sobre Mudanças Climáticas (IPCC).</t>
    </r>
  </si>
  <si>
    <r>
      <t xml:space="preserve">4 </t>
    </r>
    <r>
      <rPr>
        <i/>
        <sz val="10"/>
        <color rgb="FF695E4A"/>
        <rFont val="Calibri"/>
        <family val="2"/>
      </rPr>
      <t>Em 2025, o aumento das emissões na categoria "11 Uso de bens e serviços vendidos" deveu-se a intensificação das atividades da Comercializadora com maior venda de energia através do Mercado Livre e de GNL para clientes industriais e de transporte fora da malha de gasodutos.</t>
    </r>
  </si>
  <si>
    <r>
      <t xml:space="preserve">5 </t>
    </r>
    <r>
      <rPr>
        <i/>
        <sz val="10"/>
        <color rgb="FF695E4A"/>
        <rFont val="Calibri"/>
        <family val="2"/>
      </rPr>
      <t>A organização não adota ano‑base para emissões de gases de efeito estufa. Para fins de reporte e acompanhamento interno, as informações podem ser comparadas com os dois anos imediatamente anteriores, sem caracterizar a definição de ano‑base formal.</t>
    </r>
    <r>
      <rPr>
        <i/>
        <vertAlign val="superscript"/>
        <sz val="10"/>
        <color rgb="FF695E4A"/>
        <rFont val="Calibri"/>
        <family val="2"/>
      </rPr>
      <t xml:space="preserve"> </t>
    </r>
  </si>
  <si>
    <t>Escopo 3
Emissões biogênicas por tipo de fonte (tCO2) ¹</t>
  </si>
  <si>
    <r>
      <t xml:space="preserve">1 </t>
    </r>
    <r>
      <rPr>
        <i/>
        <sz val="10"/>
        <color rgb="FF695E4A"/>
        <rFont val="Calibri"/>
        <family val="2"/>
      </rPr>
      <t>Emissões biogênicas de Escopo 3 reportadas pela primeira vez em 2025, portanto não foram apresentados dados históricos.</t>
    </r>
  </si>
  <si>
    <r>
      <t>Em 2025, a intensidade de emissões de gases de efeito estufa no portfólio de geração de energia da Eneva foi de 0,37 tCO₂e/MWh. Já a intensidade de emissões para a produção de hidrocarbonetos foi de 0,34 kg CO2e/m</t>
    </r>
    <r>
      <rPr>
        <vertAlign val="superscript"/>
        <sz val="10"/>
        <color rgb="FF695E4A"/>
        <rFont val="Calibri"/>
        <family val="2"/>
      </rPr>
      <t>3</t>
    </r>
    <r>
      <rPr>
        <sz val="10"/>
        <color rgb="FF695E4A"/>
        <rFont val="Calibri"/>
        <family val="2"/>
      </rPr>
      <t xml:space="preserve"> de gás natural produzido.</t>
    </r>
  </si>
  <si>
    <t>Intensidade de emissões de gases de efeito estufa</t>
  </si>
  <si>
    <r>
      <t xml:space="preserve">Geração de energia (tCO2e/MWh) </t>
    </r>
    <r>
      <rPr>
        <b/>
        <vertAlign val="superscript"/>
        <sz val="10"/>
        <color rgb="FF00A0A8"/>
        <rFont val="Calibri"/>
        <family val="2"/>
      </rPr>
      <t>1,2,3</t>
    </r>
  </si>
  <si>
    <t>Geração a gás natural</t>
  </si>
  <si>
    <r>
      <t xml:space="preserve">1 </t>
    </r>
    <r>
      <rPr>
        <i/>
        <sz val="10"/>
        <color rgb="FF695E4A"/>
        <rFont val="Calibri"/>
        <family val="2"/>
      </rPr>
      <t xml:space="preserve">Para o cálculo da intensidade de emissões são incluídas as emissões de Escopo 1 e 2. </t>
    </r>
  </si>
  <si>
    <r>
      <t xml:space="preserve">2 </t>
    </r>
    <r>
      <rPr>
        <i/>
        <sz val="10"/>
        <color rgb="FF695E4A"/>
        <rFont val="Calibri"/>
        <family val="2"/>
      </rPr>
      <t xml:space="preserve">O cálculo das intensidades inclui os seguintes Gases de Efeito Estufa: CO2, CH4, N2O, HFCs e SF6. A Intensidade de emissões considera apenas as emissões das atividades de geração de energia pela companhia </t>
    </r>
  </si>
  <si>
    <r>
      <t xml:space="preserve">3 </t>
    </r>
    <r>
      <rPr>
        <i/>
        <sz val="10"/>
        <color rgb="FF695E4A"/>
        <rFont val="Calibri"/>
        <family val="2"/>
      </rPr>
      <t>Em 2025, a intensidade de emissões das usinas a óleo não foram calculadas pois não apresentaram parâmetros mínimos de geração, no entanto, as emissões absolutas dessa atividades foram incorporadas no cálculo do valor reportado para o portfólio de geração da Eneva como um todo.</t>
    </r>
  </si>
  <si>
    <r>
      <t xml:space="preserve">Produção de hidrocarboneto (kgCO2e/produção em m³) </t>
    </r>
    <r>
      <rPr>
        <b/>
        <vertAlign val="superscript"/>
        <sz val="10"/>
        <color rgb="FF00A0A8"/>
        <rFont val="Calibri"/>
        <family val="2"/>
      </rPr>
      <t>1,2</t>
    </r>
  </si>
  <si>
    <t>Azulão</t>
  </si>
  <si>
    <t>Parnaíba</t>
  </si>
  <si>
    <t>Eneva</t>
  </si>
  <si>
    <r>
      <t xml:space="preserve">1 </t>
    </r>
    <r>
      <rPr>
        <i/>
        <sz val="10"/>
        <color rgb="FF695E4A"/>
        <rFont val="Calibri"/>
        <family val="2"/>
      </rPr>
      <t xml:space="preserve">Para o cálculo da intensidade de emissões é incluídas as emissões de Escopo 1 e 2. </t>
    </r>
  </si>
  <si>
    <r>
      <t xml:space="preserve">2 </t>
    </r>
    <r>
      <rPr>
        <i/>
        <sz val="10"/>
        <color rgb="FF695E4A"/>
        <rFont val="Calibri"/>
        <family val="2"/>
      </rPr>
      <t xml:space="preserve">O cálculo das intensidades inclui os seguintes Gases de Efeito Estufa: CO2, CH4, N2O, HFCs e SF6.  Intensidade de emissões considera apenas as emissões das atividades de E&amp;P pela companhia. </t>
    </r>
  </si>
  <si>
    <t>Em 2025, em níveis absolutos de emissão de GEE houve um aumento de 24% das emissões de Escopo 1 e de 19% das emissões de Escopo 3. Com relação a intensidade de emissões do portfólio de geração de energia elétrica da Eneva houve um aumento de cerca de 32%. Esse aumento deve-se a uma maior representatividade da geração por fonte fóssil no portfólio de geração da companhia pelas usinas a gás natural e a carvão que são demandadas a despachar pelo Operador Nacional do Sistema para garantir a segurança e estabilidade elétrica do sistema interligado nacional de energia. 
Ainda assim, em 2025, a Eneva consolidou iniciativas voltadas ao aumento da eficiência operacional de suas plantas, com impactos diretos na redução das emissões de Gases de Efeito Estufa (GEE). As ações, conduzidas de forma transversal pelas equipes de operação e manutenção, tiveram como foco a otimização dos ativos de geração, o aprimoramento da confiabilidade da geração elétrica e dos sistemas auxiliares das usinas, além do fortalecimento da segurança da matriz energética.
Entre as principais iniciativas, destacam-se a instalação de compressores e outros equipamentos para incremento da produtividade, bem como a adoção de soluções de inovação tecnológica para melhorar o desempenho e a disponibilidade operacional das unidades. Também foram implementadas medidas de recuperação e direcionamento do boil-off gas (gás de purga) para autogeração e queima controlada, contribuindo para a mitigação das emissões de metano e para a redução do volume de gás destinado à combustão.
Paralelamente, a Companhia avançou na melhoria contínua dos processos de mensuração e monitoramento de suas emissões, com foco na redução das incertezas associadas aos cálculos e no fortalecimento da gestão operacional das emissões. Na unidade do Azulão, houve avanço relevante no programa de monitoramento, mensuração e mitigação das emissões de metano na unidade de liquefação, com a implementação do uso de uma câmera de detecção de emissões fugitivas como ferramenta de apoio às rotinas de operação e manutenção. A iniciativa resultou na redução de 241,3 kg/h de metano lançado à atmosfera.
Em termos absolutos, observou-se uma redução aproximada de 13% das emissões fugitivas no Azulão em comparação a 2024, refletindo a maior confiabilidade operacional e a efetividade das medidas adotadas.</t>
  </si>
  <si>
    <t>A Eneva estrutura seu posicionamento frente às mudanças climáticas a partir da defesa de um modelo de negócios que viabiliza uma transição energética justa e equilibrada, com foco em segurança, acessibilidade e redução de emissões. O gás natural é destacado como vetor estratégico para uma economia de baixo carbono, especialmente no Brasil, onde 96% dos sistemas isolados ainda dependem do diesel — combustível de baixa eficiência e alto nível de emissões. Por emitir em média 27% menos dióxido de carbono e possuir poder calorífico próximo ao do petróleo, o gás natural contribui para reduzir custos de geração e apoiar a expansão das fontes renováveis intermitentes, como eólica e solar, complementando a matriz hidrelétrica.
O alinhamento entre posicionamento público e modelo de negócios se reflete em iniciativas que fortalecem a segurança energética por meio da geração termoelétrica firme e flexível, além da substituição de combustíveis mais poluentes em setores industriais e de transporte. A companhia investe em eficiência operacional, uso sustentável de recursos naturais e pesquisas em tecnologias de baixo carbono, como captura e armazenamento de carbono em reservatórios brasileiros.
No campo institucional, a Eneva participa ativamente de fóruns e associações, como o Conselho Empresarial Brasileiro para o Desenvolvimento Sustentável (CEBDS) e a Rede Brasil do Pacto Global, contribuindo para agendas de clima, energia e finanças sustentáveis. Em 2025, esteve presente em diversas consultas públicas relacionadas à regulação de emissões de metano, metas de redução de gases de efeito estufa, revisão da Política Nacional sobre Mudança do Clima e programas de captura e transporte de dióxido de carbono. Essas ações reforçam o compromisso da companhia em influenciar políticas públicas e marcos regulatórios que assegurem uma transição energética responsável, com previsibilidade e segurança jurídica.</t>
  </si>
  <si>
    <t>Em 2021, as Gerências de Riscos e ESG conduziram o trabalho de levantamento de riscos e oportunidades relacionados a mudanças climáticas, havendo uma reavaliação em 2022. As etapas incluíram mapeamento e análise/modelagem qualitativa e quantitativa de riscos físicos, relacionados ao aumento da temperatura, à escassez hídrica e a eventos climáticos extremos; e de riscos de transição – regulatórios, tecnológicos, de mercado, em linha com as recomendações da Task Force on Climate-related Financial Disclosures (TCFD). Em 2026, a companhia pretende revisar os riscos e oportunidades relacionados a mudanças climáticas, seguindo os critérios do IFRS S2.
A Companhia acompanha e participa ativamente da evolução das políticas ambientais e climáticas no Brasil, com o objetivo de contribuir para o desenvolvimento regulatório e antecipar potenciais impactos sobre seu modelo de negócio. Esse monitoramento contínuo permite identificar e avaliar, de maneira estruturada, como mudanças regulatórias, tecnológicas e de mercado podem influenciar seus ativos, operações e decisões de investimento.
A sanção da Lei nº 15.042/2024, que estabelece o Sistema Brasileiro de Comércio de Emissões de Gases de Efeito Estufa (SBCE), introduz um novo arcabouço regulatório que deverá impactar custos operacionais, competitividade relativa das tecnologias de geração, priorização do portfólio e planejamento financeiro de longo prazo. 
Ao mesmo tempo, o ambiente regulatório e de mercado relacionado à transição energética gera oportunidades relevantes para a diversificação e expansão dos negócios. Entre as principais oportunidades avaliadas, incluem-se:
	• Desenvolvimento de negócios em baixo carbono, incluindo soluções energéticas de menor intensidade de emissões e alternativas complementares ao portfólio atual.
	• Investimentos em P&amp;D em tecnologias voltadas para a descarbonização, como projetos de eficiência energética, captura, utilização e armazenamento de carbono (CCUS) e hidrogênio de baixo carbono.
	• Otimização de processos, visando reduzir emissões e custos operacionais.
Com isso, a Companhia busca fortalecer a resiliência de sua estratégia em um contexto de transição energética, assegurando uma atuação alinhada às expectativas regulatórias, às demandas de mercado e às transformações estruturais do setor energético.</t>
  </si>
  <si>
    <t>As emissões de gases de efeito estufa (GEE) da Eneva totalizaram 5.838 mil tCO₂e no Escopo 1; 5,7 mil tCO₂e no Escopo 2; e 1.852 mil tCO₂e no Escopo 3. As emissões do Escopo 1 referem-se às fontes que pertencem ou são controladas pela companhia; as do Escopo 2 resultam da aquisição de eletricidade consumida pelas operações e atividades da companhia; e as do Escopo 3 englobam outras emissões indiretas que ocorrem na cadeia de valor da organização. Esses dados subsidiam a avaliação dos riscos associados à transição para uma economia de baixo carbono, bem como riscos físicos relacionados aos impactos das mudanças climáticas sobre os ativos operacionais da companhia.</t>
  </si>
  <si>
    <t>Escopo</t>
  </si>
  <si>
    <t>Escopo 1</t>
  </si>
  <si>
    <t>Escopo 2</t>
  </si>
  <si>
    <t>Escopo 3</t>
  </si>
  <si>
    <t>A Eneva estabelece e monitora metas climáticas com o objetivo de gerenciar os principais riscos e oportunidades associados às mudanças climáticas, especialmente aqueles relacionados à intensidade de emissões do portfólio, eficiência operacional, segurança energética e desenvolvimento de soluções de baixo carbono. O acompanhamento do desempenho frente a essas metas é realizado por meio de métricas de emissões de gases de efeito estufa (GEE), analisadas mensalmente pelas áreas operacionais em Reuniões de Análise Crítica e reportadas trimestralmente à Diretoria Executiva.
As métricas utilizadas abrangem as emissões absolutas e a intensidade de emissões de GEE, expressas em dióxido de carbono equivalente (CO₂e), considerando os gases dióxido de carbono (CO₂), metano (CH₄) e óxido nitroso (N₂O), nos Escopos 1, 2 e 3. Os dados são apurados com discriminação por operação e consolidação para o portfólio da companhia, cobrindo as atividades de geração de energia elétrica a partir de gás natural, carvão, óleo combustível e fontes renováveis, produção de gás natural liquefeito em pequena escala (Small Scale LNG – SSLNG), comercialização de energia e exploração e produção de petróleo e gás (E&amp;P).
Além das emissões absolutas, a Eneva monitora indicadores de intensidade de emissões por megawatt-hora gerado (tCO₂e/MWh), por fonte de geração e para o portfólio consolidado, bem como a intensidade de emissões por barril de óleo equivalente produzido (tCO₂e/boe), divulgada de forma consolidada e desagregada para as operações das bacias do Parnaíba (MA) e Azulão (AM). Esses indicadores servem como base para o acompanhamento do desempenho climático e para a tomada de decisão estratégica.
Em 2025, a Companhia revisou suas metas públicas de descarbonização e eficiência, buscando maior aderência ao seu plano estratégico de negócios, que visa prover segurança energética ao sistema elétrico brasileiro por meio de fontes firmes e flexíveis, de forma complementar à matriz predominantemente renovável do país, ao mesmo tempo em que gere a intensidade de emissões do portfólio. Nesse contexto, foram estabelecidas as seguintes metas relacionadas ao pilar de Transição e Segurança Energética:
-Meta 1.1: Limitar até 2030 emissões do portfólio de geração em 0,39 tCO2e por MWh
-Meta 1.2: Garantir, para as usinas despacháveis, taxa média mínima de disponibilidade de 95%
-Meta 1.3: Contribuir com a redução de 3 milhões de tCO2e dna economia como um todo entre 2025 e 2030, incluindo clientes industriais e do setor de transportes e projetos de eficiência energética.
-Meta 2.1: Avaliar potenciais reservatórios geológicos na Bacia do Paraná para armazenamento de CO2 até 2027.
Na aba "Metas Públicas" deste documento é possível verificar de forma detalhada o andamento e o desempenho da Companhia em 2025 para cada meta estabelecida.</t>
  </si>
  <si>
    <t xml:space="preserve">                                                                                                                                                                                                                                                                                </t>
  </si>
  <si>
    <t>Tema Material: Energia - Eficiência energética, segurança da matriz energética</t>
  </si>
  <si>
    <r>
      <t xml:space="preserve">O Brasil possui uma das matrizes elétricas mais renováveis do mundo, com mais de 88% da capacidade instalada proveniente de hidrelétricas, eólicas, solares e biomassa. A expansão das fontes eólica e solar aumentou a participação de recursos intermitentes, elevando a volatilidade da oferta e exigindo maior flexibilidade do sistema para evitar desequilíbrios operacionais.
Nesse contexto, usinas termelétricas despacháveis e flexíveis desempenham papel estruturante na segurança energética. A Eneva contribui para a confiabilidade do Sistema Interligado Nacional (SIN) ao ofertar energia firme e previsível, tanto em períodos de baixa produção renovável quanto em picos de demanda ou alívios de carga necessários para preservar a integridade da rede.
A complementaridade entre renováveis e térmicas reforça a necessidade de uma matriz equilibrada, que combine sustentabilidade, eficiência e segurança de suprimento.  Em 2025, episódios de curtailment, quando a geração solar disponível não pode ser totalmente injetada no sistema por limitações operacionais ou de transmissão, reduziram pontualmente a energia efetivamente entregue pelo ativo, ainda que o parque tenha mantido alta a sua capacidade de produção. Esses ajustes fazem parte da operação de um sistema elétrico cada vez mais renovável e, por isso, sujeito a variações de oferta e demanda. É também nesse contexto que usinas termelétricas desempenham um papel complementar essencial: ao fornecerem energia firme e despachável, ajudam a equilibrar o sistema nos momentos de restrição, garantindo estabilidade e permitindo que projetos renováveis como o Futura I operem de forma mais previsível e eficiente ao longo do tempo. 
Para ampliar a flexibilidade do portfólio renovável e reduzir perdas por corte, a Eneva tem avaliado o uso de sistemas de armazenamento em baterias (BESS, na sigla em inglês) como alternativa tecnológica. Embora ainda não implementados em escala nos ativos solares, os estudos reforçam a estratégia da Companhia de buscar soluções que conciliem otimização da geração renovável, eficiência energética e confiabilidade do SIN. 
Em 2025, a Eneva avançou em sua agenda de eficiência energética e segurança da matriz em um contexto de crescente exigência por confiabilidade, disponibilidade e desempenho operacional no setor elétrico. Ao longo do ano, a Companhia concentrou esforços no fortalecimento da operação e manutenção de seus ativos de geração, com ações voltadas à ampliação da manutenção preditiva, ao monitoramento mais abrangente de equipamentos críticos e à análise contínua de indicadores como eficiência térmica e Net Heat Rate. Houve, ainda, melhorias em sistemas elétricos e auxiliares das usinas, com destaque para revisões de seletividade e coordenação, implantação de alimentação elétrica redundante para sistemas críticos e aperfeiçoamentos em infraestrutura operacional, reforçando a continuidade das operações e a integridade dos ativos.
Em 2025, a Eneva avançou em iniciativas que reforçam seu compromisso com a eficiência energética e a segurança da matriz. No Complexo Parnaíba (MA), entrou em operação o segundo trem de liquefação da planta de SSLNG, permitindo atingir 100% da capacidade contratada, com 600 mil m³/dia de GNL e consolidando o modelo de comercialização em pequena escala. A Companhia também firmou contrato de fornecimento de gás para a Samarco no Espírito Santo, fortalecendo o mercado livre de gás no Brasil, além de realizar sua primeira exportação de GNL para a Turquia e concluir a primeira importação de gás natural da Bolívia, ampliando e diversificando sua carteira de suprimentos.
No mesmo ano, a subestação Azulão foi energizada, marco relevante para a entrada em operação da UTE Azulão 950 (950 MW), reforçando a segurança energética da Região Norte. A Eneva também integrou às rotinas operacionais um programa de monitoramento e mitigação de emissões de metano em Azulão, alcançando em 2025 a redução de cerca de 241,3 kg/h de metano. Essas ações refletem a estratégia da Companhia em prover fontes firmes e flexíveis, reduzir a intensidade de emissões e investir em tecnologias de baixo carbono, inovação e P&amp;D — com 18 projetos de PD&amp;I em execução em 2025 — contribuindo para uma matriz energética mais resiliente, diversificada e sustentável.
Essas iniciativas geraram impactos positivos reais ao elevar a eficiência das usinas, reduzir o risco de paradas não programadas e contribuir para a confiabilidade do suprimento energético, com efeitos relevantes para a economia e para a segurança da matriz elétrica. Ao mesmo tempo, a operação termelétrica e as atividades associadas ao gás natural seguem expostas a impactos negativos potenciais, como falhas em equipamentos críticos, indisponibilidade de unidades geradoras, consumo ineficiente de combustível e emissões fugitivas, com possíveis reflexos ambientais, operacionais e econômicos. Para mitigar esses riscos, a Eneva mantém uma atuação preventiva, baseada em monitoramento contínuo, manutenção estruturada, inspeções operacionais, adequações técnicas e melhoria contínua de processos.
</t>
    </r>
    <r>
      <rPr>
        <b/>
        <sz val="10"/>
        <color rgb="FF695E4A"/>
        <rFont val="Calibri"/>
        <family val="2"/>
      </rPr>
      <t xml:space="preserve">
</t>
    </r>
    <r>
      <rPr>
        <sz val="10"/>
        <color rgb="FF695E4A"/>
        <rFont val="Calibri"/>
        <family val="2"/>
      </rPr>
      <t>No campo da inovação, a Companhia avançou em iniciativas de Pesquisa, Desenvolvimento e Inovação voltadas ao uso de Digital Twin para simulação e avaliação de desempenho operacional, além de ferramentas para predição de vida residual, detecção de anomalias e antecipação de falhas. Esses avanços ampliam a capacidade de resposta da operação, qualificam a tomada de decisão e fortalecem a resiliência dos ativos diante dos desafios do sistema elétrico. Ainda que o período não tenha registrado medidas específicas de diversificação da matriz no âmbito da operação e manutenção, os investimentos em eficiência, confiabilidade e digitalização reforçam a contribuição da Eneva para uma matriz energética mais segura e preparada para atender às demandas do país.</t>
    </r>
  </si>
  <si>
    <t>O consumo total energético dentro da companhia foi de 93 milhões de GJ proveniente principalmente de combustíveis fósseis e de 361 mil GJ provenientes de autogeração renovável e de energia elétrica adquirida de concessionária. Houve um aumento de 27% do consumo energético principalmente devido a intensificação das atividades de geração de energia da companhia, além do transporte de GNL pela venda do combustível para cliente industriais e de transporte.</t>
  </si>
  <si>
    <t>Consumo de Energia (GJ) não renovável e renovável dentro da organização (Escopos 1 e 2) 1,2</t>
  </si>
  <si>
    <t xml:space="preserve">Consumo de combustíveis </t>
  </si>
  <si>
    <t>Não renováveis</t>
  </si>
  <si>
    <t>Gás natural</t>
  </si>
  <si>
    <t>Carvão</t>
  </si>
  <si>
    <t>Diesel</t>
  </si>
  <si>
    <t>GNL</t>
  </si>
  <si>
    <t>Óleo combustível</t>
  </si>
  <si>
    <t>Gasolina</t>
  </si>
  <si>
    <t>Lubrificantes</t>
  </si>
  <si>
    <t>Gás liquefeito de petróleo (GLP)</t>
  </si>
  <si>
    <t>Condensado (fator de conversão Nafta)</t>
  </si>
  <si>
    <t>Renováveis</t>
  </si>
  <si>
    <t>Etanol</t>
  </si>
  <si>
    <t>Total consumo de combustíveis</t>
  </si>
  <si>
    <t>Energia elétrica</t>
  </si>
  <si>
    <t>Consumo de energia elétrica de concessionária</t>
  </si>
  <si>
    <t>Autogeração de energia elétrica (GDs) - renovável</t>
  </si>
  <si>
    <t>Eletricidade vendida através do portfólio de geração (ACR e ACL) - não renovável</t>
  </si>
  <si>
    <t>Eletricidade vendida através do portfólio de geração (ACR e ACL) - renovável</t>
  </si>
  <si>
    <t>Consumo total de energia dentro da organização</t>
  </si>
  <si>
    <r>
      <t>1</t>
    </r>
    <r>
      <rPr>
        <i/>
        <sz val="10"/>
        <color rgb="FF695E4A"/>
        <rFont val="Calibri"/>
        <family val="2"/>
      </rPr>
      <t>Para realizar os cálculos dos consumos de energia dentro da organização relacionado ao Gás Natural, Carvão e Óleo combustível, foram considerados os PCIs obtidos por meio das análises de cada combustível utilizado nas operação da Companhia. Para os demais combustíveis, foram considerados os PCIs disponibilizados pela ferramenta de cálculo do Programa Brasileiro do GHG Protocol.</t>
    </r>
  </si>
  <si>
    <r>
      <rPr>
        <b/>
        <i/>
        <sz val="10"/>
        <color rgb="FF695E4A"/>
        <rFont val="Calibri"/>
        <family val="2"/>
      </rPr>
      <t>GRI 2-4.</t>
    </r>
    <r>
      <rPr>
        <i/>
        <sz val="10"/>
        <color rgb="FF695E4A"/>
        <rFont val="Calibri"/>
        <family val="2"/>
      </rPr>
      <t xml:space="preserve"> A partir do Databook de 2025, a Companhia passou a contabilizar toda a energia gerada pelas suas usinas termelétricas e renováveis no item de "Eletricidade vendida" para aderência à norma da GRI. </t>
    </r>
  </si>
  <si>
    <t>Em 2025, o consumo de energia fora da organização totalizou 273,9 mil GJ, contemplando os consumos de combustíveis fora da organização (Escopo 3), através das categorias 4, 6 e 7: Transporte e distribuição (upstream), Viagens a negócios e Emissões casa-trabalho.</t>
  </si>
  <si>
    <r>
      <t>Consumo de energia fora da organização (GJ)</t>
    </r>
    <r>
      <rPr>
        <b/>
        <vertAlign val="superscript"/>
        <sz val="10"/>
        <color rgb="FF00A0A8"/>
        <rFont val="Calibri"/>
        <family val="2"/>
      </rPr>
      <t>1</t>
    </r>
  </si>
  <si>
    <t>Energia fora da organização</t>
  </si>
  <si>
    <r>
      <t>1</t>
    </r>
    <r>
      <rPr>
        <i/>
        <sz val="10"/>
        <color rgb="FF564D3C"/>
        <rFont val="Aptos Narrow"/>
        <family val="2"/>
        <scheme val="minor"/>
      </rPr>
      <t>Como premissa de cálculo da energia consumida fora da organização foram utilizados fatores de conversão disponibilizados pela Ferramenta de Cálculo do Programa Brasileiro do GHG Protocol.</t>
    </r>
  </si>
  <si>
    <r>
      <t>Em 2025, a intensidade energética dentro da organização para a geração de energia foi de 6,59 GJ/MWh e para a produção de gás natural foi de 1,74 GJ/mil m</t>
    </r>
    <r>
      <rPr>
        <vertAlign val="superscript"/>
        <sz val="10"/>
        <color rgb="FF564D3C"/>
        <rFont val="Calibri"/>
        <family val="2"/>
      </rPr>
      <t>3</t>
    </r>
    <r>
      <rPr>
        <sz val="10"/>
        <color rgb="FF564D3C"/>
        <rFont val="Calibri"/>
        <family val="2"/>
      </rPr>
      <t xml:space="preserve"> de Gás Natural produzido.</t>
    </r>
  </si>
  <si>
    <t>Intensidade Energética</t>
  </si>
  <si>
    <r>
      <t xml:space="preserve"> Dentro da organização para geração elétrica
(GJ consumido/MWh gerado)</t>
    </r>
    <r>
      <rPr>
        <vertAlign val="superscript"/>
        <sz val="10"/>
        <color rgb="FF695E4A"/>
        <rFont val="Calibri"/>
        <family val="2"/>
      </rPr>
      <t>1</t>
    </r>
  </si>
  <si>
    <r>
      <t xml:space="preserve"> Dentro da organização para produção de hidrocarboneto
(GJ consumido/mil m</t>
    </r>
    <r>
      <rPr>
        <vertAlign val="superscript"/>
        <sz val="10"/>
        <color rgb="FF695E4A"/>
        <rFont val="Calibri"/>
        <family val="2"/>
      </rPr>
      <t>3</t>
    </r>
    <r>
      <rPr>
        <sz val="10"/>
        <color rgb="FF695E4A"/>
        <rFont val="Calibri"/>
        <family val="2"/>
      </rPr>
      <t xml:space="preserve"> de GN)</t>
    </r>
    <r>
      <rPr>
        <vertAlign val="superscript"/>
        <sz val="10"/>
        <color rgb="FF695E4A"/>
        <rFont val="Calibri"/>
        <family val="2"/>
      </rPr>
      <t>2</t>
    </r>
  </si>
  <si>
    <t>nd</t>
  </si>
  <si>
    <r>
      <t>1</t>
    </r>
    <r>
      <rPr>
        <i/>
        <sz val="10"/>
        <color rgb="FF695E4A"/>
        <rFont val="Calibri"/>
        <family val="2"/>
      </rPr>
      <t>Para o cálculo da intensidade energética dentro da organização para geração de energia elétrica, foram considerados todos os consumos de combustíveis para as atividades de geração de energia e consumos de energia elétrica de concessionárias para atendimento das operações de geração (Escopos 1 e 2).</t>
    </r>
  </si>
  <si>
    <r>
      <t>2</t>
    </r>
    <r>
      <rPr>
        <i/>
        <sz val="10"/>
        <color rgb="FF695E4A"/>
        <rFont val="Calibri"/>
        <family val="2"/>
      </rPr>
      <t>Para o cálculo da intensidade energética dentro da organização para produção de hidrocarbonetos, foram considerados todos os consumos de combustíveis para as atividades de produção nas unidades de Parnaíba e Azulão e consumos de energia elétrica de concessionárias para atendimento dessas operações (Escopos 1 e 2).</t>
    </r>
  </si>
  <si>
    <r>
      <t>3</t>
    </r>
    <r>
      <rPr>
        <i/>
        <sz val="10"/>
        <color rgb="FF695E4A"/>
        <rFont val="Calibri"/>
        <family val="2"/>
      </rPr>
      <t>A intensidade energética para a produção de hidrocarboneto foi apresentada pela primeira vez em 2025, portanto os dados históricos não estão disponíveis.</t>
    </r>
  </si>
  <si>
    <t>Em 2025 houve um aumento de 27% do consumo energético principalmente devido a intensificação das atividades de geração de energia da companhia, além do transporte de GNL pela venda do combustível para cliente industriais e de transporte pelo Complexo Parnaíba.</t>
  </si>
  <si>
    <t>A Eneva adotou iniciativas internas e no seu modelo de negócios voltadas à redução de emissões de Gases de Efeito Estufa da economia como um todo. Destacam-se o fechamento de ciclo das UTEs Parnaíba V e VI, que resultou em um melhor aproveitamento energético do combustível utilizado, e o fornecimento de GNL para clientes industriais e de transporte fora da malha de gasodutos em substituição a combustíveis mais carbono intensivos. Como resultado, a Companhia evitou a emissão de aproximadamente 663 mil tCO₂e em 2025. As emissões evitadas são estimadas com base em uma abordagem de economia como um todo, considerando o desempenho energético e emissivo das soluções adotadas em comparação a alternativas menos eficientes.</t>
  </si>
  <si>
    <t>IF-EU-000.A</t>
  </si>
  <si>
    <t>IF-EU-000.B</t>
  </si>
  <si>
    <t>Todos os clientes  da Companhia são classificados como: comercial ou industrial. A companhia não trabalha com clientes residenciais e de outras categorias.</t>
  </si>
  <si>
    <t>Segmento dos Clientes</t>
  </si>
  <si>
    <t>Nº de Clientes</t>
  </si>
  <si>
    <t>Energia (MWh)</t>
  </si>
  <si>
    <t>Energia (Comercializadoras)</t>
  </si>
  <si>
    <t>Comercial</t>
  </si>
  <si>
    <t>Industrial</t>
  </si>
  <si>
    <t>IF-EU-000.D</t>
  </si>
  <si>
    <t>Em 2025, a Eneva apresentou como geração bruta de energia 13.337 GWh.</t>
  </si>
  <si>
    <t>Ativos</t>
  </si>
  <si>
    <t>Combustível</t>
  </si>
  <si>
    <t>Capacidade instalada operacional (MW)</t>
  </si>
  <si>
    <t>Disponibilidade (%)</t>
  </si>
  <si>
    <t>Despacho (%)</t>
  </si>
  <si>
    <t>Eficiência (%)</t>
  </si>
  <si>
    <t>Geração Bruta (GWh)</t>
  </si>
  <si>
    <t>Geração Líquida (GWh)</t>
  </si>
  <si>
    <t>Geração ACR
(GWh)</t>
  </si>
  <si>
    <t>Geração ACL
(GWh)</t>
  </si>
  <si>
    <t>Parnaíba I e V</t>
  </si>
  <si>
    <t>Gás Próprio</t>
  </si>
  <si>
    <t>Parnaíba II</t>
  </si>
  <si>
    <t>Parnaíba III e VI</t>
  </si>
  <si>
    <t>Parnaíba IV</t>
  </si>
  <si>
    <t>Jaguatirica II</t>
  </si>
  <si>
    <t>Hub Sergipe</t>
  </si>
  <si>
    <t>Gás de Terceiros</t>
  </si>
  <si>
    <t>Povoação 1</t>
  </si>
  <si>
    <t>LORM</t>
  </si>
  <si>
    <t>Viana 1</t>
  </si>
  <si>
    <t xml:space="preserve">Viana </t>
  </si>
  <si>
    <t>Óleo Combustível</t>
  </si>
  <si>
    <t>Geramar I e II</t>
  </si>
  <si>
    <t>Itaqui</t>
  </si>
  <si>
    <t>Pecém II</t>
  </si>
  <si>
    <t>Futura I</t>
  </si>
  <si>
    <t>Solar</t>
  </si>
  <si>
    <t>Tauá</t>
  </si>
  <si>
    <t>Total de eletricidade gerada (GWh)</t>
  </si>
  <si>
    <t>Percentual por principal fonte de energia</t>
  </si>
  <si>
    <t>Bruta</t>
  </si>
  <si>
    <t>Líquida</t>
  </si>
  <si>
    <t>Percentual em mercados regulamentados</t>
  </si>
  <si>
    <t>Tema Material: Impacto Direto na Biodiversidade</t>
  </si>
  <si>
    <t>A Eneva mantém compromisso com a conservação da biodiversidade e estrutura suas operações para minimizar impactos ambientais e ampliar ações de preservação. A Companhia cumpre os requisitos legais e adota medidas adicionais para compensar impactos diretos, restaurar áreas degradadas, fortalecer a proteção de ecossistemas e apoiar iniciativas de conservação, com foco em áreas sensíveis como a Amazônia.
A estratégia inclui também iniciativas para conciliar atividades econômicas e conservação ambiental, promover o uso sustentável de recursos naturais e fomentar a bioeconomia como alternativa de desenvolvimento para comunidades locais.
A conservação ambiental é um dos três pilares que sustentam o plano estratégico da Eneva, diretamente alinhado ao seu modelo de negócio. Neste pilar, a Companhia assumiu duas metas públicas: uma relacionada ao fortalecimento à bioeconomia, baseado em sistemas agroflorestais familiares; e outra ligada ao uso sustentável de recursos naturais, por meio da gestão de resíduos recicláveis de seus ativos. 
A Eneva adota a Hierarquia de Mitigação ao identificar impactos ambientais associados aos seus projetos ainda na fase de implantação, em conformidade com a legislação ambiental aplicável. Nesse contexto, os impactos potenciais são previamente identificados e avaliados por meio de estudos ambientais, como o Estudo de Impacto Ambiental e respectivo Relatório de Impacto Ambiental (EIA/RIMA), exigidos no âmbito dos processos de licenciamento ambiental. 
Com base nesses diagnósticos, são definidos os impactos mais significativos e aplicadas medidas preventivas e de redução, que são incorporadas aos projetos e aos procedimentos operacionais. A implementação dessas medidas é acompanhada por equipes técnicas especializadas em fauna e flora, responsáveis por monitorar atividades com potencial de interferência sobre a biodiversidade, entre os quais supressão vegetal, manejo de áreas sensíveis e intervenções em habitats naturais. Para os impactos que não podem ser evitados ou reduzidos, a Eneva implementa medidas compensatórias, incluindo pagamentos previstos em norma ou ações de reflorestamento e recuperação de áreas afetadas.
As operações da Companhia geram impactos reais, positivos e negativos, nas áreas de influência, os quais são continuamente monitorados e gerenciados por meio de ações estruturadas de mitigação e prevenção. As emissões atmosféricas de particulados associadas à geração de energia na UTE de Itaqui (MA) constitui um impacto real e negativo, tratado por meio de melhorias operacionais nos processos de manuseio e descarregamento. Há um diálogo permanente com as comunidades impactadas, por meio de visitas domiciliares e canais de escuta ativa, visando atingir a meta de reduzir em 90% as reclamações e os incômodos locais. 
O aumento populacional nas regiões de influência da Companhia, por sua vez, pressiona a oferta de serviços públicos. Este impacto negativo é mitigado por meio da atuação articulada com o poder público em áreas como educação, saúde e habitação, com acompanhamento de indicadores da rede pública local. Já o aumento do tráfego de veículos é gerenciado por campanhas de conscientização em escolas e comunidades, em parceria com órgãos públicos, e pelo monitoramento contínuo, com o objetivo de reduzir os acidentes nessas localidades.
A Companhia mapeia e gerencia também os impactos potenciais negativos nas suas áreas de influência, adotando medidas preventivas e de monitoramento contínuo. Entre eles, destacam-se os ruídos operacionais no Complexo de Parnaíba, em Barra dos Coqueiros (SE), tratados por meio de monitoramento de ruídos, diálogo com comunidades e visitas domiciliares, com foco na eliminação de incômodos, além do potencial aumento da insegurança pública, endereçado por meio de ações conjuntas com o poder público. 
Em relação aos impactos positivos, a Companhia promove o aumento da empregabilidade nas operações no Amazonas, em parceria com ONGs e o poder público, e fomenta oportunidades e desenvolvimento econômico através de projetos de geração de renda, como Elas Empreendedoras, Raízes de Valor, Polos Agrícolas Hortcanaã e Nova Demanda, além do Quintal Produtivo. A efetividade das ações é avaliada pela saída de famílias da linha da pobreza e pelo volume de vendas das associações apoiadas.</t>
  </si>
  <si>
    <r>
      <t>Desde 2022, a Eneva se compromete publicamente na contribuição da conservação da biodiversidade, se mantendo como uma das empresas participantes do Compromisso Empresarial Brasileiro para a Biodiversidade, iniciativa da CEBDS (Conselho Empresarial Brasileiro para o Desenvolvimento Sustentável), cujo objetivo é enfatizar a importância da gestão da biodiversidade e serviços ecossistêmicos para as empresas, assim como o papel fundamental que estas podem desempenhar na conservação e uso sustentável dos mesmos a partir de padrões sustentáveis de consumo e produção. O compromisso é formado por nove metas e a Eneva se comprometeu em desenvolver estratégias para três delas: i. Inserir o tema de biodiversidade na estratégia de negócios da empresa; ii. Promover e fortalecer melhores práticas que favoreçam o uso racional dos recursos da biodiversidade e; iii. Engajar as comunidades localizadas nas regiões de atuação da empresa de forma a fortalecer o seu envolvimento com a conservação da biodiversidade e manutenção dos serviços ecossistêmicos.
Com relação às políticas e procedimentos da Eneva em relação à biodiversidade, destaca-se a Política de Sustentabilidade e o procedimento de Gestão de Biodiversidade. A Política de Sustentabilidade e o procedimento de Gestão da Biodiversidade orientam a preservação de fauna e flora, a priorização de áreas degradadas para novos projetos, a redução de pressões sobre ecossistemas e a promoção de ações de restauração e conservação. Essa atuação está alinhada à ambição de deter e reverter a perda de biodiversidade, em linha com os Objetivos para 2050 e as Metas para 2030 do Marco Global de Biodiversidade de Kunming-Montreal.</t>
    </r>
    <r>
      <rPr>
        <b/>
        <sz val="10"/>
        <color rgb="FF0070C0"/>
        <rFont val="Calibri"/>
        <family val="2"/>
      </rPr>
      <t xml:space="preserve">
</t>
    </r>
    <r>
      <rPr>
        <sz val="10"/>
        <color rgb="FF695E4A"/>
        <rFont val="Calibri"/>
        <family val="2"/>
      </rPr>
      <t xml:space="preserve">
A Política de Sustentabilidade tem como objetivo estabelecer e compartilhar com todos os colaboradores, sociedade, acionistas e demais públicos de relacionamento, os princípios e diretrizes da ENEVA para a Sustentabilidade, alinhados com as melhores práticas corporativas de ESG – Environmental, Social and Governance, e com os Objetivos do Desenvolvimento Sustentável – ODS estabelecidos pela Organização das Nações Unidas (ONU).
A política reforça a relevância do tema na região que a companhia atua, especialmente na Amazônia Legal, a companhia assume a compensação dos impactos diretos causados pelas suas atividades e amplifica as ações de conservação da biodiversidade, promovendo projetos de socioambientais de cunho educativo e de harmonização entre as atividades econômicas, a geração de renda e a conservação da Biodiversidade.
Já o Procedimento de Gestão de Biodiversidade visa o atendimento às exigências legais e normativas em todas as unidades operacionais e novos projetos em construção. O procedimento apresenta metodologias para execução das atividades de supressão vegetal, manejo de fauna, medidas compensatórias, levantamento de indicadores e relatórios de desempenho.
As políticas, procedimentos e compromissos influenciam na definição e desenvolvimento de projetos socioambientais que busquem restaurar ambientes com perdas de biodiversidade por meio de projetos de reflorestamento, implantação de sistemas agroflorestais, práticas de agricultura sustentável e desenvolvimento de cadeias produtivas. Destaca-se que a Política de Sustentabilidade estabelece que a toda liderança da companhia é responsável por difundir e assegurar o cumprimento dos preceitos desta Política.
Essas diretrizes se aplicam a todas as unidades operacionais da Companhia e também às relações de negócio críticas para a gestão da biodiversidade, como fornecedores, contratados e parceiros. Sua implementação inclui estudos ambientais, diagnósticos de biodiversidade, planos de manejo de fauna e flora, monitoramento de ecossistemas, compensações ambientais, restauração florestal e requisitos socioambientais aplicáveis à cadeia de valor. A Companhia adota, ainda, mecanismos de controle como cláusulas contratuais, processos de qualificação, treinamentos, supervisão em campo e auditorias periódicas.
Um dos pilares estratégicos de sustentabilidade da companhia refere-se a Conservação Ambiental e Bioeconomia, em que o nosso compromisso é conservar a biodiversidade e combater o desmatamento através do desenvolvimento de cadeias produtivas sustentáveis, beneficiando as comunidades locais e promovendo novas habilidades. Para o alcance do nosso compromisso, foram estabelecidas duas metas: 1. Aumentar em 15% a renda autônoma dos agricultores contemplados por nossos projetos florestais em até 5 anos após seu engajamento; 2. Certificar 100% da cadeia produtiva agrícola dos projetos socioambientais em até 5 anos após seu envolvimento na iniciativa.
Em 2025, a Eneva revisou suas Metas Públicas ESG e consolidou o pilar de Conservação Ambiental e Bioeconomia, com meta até 2030 de gerar R$ 1,2 milhão de renda bruta coletiva a partir da produção anual de 65 toneladas em 50 hectares de sistemas agroflorestais familiares. O acompanhamento é feito por indicadores como renda bruta coletiva, produção anual e área implantada. Entre as iniciativas relacionadas ao tema, destacam-se os projetos de reflorestamento das Reservas Legais de Nova Demanda e do antigo lixão de Lima Campos, no Maranhão, além do Projeto Floresta Viva, em cinco Unidades de Conservação no Amazonas.</t>
    </r>
  </si>
  <si>
    <t>A Hierarquia de Mitigação orienta a atuação da companhia na gestão de impactos ambientais, estruturando ações em três etapas complementares. O primeiro passo consiste na identificação e consideração antecipada dos possíveis efeitos das atividades propostas, buscando alternativas que permitam evitar impactos. Essa prevenção pode envolver ajustes pontuais no projeto, mudanças no cronograma de atividades mais disruptivas ou até a realocação de partes do empreendimento, sendo a forma mais eficaz e econômica de reduzir danos.
Quando não é possível eliminar todos os impactos, a segunda etapa foca na minimização dos efeitos remanescentes, reduzindo sua duração, intensidade ou extensão. Para isso, equipes especializadas em fauna e flora acompanham as atividades, assegurando controle e mitigação dos impactos negativos. Já o estágio final trata dos impactos residuais que não puderam ser evitados ou minimizados, estabelecendo medidas compensatórias adequadas, como reflorestamento, recuperação de áreas afetadas ou compensações financeiras a órgãos reguladores.
As compensações também podem assumir a forma de manejo positivo, como restauração de habitats degradados, proteção de áreas sob risco de perda de biodiversidade ou programas específicos de reabilitação. Nesse sentido, foram implementados o Programa de Controle de Processos Erosivos e o Programa de Recuperação de Áreas Degradadas, voltados à reintegração das áreas impactadas à paisagem, preferencialmente de forma próxima ao cenário original. A unidade Hub Sergipe, por exemplo, elaborou um Plano de Gestão da Biodiversidade em atendimento aos requisitos do IFC, considerando os impactos da supressão de vegetação em áreas de transmissão e bombeamento. Nas demais unidades, foram seguidas as exigências legais dos órgãos ambientais nacionais, assegurando conformidade e responsabilidade socioambiental.</t>
  </si>
  <si>
    <t>A definição dos impactos na biodiversidade é realizada na fase de implantação dos projetos por meio da Analise de Impactos Ambientais presentes do EIA/RIMA, que identifica e avalia os impactos com base no diagnóstico do meio biótico na área de influência dos projetos. Em fase de operação, essa análise passa a ser guiada pelo procedimento PR.CRP.HSE.058 - Levantamento e Avaliação de Aspectos e Impactos Ambientais.</t>
  </si>
  <si>
    <t>A tabela a seguir apresenta as unidades operacionais da Eneva localizadas em áreas ecologicamente sensíveis ou em seu entorno, com informações sobre porte, atividade e potenciais impactos na biodiversidade:</t>
  </si>
  <si>
    <t>Localização</t>
  </si>
  <si>
    <t>Unidade Operacional</t>
  </si>
  <si>
    <t>Tamanho (hectares)</t>
  </si>
  <si>
    <t>Atividade</t>
  </si>
  <si>
    <t>Proximidade com área ecologicamente sensível</t>
  </si>
  <si>
    <t>Impacto significativo na biodiversidade</t>
  </si>
  <si>
    <t>Sergipe</t>
  </si>
  <si>
    <t>77 ha</t>
  </si>
  <si>
    <t>Usina termoelétrica a gás</t>
  </si>
  <si>
    <t>2,5 km de distância</t>
  </si>
  <si>
    <t>Em relação a unidades operacionais situadas nas adjacências de áreas de proteção ambiental e áreas de alto valor de biodiversidade, a Eneva possui o Hub Sergipe e o Complexo Azulão. A unidade Hub Sergipe, operação de usina termelétrica localizada em Barra dos Coqueiros, Sergipe, está situada a 2 quilômetros do Parque Estadual Marituba. O Hub Sergipe foi estabelecido antes da criação da unidade de conservação, e a compensação ambiental do projeto contribuiu para o processo de criação da unidade de conservação. Quanto ao Complexo Azulão, localizado em Silves, Amazonas, a unidade operacional está situada a cerca de 9,5 quilômetros da Reserva de Desenvolvimento Sustentável (RDS) Uatumã.</t>
  </si>
  <si>
    <t>Amazonas</t>
  </si>
  <si>
    <t>Azulão 950</t>
  </si>
  <si>
    <t>135 ha</t>
  </si>
  <si>
    <t>Construção de usina termoelétrica a gás</t>
  </si>
  <si>
    <t>9,5 km de distância</t>
  </si>
  <si>
    <t>Ceará</t>
  </si>
  <si>
    <t>Termofortaleza</t>
  </si>
  <si>
    <t>11,3 ha</t>
  </si>
  <si>
    <t>Termoelétrica a gás</t>
  </si>
  <si>
    <t>Dentro da área ecologicamente sensível</t>
  </si>
  <si>
    <t>As usinas Pecém II, CGTF e Jaguatirica II estão situadas em Áreas Prioritárias para Conservação da Biodiversidade estabelecidas pela Portaria nº 463 de 18 de dezembro de 2018.</t>
  </si>
  <si>
    <t>87 ha</t>
  </si>
  <si>
    <t>Termoelétrica a carvão</t>
  </si>
  <si>
    <t>Roraima</t>
  </si>
  <si>
    <t>Jaguatirica I</t>
  </si>
  <si>
    <t>54 ha</t>
  </si>
  <si>
    <t>Bahia</t>
  </si>
  <si>
    <t>1.701 ha</t>
  </si>
  <si>
    <t>Parque Solar</t>
  </si>
  <si>
    <t>Futura se encontra na área de desenvolvimento sustentável da APA Boqueirão da Onça.</t>
  </si>
  <si>
    <t>Os possíveis impactos na biodiversidade em decorrência de nossas atividades podem ocorrer na etapa de implantação e operação dos nossos ativos de geração de energia e de Exploração &amp; Produção (E&amp;P) e estão em sua grande maioria relacionados à supressão vegetal. Para minimizá-los, realizamos estudos sobre a biodiversidade durante os processos de licenciamento ambiental dos ativos, tanto para a fase de implantação como de operação, sendo o monitoramento dos impactos realizado de acordo com os procedimentos estabelecidos por especialistas e aprovado pelos órgãos ambientais competentes.
A companhia conta com o procedimentos das áreas de: Gestão da Biodiversidade, Gestão de Emissões Atmosféricas, Gestão de Resíduos Sólidos e Gestão de Ruído Ambiental.
O procedimento de Gestão de Biodiversidade visa o atendimento às exigências legais e normativas em todas as unidades operacionais e novos projetos em construção, onde foram estabelecidos indicadores de biodiversidade:
▪ PGCA – Pagamento de Compensações Ambientais;
▪ REFAU – Resgate de Fauna;
▪ REFLO – Reposição Florestal;
▪ TXRE – Taxa de Reposição Florestal;
▪ ATCON – Atendimento a Condicionantes de Licenças Ambientais;
▪ ACAM – Acidentes Ambientais.
Todos os dados devem ser reportados, por cada unidade operacional, conforme definido no no Procedimento de Medição, Monitoramento e Gestão à Vista, como parte integrante da gestão da rotina. Todos os desvios devem ser registrados e tratados por meio de não conformidades, ações preventivas e corretivas em cada unidade operacional ou instalação de novos projetos, conforme estabelecido nos procedimentos de Gestão de Não Conformidade e de Gestão de Incidentes.
É importante ressaltar que a companhia conta com outros procedimentos para gestão de impactos ambientais ocasionados durante a fase de instalação e operação dos ativos, como é o caso do procedimento de Gestão de Emissões Atmosféricas, o qual apresenta os indicadores de performance no âmbito das emissões atmosféricas e qualidade do ar que devem ser implantados em todas as unidades no cenário ideal :
▪Taxa de Emissão de GEE (Intensidade) – Escopo I e II
▪Disponibilidade Física do CEMS
▪Índice de Qualidade do Ar
▪Disponibilidade Física das Estações da Qualidade do Ar
Desde 2021 a companhia conta com o procedimento de Gestão de Ruído Ambiental o qual descreve o processo de gestão de ruído ambiental nas operações da ENEVA, de forma a estabelecer as diretrizes e critérios para a medição, monitoramento e avaliação dos impactos da alteração da pressão sonora.
Desde 2020 a Eneva conta com o procedimento de Gestão de Resíduos Sólidos que tem como objetivo estabelecer as diretrizes e procedimentos a serem adotados durante todo o processo de gerenciamento de resíduos sólidos, desde a sua geração até a destinação final, garantindo a correta segregação, armazenamento temporário, transporte e destinação final econômica e ambientalmente adequada de forma a proteger à saúde pública e dos trabalhadores e o meio ambiente.
• Instrução Normativa Ibama nº 184, de 17 de julho de 2008 – Estabelece procedimentos para o licenciamento ambiental federal.
• Lei Complementar nº 140, de 08 de dezembro de 2011 – objetiva fixar normas para a cooperação entre a União, os Estados, o Distrito Federal e os Municípios para proteção ao meio ambiente.
• Lei Federal nº 13.668, de 28 de maio de 2018 – Dispõe sobre a destinação e a aplicação dos recursos de compensação ambiental
• Resolução CONAMA nº 237, de 19 de dezembro de 1997 – Dispõe sobre a revisão e complementação dos procedimentos e critérios utilizados para o licenciamento ambiental.
• Resolução CONAMA nº 001, de 23 de janeiro 1986 – Dispõe sobre critérios básicos e diretrizes gerais para a avaliação de impacto ambiental.
• NBR ISO 14001 - Sistemas de Gestão Ambiental – Requisitos;
▪ NBR ISO 45001 - Sistema de Gestão de Segurança e Saúde Ocupacional;
▪ OHSAS 18001 - Sistemas de Gestão de Saúde Ocupacional e Segurança;
▪ PL.CRP.HSE.001 - Política de HSE;
▪ Resolução ANP Nº 2, de 14 de janeiro de 2010 - Regulamento Técnico do Sistema de Gerenciamento da Integridade Estrutural das Instalações Terrestres de Produção de Petróleo e Gás Natural (RTSGI);
▪ Resolução ANP Nº 6, de 3 de fevereiro de 2011 - Regulamento Técnico de Dutos Terrestres (RTDT);
▪ Resolução ANP Nº 41, de 09 de outubro de 2015 - Regulamento Técnico do Sistema de Gerenciamento da Segurança Operacional de Sistemas Submarinos (SGSS);
▪ Resolução ANP Nº 43, de 06 de dezembro de 2007 - Regulamento Técnico do Sistema de Gerenciamento da Segurança Operacional (SGSO);
▪ Resolução ANP Nº 46, de 1 de novembro de 2016 - Regulamento Técnico do Sistema de Gerenciamento da Integridade de Poços (SGIP);
▪ Resolução ANP Nº 810, de 16 de março de 2020 - Regulamento Técnico de Terminais para Movimentação e Armazenamento de Petróleo, Derivados, Gás Natural e Biocombustíveis – (RTT).</t>
  </si>
  <si>
    <t>Em 2025, não foram identificados derramamentos de hidrocarbonetos.</t>
  </si>
  <si>
    <t>Em relação às unidades operacionais de E&amp;P localizadas nas proximidades de áreas de proteção ambiental e regiões de alto valor de biodiversidade, a Eneva conta com o Complexo Azulão. Situado em Silves, no Amazonas, o Complexo Azulão encontra-se a aproximadamente 9,5 quilômetros da Reserva de Desenvolvimento Sustentável (RDS) Uatumã. Essa é a única reserva comprovadamente próxima a campos com status de conservação protegido, entre um total de 15 unidades operacionais. Assim, a representatividade corresponde a 2,9% do portfólio da companhia.</t>
  </si>
  <si>
    <t>Tema Material: Gerenciamento de Água - consumo e escassez</t>
  </si>
  <si>
    <t>Ciente de seus impactos e alinhada aos Objetivos do Desenvolvimento Sustentável, a Eneva considera a gestão racional e eficiente dos recursos hídricos como prioridade. Para garantir o uso eficiente da água, a Companhia incorpora tecnologias de redução de consumo desde a concepção de suas termoelétricas. As usinas estão localizadas tanto em áreas de estresse hídrico quanto em regiões sem restrição de disponibilidade, com captação proveniente de rios, lagos, mar, poços subterrâneos, terceiros e, ocasionalmente, caminhões-pipa — sempre respeitando a disponibilidade hídrica local.
A água utilizada é tratada na entrada dos processos e retorna ao meio ambiente com a mesma qualidade, seguindo os padrões da Resolução Conama nº 430/2005. Cada unidade mantém procedimentos específicos de monitoramento, incluindo controles adicionais para operações que utilizam água do mar, a fim de evitar alterações no ambiente marinho. Quase 100% da água retorna ao meio ambiente na forma líquida ou como vapor d’água — este último perceptível como névoa branca sobre as usinas, sem contaminação. Embora não seja contabilizado na mesma bacia hidrográfica, o vapor retorna ao ciclo natural por meio das chuvas.
A empresa tem metas e objetivos qualitativos relacionados às questões hídricas. Do ponto de vista estratégico, a Companhia tem o objetivo de monitorar e divulgar indicadores referentes à gestão dos recursos hídricos, bem como os riscos e oportunidades associados. Os principais aspectos observados incluem o monitoramento mensal de indicadores por unidades e a conformidade com requisitos legais e licenças ambientais.
A meta de captação de água é definida com base na outorga de cada ativo operacional da companhia. A meta geral da Eneva corresponde à soma das outorgas de todos os ativos em operação. As outorgas são definidas com base na capacidade de geração de energia de cada ativo. 
Importante destacar que somente unidades operacionais são consideradas na definição da meta. Estão excluídas da cobertura: Azulão 950, Tauá/GD’s e Termofortaleza (CGTF), por estarem em fase de construção, hibernação ou apresentarem operações de impacto hídrico considerado nulo. Essa abordagem garante que as metas sejam específicas e realistas, considerando a tipologia industrial e o nível de maturidade do Sistema de Gestão Ambiental (SGA) de cada operação.
A captação total de água das operações da Eneva depende do despacho das usinas hidroelétricas relacionadas ao cenário hidrológico do país. Em 2025, a Companhia captou 64,5 mil megalitros de água de superfície, subterrânea,marítima, produzida ou de terceiros . Com base em uma atualização metodológica,a Eneva concluiu que, em 2025, nenhum de seus empreendimentos estava localizado em áreas classificadas como de alto ou extremamente alto estresse hídrico. Nos ciclos anteriores, a classificação adotava o indicador Overall Water Risk, do WRI Aqueduct, que consolida diferentes dimensões relacionadas ao risco hídrico. 
Após reavaliação do requisito aplicável da GRI, a Companhia identificou que o indicador mais aderente para essa análise é o Water Stress, que mensura especificamente a relação entre a retirada de água e a disponibilidade dos recursos hídricos. Dessa forma, a partir deste ciclo, a Eneva passou a adotar exclusivamente o mapa de Water Stress, do mesmo WRI Aqueduct, para a classificação de unidades operacionais situadas em áreas de estresse hídrico. Adicionalmente, a Companhia passou a considerar as definições estabelecidas pelo S&amp;P Global (DJSI), segundo as quais são enquadradas como áreas sob estresse hídrico apenas aquelas classificadas como High Risk ou Extremely High Risk, conforme os parâmetros do WRI Aqueduct. Essa atualização não altera a base de dados utilizada, mas aprimora o critério de análise, tornando-o mais aderente aos referenciais adotados pela Companhia.</t>
  </si>
  <si>
    <t>O uso da água é um elemento central para a continuidade das operações da companhia, tornando indispensável a gestão racional e eficiente dos recursos hídricos. A água utilizada provém de diferentes fontes — rios, lagos, mar, poços subterrâneos e caminhões-pipa — sempre respeitando a disponibilidade de cada região. Nas usinas termelétricas, onde o resfriamento do ciclo água-vapor representa o maior consumo, fatores como tecnologia de refrigeração, condições climáticas e características da água influenciam diretamente o volume captado e o retorno ao meio ambiente. Antes de ser utilizada, toda a água passa por tratamento rigoroso, resultando em efluentes geralmente de qualidade superior à da água originalmente captada.
Todas as unidades operam dentro dos limites de captação estabelecidos por outorga e desenvolvem projetos voltados à eficiência operacional. Exemplos incluem o uso de água do mar pelas usinas Hub Sergipe e Itaqui, reduzindo a pressão sobre recursos de água doce, e a utilização de caminhões-pipa para limpeza de painéis solares na UFV Futura I. A companhia mede e monitora continuamente os volumes de captação em todas as operações, garantindo transparência e controle.
Os impactos associados ao uso da água relacionam-se à diminuição da disponibilidade e à alteração da qualidade dos recursos hídricos, seja pela captação para processos industriais ou pelo lançamento de efluentes e uso de produtos químicos. Para identificar e gerir esses impactos, a empresa realiza levantamentos periódicos de aspectos e impactos ambientais, conforme diretrizes estabelecidas em procedimentos corporativos, como o PR.CRP.HSE.059 e o PR.CRP.HSE.030, que orientam a gestão de recursos hídricos e efluentes. Em 2025, foram consolidados os levantamentos de todas as operações, subsidiando programas de monitoramento e mitigação.
A gestão eficiente da água está incorporada às políticas de Sustentabilidade e de Saúde, Segurança e Meio Ambiente, com metas voltadas ao cumprimento das vazões de captação previstas em outorgas legais e projetos. Indicadores como volume captado, conformidade dos lançamentos e qualidade dos recursos hídricos são monitorados mensalmente, assegurando conformidade regulatória e identificando oportunidades de melhoria contínua. Dessa forma, a companhia reafirma seu compromisso com a sustentabilidade de seus negócios e com a preservação dos recursos hídricos nas regiões onde atua.</t>
  </si>
  <si>
    <t>A gestão de recursos hídricos e efluentes da companhia segue padrões rigorosos definidos pela Resolução CONAMA 430/2005, que estabelece as condições e limites para o lançamento de efluentes. Com base nessa norma, a Eneva estruturou um procedimento corporativo específico que orienta a gestão do tema e define os indicadores a serem monitorados em todas as operações. Cada unidade operacional mantém ainda seus próprios procedimentos de controle e monitoramento da qualidade dos descartes, garantindo conformidade e eficiência.
Embora não sejam aplicadas normas setoriais adicionais, os perfis dos corpos hídricos são considerados desde a fase de concepção dos projetos, permitindo identificar os sistemas necessários para atender aos padrões de lançamento. Esse cuidado assegura que os limites estabelecidos pela legislação sejam cumpridos, reforçando o compromisso da companhia com a sustentabilidade e a preservação dos recursos naturais.</t>
  </si>
  <si>
    <r>
      <t xml:space="preserve">Em 2025, a Eneva captou 64.584,04 megalitros (ML) de água em suas operações, representando um aumento de aproximadamente 52% em relação a 2024. </t>
    </r>
    <r>
      <rPr>
        <strike/>
        <sz val="10"/>
        <color rgb="FFFF0000"/>
        <rFont val="Calibri"/>
        <family val="2"/>
      </rPr>
      <t xml:space="preserve">
</t>
    </r>
    <r>
      <rPr>
        <sz val="10"/>
        <color rgb="FF695E4A"/>
        <rFont val="Calibri"/>
        <family val="2"/>
      </rPr>
      <t xml:space="preserve">
A captação por fonte foi distribuída da seguinte forma: 10.143,4 ML de águas superficiais; 885,43 ML de águas subterrâneas; 52.255,10 ML de águas marinha e 1.300,00 ML de águas de terceiros. Também não houve captação de água produzida em 2025.
Nas unidades de Itaqui e Hub Sergipe, que realizam a captação de água do mar, cerca de 90% do volume captado é devolvido ao mar com qualidade superior à da captação. As informações abrangem todas as unidades operacionais da Eneva, incluindo geração de energia, exploração e produção de petróleo e gás, além de obras em construção.</t>
    </r>
  </si>
  <si>
    <r>
      <t xml:space="preserve">Volume total de água captada em todas as áreas e áreas com estresse hídrico, por fonte (ML) </t>
    </r>
    <r>
      <rPr>
        <b/>
        <vertAlign val="superscript"/>
        <sz val="10"/>
        <color rgb="FF695E4A"/>
        <rFont val="Calibri"/>
        <family val="2"/>
      </rPr>
      <t>1, 2, 3, 4, 5</t>
    </r>
  </si>
  <si>
    <t>Fontes de Captação</t>
  </si>
  <si>
    <t>Todas as áreas</t>
  </si>
  <si>
    <t>Áreas com Estresse Hídrico</t>
  </si>
  <si>
    <t>Superficiais (Total)</t>
  </si>
  <si>
    <t>Água doce (≤1000 mg/l de Sólidos Dissolvidos Totais)</t>
  </si>
  <si>
    <t>Outras águas (≤1000 mg/l de Sólidos Dissolvidos Totais)</t>
  </si>
  <si>
    <t>Subterrâneas (Total)</t>
  </si>
  <si>
    <t>Águas marinhas (Total)</t>
  </si>
  <si>
    <t>Águas produzidas (Total)</t>
  </si>
  <si>
    <t>Água de terceiros (Total)</t>
  </si>
  <si>
    <t>¹ A água produzida refere-se à água de reúso das operações.</t>
  </si>
  <si>
    <t>² Os dados são inseridos mensalmente no sistema Power Apps tanto pelas unidades operacionais quanto por terceiros. São dados obtidos por meio da leitura de hidrômetros e medidores de vazão, ou estimados a partir do horímetro das bombas de captação. No caso de terceiros considera-se os volumes contratados.</t>
  </si>
  <si>
    <r>
      <rPr>
        <i/>
        <vertAlign val="superscript"/>
        <sz val="10"/>
        <color rgb="FF695E4A"/>
        <rFont val="Calibri"/>
        <family val="2"/>
      </rPr>
      <t xml:space="preserve">3 </t>
    </r>
    <r>
      <rPr>
        <i/>
        <sz val="10"/>
        <color rgb="FF695E4A"/>
        <rFont val="Calibri"/>
        <family val="2"/>
      </rPr>
      <t xml:space="preserve">Foram consideradas todas as unidades da Eneva: Geração, E&amp;P e construções. A água do mar é captada nas unidades de Itaqui e Hub Sergipe, em ambas há o retorno para o mar de cerca de 90% do volume captado em qualidade superior à captada. De acordo com o Aqueduct Water Risck Atlas, WRI, não há unidades operacionais localizadas em área de estresse hídrico extremo.
</t>
    </r>
    <r>
      <rPr>
        <i/>
        <vertAlign val="superscript"/>
        <sz val="10"/>
        <color rgb="FF695E4A"/>
        <rFont val="Calibri"/>
        <family val="2"/>
      </rPr>
      <t>4</t>
    </r>
    <r>
      <rPr>
        <i/>
        <sz val="10"/>
        <color rgb="FF695E4A"/>
        <rFont val="Calibri"/>
        <family val="2"/>
      </rPr>
      <t xml:space="preserve"> As Unidades UTE Viana, UTE Tevisa e GNL Brasil se encontram em processo de integração, espera-se que no ano de 2026 todos os dados sejam contabilizados de forma integrada no sistema de gestão</t>
    </r>
  </si>
  <si>
    <r>
      <rPr>
        <i/>
        <vertAlign val="superscript"/>
        <sz val="10"/>
        <color rgb="FF695E4A"/>
        <rFont val="Calibri"/>
        <family val="2"/>
      </rPr>
      <t>5</t>
    </r>
    <r>
      <rPr>
        <i/>
        <sz val="10"/>
        <color rgb="FF695E4A"/>
        <rFont val="Calibri"/>
        <family val="2"/>
      </rPr>
      <t xml:space="preserve"> Com base em uma atualização metodológica, a Eneva concluiu que, em 2025, nenhum de seus empreendimentos estava localizado em áreas classificadas como de alto ou extremamente alto estresse hídrico. Nos ciclos anteriores, a classificação adotava o indicador Overall Water Risk, do WRI Aqueduct, que consolida diferentes dimensões relacionadas ao risco hídrico. Após reavaliação do requisito aplicável da GRI, a Companhia identificou que o indicador mais aderente para essa análise é o Water Stress, que mensura especificamente a relação entre a retirada de água e a disponibilidade dos recursos hídricos. Dessa forma, a partir deste ciclo, a Eneva passou a adotar exclusivamente o mapa de Water Stress, do mesmo WRI Aqueduct, para a classificação de unidades operacionais situadas em áreas de estresse hídrico. </t>
    </r>
  </si>
  <si>
    <r>
      <t xml:space="preserve">Em 2025, o descarte total de água da organização atingiu </t>
    </r>
    <r>
      <rPr>
        <sz val="10"/>
        <color rgb="FF564D3C"/>
        <rFont val="Calibri"/>
        <family val="2"/>
      </rPr>
      <t>49.329,57</t>
    </r>
    <r>
      <rPr>
        <sz val="10"/>
        <color rgb="FF695E4A"/>
        <rFont val="Calibri"/>
        <family val="2"/>
      </rPr>
      <t xml:space="preserve"> ML.</t>
    </r>
  </si>
  <si>
    <r>
      <t xml:space="preserve">Descarte total de água em todas as áreas e áreas com estresse, discriminado por fontes (ML) </t>
    </r>
    <r>
      <rPr>
        <b/>
        <vertAlign val="superscript"/>
        <sz val="10"/>
        <color rgb="FF695E4A"/>
        <rFont val="Calibri"/>
        <family val="2"/>
      </rPr>
      <t>1, 2, 3, 4, 5</t>
    </r>
  </si>
  <si>
    <t>Tipo de Fonte</t>
  </si>
  <si>
    <t>Água de superfície</t>
  </si>
  <si>
    <t xml:space="preserve"> Água subterrânea</t>
  </si>
  <si>
    <t>Água do mar</t>
  </si>
  <si>
    <t>Água de terceiros</t>
  </si>
  <si>
    <t>Outros</t>
  </si>
  <si>
    <r>
      <rPr>
        <i/>
        <vertAlign val="superscript"/>
        <sz val="10"/>
        <color rgb="FF695E4A"/>
        <rFont val="Calibri"/>
        <family val="2"/>
      </rPr>
      <t>1</t>
    </r>
    <r>
      <rPr>
        <i/>
        <sz val="10"/>
        <color rgb="FF695E4A"/>
        <rFont val="Calibri"/>
        <family val="2"/>
      </rPr>
      <t xml:space="preserve"> Em 2025, em águas de superfície, foram considerados o complexo Parnaíba, Jaguatirica; STGA e STGP, em reinjeção em poço de gás STGP; em água do mar, Itaqui e Hub Sergipe; em água de terceiros, Pecém II, Termofortaleza e Tauá; e em outros, foram consideradas construções.</t>
    </r>
  </si>
  <si>
    <r>
      <rPr>
        <i/>
        <vertAlign val="superscript"/>
        <sz val="10"/>
        <color rgb="FF695E4A"/>
        <rFont val="Calibri"/>
        <family val="2"/>
      </rPr>
      <t>2</t>
    </r>
    <r>
      <rPr>
        <i/>
        <sz val="10"/>
        <color rgb="FF695E4A"/>
        <rFont val="Calibri"/>
        <family val="2"/>
      </rPr>
      <t xml:space="preserve"> Em 2023, foram identificados apenas sete desvios no monitoramento de efluentes, ou seja, de violações legais nos parâmetros de efluentes com lançamento externo. Todos os desvios foram tratados e não causaram danos ambientais nos corpos hídricos.</t>
    </r>
  </si>
  <si>
    <r>
      <rPr>
        <i/>
        <vertAlign val="superscript"/>
        <sz val="10"/>
        <color rgb="FF695E4A"/>
        <rFont val="Calibri"/>
        <family val="2"/>
      </rPr>
      <t>3</t>
    </r>
    <r>
      <rPr>
        <i/>
        <sz val="10"/>
        <color rgb="FF695E4A"/>
        <rFont val="Calibri"/>
        <family val="2"/>
      </rPr>
      <t xml:space="preserve"> O sistema power apps permite a emissão de relatórios em formato de planilhas de dados com todos os valores dos indicadores inseridos no sistema. Esses dados podem ser visualizados em gráficos no Power BI e são utilizados para análise crítica dos processos.</t>
    </r>
  </si>
  <si>
    <r>
      <rPr>
        <i/>
        <vertAlign val="superscript"/>
        <sz val="10"/>
        <color rgb="FF695E4A"/>
        <rFont val="Calibri"/>
        <family val="2"/>
      </rPr>
      <t>4</t>
    </r>
    <r>
      <rPr>
        <i/>
        <sz val="10"/>
        <color rgb="FF695E4A"/>
        <rFont val="Calibri"/>
        <family val="2"/>
      </rPr>
      <t xml:space="preserve"> No ano de 2024 foram registrados três casos de Não Conformidades (NC) no que diz respeito ao monitoramento de efluentes. Os casos foram registrados e avaliados para identificação das causas raiz. As medidas para correção foram implementadas, e não foram identificados impactos nos corpos hídricos.</t>
    </r>
  </si>
  <si>
    <r>
      <t xml:space="preserve">Em 2025, o consumo total de água da organização foi de </t>
    </r>
    <r>
      <rPr>
        <sz val="10"/>
        <color rgb="FF564D3C"/>
        <rFont val="Calibri"/>
        <family val="2"/>
      </rPr>
      <t>15.254,47</t>
    </r>
    <r>
      <rPr>
        <sz val="10"/>
        <color rgb="FF695E4A"/>
        <rFont val="Calibri"/>
        <family val="2"/>
      </rPr>
      <t xml:space="preserve"> ML. </t>
    </r>
  </si>
  <si>
    <r>
      <t xml:space="preserve">Consumo total de água (ML) </t>
    </r>
    <r>
      <rPr>
        <b/>
        <vertAlign val="superscript"/>
        <sz val="10"/>
        <color rgb="FF695E4A"/>
        <rFont val="Calibri"/>
        <family val="2"/>
      </rPr>
      <t>1, 2, 3</t>
    </r>
  </si>
  <si>
    <t>Todas as áreas e em áreas de estresse hídrico</t>
  </si>
  <si>
    <t>Áreas com estresse hídrico</t>
  </si>
  <si>
    <t>¹ Indicador formulado com base na água consumida para geração de energia.</t>
  </si>
  <si>
    <t>² Água consumida de terceiros no estado do Ceará para a unidade de Pecém II</t>
  </si>
  <si>
    <r>
      <rPr>
        <i/>
        <vertAlign val="superscript"/>
        <sz val="10"/>
        <color rgb="FF695E4A"/>
        <rFont val="Calibri"/>
        <family val="2"/>
      </rPr>
      <t>3</t>
    </r>
    <r>
      <rPr>
        <i/>
        <sz val="10"/>
        <color rgb="FF695E4A"/>
        <rFont val="Calibri"/>
        <family val="2"/>
      </rPr>
      <t xml:space="preserve"> Com base em uma atualização metodológica, a Eneva concluiu que, em 2025, nenhum de seus empreendimentos estava localizado em áreas classificadas como de alto ou extremamente alto estresse hídrico. Nos ciclos anteriores, a classificação adotava o indicador Overall Water Risk, do WRI Aqueduct, que consolida diferentes dimensões relacionadas ao risco hídrico. Após reavaliação do requisito aplicável da GRI, a Companhia identificou que o indicador mais aderente para essa análise é o Water Stress, que mensura especificamente a relação entre a retirada de água e a disponibilidade dos recursos hídricos. Dessa forma, a partir deste ciclo, a Eneva passou a adotar exclusivamente o mapa de Water Stress, do mesmo WRI Aqueduct, para a classificação de unidades operacionais situadas em áreas de estresse hídrico. </t>
    </r>
  </si>
  <si>
    <r>
      <rPr>
        <sz val="10"/>
        <color rgb="FF695E4A"/>
        <rFont val="Calibri"/>
        <family val="2"/>
      </rPr>
      <t>Em 2025, foi consumido o total de 138.931 m</t>
    </r>
    <r>
      <rPr>
        <vertAlign val="superscript"/>
        <sz val="10"/>
        <color rgb="FF695E4A"/>
        <rFont val="Calibri"/>
        <family val="2"/>
      </rPr>
      <t>3</t>
    </r>
    <r>
      <rPr>
        <sz val="10"/>
        <color rgb="FF695E4A"/>
        <rFont val="Calibri"/>
        <family val="2"/>
      </rPr>
      <t xml:space="preserve"> sem consumo em áreas de estresse hídrico.</t>
    </r>
  </si>
  <si>
    <r>
      <rPr>
        <b/>
        <sz val="10"/>
        <color rgb="FF00A0A8"/>
        <rFont val="Calibri"/>
        <family val="2"/>
      </rPr>
      <t>Gestão da água (m</t>
    </r>
    <r>
      <rPr>
        <b/>
        <vertAlign val="superscript"/>
        <sz val="10"/>
        <color rgb="FF00A0A8"/>
        <rFont val="Calibri"/>
        <family val="2"/>
      </rPr>
      <t>3</t>
    </r>
    <r>
      <rPr>
        <b/>
        <sz val="10"/>
        <color rgb="FF00A0A8"/>
        <rFont val="Calibri"/>
        <family val="2"/>
      </rPr>
      <t>)</t>
    </r>
  </si>
  <si>
    <t>Total de água doce retirada</t>
  </si>
  <si>
    <t>Porcentagem de água doce retirada em regiões com estresse hídrico de linha de base alto ou extremamente alto</t>
  </si>
  <si>
    <t>Total de água doce consumida</t>
  </si>
  <si>
    <t>Porcentagem de água doce consumida em regiões com estresse hídrico de linha de base alto ou extremamente alto</t>
  </si>
  <si>
    <r>
      <rPr>
        <sz val="10"/>
        <color rgb="FF695E4A"/>
        <rFont val="Calibri"/>
        <family val="2"/>
      </rPr>
      <t>Em 2025, foi consumido o total de</t>
    </r>
    <r>
      <rPr>
        <sz val="10"/>
        <color rgb="FF564D3C"/>
        <rFont val="Calibri"/>
        <family val="2"/>
      </rPr>
      <t xml:space="preserve"> 18.432.179</t>
    </r>
    <r>
      <rPr>
        <sz val="10"/>
        <color rgb="FF695E4A"/>
        <rFont val="Calibri"/>
        <family val="2"/>
      </rPr>
      <t xml:space="preserve"> m</t>
    </r>
    <r>
      <rPr>
        <vertAlign val="superscript"/>
        <sz val="10"/>
        <color rgb="FF695E4A"/>
        <rFont val="Calibri"/>
        <family val="2"/>
      </rPr>
      <t>3</t>
    </r>
    <r>
      <rPr>
        <vertAlign val="subscript"/>
        <sz val="9"/>
        <color rgb="FF695E4A"/>
        <rFont val="Calibri"/>
        <family val="2"/>
      </rPr>
      <t>.</t>
    </r>
  </si>
  <si>
    <r>
      <t>Gestão da água (m</t>
    </r>
    <r>
      <rPr>
        <b/>
        <vertAlign val="superscript"/>
        <sz val="10"/>
        <color rgb="FF00A0A8"/>
        <rFont val="Calibri"/>
        <family val="2"/>
      </rPr>
      <t>3</t>
    </r>
    <r>
      <rPr>
        <b/>
        <sz val="10"/>
        <color rgb="FF00A0A8"/>
        <rFont val="Calibri"/>
        <family val="2"/>
      </rPr>
      <t>) ¹</t>
    </r>
  </si>
  <si>
    <t>Total de água retirada</t>
  </si>
  <si>
    <t>Porcentagem de água retirada em regiões com estresse hídrico de linha de base alto ou extremamente alto</t>
  </si>
  <si>
    <t>Total de água consumida</t>
  </si>
  <si>
    <t>Porcentagem de água consumida em regiões com estresse hídrico de linha de base alto ou extremamente alto</t>
  </si>
  <si>
    <t xml:space="preserve">¹ Com base em uma atualização metodológica, a Eneva concluiu que, em 2025, nenhum de seus empreendimentos estava localizado em áreas classificadas como de alto ou extremamente alto estresse hídrico. Nos ciclos anteriores, a classificação adotava o indicador Overall Water Risk, do WRI Aqueduct, que consolida diferentes dimensões relacionadas ao risco hídrico. Após reavaliação do requisito aplicável da GRI, a Companhia identificou que o indicador mais aderente para essa análise é o Water Stress, que mensura especificamente a relação entre a retirada de água e a disponibilidade dos recursos hídricos. Dessa forma, a partir deste ciclo, a Eneva passou a adotar exclusivamente o mapa de Water Stress, do mesmo WRI Aqueduct, para a classificação de unidades operacionais situadas em áreas de estresse hídrico. </t>
  </si>
  <si>
    <r>
      <t>A Eneva registrou para exploração e produção, em 2025, um total de 9.942,73 m</t>
    </r>
    <r>
      <rPr>
        <vertAlign val="superscript"/>
        <sz val="10"/>
        <color rgb="FF695E4A"/>
        <rFont val="Calibri"/>
        <family val="2"/>
      </rPr>
      <t>3</t>
    </r>
    <r>
      <rPr>
        <sz val="10"/>
        <color rgb="FF695E4A"/>
        <rFont val="Calibri"/>
        <family val="2"/>
      </rPr>
      <t xml:space="preserve"> de volume de água produzida, não sendo registrado volume de refluxo gerado. De</t>
    </r>
    <r>
      <rPr>
        <sz val="10"/>
        <color rgb="FF564D3C"/>
        <rFont val="Calibri"/>
        <family val="2"/>
      </rPr>
      <t>ste volume, 22</t>
    </r>
    <r>
      <rPr>
        <sz val="10"/>
        <color rgb="FF695E4A"/>
        <rFont val="Calibri"/>
        <family val="2"/>
      </rPr>
      <t xml:space="preserve">% do volume foi descarregada reciclada </t>
    </r>
    <r>
      <rPr>
        <sz val="10"/>
        <color rgb="FF564D3C"/>
        <rFont val="Calibri"/>
        <family val="2"/>
      </rPr>
      <t>e 78% injetada. Atualmente, a Eneva não consolida o teor de hidrocarbonetos na água descarregada.</t>
    </r>
  </si>
  <si>
    <t>Em 2025, não foram registrados incidentes de não conformidade.</t>
  </si>
  <si>
    <t xml:space="preserve">Essa métrica não é aplicável às atividades da Companhia, uma vez que a Eneva não realiza operações de fraturamento hidráulico (fracking) em seus ativos de exploração e produção. </t>
  </si>
  <si>
    <t>Descrição dos riscos de gestão da água e discussão de estratégias e práticas para mitigar esses riscos</t>
  </si>
  <si>
    <t>Os principais riscos estão relacionados falta de disponibilidade de água para as atividades operacionais. Para mitigar esses riscos são consideradas as seguintes medidas: as unidades que estão instaladas em área de estresse hídrico estão instaladas em áreas em que não há restrição de disponibilidade de água, captação de água do mar, controle rigoroso da vazão de captação, controle de qualidade dos efluentes, incentivo ao reuso da água.</t>
  </si>
  <si>
    <t>Em 2025, não foram identificados locais de fraturamento hidráulico onde a qualidade da água subterrânea ou superficial se deteriorou em comparação com uma linha de base.</t>
  </si>
  <si>
    <t>A Eneva adota uma abordagem preventiva para a gestão da poluição ambiental em suas operações. A gestão de resíduos sólidos abrange todo o ciclo, da geração à destinação final, em conformidade com a legislação, com foco na redução na fonte e na aplicação do conceito dos 9 Rs. Em 2025, a Companhia avançou na automatização da gestão de resíduos de empresas terceiras, na implementação de projetos de redução e aproveitamento de lodos de estações de tratamento de efluentes. A gestão é complementada por iniciativas de padronização de processos entre unidades, ampliação de infraestrutura ambiental e ações para assegurar conformidade na armazenagem, segregação e rastreabilidade dos resíduos ao longo de todo o ciclo.
O gerenciamento da água é tratado como tema estratégico, especialmente em regiões sensíveis. Os principais impactos associados ao uso da água referem-se à diminuição da disponibilidade devido às captações para processos industriais e à alteração da qualidade dos corpos hídricos decorrente do lançamento de efluentes e do manuseio de produtos químicos. Na geração de energia, destaca-se a concentração de salinidade e cloro, enquanto no segmento de Exploração e Produção (E&amp;P) o impacto está relacionado ao uso de produtos químicos na perfuração de poços.
Para lidar com esses riscos, a empresa integra diretrizes de gestão hídrica em procedimentos corporativos e operacionais, além de programas contínuos de monitoramento de recursos hídricos e efluentes, captações e destinações devidamente autorizadas e observância às condicionantes de licenciamento. Indicadores como volumes de captação, qualidade dos recursos hídricos afetados e conformidade dos lançamentos de efluentes são monitorados mensalmente, garantindo o uso eficiente da água, a preservação das funções ecológicas e a mitigação de impactos.
A qualidade do ar é um aspecto central na gestão ambiental da Eneva, considerando que parte de suas operações envolve emissões atmosféricas provenientes de processos de geração de energia. Os principais impactos estão relacionados à liberação de material particulado, óxidos de nitrogênio (NOx), óxidos de enxofre (SOx) e compostos orgânicos voláteis (COVs), inerentes à queima de combustíveis e a operações de Exploração e Produção. Para mitigar esses impactos, a Companhia adota tecnologias e práticas de controle que incluem sistemas de abatimento e de filtragem, monitoramento contínuo de emissões, modernização de ativos para aumento da eficiência operacional e programas de manutenção preventiva. Além disso, promove iniciativas de redução do consumo de combustíveis mais intensivos em carbono e investe em soluções de baixo carbono, contribuindo para a melhoria da qualidade do ar nas regiões onde a Eneva atua e para a conformidade com padrões ambientais e requisitos de licenciamento. A gestão de resíduos sólidos abrange todo o ciclo, da geração à destinação final, em conformidade com a legislação, com foco na redução na fonte e na aplicação do conceito dos 9 Rs. 
Em 2025, a Companhia avançou na automatização da gestão de resíduos de empresas terceiras, na implementação de projetos de redução e aproveitamento de lodos de estações de tratamento de efluentes. A gestão é complementada por iniciativas de padronização de processos entre unidades, ampliação de infraestrutura ambiental e ações para assegurar conformidade na armazenagem, segregação e rastreabilidade dos resíduos ao longo de todo o ciclo.</t>
  </si>
  <si>
    <t>O aumento das emissões de NOx e SOx está relacionado a maior geração de energia observada em 2025, além da contabilização das emissões dos ativos do Espírito Santo. Destaca-se o aumento nas emissões de Itaqui de 61% de NOx, 68% de SOx e 81% para material particulado, associado a uma nova carga de carvão utilizada na geração de energia.</t>
  </si>
  <si>
    <r>
      <t xml:space="preserve">Emissões atmosféricas significativas (t) </t>
    </r>
    <r>
      <rPr>
        <b/>
        <vertAlign val="superscript"/>
        <sz val="10"/>
        <color rgb="FF695E4A"/>
        <rFont val="Calibri"/>
        <family val="2"/>
      </rPr>
      <t>1,2,3,4,5</t>
    </r>
  </si>
  <si>
    <t>NOx</t>
  </si>
  <si>
    <t>SOx</t>
  </si>
  <si>
    <t>Material particulado</t>
  </si>
  <si>
    <t>Outras categorias</t>
  </si>
  <si>
    <r>
      <rPr>
        <i/>
        <vertAlign val="superscript"/>
        <sz val="10"/>
        <color rgb="FF695E4A"/>
        <rFont val="Calibri"/>
        <family val="2"/>
      </rPr>
      <t>1</t>
    </r>
    <r>
      <rPr>
        <i/>
        <sz val="10"/>
        <color rgb="FF695E4A"/>
        <rFont val="Calibri"/>
        <family val="2"/>
      </rPr>
      <t xml:space="preserve"> As informações consideradas são as de fontes fixas dos ativos de geração (Ativos a Carvão: Pecém e Itaqui; Ativos a Gás: Parnaíba, Jaguatirica, Hub Sergipe e CGTF; Ativos de óleo e combustível: 4 UTEs LORM, Povoação I, Viana e Viana I)</t>
    </r>
  </si>
  <si>
    <r>
      <rPr>
        <i/>
        <vertAlign val="superscript"/>
        <sz val="10"/>
        <color rgb="FF695E4A"/>
        <rFont val="Calibri"/>
        <family val="2"/>
      </rPr>
      <t>2</t>
    </r>
    <r>
      <rPr>
        <i/>
        <sz val="10"/>
        <color rgb="FF695E4A"/>
        <rFont val="Calibri"/>
        <family val="2"/>
      </rPr>
      <t xml:space="preserve"> O cálculo é realizado por meio do equipamento CEMS (Sistemas de Monitoramento Contínuo de Emissões) que monitora a concentração do poluente que é emitido na chaminé em mg/Nm³. Para os ativos a carvão, são monitorados os seguintes poluentes: NOx, SO2 e MP. Já para os ativos a gás são monitorados os parâmetros de NOx e CO. Os valores de concentração são convertidos para tonelada ao ano por meio da vazão da chaminé, medidas nas análises isocinéticas realizadas anualmente</t>
    </r>
  </si>
  <si>
    <r>
      <rPr>
        <i/>
        <vertAlign val="superscript"/>
        <sz val="10"/>
        <color rgb="FF695E4A"/>
        <rFont val="Calibri"/>
        <family val="2"/>
      </rPr>
      <t>3</t>
    </r>
    <r>
      <rPr>
        <i/>
        <sz val="10"/>
        <color rgb="FF695E4A"/>
        <rFont val="Calibri"/>
        <family val="2"/>
      </rPr>
      <t xml:space="preserve"> As emissões de compostos orgânicos voláteis (COV) foram incluídas na categoria “outras categorias” de emissões atmosféricas-padrão identificadas em regulamentos, para as unidades de Itaqui e Pecém. A carga anual desse poluente foi estimada com base no número de dias de operação das unidades no ano e na concentração do poluente obtida por meio de medições isocinéticas</t>
    </r>
  </si>
  <si>
    <r>
      <rPr>
        <i/>
        <vertAlign val="superscript"/>
        <sz val="10"/>
        <color rgb="FF695E4A"/>
        <rFont val="Calibri"/>
        <family val="2"/>
      </rPr>
      <t>4</t>
    </r>
    <r>
      <rPr>
        <i/>
        <sz val="10"/>
        <color rgb="FF695E4A"/>
        <rFont val="Calibri"/>
        <family val="2"/>
      </rPr>
      <t xml:space="preserve"> Em 2025, não foram identificadas emissões de poluentes orgânicos persistentes (POP), poluentes atmosféricos perigosos (HAP, na sigla em inglês) ou de outras categorias padrão de emissões atmosféricas estabelecidas por legislações ou regulamentações pertinentes
</t>
    </r>
    <r>
      <rPr>
        <i/>
        <vertAlign val="superscript"/>
        <sz val="10"/>
        <color rgb="FF695E4A"/>
        <rFont val="Calibri"/>
        <family val="2"/>
      </rPr>
      <t>5</t>
    </r>
    <r>
      <rPr>
        <i/>
        <sz val="10"/>
        <color rgb="FF695E4A"/>
        <rFont val="Calibri"/>
        <family val="2"/>
      </rPr>
      <t xml:space="preserve"> Não há medição disponível para os ativos de Exploração e Produção.</t>
    </r>
  </si>
  <si>
    <t xml:space="preserve">Em 2025, a Eneva reportou as seguintes emissões atmosféricas de poluentes relacionados à qualidade do ar, considerando apenas os ativos de Geração de Energia: 
 - óxidos de nitrogênio (NOx, exceto óxido nitroso) totalizaram 2.790,83 toneladas, com 58,94% dessas emissões ocorrendo em ou próximas a áreas densamente povoadas; 
 - óxidos de enxofre (SOx), 5.388,51 toneladas (100%); 
 - material particulado (PM10), 183,53 toneladas (100%); 
 - Não foram contabilizadas emissões atmosféricas referentes à chumbo (Pb) e  mercúrio (Hg).
</t>
  </si>
  <si>
    <t>Emissões atmosféricas (ton)¹</t>
  </si>
  <si>
    <t>% de emissões ocorrendo em ou próximas a áreas densamente povoadas²</t>
  </si>
  <si>
    <t>Óxidos de nitrôgenio (NOx, exceto óxido nitroso)</t>
  </si>
  <si>
    <t>Óxidos de enxofre (SOx)</t>
  </si>
  <si>
    <t>Material particulado (PM10)</t>
  </si>
  <si>
    <t>Chumbo (Pb)</t>
  </si>
  <si>
    <t>Mercúrio (Hg)</t>
  </si>
  <si>
    <t>¹ O aumento nas cargas, em toneladas por ano, pode ser atribuído a maior geração observada em 2025, além da contabilização das emissões dos ativos do Espirito Santo. Destaca-se as aumentos nas emissões em Itaqui de 61%, 68% e 81%, respectivamente, para os poluntes NOx, SOx e MP. Este aumento pode estar associado a uma nova carga de carvão utilizada na geração;</t>
  </si>
  <si>
    <t xml:space="preserve">² As unidades do Complexo Parnaíba foram consideradas fora de áreas densamente povoadas. </t>
  </si>
  <si>
    <t>Gestão de resíduos</t>
  </si>
  <si>
    <t>A Eneva está comprometida com a gestão e a melhoria contínua de seus resíduos, por meio de políticas e normas internas alinhadas à Lei nº 12.305/2010, que instituiu a Política Nacional de Resíduos Sólidos (PNRS). A Companhia faz a gestão direta dos resíduos gerados e destinados em suas operações de geração e de tratamento e produção de hidrocarbonetos. Nos projetos de construção e montagem e nas atividades de perfuração de poços, a gestão é conduzida por empresas terceirizadas, que seguem o Procedimento de Gestão de Resíduos Sólidos, em alinhamento com a PNRS. 
Os principais resíduos gerados pela Eneva incluem solos provenientes da escavação de obras, cinzas das atividades de geração de energia a carvão mineral, lodo do tratamento de água nas usinas a gás e cascalho de argila oriundo da perfuração de poços de gás natural. Nas usinas de geração de energia, também há geração relevante de resíduos contaminados e metálicos. Já nas atividades de construção, predominam resíduos de solos da construção civil, madeira, embalagens de equipamentos e sucata ferrosa.
A Companhia reconhece que a disposição desses materiais em aterros sanitários pode pressionar a infraestrutura local, especialmente em função do volume de cinzas e da limitação de aterros licenciados. Por isso, adota práticas voltadas ao reaproveitamento de resíduos, promovendo sua destinação sustentável como subprodutos.</t>
  </si>
  <si>
    <t>A Eneva reporta os principais resíduos gerados em suas operações, incluindo solos provenientes da escavação de obras, cinzas da geração de energia a carvão mineral, lodo do tratamento de água nas usinas a gás e o cascalho de argila resultante da perfuração de poços de gás natural. Além disso, nas usinas de geração de energia, são gerados resíduos contaminados e metais, enquanto, nas atividades de construção, há a geração de solos da construção civil, madeira, embalagens de equipamentos e sucata ferrosa.
A disposição desses resíduos em aterros sanitários pode impactar a infraestrutura local devido à grande quantidade de cinzas e à limitação de espaço em aterros licenciados. Para mitigar esses impactos, a organização adota práticas sustentáveis de reaproveitamento. Em 2025, 100% dos solos de escavação foram destinados a aterros de reservação licenciados, que reaproveitam o material para uso em aterramentos. As cinzas foram reaproveitadas pela indústria cimenteira, sendo utilizadas em coprocessamento. O lodo do tratamento de água nas unidades de geração de energia foi destinado a aterro sanitário licenciado. Os resíduos de cascalho foram encaminhados para compostagem quando associados a fluido de perfuração à base de água. Quando o fluido associado é sintético, os resíduos são enviados para aterro sanitário.</t>
  </si>
  <si>
    <t>A organização adota medidas para evitar a geração de resíduos e para gerir os impactos significativos dos resíduos gerados, incluindo a atualização periódica do procedimento PR.CRP.HSE.029 - Gestão de Resíduos Sólidos e o controle e monitoramento de indicadores em nível corporativo e operacional. Sete indicadores são acompanhados no Sistema de Gestão de Saúde, Segurança e Meio Ambiente: destinação para aterro industrial Classe I, destinação para aterro industrial Classe II, destinação para reciclagem,  destinação para compostagem, destinação para coprocessamento, destinação para outros destinos e índice de destinação sustentável, que calcula a proporção de resíduos destinados à reciclagem e coprocessamento em relação ao total de resíduos gerados.
Os resíduos gerados nas unidades operacionais são gerenciados diretamente pela organização. No entanto, nas atividades de construção das unidades de geração UTE Parnaíba VI, Construção SSNLG, Complexo Azulão e nas atividades de perfuração de poços, a gestão de resíduos é realizada por empresas terceirizadas. Essas empresas devem seguir o procedimento PR.CRP.HSE.029 - Gestão de Resíduos Sólidos, alinhado com a Política Nacional de Resíduos Sólidos. Em 2025, os dados de terceiros foram coletados, divididos por tipo de resíduos, a partir de seus inventários e integração com Snir.
A coleta e o monitoramento dos dados relacionados a resíduos são realizados por meio de uma automatização que extrai diariamente informações do Sistema Nacional de Informações sobre Gestão de Resíduos Sólidos (Sinir) e consolida os dados na base que compõe os indicadores de geração e destinação de resíduos da organização. As unidades mantêm atualizados os inventários de resíduos próprios e de terceiros, baseados nos relatórios extraídos do Sinir. Além disso, há um indicador de controle dos Manifestos de Transporte de Resíduos (MTR) que monitora documentos cancelados por prazo no Sinir, permitindo o registro de desvios e não conformidades documentais. O tratamento de ações segue o procedimento PR.CRP.HSE.008 - Gestão de Não Conformidade. Para resultados de monitoramento ambiental que apresentem ao menos um desvio legal, é registrada uma não conformidade, com a implementação de ações corretivas para evitar reincidências.</t>
  </si>
  <si>
    <t>Em 2025, foram gerados 56.067 t de resíduos não perigosos e 10.079 t de resíduos perigosos.</t>
  </si>
  <si>
    <t xml:space="preserve">Peso total de resíduos gerados por classe (t) </t>
  </si>
  <si>
    <t>Resíduos não perigosos</t>
  </si>
  <si>
    <t>Classe IIA</t>
  </si>
  <si>
    <t>Classe IIB</t>
  </si>
  <si>
    <t>Resíduo orgânico</t>
  </si>
  <si>
    <t>Resíduo de papel e papelão</t>
  </si>
  <si>
    <t>Resíduo de plástico</t>
  </si>
  <si>
    <t>Resíduo de vidro</t>
  </si>
  <si>
    <t>Sucatas metálicas ferrosas</t>
  </si>
  <si>
    <t>Resíduo de madeira</t>
  </si>
  <si>
    <t>Cinzas</t>
  </si>
  <si>
    <t>Cascalhos de Perfuração</t>
  </si>
  <si>
    <t>Lodos do tratamento local de efluentes</t>
  </si>
  <si>
    <t>Lodo</t>
  </si>
  <si>
    <t>Resíduo de Construção Civil</t>
  </si>
  <si>
    <t>Resíduo comum misturado</t>
  </si>
  <si>
    <t>Resíduo de terceiros</t>
  </si>
  <si>
    <t>Resíduos perigosos</t>
  </si>
  <si>
    <t>Classe I</t>
  </si>
  <si>
    <t>Lâmpada com vapor de mercúrio após o uso</t>
  </si>
  <si>
    <t>Óleo lubrificante usado ou contaminado</t>
  </si>
  <si>
    <t>Resíduo eletrônico</t>
  </si>
  <si>
    <t>Resíduos Contaminados</t>
  </si>
  <si>
    <t>Resíduo de Saúde</t>
  </si>
  <si>
    <t>Produto Químico</t>
  </si>
  <si>
    <t>Água Oleosa</t>
  </si>
  <si>
    <t>Resíduos de Terceiros</t>
  </si>
  <si>
    <t>Em 2025, a empresa destinou 63.635,21 toneladas de resíduos não perigosos, distribuídas entre aterro industrial Classe II (1.057,03 t), compostagem (179,67 t), coprocessamento (34.644,55 t), reciclagem/reutilização (2.167,99 t) e outros destinos (24.746,79 t). Os resíduos perigosos totalizaram 3.552,60 toneladas, encaminhados para incineração (48,61 t) e aterro industrial Classe I (3.503,99 t). O peso total de resíduos destinados para disposição final foi de 67.187,81 toneladas. 
Em 2025, os indicadores passaram a ser extraídos integralmente de forma automática (dados próprios e de empresas terceiras) do Sinir, sistema do Ministério do Meio Ambiente que gerencia a rastreabilidade dos resíduos sólidos no Brasil. Essa integração trouxe mais praticidade, transparência, rapidez e confiabilidade às informações. Os dados considerados referem-se apenas às unidades próprias da Eneva, com a gestão de resíduos de responsabilidade da Companhia. 
Dentre os principais resíduos gerados a partir das operações da companhia estão as cinzas provenientes das unidades termelétricas a carvão e lodos gerados em sistemas de tratamento de água. Os resíduos gerados por terceiros foram provenientes principalmente das construções do SSLNG, localizado no Complexo Parnaíba (MA) e da contrução do novo complexo termelétrico Azulão 950 (AM).</t>
  </si>
  <si>
    <r>
      <t xml:space="preserve">Peso total de resíduos destinados e não destinados para disposição final (t) </t>
    </r>
    <r>
      <rPr>
        <b/>
        <vertAlign val="superscript"/>
        <sz val="10"/>
        <color rgb="FF695E4A"/>
        <rFont val="Calibri"/>
        <family val="2"/>
      </rPr>
      <t>1, 2, 3, 4</t>
    </r>
  </si>
  <si>
    <t>Aterro Industrial Classe II</t>
  </si>
  <si>
    <t>Compostagem</t>
  </si>
  <si>
    <t>Coprocessamento</t>
  </si>
  <si>
    <t>Reciclagem/Reutilização</t>
  </si>
  <si>
    <t>Incineração</t>
  </si>
  <si>
    <t>Outros destinos</t>
  </si>
  <si>
    <t>Aterro Industrial Classe I</t>
  </si>
  <si>
    <t>Total Perigosos e Não Perigosos</t>
  </si>
  <si>
    <r>
      <rPr>
        <i/>
        <vertAlign val="superscript"/>
        <sz val="10"/>
        <color rgb="FF695E4A"/>
        <rFont val="Calibri"/>
        <family val="2"/>
      </rPr>
      <t>1</t>
    </r>
    <r>
      <rPr>
        <i/>
        <sz val="10"/>
        <color rgb="FF695E4A"/>
        <rFont val="Calibri"/>
        <family val="2"/>
      </rPr>
      <t xml:space="preserve"> Resíduos não destinados para disposição final são representados nas categorias de: Compostagem, Coprocessamento e Reciclagem/Reutilização. Não houve Resíduos Perigosos não destinados para disposição final.</t>
    </r>
  </si>
  <si>
    <r>
      <rPr>
        <i/>
        <vertAlign val="superscript"/>
        <sz val="10"/>
        <color rgb="FF695E4A"/>
        <rFont val="Calibri"/>
        <family val="2"/>
      </rPr>
      <t>2</t>
    </r>
    <r>
      <rPr>
        <i/>
        <sz val="10"/>
        <color rgb="FF695E4A"/>
        <rFont val="Calibri"/>
        <family val="2"/>
      </rPr>
      <t xml:space="preserve"> Resíduos destinados para disposição final são representados nas categorias de: Aterro Industrial Classe I e II, Incineração e outros destinos.</t>
    </r>
  </si>
  <si>
    <r>
      <rPr>
        <i/>
        <vertAlign val="superscript"/>
        <sz val="10"/>
        <color rgb="FF695E4A"/>
        <rFont val="Calibri"/>
        <family val="2"/>
      </rPr>
      <t>3</t>
    </r>
    <r>
      <rPr>
        <i/>
        <sz val="10"/>
        <color rgb="FF695E4A"/>
        <rFont val="Calibri"/>
        <family val="2"/>
      </rPr>
      <t xml:space="preserve"> Em 2025, houve a mudança para que os Indicadores de empresas contratadas sejam extraídos automaticamente do Sinir, sistema do Ministério do Meio Ambiente que gerencia a rastreabilidade dos resíduos sólidos no Brasil. GRI 2-4. </t>
    </r>
  </si>
  <si>
    <r>
      <rPr>
        <i/>
        <vertAlign val="superscript"/>
        <sz val="10"/>
        <color rgb="FF695E4A"/>
        <rFont val="Calibri"/>
        <family val="2"/>
      </rPr>
      <t xml:space="preserve">4 </t>
    </r>
    <r>
      <rPr>
        <i/>
        <sz val="10"/>
        <color rgb="FF695E4A"/>
        <rFont val="Calibri"/>
        <family val="2"/>
      </rPr>
      <t>Todo o quantitativo de resíduos, destinados ou não à disposição final, foi submetido a operações realizadas exclusivamente fora da organização, não havendo operações dentro da organização no período reportado.</t>
    </r>
  </si>
  <si>
    <t>A quantidade de resíduos de combustão de carvão (CCR) gerados pela Eneva foi de 32.921,28 toneladas, e a totalidade (100%) foi enviada para coprocessamento, compostagem e reciclagem.</t>
  </si>
  <si>
    <t xml:space="preserve">SASB IF-EU-150a.3 </t>
  </si>
  <si>
    <t>A Eneva realiza a gestão dos produtos de combustão do carvão (PCCs) em suas operações ativas, principalmente cinzas volantes, conforme diretrizes do Plano de Gerenciamento de Resíduos (PGR). A gestão contempla todo o ciclo de vida dos PCCs, incluindo classificação, segregação, armazenamento temporário, transporte e destinação ambientalmente adequada, em conformidade com a legislação aplicável. Sempre que viável, a Companhia prioriza o reaproveitamento dos PCCs, como o coprocessamento, e, quando não aplicável, assegura a destinação final adequada.
Os controles são realizados pelas áreas operacionais e de SSMA, com uso de manifesto de transporte de resíduos (MTR), inspeções periódicas e exigência de conformidade ambiental das empresas contratadas.</t>
  </si>
  <si>
    <t>A Eneva realiza a disposição de rejeitos de carvão em aterro industrial e aterro para resíduos classes IIA e IIB de terceiros no Ceará.</t>
  </si>
  <si>
    <t>Em 2025 a Eneva teve uma média de 58,22 horas de capacitação de empregados.</t>
  </si>
  <si>
    <t>Média de horas de capacitação de empregados</t>
  </si>
  <si>
    <t>Por gênero</t>
  </si>
  <si>
    <r>
      <t xml:space="preserve">2024 </t>
    </r>
    <r>
      <rPr>
        <b/>
        <vertAlign val="superscript"/>
        <sz val="10"/>
        <color rgb="FF02585C"/>
        <rFont val="Calibri"/>
        <family val="2"/>
      </rPr>
      <t>1</t>
    </r>
  </si>
  <si>
    <r>
      <t>2025</t>
    </r>
    <r>
      <rPr>
        <b/>
        <i/>
        <sz val="10"/>
        <color theme="0"/>
        <rFont val="Calibri"/>
        <family val="2"/>
      </rPr>
      <t xml:space="preserve"> </t>
    </r>
    <r>
      <rPr>
        <b/>
        <vertAlign val="superscript"/>
        <sz val="10"/>
        <color theme="0"/>
        <rFont val="Calibri"/>
        <family val="2"/>
      </rPr>
      <t>2</t>
    </r>
  </si>
  <si>
    <t>Mulheres</t>
  </si>
  <si>
    <t>Homens</t>
  </si>
  <si>
    <t>Média total</t>
  </si>
  <si>
    <r>
      <rPr>
        <i/>
        <vertAlign val="superscript"/>
        <sz val="10"/>
        <color rgb="FF695E4A"/>
        <rFont val="Calibri"/>
        <family val="2"/>
      </rPr>
      <t>1</t>
    </r>
    <r>
      <rPr>
        <i/>
        <sz val="10"/>
        <color rgb="FF695E4A"/>
        <rFont val="Calibri"/>
        <family val="2"/>
      </rPr>
      <t xml:space="preserve"> Em 2024 o aumento na média de horas de capacitação em 2024 deve-se à inclusão das horas de leitura de procedimentos, à introdução de novos treinamentos e à realização de campanhas internas para incentivar o engajamento na Academia de Conhecimento.</t>
    </r>
  </si>
  <si>
    <r>
      <rPr>
        <i/>
        <vertAlign val="superscript"/>
        <sz val="10"/>
        <color rgb="FF695E4A"/>
        <rFont val="Calibri"/>
        <family val="2"/>
      </rPr>
      <t>2</t>
    </r>
    <r>
      <rPr>
        <i/>
        <sz val="10"/>
        <color rgb="FF695E4A"/>
        <rFont val="Calibri"/>
        <family val="2"/>
      </rPr>
      <t xml:space="preserve"> Em 2025 foi apresentada a flutuação natural do indicador. A variação nas horas médias de capacitação entre ciclos é inerente ao modelo de desenvolvimento da companhia, pois estão vinculadas ao PDI (Plano de Desenvolvimento Individual) e à LNT (Levantamento de Necessidades de Treinamento), ambos ativados sob demanda conforme necessidades específicas de colaboradores e lideranças. Essa dinâmica gera oscilações naturais, sem expectativa de comportamento linear. Além disso, o crescimento do headcount impacta a média: como o cálculo considera o total de colaboradores, a ampliação da base tende a reduzir o valor médio, mesmo com manutenção ou aumento da oferta de treinamentos.</t>
    </r>
  </si>
  <si>
    <t>Por categoria funcional</t>
  </si>
  <si>
    <r>
      <t xml:space="preserve">2025 </t>
    </r>
    <r>
      <rPr>
        <b/>
        <vertAlign val="superscript"/>
        <sz val="10"/>
        <color theme="0"/>
        <rFont val="Calibri"/>
        <family val="2"/>
      </rPr>
      <t>1</t>
    </r>
  </si>
  <si>
    <t>Especialistas</t>
  </si>
  <si>
    <t>Operacional</t>
  </si>
  <si>
    <t>Trainees</t>
  </si>
  <si>
    <r>
      <rPr>
        <i/>
        <vertAlign val="superscript"/>
        <sz val="10"/>
        <color rgb="FF695E4A"/>
        <rFont val="Calibri"/>
        <family val="2"/>
      </rPr>
      <t>1</t>
    </r>
    <r>
      <rPr>
        <i/>
        <sz val="10"/>
        <color rgb="FF695E4A"/>
        <rFont val="Calibri"/>
        <family val="2"/>
      </rPr>
      <t>Programa Trainee: A diferença entre 2024 e 2025 decorre de dois fatores estruturais: em 2024, a Turma 2 estava na fase final de rotação, o que naturalmente reduz o volume registrado; já a Turma 3, referente a 2025, ingressou apenas em agosto e encontra-se nas trilhas obrigatórias iniciais, cujo registro relevante será consolidado apenas em 2026. Por isso, não há dados significativos a reportar neste momento.</t>
    </r>
  </si>
  <si>
    <t>Em 2025, a Eneva consolidou sua agenda de pessoas como um eixo estratégico para sustentar o crescimento e a execução do plano até 2030. A iniciativa estratégica Life (Liderança, Integração, Força de Trabalho Local, Excelência, Competência e Retenção) permaneceu como a principal iniciativa estruturante, integrando planejamento da força de trabalho, desenvolvimento de lideranças, valorização da mão de obra local e gestão de talentos, sempre alinhados ao Planejamento Estratégico. Nesse mesmo ano, a Companhia reforçou sua marca empregadora, ampliando parcerias com universidades, escolas técnicas e comunidades, além de intensificar a participação em eventos estudantis e ações de relacionamento para atrair jovens talentos.
O Programa de Estágio seguiu como porta de entrada relevante, oferecendo uma jornada estruturada de treinamentos técnicos e comportamentais, enquanto o Programa de Trainee, com duração de dezoito meses, manteve elevada taxa de efetivação e contribuiu em projetos estratégicos. O lançamento do Programa Acelerar marcou 2025 como um ano de fortalecimento da sucessão e do desenvolvimento interno, preparando profissionais de alto potencial para posições de maior complexidade.
A Academia de Liderança atendeu 173 líderes em diferentes níveis hierárquicos, promovendo competências essenciais e iniciativas de mentoria entre gestores e alta liderança. Já a Academia do Conhecimento consolidou-se como hub corporativo de aprendizagem, com conteúdos voltados à liderança, habilidades comportamentais, ESG e diversidade.
No campo técnico, a Eneva avançou na consolidação da Carreira Técnica corporativa, valorizando especialistas por meio de critérios claros de avaliação e progressão, e implementou a Carreira Técnica na Operação, com o go live para técnicos de mecânica, estruturando trilhas de capacitação e certificações. A expansão para outras disciplinas está prevista para 2026.
Outras iniciativas estratégicas também evoluíram em 2025: o MBA Eneva – Gestores do Negócio fortaleceu o pensamento sistêmico e a capacidade de decisão; a integração entre PDI e LNT alinhou necessidades do negócio ao desenvolvimento individual; o Ciclo de Avaliação de Carreira e Sucessão reforçou a meritocracia e a transparência; e a Jornada de Integração manteve-se como elemento-chave para acelerar a adaptação e engajamento dos novos colaboradores.
Assim, 2025 foi marcado pela consolidação de programas estruturados, pelo fortalecimento da liderança e pela valorização da expertise técnica, posicionando a área de Recursos Humanos como agente estratégico para a sustentabilidade e excelência operacional da Eneva.
Em cenários de reestruturação organizacional ou de apoio a profissionais reconhecidos pelas suas contribuições e resultados positivos, a companhia oferece programas de outplacement, com a finalidade de instruir e capacitar os colaboradores que estão deixando a companhia para que possam ser realocados profissionalmente no mercado de trabalho.</t>
  </si>
  <si>
    <t>Em 2025, os membros dos órgãos de governança foram 100% de homens, com 57,14% acima de 50 anos. A participação feminina foi de 11,76% na diretoria, 20,78% na gerência e 31,58% entre especialistas. Em termos de diversidade racial, 72,73% dos gerentes se declararam brancos, 18,18% pardos e 1,95% pretos. Entre os empregados, 5,4% do quadro administrativo era composto por pessoas com deficiência (PCD).</t>
  </si>
  <si>
    <t>Indivíduos dentro dos órgãos de governança da organização (%)</t>
  </si>
  <si>
    <t>Categorias</t>
  </si>
  <si>
    <t>Número de membros dos órgãos de governança (CA)</t>
  </si>
  <si>
    <t>Membros dos órgãos de governança, por gênero (%)</t>
  </si>
  <si>
    <t>Membros dos órgãos de governança, por faixa etária (%)</t>
  </si>
  <si>
    <t>Menos de 30 anos</t>
  </si>
  <si>
    <t>De 30 a 50 anos</t>
  </si>
  <si>
    <t>Acima de 50 anos</t>
  </si>
  <si>
    <r>
      <t xml:space="preserve">Numero de empregados, por categoria funcional </t>
    </r>
    <r>
      <rPr>
        <b/>
        <vertAlign val="superscript"/>
        <sz val="10"/>
        <color rgb="FF695E4A"/>
        <rFont val="Calibri"/>
        <family val="2"/>
      </rPr>
      <t>1, 2</t>
    </r>
  </si>
  <si>
    <t xml:space="preserve"> Presidência (CEO)</t>
  </si>
  <si>
    <t xml:space="preserve"> Direção</t>
  </si>
  <si>
    <t xml:space="preserve"> Gerência</t>
  </si>
  <si>
    <t xml:space="preserve"> Especialistas</t>
  </si>
  <si>
    <t xml:space="preserve"> Coordenação</t>
  </si>
  <si>
    <t xml:space="preserve"> Administrativo</t>
  </si>
  <si>
    <t xml:space="preserve"> Operacional</t>
  </si>
  <si>
    <t>Total Eneva</t>
  </si>
  <si>
    <r>
      <t xml:space="preserve">¹ Os </t>
    </r>
    <r>
      <rPr>
        <sz val="10"/>
        <color rgb="FF695E4A"/>
        <rFont val="Calibri"/>
        <family val="2"/>
      </rPr>
      <t xml:space="preserve">trainees </t>
    </r>
    <r>
      <rPr>
        <i/>
        <sz val="10"/>
        <color rgb="FF695E4A"/>
        <rFont val="Calibri"/>
        <family val="2"/>
      </rPr>
      <t>estão incluídos na categoria administrativo.</t>
    </r>
  </si>
  <si>
    <t>² A categoria Operacional inclui posição de Supervisores.</t>
  </si>
  <si>
    <r>
      <t xml:space="preserve">Empregados, por categoria funcional e gênero (%)  </t>
    </r>
    <r>
      <rPr>
        <b/>
        <vertAlign val="superscript"/>
        <sz val="10"/>
        <color rgb="FF695E4A"/>
        <rFont val="Calibri"/>
        <family val="2"/>
      </rPr>
      <t>1, 2</t>
    </r>
  </si>
  <si>
    <r>
      <t xml:space="preserve">Empregados, por categoria funcional e faixa etária (%)  </t>
    </r>
    <r>
      <rPr>
        <b/>
        <vertAlign val="superscript"/>
        <sz val="10"/>
        <color rgb="FF695E4A"/>
        <rFont val="Calibri"/>
        <family val="2"/>
      </rPr>
      <t>1, 2</t>
    </r>
  </si>
  <si>
    <t>&lt;30 anos</t>
  </si>
  <si>
    <t>30-50 anos</t>
  </si>
  <si>
    <t xml:space="preserve"> &gt; 50 anos</t>
  </si>
  <si>
    <r>
      <t xml:space="preserve">Empregados, por categoria funcional e identidade racial (%)  </t>
    </r>
    <r>
      <rPr>
        <b/>
        <vertAlign val="superscript"/>
        <sz val="10"/>
        <color rgb="FF695E4A"/>
        <rFont val="Calibri"/>
        <family val="2"/>
      </rPr>
      <t>1, 2</t>
    </r>
  </si>
  <si>
    <t>Branca</t>
  </si>
  <si>
    <t>Preta</t>
  </si>
  <si>
    <t>Parda</t>
  </si>
  <si>
    <t>Amarela</t>
  </si>
  <si>
    <t>Indígena</t>
  </si>
  <si>
    <t>Não informado</t>
  </si>
  <si>
    <r>
      <t xml:space="preserve">Empregados, por categoria funcional e Pessoas com deficiência (PCD) (%) </t>
    </r>
    <r>
      <rPr>
        <b/>
        <vertAlign val="superscript"/>
        <sz val="10"/>
        <color rgb="FF695E4A"/>
        <rFont val="Calibri"/>
        <family val="2"/>
      </rPr>
      <t>1, 2</t>
    </r>
  </si>
  <si>
    <t>Em 2025, a proporção entre o salário-base e a remuneração das mulheres em relação aos homens foi de -3,28 na diretoria, -4,16% na gerência, -3,01 no administrativo e -0,06% na categoria operacional. Entre especialistas e coordenadores, essa diferença foi positiva, registrando 1,49% e 1,48%, respectivamente. É importante ressaltar que existem outros fatores que podem justificar diferenças salariais, como tempo de empresa, tempo e experiência na função, avaliação de desempenho e movimentações internas. A companhia avançou na promoção da equidade interna nos níveis de diretoria, especialistas e administrativos. No caso do grupo da diretoria, a base comparativa considera exclusivamente a localização, nível de senioridade e tabela salarial.</t>
  </si>
  <si>
    <r>
      <t>Proporção entre o salário-base e a remuneração recebidos pelas mulheres e aqueles recebidos pelos homens - por categoria funcional (%)</t>
    </r>
    <r>
      <rPr>
        <b/>
        <vertAlign val="superscript"/>
        <sz val="10"/>
        <color rgb="FF695E4A"/>
        <rFont val="Calibri"/>
        <family val="2"/>
      </rPr>
      <t>1</t>
    </r>
  </si>
  <si>
    <r>
      <rPr>
        <i/>
        <vertAlign val="superscript"/>
        <sz val="10"/>
        <color rgb="FF695E4A"/>
        <rFont val="Calibri"/>
        <family val="2"/>
      </rPr>
      <t>1</t>
    </r>
    <r>
      <rPr>
        <i/>
        <sz val="10"/>
        <color rgb="FF695E4A"/>
        <rFont val="Calibri"/>
        <family val="2"/>
      </rPr>
      <t xml:space="preserve"> Para calcular a proporção entre os salários-base recebidos por mulheres e homens, foram considerados os critérios de localização, nível de senioridade, tabela salarial e diretoria. É importante ressaltar que existem outros fatores que podem justificar diferenças salariais, como tempo de empresa, tempo e experiência na função, avaliação de desempenho e movimentações internas. A companhia avançou na promoção da equidade interna nos níveis de diretoria, especialistas e administrativos. No caso do grupo de diretoria, a base comparativa considera exclusivamente a localização, nível de senioridade e tabela salarial.</t>
    </r>
  </si>
  <si>
    <t>Em 2025, 77 empregados usufruíram de licença-maternidade ou paternidade, sendo 53 homens e 24 mulheres. Todos os homens e 16 mulheres retornaram ao trabalho após o período de licença. Do total que retornou, 50 homens e 8 mulheres permaneceram na empresa por pelo menos 12 meses após o retorno.
A taxa de retorno foi de 100% para homens e 66,67% para mulheres, enquanto a taxa de retenção foi de 94,34% e 50%, respectivamente.</t>
  </si>
  <si>
    <t>Indicadores de controle</t>
  </si>
  <si>
    <t>Empregados que tiraram a licença</t>
  </si>
  <si>
    <t>Empregados que retornaram a trabalhar após a licença</t>
  </si>
  <si>
    <t>Empregados que retornaram a trabalhar após a licença e continuaram empregados 12 meses após o retorno ao trabalho</t>
  </si>
  <si>
    <t xml:space="preserve"> Taxa de retorno</t>
  </si>
  <si>
    <t xml:space="preserve"> Taxa de retenção</t>
  </si>
  <si>
    <t>A Eneva mantém um sistema de gestão de saúde, segurança e meio ambiente (SSMA) alinhado às regulamentações da Agência Nacional do Petróleo, Gás Natural e Biocombustíveis (ANP) e a normas internacionais de gestão. Entre as principais normativas aplicadas, estão a Resolução ANP nº 43/2007, que trata do Sistema de Gerenciamento de Segurança Operacional, a Resolução ANP nº 46/2016, referente ao Gerenciamento da Integridade de Poços, a Resolução ANP nº 6/2011, que regula dutos terrestres, e a Resolução ANP nº 2/2010, sobre integridade estrutural das instalações terrestres de produção de petróleo e gás natural. Além dessas exigências regulatórias, a Companhia adota as normas internacionais ISO 45001:2018 (Gestão de Saúde e Segurança Ocupacional), OHSAS 18001 (Sistemas de Gestão de Saúde Ocupacional e Segurança) e ISO 14001:2015 (Gestão Ambiental). Com base nesses referenciais, a Eneva estabeleceu 10 Diretrizes de SSMA, aplicáveis a todas as suas operações e auditadas anualmente por entidade independente.
O sistema de gestão de SSMA abrange todas as unidades operacionais, incluindo aquisição sísmica, perfuração, completação e intervenção de poços, construção e montagem eletromecânica, produção e tratamento de óleo e gás, geração de energia e transporte rodoviário de produtos perigosos. Todas as operações são submetidas a auditorias externas anuais para garantir a conformidade com as diretrizes estabelecidas, e eventuais não conformidades são tratadas pela liderança das unidades operacionais e pela equipe corporativa de SSMA.
A gestão da saúde e segurança para empresas contratadas segue o procedimento PR.CRP.HSE.005 – Gestão de Contratadas – Requisitos de SSMA, que define obrigações para a proteção de pessoas, do meio ambiente e da integridade das instalações. Para contratadas que prestam serviços contínuos em áreas operacionais, são elaborados Documentos Ponte, que estabelecem os processos de SSMA aplicáveis às atividades e são desenvolvidos em conjunto com a empresa contratada, contando com aprovação do gestor do contrato e da equipe de SSMA.</t>
  </si>
  <si>
    <r>
      <t xml:space="preserve">A Eneva adota processos estruturados para identificação de periculosidade, avaliação de riscos operacionais e ocupacionais e investigação de incidentes em suas atividades. Os riscos operacionais são mapeados conforme o procedimento PR.CRP.HSE.010 – Gestão de Risco Operacional, que estabelece diretrizes para identificação, avaliação e mitigação de riscos ao longo do ciclo de vida das instalações, desde o projeto até a desativação. Já os riscos ocupacionais são controlados por normativos de trabalho seguro, como a Permissão de Trabalho (PR.CRP.HSE.046), Análise Preliminar de Riscos (PR.CRP.HSE.045) e Bloqueio e Etiquetagem de Energias (PR.CRP.HSE.047). A gestão desses processos ocorre de forma integrada em todas as operações, acompanhada por um Grupo de Trabalho de SSMA com representantes das unidades operacionais.
A empresa atende aos requisitos das Normas Regulamentadoras nº 7 e nº 9, implementando o Programa de Gerenciamento de Risco (PGR) e o Programa de Controle Médico de Saúde Ocupacional (PCMSO), que monitoram a exposição dos trabalhadores a agentes químicos, físicos, biológicos, ergonômicos e de acidentes. Cada unidade operacional possui um Laudo de Periculosidade, elaborado por empresa contratada e emitido por engenheiro de segurança do trabalho, com base em inspeções </t>
    </r>
    <r>
      <rPr>
        <i/>
        <sz val="10"/>
        <color rgb="FF695E4A"/>
        <rFont val="Calibri"/>
        <family val="2"/>
      </rPr>
      <t>in loco</t>
    </r>
    <r>
      <rPr>
        <sz val="10"/>
        <color rgb="FF695E4A"/>
        <rFont val="Calibri"/>
        <family val="2"/>
      </rPr>
      <t>, entrevistas e análise dos riscos envolvidos. A gestão desses documentos segue o procedimento PR.CRP.HSE.048 – Programas de Saúde e Segurança Ocupacional.
Para garantir a qualidade dos processos, a Eneva utiliza ferramentas como Verificação de Conformidade com Procedimentos (VCP) e Auditoria de Permissão de Trabalho (APT), além de realizar auditorias corporativas anuais para avaliar o desempenho do sistema de SSMA. As ações corretivas e preventivas são gerenciadas pelo sistema informatizado Redmine.
Os trabalhadores podem relatar situações de periculosidade por meio do sistema informatizado de registro de desvios, que inclui as ferramentas Ver e Agir e Auditoria Comportamental. A empresa também disponibiliza um canal de denúncias 0800, gerenciado pela área de Compliance, garantindo anonimato e proteção contra represálias. Caso haja indícios de retaliação, o Compliance conduz investigações.
A cultura de segurança é reforçada por campanhas temáticas voltadas à gestão de riscos e prevenção de acidentes. O direito de recusa está assegurado pelas Normas Regulamentadoras nº 1, nº 10, nº 13 e nº 35, bem como pelos normativos internos PR.CRP.HSE.046, PR.CRP.HSE.047 e PR.CRP.HSE.045. O canal 0800 também pode ser utilizado para relatar represálias relacionadas à recusa de atividades inseguras.
Todos os acidentes e quase acidentes são investigados conforme o risco potencial, com participação da equipe corporativa de SSMA nos eventos de alta severidade. A investigação segue o normativo PR.CRP.HSE.001 – Gestão de Incidentes, abrangendo comunicação, análise, aprovação e implementação de ações corretivas no sistema Redmine – módulo Gestão de Incidentes.
Em 2025 as Campanhas de Saúde e Segurança bem como ações temáticas tiveram um cronograma específico para que a Eneva continue a fortalecer cada vez mais sua Cultura de Segurança. Outros exemplos as Campanha de Saúde e Segurança de Gestão Riscos e Prevenção de Acidentes com mãos, dedos, olhos e acidentes no trânsito. Para além das campanhas e ferramentas de registro de desvios a Eneva atende a NR 1 ,10, 13 e 35 no que tange ao direto de recusa e este encontra-se explícitos em vários normativos, como por exemplo: PR.CRP.HSE.046 Permissão de Trabalho, PR.CRP.HSE.047 de Bloqueio e Etiquetagem de Energias (LOTO) e PR.CRP.HSE.045 Análise Preliminar de Riscos (APR) tendo ainda o formulário de a ordem de serviço com direito de recusa. Há também o 0800 de Compliance, que pode atender denúncias relacionadas a desvios de segurança na execução de serviços, assim como sobre represálias sofridas, tal canal pode ser utilizado anonimamente. Sendo ainda qualquer indício de represália passível de investigação pelo Compliance.</t>
    </r>
  </si>
  <si>
    <t>Serviços de saúde no trabalho</t>
  </si>
  <si>
    <t>A gestão de Saúde Ocupacional da Eneva é um pilar estratégico para a promoção do bem-estar, da segurança e da qualidade de vida de seus colaboradores, contribuindo para a prevenção de acidentes e doenças ocupacionais e apoiando a sustentabilidade, a produtividade e os resultados do negócio.
Todas as unidades operacionais da companhia são abrangidas pelo Programa de Controle Médico de Saúde Ocupacional (PCMSO), estruturado com base na avaliação dos riscos ocupacionais identificados no Programa de Gerenciamento de Riscos (PGR). O PCMSO tem como objetivo proteger e preservar a saúde dos empregados, por meio de ações preventivas, acompanhamento sistemático e recomendações técnicas voltadas à eliminação ou mitigação dos riscos associados às atividades laborais.
Sempre que necessário, são emitidas recomendações de caráter corretivo, cujo cumprimento é monitorado por meio de inspeções e acompanhamento das áreas envolvidas, assegurando a efetividade contínua do programa. O PCMSO não possui caráter seletivo, e todas as informações médicas são tratadas com absoluto sigilo.
A Eneva conta com uma equipe multidisciplinar especializada em Saúde Ocupacional, composta por médicos, enfermeiros, técnicos de enfermagem e equipes de emergência. Os ambulatórios médicos e salas de acolhimento estão localizados nas unidades operacionais e funcionam durante o período laboral, sendo que algumas unidades mantêm atendimento 24 horas.
Na ausência de médico presencial, a equipe de enfermagem emergencista é suportada pelo serviço especializado da IHCARE, que disponibiliza suporte médico remoto 24 horas, por meio de telefonia móvel e fixa, para atendimento de emergências e orientações clínicas. Esse serviço também pode ser acionado diretamente, sem intermediação da equipe local. Destaca-se, ainda, que a Unidade de Pecém II dispõe de serviço de fisioterapia integrado à equipe de Saúde Ocupacional, com foco na recuperação funcional e na prevenção do agravamento de lesões.
Nos ambulatórios médicos e salas de acolhimento da Eneva são realizados atendimentos de triagem e cuidado à saúde, incluindo aferição de pressão arterial, glicemia capilar, peso, altura, cálculo do Índice de Massa Corporal (IMC), testes de antígeno para COVID-19, atendimentos por queixas clínicas e atendimentos de Saúde Ocupacional.
Esses atendimentos contemplam exames admissionais, periódicos, de mudança de risco, retorno ao trabalho e demissionais, bem como o atendimento a acidentes de trabalho, suspeitas de doenças ocupacionais, emergências e urgências médicas. Também são realizadas avaliações para definição de restrições médicas e para confecção de óculos de segurança, nas unidades em que essa atribuição é de responsabilidade do SSMA Local – Saúde. Todos os ambulatórios operam em conformidade com a legislação vigente.
A equipe de Saúde da Eneva atua de forma contínua na promoção e prevenção da saúde e na preservação da integridade física e mental dos colaboradores próprios e terceiros, assegurando atendimento ambulatorial de alto padrão. As queixas de saúde de colaboradores, terceiros e visitantes são registradas e acompanhadas conforme protocolos específicos para cada tipo de demanda.
Terceiros e visitantes a serviço da Eneva recebem acompanhamento em casos de emergências, atendimentos por queixas e ocorrências relacionadas a acidentes de trabalho ou de trajeto. Sempre que identificadas alterações clínicas, os colaboradores são encaminhados para atendimento especializado e acompanhados pela equipe de saúde da unidade, quando necessário. O transporte para tratamento especializado pode ser realizado em ambulância, conforme indicação médica.
Todos os atendimentos são registrados em prontuários físicos ou eletrônicos, por meio do GENU, sistema corporativo de gestão de saúde e segurança implantado pela Eneva. A infraestrutura dos ambulatórios médicos e salas de acolhimento foi concebida para garantir a confidencialidade das informações de saúde, sendo o sigilo assegurado tanto pelas instalações físicas quanto pela capacitação contínua das equipes profissionais.
A gestão de saúde da Eneva contempla a realização de campanhas educativas, programas de promoção da saúde, monitoramento de colaboradores com doenças crônicas, controle do calendário vacinal e acompanhamento de empregados afastados pelo INSS. A padronização das práticas é garantida por procedimentos corporativos e pelo uso de indicadores de saúde, alimentados em ferramentas como Power Apps e Power BI, que permitem planejamento, monitoramento e avaliação contínua das ações. Todos os processos são submetidos a auditorias internas e externas.
A atuação da área de Saúde é orientada por dados, com base na análise contínua do perfil de saúde dos colaboradores, apoiando a implementação de programas preventivos e o fortalecimento da cultura organizacional, por meio do Programa Bem Viver, em parceria com a área de Recursos Humanos. Destacam-se o Check-up Assistido e o Programa Energia &amp; Saúde, complementados por campanhas educativas sobre saúde mental, saúde financeira e autocuidado.
A gestão é apoiada por indicadores e KPIs corporativos, incluindo indicadores de Saúde Mental, que subsidiam a identificação das causas de absenteísmo e o direcionamento de planos de ação preventivos. A análise da sinistralidade do plano de saúde, realizada em parceria com a corretora, contribui para decisões estratégicas e para a efetividade das ações de promoção da saúde.
Complementarmente, a Eneva mantém programas recorrentes de qualidade de vida em algumas unidades, com atividades como corrida, yoga, shiatsu, treinamento funcional, jiu-jítsu, futebol, natação e acesso a academias, reforçando o compromisso com a saúde física, mental e o bem-estar integral dos colaboradores.</t>
  </si>
  <si>
    <t>A Eneva adota um sistema de gestão integrada que envolve colaboradores próprios e terceiros, com foco na segurança operacional e ocupacional, além da proteção ao meio ambiente e às comunidades. A participação dos trabalhadores no desenvolvimento, implementação e revisão periódica do Sistema de Gestão de Saúde, Segurança e Meio Ambiente (SSMA) ocorre por meio de procedimentos documentados, diretrizes contratuais, treinamentos, reuniões, campanhas e programas de qualidade de vida. Também são promovidos diálogos diários sobre saúde, segurança, meio ambiente e responsabilidade social, além de comunicação interna via intranet, quadros de avisos, murais, faixas e adesivos.
A empresa implementa uma matriz de comprometimento da liderança, que inclui auditoria de desativação temporária, verificação de conformidade com procedimentos, auditoria de permissão de trabalho, auditoria comportamental (observação planejada), gestão de desvios, inspeções de SSMA e avaliação de simulados de emergência.
A Comissão Interna de Prevenção de Acidentes (Cipa) está presente nas unidades operacionais e na sede da Eneva, conforme exigido pela Norma Regulamentadora nº 5 (NR-5). A comissão é composta por representantes da empresa e empregados eleitos por votação secreta. Além do cumprimento da exigência legal, a empresa adota um processo padronizado de análise crítica, estruturado em dois níveis: o nível local, com participação do diretor da operação, gerentes, líderes de operação, manutenção e SSMA local, além de representante do SSMA corporativo, com reuniões trimestrais; e o nível corporativo, que inclui diretores de operação e corporativo, além do gerente corporativo de SSMA, com reuniões anuais.</t>
  </si>
  <si>
    <t>A Eneva realiza capacitação em saúde e segurança do trabalho para todos os trabalhadores, incluindo empregados e terceiros, desde o processo de integração, conduzido pelas áreas locais de Saúde, Segurança e Meio Ambiente (SSMA). Esse treinamento inicial aborda os perigos e riscos específicos de cada unidade.
As capacitações contínuas seguem uma matriz de treinamento baseada em requisitos legais, normativos internos e procedimentos específicos. Os treinamentos obrigatórios são disponibilizados no Portal Escudo e no Sistema Eneva de Normativos, além de cursos a distância (EAD) acessíveis no Portal do Conhecimento. Os treinamentos em formato EAD incluem avaliações e emissão de certificados somente após a conclusão, e alguns são gamificados para estimular a interação dos participantes.
Além dos treinamentos formais, são realizadas campanhas e ações pontuais com foco na prevenção de acidentes. Em 2025, a Eneva forneceu 79.057 horas de treinamento em SSMA para empregados e 358.982 horas para trabalhadores terceirizados. Em 2025, foi desenvolvido pelo SSMA e TI o Passaporte do Colaborador, uma ferramenta que permite acessar de forma automática informações de treinamento, restrições de saúde e habilitação para dirigir dos colaboradores prórpios através de seu crachá/ QR Code. Esta ferramenta encontra-se de implementação no 1º semestre de 2026 e irá trazer mais segurança, praticidade e eficiência para a rotina operacional.</t>
  </si>
  <si>
    <t>Em 2025, a Eneva reforçou sua estrutura de Saúde Ocupacional com equipes especializadas de médicos, enfermeiros, técnicos e profissionais de emergência atuando nos ambulatórios e salas de acolhimento das unidades operacionais, algumas delas em funcionamento 24 horas por dia. A assistência foi complementada pelo serviço remoto IHCARE, disponível 24 horas, e pela integração de fisioterapia em Pecém II e psicologia no Complexo Parnaíba, ampliando o cuidado físico e mental dos colaboradores.
Durante o ano, foram realizados atendimentos clínicos, exames ocupacionais, triagens, aferições de saúde, testes de COVID-19, além de suporte em casos de urgência, emergência e acidentes de trabalho. A companhia promoveu também campanhas de vacinação, incluindo a prevenção contra Influenza, com vacinas custeadas pela empresa, reforçando o compromisso com a saúde preventiva.
Entre os benefícios oferecidos, destacaram-se o Med Eneva, plataforma digital gratuita e confidencial que disponibiliza telemedicina 24 horas, coaching nutricional e esportivo, acompanhamento para gestantes e segunda opinião médica, e o Mental Clean, voltado ao apoio psicossocial, jurídico e financeiro para colaboradores e dependentes.
O Programa Bem Viver seguiu ativo em 2025, incentivando hábitos saudáveis e qualidade de vida por meio de atividades como ginástica laboral, futebol, treinamento funcional, corrida, jiu-jitsu, pilates, yoga e fisioterapia. A gestão de saúde foi conduzida de forma integrada entre RH e Gerência de Saúde, com monitoramento de indicadores, auditorias e análise contínua de dados, assegurando a melhoria dos programas de bem-estar e prevenção, além do fortalecimento da cultura de saúde e segurança em todas as unidades.</t>
  </si>
  <si>
    <t>A Eneva adota uma abordagem estruturada para a prevenção e mitigação de impactos na saúde e segurança do trabalho ao longo de todo o ciclo de vida de suas unidades operacionais, abrangendo as fases de projeto, construção, instalação e desativação. A empresa estabelece requisitos específicos para identificação e análise de riscos, definição de critérios para operação segura e gerenciamento de alterações permanentes ou temporárias, visando mapear e mitigar os riscos associados à segurança e saúde dos trabalhadores.
Nas unidades operacionais, a execução de serviços deve seguir os normativos corporativos de Permissão de Trabalho, Análise Preliminar de Risco e Bloqueio e Etiquetagem de Energias. Para avaliar os impactos das atividades no bem-estar dos colaboradores e identificar riscos com o objetivo de eliminá-los ou reduzi-los, o Programa de Gerenciamento de Riscos Ocupacionais (PGRO) é desenvolvido, implementado e gerido pelo setor de Saúde, Segurança e Meio Ambiente (SSMA) local, considerando os seguintes documentos:
•	Programa de Gerenciamento de Riscos (PGR);
•	Programa de Controle Médico de Saúde Ocupacional (PCMSO);
•	Programa de Conservação Auditiva (PCA);
•	Programa de Proteção Respiratória (PPR);
•	Análise Ergonômica do Trabalho (AET);
•	Laudo de Periculosidade;
•	Laudo de Insalubridade;
•	Laudo Técnico das Condições do Ambiente de Trabalho (LTCAT).
A execução das ações previstas nesses programas é de responsabilidade do SSMA local, sendo gerenciada por meio do módulo de Gestão de Ações/Recomendações do sistema informatizado Redmine. Todos os programas estão descritos nos procedimentos corporativos de SSMA.</t>
  </si>
  <si>
    <t>Em 2025, 100% dos colaboradores próprios e terceiros da Eneva estavam cobertos por um sistema de gestão de saúde e segurança ocupacional, dos quais 67,6% passaram por auditoria interna e externa, reforçando o compromisso da Companhia com ambientes de trabalho seguros e em conformidade com padrões reconhecidos.</t>
  </si>
  <si>
    <r>
      <t xml:space="preserve">Implementação de sistema de saúde e segurança ocupacional com base em requisitos legais e/ou padrões/diretrizes reconhecidos </t>
    </r>
    <r>
      <rPr>
        <b/>
        <vertAlign val="superscript"/>
        <sz val="10"/>
        <color rgb="FF02585C"/>
        <rFont val="Calibri"/>
        <family val="2"/>
      </rPr>
      <t>1,2,3</t>
    </r>
  </si>
  <si>
    <t>Porcentagem de todos os empregados e terceiros que são cobertos pelo sistema</t>
  </si>
  <si>
    <t>Porcentagem de todos os empregados e terceiros que são cobertos pelo sistema que foi auditado internamente</t>
  </si>
  <si>
    <t>Porcentagem de todos os empregados e terceiros que são cobertos por tal sistema que foi auditado ou certificado por uma parte externa</t>
  </si>
  <si>
    <r>
      <rPr>
        <i/>
        <vertAlign val="superscript"/>
        <sz val="10"/>
        <color rgb="FF695E4A"/>
        <rFont val="Calibri"/>
        <family val="2"/>
      </rPr>
      <t>1</t>
    </r>
    <r>
      <rPr>
        <i/>
        <sz val="10"/>
        <color rgb="FF695E4A"/>
        <rFont val="Calibri"/>
        <family val="2"/>
      </rPr>
      <t xml:space="preserve"> Em dezembro de 2023, a Eneva registrou 1.616 colaboradores próprios, estagiários e aprendizes, com 100% das operações auditadas, e 4.336 terceiros com 67,32% auditados, totalizando 75,43%.</t>
    </r>
  </si>
  <si>
    <r>
      <rPr>
        <i/>
        <vertAlign val="superscript"/>
        <sz val="10"/>
        <color rgb="FF695E4A"/>
        <rFont val="Calibri"/>
        <family val="2"/>
      </rPr>
      <t>2</t>
    </r>
    <r>
      <rPr>
        <i/>
        <sz val="10"/>
        <color rgb="FF695E4A"/>
        <rFont val="Calibri"/>
        <family val="2"/>
      </rPr>
      <t xml:space="preserve"> Em 2024, estagiários e jovens aprendizes não foram contabilizados em razão de não estarem abrangidos pela política e pelo sistema de gestão de saúde e segurança do trabalho.</t>
    </r>
  </si>
  <si>
    <r>
      <rPr>
        <i/>
        <vertAlign val="superscript"/>
        <sz val="10"/>
        <color rgb="FF695E4A"/>
        <rFont val="Calibri"/>
        <family val="2"/>
      </rPr>
      <t>3</t>
    </r>
    <r>
      <rPr>
        <i/>
        <sz val="10"/>
        <color rgb="FF695E4A"/>
        <rFont val="Calibri"/>
        <family val="2"/>
      </rPr>
      <t xml:space="preserve"> Em 2025 foram auditadas pela Eneva 35 empresas contratadas que contemplam 67,65% dos colaboradores terceiros a serviço da Eneva.</t>
    </r>
  </si>
  <si>
    <t xml:space="preserve">Em 2025, a Eneva registrou 43 lesões relacionadas ao trabalho, considerando empregados próprios e terceiros, com uma taxa de frequência de acidentes (TRIR) de 1,49. Foram registrados 10 incidentes de trabalho com consequência grave e não foram registrados óbitos. </t>
  </si>
  <si>
    <r>
      <t xml:space="preserve">Taxas e números de saúde e segurança de empregados e terceiros </t>
    </r>
    <r>
      <rPr>
        <b/>
        <vertAlign val="superscript"/>
        <sz val="10"/>
        <color rgb="FF02585C"/>
        <rFont val="Calibri"/>
        <family val="2"/>
      </rPr>
      <t>1,2,3,4</t>
    </r>
  </si>
  <si>
    <t>Terceiros</t>
  </si>
  <si>
    <t>Empregados e Terceiros</t>
  </si>
  <si>
    <t>Número de óbitos resultados de acidente de trabalho</t>
  </si>
  <si>
    <t>Taxa de óbitos resultantes de acidente de trabalho</t>
  </si>
  <si>
    <t>Número de lesões relacionadas ao trabalho reportáveis</t>
  </si>
  <si>
    <t>Taxa de incidentes reportáveis total (TRIR) / Taxa de frequência de acidentes</t>
  </si>
  <si>
    <t>Número de acidentes com afastamento</t>
  </si>
  <si>
    <t>Taxa de acidentes com afastamento (LTIF)</t>
  </si>
  <si>
    <t>SAF-CR (lesão sem afastamento com restrição de tarefa)</t>
  </si>
  <si>
    <t>SAF-SR (lesão sem afastamento sem restrição de tarefa)</t>
  </si>
  <si>
    <t>CPS (caso de primeiros socorros)</t>
  </si>
  <si>
    <t>¹ Em 2025, as taxas foram calculadas com base em 1.000.000 de horas trabalhadas. Para colaboradores próprios foram consideradas 4.906.193,93 horas e para terceiros 23.934.449 horas, totalizando 28.840.642,93 horas trabalhadas</t>
  </si>
  <si>
    <r>
      <rPr>
        <i/>
        <vertAlign val="superscript"/>
        <sz val="10"/>
        <color rgb="FF695E4A"/>
        <rFont val="Calibri"/>
        <family val="2"/>
      </rPr>
      <t>3</t>
    </r>
    <r>
      <rPr>
        <i/>
        <sz val="10"/>
        <color rgb="FF695E4A"/>
        <rFont val="Calibri"/>
        <family val="2"/>
      </rPr>
      <t xml:space="preserve"> Em todas as fases do projeto do ciclo de vida de exploração e produção de gás natural a Política de SSMA (PL.CRP.SSMA.001) e as Diretrizes de SSMA (DT.CRP.SSMA.002) da Eneva são aplicáveis e implementadas. Algumas dessas etapas são majoritariamente realizadas por empresas contratadas, especialmente na aquisição sísmica e perfuração de poços, além de alguns processos na etapa de produção, como a compressão de gás. Nesses casos é estabelecido o Documento Ponte do Sistema de Gestão da empresa contratada com o Sistema de Gestão de SSMA da Eneva. Este documento é escrito em conjunto pela contratada e Eneva e descreve os procedimentos a serem utilizados pela contratada para atender as Diretrizes de SSMA da Eneva</t>
    </r>
  </si>
  <si>
    <t>³ Durante os anos de 2022, 2023 e 2024, não foram registrados óbitos envolvendo empregados ou terceiros. Em 2025, considera-se que todos os acidentes com afastamento são de consequência grave.</t>
  </si>
  <si>
    <r>
      <rPr>
        <i/>
        <vertAlign val="superscript"/>
        <sz val="10"/>
        <color rgb="FF695E4A"/>
        <rFont val="Calibri"/>
        <family val="2"/>
      </rPr>
      <t>4</t>
    </r>
    <r>
      <rPr>
        <i/>
        <sz val="10"/>
        <color rgb="FF695E4A"/>
        <rFont val="Calibri"/>
        <family val="2"/>
      </rPr>
      <t xml:space="preserve"> Os acidentes categorizados com SAF-CR, SAF-SR e CPS são lassificações de acidentes internos, considerados no reporte de 'acidentes reportáveis'</t>
    </r>
  </si>
  <si>
    <t>Em 2025, a Eneva registrou zero óbitos resultantes de doenças profissionais tanto para empregados quanto para trabalhadores que não são empregados, mas cujo trabalho ou local de trabalho é controlado pela organização. O índice de óbitos também permaneceu zero para ambos os grupos.
Foram identificados dois casos de doenças profissionais de comunicação obrigatória entre empregados, enquanto não houve registros desse tipo entre trabalhadores terceiros. Os principais tipos de doenças profissionais identificadas foram transtornos mentais.
O setor de Saúde Ocupacional da Eneva acompanha seus colaboradores desde o diagnóstico de patologias, sejam elas relacionadas ou não ao trabalho, e monitora afastamentos inferiores e superiores a 15 dias. Durante esse período, não houve suspeitas de doenças ocupacionais ou relacionadas ao trabalho por parte dos médicos do trabalho das unidades. No entanto, dois empregados foram encaminhados ao Instituto Nacional do Seguro Social (INSS) com patologias inicialmente consideradas não ocupacionais. A perícia médica do INSS, com base no Nexo Técnico Epidemiológico Previdenciário (NTEP), estabeleceu vínculo entre a doença e as atividades laborais desempenhadas.
O NTEP, instituído pela Lei nº 11.430/2006, permite que a perícia médica do INSS reconheça a natureza acidentária da incapacidade com base na relação estatística entre a atividade econômica da empresa e a condição de saúde do trabalhador, conforme a Classificação Internacional de Doenças (CID). Assim, os casos foram enquadrados como benefício espécie B91 (auxílio-doença acidentário), independentemente da emissão da Comunicação de Acidente de Trabalho (CAT).
A Eneva discorda dessa decisão, pois entende que as patologias apresentadas não possuem nexo causal ou concausa com a atividade ocupacional desenvolvida pelos empregados. Por esse motivo, a empresa solicitou ao INSS a revisão do benefício B91 para benefício B31 (auxílio-doença comum). Até a conclusão da contestação, a Eneva não considera essas patologias como doenças profissionais.</t>
  </si>
  <si>
    <t>Em 2025, a Eneva avançou de forma consistente na estruturação e execução de suas políticas de Saúde e Segurança do Trabalho (SST), reforçando a capacitação da força de trabalho própria e terceirizada. Os treinamentos foram definidos conforme cargo, função e nível de risco, contemplando requisitos legais das Normas Regulamentadoras, riscos ocupacionais e normativos corporativos críticos de SSMA. A Matriz de Treinamento Obrigatório, mantida pelo SSMA Local em conjunto com RH e áreas operacionais, garantiu que todos os empregados estivessem tecnicamente aptos e autorizados para desempenhar suas atividades com segurança, incluindo reciclagens periódicas e avaliação de eficácia.
Para trabalhadores terceirizados, os requisitos de capacitação foram proporcionais à criticidade dos serviços contratados, classificados em risco baixo, médio ou alto. As exigências mínimas foram avaliadas já na pré-qualificação, formalizadas em contrato e monitoradas ao longo da execução, com auditorias independentes realizadas durante o ano. Em casos específicos, foi adotado o Documento Ponte, integrando os sistemas de gestão da Eneva e das contratadas para alinhar responsabilidades e controles.
Os treinamentos ocorreram em formatos presenciais, online e híbridos, conforme a natureza da atividade e a necessidade de prática supervisionada, assegurando rigor maior para atividades críticas e de alto risco. Paralelamente, a gestão de Equipamentos de Proteção Individual (EPI) e coletiva foi fortalecida, com fornecimento gratuito e certificado para empregados próprios, além de monitoramento contínuo do uso adequado em campo. Para contratadas, a responsabilidade pelo fornecimento dos EPIs foi acompanhada pela Eneva desde a pré-contratação até a mobilização, garantindo conformidade com requisitos legais e corporativos.
O ano de 2025 também foi marcado pela intensificação das rotinas de inspeção, auditorias e verificações em campo, com registro formal de não conformidades e planos de ação acompanhados até sua conclusão. Essa abordagem baseada em risco consolidou a cultura de prevenção, assegurando que o atendimento aos requisitos de SST fosse condição indispensável para o exercício das atividades, tanto de empregados próprios quanto de terceiros.</t>
  </si>
  <si>
    <t>Em 2025, a Eneva registrou zero fatalidades entre empregados e terceiros, com uma taxa de frequência de acidentes (TRIR) de 1,54 e uma taxa de quase acidentes (NMFR) de 8,8.</t>
  </si>
  <si>
    <t>Taxas de saúde e segurança em Exploração e Produção</t>
  </si>
  <si>
    <r>
      <t xml:space="preserve">Taxa e números de saúde e segurança de empregados e terceiros – E&amp;P </t>
    </r>
    <r>
      <rPr>
        <b/>
        <vertAlign val="superscript"/>
        <sz val="10"/>
        <color rgb="FF02585C"/>
        <rFont val="Calibri"/>
        <family val="2"/>
      </rPr>
      <t>1,2,</t>
    </r>
  </si>
  <si>
    <t>Taxa de fatalidade</t>
  </si>
  <si>
    <t>Taxa de frequência de quase acidentes (NMFR)</t>
  </si>
  <si>
    <t>Média de horas de treinamento em saúde, segurança e resposta a emergências</t>
  </si>
  <si>
    <t>¹ Foram consideradas as unidades de E&amp;P.</t>
  </si>
  <si>
    <t>² As taxas foram calculadas com base em 1.000.000 de horas trabalhadas, metodologia historicamente adotada pela Companhia para assegurar a comparabilidade dos dados.</t>
  </si>
  <si>
    <t>Em todas as fases do projeto do ciclo de vida de exploração e produção de gás natural a Política de SSMA (PL.CRP.SSMA.001) e as Diretrizes de SSMA (DT.CRP.SSMA.002) da Eneva são aplicáveis e implementadas. Algumas dessas etapas são majoritariamente realizadas por empresas contratadas, especialmente na aquisição sísmica e perfuração de poços, além de alguns processos na etapa de produção, como a compressão de gás. Nesses casos é estabelecido o Documento Ponte do Sistema de Gestão da empresa contratada com o Sistema de Gestão de SSMA da Eneva. Esse documento é escrito em conjunto pela contratada e Eneva e descreve os procedimentos a serem utilizados pela contratada para atender as diretrizes de SSMA da Eneva.</t>
  </si>
  <si>
    <t>Em 2025, considerando as unidades de geração de energia, a Eneva registrou zero fatalidades entre empregados e terceiros, com uma taxa de frequência de acidentes (TRIR) de 1,17 e uma taxa de quase acidentes (NMFR) de 17,92.</t>
  </si>
  <si>
    <t>Taxas de saúde e segurança em Geração</t>
  </si>
  <si>
    <r>
      <t xml:space="preserve">Taxa e números de saúde e segurança de empregados e terceiros – geração de energia </t>
    </r>
    <r>
      <rPr>
        <b/>
        <vertAlign val="superscript"/>
        <sz val="10"/>
        <color rgb="FF02585C"/>
        <rFont val="Calibri"/>
        <family val="2"/>
      </rPr>
      <t>1, 2</t>
    </r>
  </si>
  <si>
    <t>¹ Foram consideradas as unidades de Geração de Energia.</t>
  </si>
  <si>
    <t>Em 2025, o número total de empregados aumentou 11,0%, passando de 1.846 para 2.054. Esse crescimento ocorreu principalmente nos contratos permanentes, que tiveram um acréscimo de 8,0%, saindo de 1.835 para 1.989. Entre os homens, o aumento foi de 8,9%, e entre as mulheres, 6,5%. O número de empregados temporários aumentou 491%, passando de 11 para 65. Entre os homens, o aumento foi de 457%, e entre as mulheres, 550%. Os dados indicam um crescimento no quadro de funcionários, com maior participação de contratos permanentes em relação aos temporários.</t>
  </si>
  <si>
    <r>
      <t xml:space="preserve">Empregados por tipo de contrato de trabalho e gênero </t>
    </r>
    <r>
      <rPr>
        <b/>
        <vertAlign val="superscript"/>
        <sz val="10"/>
        <color rgb="FF695E4A"/>
        <rFont val="Calibri"/>
        <family val="2"/>
      </rPr>
      <t>1, 2, 3, 4, 5, 6</t>
    </r>
  </si>
  <si>
    <t>Tipo de contrato</t>
  </si>
  <si>
    <t>Permanente</t>
  </si>
  <si>
    <t>Temporário</t>
  </si>
  <si>
    <t>¹ Para o cálculo da quantidade total de empregados, são considerados os colaboradores com regime de trabalho tipo CLT com prazo indeterminado, CLT com prazo determinado, PCD e também Diretoria Estatutária.</t>
  </si>
  <si>
    <r>
      <t xml:space="preserve">² No último trimestre de 2022, iniciamos a mobilização dos times para planejamento e implantação do Projeto Azulão 950MW, novo complexo térmico do Amazonas, que vem contribuindo para o aumento do time. Ao longo do ano de 2023, esse crescimento foi tanto para os profissionais com atividades </t>
    </r>
    <r>
      <rPr>
        <sz val="10"/>
        <color rgb="FF695E4A"/>
        <rFont val="Calibri"/>
        <family val="2"/>
      </rPr>
      <t>in loco</t>
    </r>
    <r>
      <rPr>
        <i/>
        <sz val="10"/>
        <color rgb="FF695E4A"/>
        <rFont val="Calibri"/>
        <family val="2"/>
      </rPr>
      <t>, estado do Amazonas, e também para os times alocados no escritório do Rio de Janeiro.</t>
    </r>
  </si>
  <si>
    <t>³ Não há empregados sem garantia de carga horária.</t>
  </si>
  <si>
    <r>
      <rPr>
        <i/>
        <vertAlign val="superscript"/>
        <sz val="10"/>
        <color rgb="FF695E4A"/>
        <rFont val="Calibri"/>
        <family val="2"/>
      </rPr>
      <t>4</t>
    </r>
    <r>
      <rPr>
        <i/>
        <sz val="10"/>
        <color rgb="FF695E4A"/>
        <rFont val="Calibri"/>
        <family val="2"/>
      </rPr>
      <t xml:space="preserve"> No ano de 2024, houve a continuidade da mobilização das equipes para planejamento e implantação do Projeto Azulão 950MW. No último trimestre do ano, houve a aquisição das térmicas de Linhares (ES), Tevisa (ES), Povoação (ES) e Gera Maranhão (MA).</t>
    </r>
  </si>
  <si>
    <r>
      <rPr>
        <i/>
        <vertAlign val="superscript"/>
        <sz val="10"/>
        <color rgb="FF695E4A"/>
        <rFont val="Calibri"/>
        <family val="2"/>
      </rPr>
      <t>5</t>
    </r>
    <r>
      <rPr>
        <i/>
        <sz val="10"/>
        <color rgb="FF695E4A"/>
        <rFont val="Calibri"/>
        <family val="2"/>
      </rPr>
      <t xml:space="preserve"> Para a distribuição por região foi considerado o local de trabalho do colaborador em dezembro de 2025. A companhia não possui contrato de trabalho por tempo parcial para empregados, apenas trabalhadores como Aprendizes e Estagiários são classificados como tempo parcial (contabilizados no indicador 2.8).</t>
    </r>
  </si>
  <si>
    <r>
      <rPr>
        <i/>
        <vertAlign val="superscript"/>
        <sz val="10"/>
        <color rgb="FF695E4A"/>
        <rFont val="Calibri"/>
        <family val="2"/>
      </rPr>
      <t>6</t>
    </r>
    <r>
      <rPr>
        <i/>
        <sz val="10"/>
        <color rgb="FF695E4A"/>
        <rFont val="Calibri"/>
        <family val="2"/>
      </rPr>
      <t xml:space="preserve"> No ano de 2025, tivemos a continuidade da mobilização dos times para implantação do Projeto Azulão 950MW.</t>
    </r>
  </si>
  <si>
    <r>
      <t xml:space="preserve">Empregados por tipo de contrato de trabalho e região </t>
    </r>
    <r>
      <rPr>
        <b/>
        <vertAlign val="superscript"/>
        <sz val="10"/>
        <color rgb="FF695E4A"/>
        <rFont val="Calibri"/>
        <family val="2"/>
      </rPr>
      <t>1, 2, 3, 4, 5, 6</t>
    </r>
  </si>
  <si>
    <t>Região</t>
  </si>
  <si>
    <t>Tempo determinado</t>
  </si>
  <si>
    <t>Tempo indeterminado</t>
  </si>
  <si>
    <t xml:space="preserve">¹ Para a distribuição por região foi considerado o local de trabalho do colaborador em dezembro de cada ano respectivo. </t>
  </si>
  <si>
    <t>² Não há empregados nas regiões Centro-Oeste e Sul.</t>
  </si>
  <si>
    <r>
      <t xml:space="preserve">³ No último trimestre de 2022, iniciamos a mobilização dos times para planejamento e implantação do Projeto Azulão 950MW, novo complexo térmico do Amazonas, que vem contribuindo para o aumento do time. Ao longo do ano de 2023 este crescimento foi tanto para os profissionais com atividades </t>
    </r>
    <r>
      <rPr>
        <sz val="10"/>
        <color rgb="FF695E4A"/>
        <rFont val="Calibri"/>
        <family val="2"/>
      </rPr>
      <t>in loco</t>
    </r>
    <r>
      <rPr>
        <i/>
        <sz val="10"/>
        <color rgb="FF695E4A"/>
        <rFont val="Calibri"/>
        <family val="2"/>
      </rPr>
      <t>, estado do Amazonas, e também para os times alocados no escritório do Rio de Janeiro.</t>
    </r>
  </si>
  <si>
    <r>
      <rPr>
        <i/>
        <vertAlign val="superscript"/>
        <sz val="10"/>
        <color rgb="FF695E4A"/>
        <rFont val="Calibri"/>
        <family val="2"/>
      </rPr>
      <t xml:space="preserve">4 </t>
    </r>
    <r>
      <rPr>
        <i/>
        <sz val="10"/>
        <color rgb="FF695E4A"/>
        <rFont val="Calibri"/>
        <family val="2"/>
      </rPr>
      <t>Não há empregados sem garantia de carga horária.</t>
    </r>
  </si>
  <si>
    <r>
      <rPr>
        <i/>
        <vertAlign val="superscript"/>
        <sz val="10"/>
        <color rgb="FF695E4A"/>
        <rFont val="Calibri"/>
        <family val="2"/>
      </rPr>
      <t>5</t>
    </r>
    <r>
      <rPr>
        <i/>
        <sz val="10"/>
        <color rgb="FF695E4A"/>
        <rFont val="Calibri"/>
        <family val="2"/>
      </rPr>
      <t xml:space="preserve"> No ano de 2024, houve a continuidade da mobilização das equipes para planejamento e implantação do Projeto Azulão 950MW. No último trimestre do ano, houve a aquisição das térmicas de Linhares (ES), Tevisa (ES), Povoação (ES) e Gera Maranhão (MA).</t>
    </r>
  </si>
  <si>
    <t xml:space="preserve">A Eneva conta em 2025 com 9.699 trabalhadores não empregados. </t>
  </si>
  <si>
    <r>
      <t xml:space="preserve">Colaboradores que não são empregados </t>
    </r>
    <r>
      <rPr>
        <b/>
        <vertAlign val="superscript"/>
        <sz val="10"/>
        <color rgb="FF695E4A"/>
        <rFont val="Calibri"/>
        <family val="2"/>
      </rPr>
      <t>1, 2, 3, 4</t>
    </r>
  </si>
  <si>
    <t>Ano</t>
  </si>
  <si>
    <t>Aprendizes</t>
  </si>
  <si>
    <t>Estagiários</t>
  </si>
  <si>
    <t>¹ Para o cálculo dos três grupos de trabalhadores, foi considerada a posição em dezembro do ano respectivo. Essas quantidades são controladas separadamente dos empregados, devido a sua modalidade de contrato de trabalho.</t>
  </si>
  <si>
    <t>² Assim como tivemos a mobilização do time de empregados para o Projeto Azulão 950MW, os trabalhadores terceiros também foram mobilizados ao longo de 2023, que representa um aumento em relação a 2022 no estado do Amazonas, região Norte.</t>
  </si>
  <si>
    <r>
      <rPr>
        <i/>
        <vertAlign val="superscript"/>
        <sz val="10"/>
        <color rgb="FF695E4A"/>
        <rFont val="Calibri"/>
        <family val="2"/>
      </rPr>
      <t>3</t>
    </r>
    <r>
      <rPr>
        <i/>
        <sz val="10"/>
        <color rgb="FF695E4A"/>
        <rFont val="Calibri"/>
        <family val="2"/>
      </rPr>
      <t xml:space="preserve"> Em 2024, houve o aumento dos trabalhadores não empregados devido a mobilização do Projeto Azulão 950. Em 2024 também ocorreu o Programa de Estágio Técnico, que resultou no aumento de estagiários em relação ao ano anterior.</t>
    </r>
  </si>
  <si>
    <r>
      <rPr>
        <i/>
        <vertAlign val="superscript"/>
        <sz val="10"/>
        <color rgb="FF695E4A"/>
        <rFont val="Calibri"/>
        <family val="2"/>
      </rPr>
      <t>4</t>
    </r>
    <r>
      <rPr>
        <i/>
        <sz val="10"/>
        <color rgb="FF695E4A"/>
        <rFont val="Calibri"/>
        <family val="2"/>
      </rPr>
      <t xml:space="preserve"> Em 2025, houve o aumento dos trabalhadores não empregados devido a mobilização do Projeto Azulão 950.</t>
    </r>
  </si>
  <si>
    <t>Proporção de membros da diretoria contratada na comunidade local</t>
  </si>
  <si>
    <t>Em 2025, 66% dos executivos seniores contratados para as unidades operacionais da Eneva foram provenientes da comunidade local. 
A definição geográfica adotada para "comunidade local" abrange todas as comunidades situadas na mesma região das operações e usinas da Eneva, compreendendo as regiões Norte, Nordeste e Sudeste. 
A empresa mantém um indicador de controle para a contratação de mão de obra local. Em cada processo seletivo, a necessidade da vaga e a localidade de atuação são analisadas para fomentar a contratação de profissionais das comunidades próximas às operações.</t>
  </si>
  <si>
    <t>Em 2025, a Eneva registrou 452 novas contratações, com uma taxa de novas admissões de 22%. No mesmo ano registrou uma taxa de rotatividade de 17%.</t>
  </si>
  <si>
    <r>
      <t xml:space="preserve">Número total e taxa de rotatividade </t>
    </r>
    <r>
      <rPr>
        <b/>
        <vertAlign val="superscript"/>
        <sz val="10"/>
        <color rgb="FF02585C"/>
        <rFont val="Calibri"/>
        <family val="2"/>
      </rPr>
      <t>1</t>
    </r>
  </si>
  <si>
    <t>Número total de novas contratações</t>
  </si>
  <si>
    <t>Taxa de novas contratações</t>
  </si>
  <si>
    <t>Número total de demissões</t>
  </si>
  <si>
    <t>Taxa de rotatividade</t>
  </si>
  <si>
    <t>Por faixa etária</t>
  </si>
  <si>
    <t>Abaixo dos 30 anos</t>
  </si>
  <si>
    <t>Entre 30 e 50 anos</t>
  </si>
  <si>
    <t>Acima dos 50 anos</t>
  </si>
  <si>
    <t>Por região</t>
  </si>
  <si>
    <t>¹ A taxa de novas contratações é calculada utilizando a seguinte fórmula: (total novas contratações / total colaboradores)</t>
  </si>
  <si>
    <t>Em 2025, a Eneva ampliou seu Programa de Estágio Técnico, com a contratação de 33 jovens nos estados do Maranhão, Ceará e Espírito Santos, com foco na capacitação e no desenvolvimento de novos operadores para a companhia. No mesmo período, o Programa de Estágio para nível superior admitiu 37 estudantes, que vivenciarão uma jornada de 24 meses voltada ao aprendizado e ao desenvolvimento profissional. Iniciada a terceira turma do Programa de Trainee, com milhares de inscrições e seleção de 20 novos profissionais altamente qualificados nas diversas áreas, como: negócios, exploração &amp; produção e operações.
A Eneva mantém parcerias com instituições de ensino em todo o país, o que contribui para o alcance de talentos qualificados e para a consolidação da marca empregadora da companhia. Reforçando o compromisso com o desenvolvimento da mão de obra local, foi concluída a primeira turma da escola técnica de Silves. Ao todo foram três cursos técnicos sendo ofertados para a população de Silves, no Amazonas, e tivemos 80 pessoas conquistando a formação técnica profissional, com destaque para as áreas de Gás e Energia, Eletromecânica e Agropecuária que contribuem para o progresso da região.</t>
  </si>
  <si>
    <r>
      <t xml:space="preserve">A Eneva oferece uma ampla gama de benefícios aos empregados com contrato de trabalho integral (CLT) e aprendizes, conforme os Acordos Coletivos de cada unidade. O seguro de vida é integralmente custeado pela empresa e aplicado a todos os colaboradores CLT e aprendizes, com percentual variável conforme o salário-base e cálculo diferenciado para diretores. O plano de saúde é disponibilizado para CLTs, aprendizes e estagiários, também com cobertura integral da empresa, permitindo a inclusão de filhos, cônjuges e enteados como dependentes mediante comprovação documental. O auxílio para deficiência e invalidez é oferecido exclusivamente nas unidades de Pecém e Complexo Termelétrico do Maranhão (CGTF), conforme Acordo Coletivo, mediante laudo médico e aprovação da área médica.
A licença-maternidade e licença-paternidade seguem prazos estendidos e garantidos em Acordo Coletivo, sendo de 120 dias para mães, com prorrogação de mais 60 dias, e 20 dias para pais. O plano de previdência privada está disponível para empregados CLT com contrato indeterminado, permitindo adesão aos modelos PGBL ou VGBL, com aporte mensal entre 1% e 5% do salário-base, igualado pela empresa. Há ainda um plano voluntário, sem contrapartida da empresa, que possibilita aportes adicionais de 1% a 5% do salário.
A Eneva também oferece um plano de aquisição de ações, integrado aos Programas de Incentivo de Longo Prazo, além do Programa de Matching Shares, que permite aos colaboradores adquirirem ações da empresa, investindo parte do valor recebido no Incentivo de Curto Prazo e recebendo ações equivalentes após três anos de </t>
    </r>
    <r>
      <rPr>
        <i/>
        <sz val="10"/>
        <color rgb="FF695E4A"/>
        <rFont val="Calibri"/>
        <family val="2"/>
      </rPr>
      <t>vesting</t>
    </r>
    <r>
      <rPr>
        <sz val="10"/>
        <color rgb="FF695E4A"/>
        <rFont val="Calibri"/>
        <family val="2"/>
      </rPr>
      <t>. A validação do programa é realizada anualmente pelo Conselho de Administração.
Outros benefícios oferecidos aos empregados CLT incluem acesso ao Gympass, empréstimo consignado, plano odontológico, auxílio-creche e babá, auxílio-material escolar, auxílio-escola, auxílio educacional para filhos, incentivo para aprendizado de idiomas e educação, todos regidos por Acordos Coletivos específicos para cada localidade.</t>
    </r>
  </si>
  <si>
    <t>A Eneva realiza pesquisas de mercado anualmente para definir os valores de remuneração aplicados em todas as localidades e níveis profissionais, garantindo competitividade externa. Em 2025, o menor salário praticado pela empresa foi, em média, 36% superior ao salário mínimo vigente, sem distinção por gênero, localidade ou unidade operacional.
Os valores de remuneração são definidos considerando as responsabilidades dos cargos, tempo dedicado às funções, competências e acordos sindicais, além dos salários mínimos federal e estadual.
Para os trabalhadores terceirizados, a empresa não controla dados sobre a relação entre o menor salário pago e o salário mínimo vigente.</t>
  </si>
  <si>
    <r>
      <t xml:space="preserve">Variação entre o salário mais baixo e o salário mínimo, por gênero e operações (%) </t>
    </r>
    <r>
      <rPr>
        <b/>
        <vertAlign val="superscript"/>
        <sz val="10"/>
        <color rgb="FF695E4A"/>
        <rFont val="Calibri"/>
        <family val="2"/>
      </rPr>
      <t>1</t>
    </r>
  </si>
  <si>
    <t>Operações e gênero</t>
  </si>
  <si>
    <t>Eneva (Escritórios Rio de Janeiro e São Paulo)</t>
  </si>
  <si>
    <t>Eneva Amazonas e Roraima</t>
  </si>
  <si>
    <t>Pecém II e CGTF (Ceará)</t>
  </si>
  <si>
    <t>Itaqui Maranhão</t>
  </si>
  <si>
    <t>Paranaíba Maranhão</t>
  </si>
  <si>
    <t>Gera Maranhão</t>
  </si>
  <si>
    <t>Operações Espírito Santo</t>
  </si>
  <si>
    <t>Eneva Geral</t>
  </si>
  <si>
    <t>¹ As unidades operacionais consideradas são todas as unidades operacionais da Companhia consideradas maduras (tempo após incorporação/comissionamento acima de 1 ano).</t>
  </si>
  <si>
    <t>GRI 11.15.4-12.9.4</t>
  </si>
  <si>
    <t>A Eneva atua para gerar impacto positivo na sociedade, fortalecendo comunidades de influência direta e contribuindo para o desenvolvimento local. Em 2025, a Companhia interagiu com 271 comunidades e realizou 62 iniciativas e projetos sociais. As principais ferramentas de engajamento são reuniões, fóruns, visitas domiciliares e comitês de gestão comunitária
Após mapeamento social das regiões de atuação, são identificados grupos vulneráveis em diálogo com lideranças locais, incluindo reassentados, indenizados, pescadores artesanais, artesãs, comunidades quilombolas, quebradeiras de coco, marisqueiras, mulheres e agricultores familiares. A Companhia também mantém relacionamento com comunidades tradicionais nos estados do Maranhão e Sergipe.
Para assegurar diálogo contínuo e gestão de impactos, a Eneva mantém mecanismos estruturados de participação comunitária, com destaque para o Comitê de Gestão Comunitária e o Fórum Eneva nas Comunidades, que promovem escuta qualificada, devolutivas e construção conjunta de soluções. Complementam-se iniciativas como Comitês de Liderança Comunitária, visitas domiciliares e ações temáticas — como o Encontro Elas Empreendedoras — além de canais formais de demandas, incluindo o 0800. 
Em 2025, foram registradas 2.929 visitas domiciliares, 247 reuniões, 19 comitês e três fóruns regionais. Esses instrumentos reforçam a gestão responsável de impactos e sustentam um relacionamento baseado em transparência, confiança e melhoria contínua.</t>
  </si>
  <si>
    <t>Em 2025, os investimentos da Eneva ultrapassaram R$ 1,5 milhão, reforçando o compromisso da companhia com a melhoria contínua da infraestrutura comunitária e educacional. Foram destinados recursos para a reforma do Ginásio Dom Jorge Maskell (R$ 23.844,00), a aquisição de uma ambulância para Itapiranga (R$ 30.000,00) e a compra de tintas para a manutenção do Hospital de Itapiranga (R$ 4.435,70). No setor educacional, somaram-se ainda os investimentos realizados na Escola Técnica, contemplando a montagem de equipamentos (R$ 19.800,00), a aquisição de bancadas didáticas (R$ 828.000,00), reformas estruturais (R$ 456.183,00) e novos equipamentos (R$ 156.727,56), dando continuidade aos mais de R$ 9 milhões investidos em 2024. Vale ressaltar que estes investimentos permitiram a prestação de serviços gratuitos.
Acerca da Escola Técnica, por meio da reforma de uma escola estadual de ensino médio, a Eneva busca potencializar a promoção do desenvolvimento social e da qualificação profissional e técnica de jovens e adultos no interior do Amazonas. O projeto também busca dar apoio à não-evasão estudantil, à reforma municipal para reaproveitamento de escolas e à integração dos habitantes no mercado de trabalho a partir dos cursos de capacitação.
A partir da atividade econômica da Eneva no interior do Maranhão, observou-se um aumento da contribuição da indústria no PIB do Município de Santo Antônio dos Lopes, saltando de 6% (2010) para 93% (2021). Além disso, o número de empresas no Município também cresceu: 82 empresas em 2010 para 180 empresas em 2021.</t>
  </si>
  <si>
    <t xml:space="preserve">A Eneva identificou impactos econômicos indiretos significativos em 2025, incluindo pagamentos de participações governamentais, investimentos em pesquisa e desenvolvimento e retenção de áreas para exploração. Foram reportados R$ 21,7 milhões em Participação Especial, R$ 19,2 milhões em pesquisa e desenvolvimento e R$ 156,8 milhões em retenção de áreas. Os pagamentos de royalties e participações na produção, regulamentados pelo Decreto nº 2.705/1998 e pela Lei do Petróleo (Lei nº 9.478/1997), são repassados pela Agência Nacional do Petróleo, Gás Natural e Biocombustíveis (ANP) para União, estados e municípios. 
</t>
  </si>
  <si>
    <t>Pagamentos de participações governamentais, investimentos em pesquisa e desenvolvimento e retenção de áreas para exploração (R$ milhões)</t>
  </si>
  <si>
    <t>Participação Especial</t>
  </si>
  <si>
    <t>Pesquisa e desenvolvimento</t>
  </si>
  <si>
    <t>Retenção de áreas</t>
  </si>
  <si>
    <t>Em 2025, a Eneva pagou um total de R$ 655,6 milhões em royalties aos estados, sendo R$ 13,8 milhões para o Amazonas e R$ 641,8 milhões para o Maranhão. No Maranhão, os municípios receberam R$ 257,4 milhões, enquanto no Amazonas os municípios receberam R$ 8,81 milhões.</t>
  </si>
  <si>
    <t>Pagamento de Royalties (R$ milhões)</t>
  </si>
  <si>
    <t>Itapiranga</t>
  </si>
  <si>
    <t>Silves</t>
  </si>
  <si>
    <t>Maranhão</t>
  </si>
  <si>
    <t>Santo Antônio dos Lopes</t>
  </si>
  <si>
    <t>Lima Campos</t>
  </si>
  <si>
    <t>Trizidela do Vale</t>
  </si>
  <si>
    <t>Esses repasses impulsionam o desenvolvimento socioeconômico das regiões onde a Eneva atua. Em Santo Antônio dos Lopes (MA), o salário médio mensal dos trabalhadores formais aumentou de 1,1 salário mínimo em 2010 para 6,9 em 2022, enquanto a participação da indústria no PIB municipal cresceu de 6% em 2010 para 93% em 2021, segundo o IBGE. O Índice de Desenvolvimento da Educação Básica (Ideb) do município também evoluiu, passando de 3,6 para 5,1 entre 2011 e 2021, superando a média estadual do Maranhão (4,7).
No Amazonas, onde a Eneva opera nos municípios de Silves e Itapiranga desde 2020, o PIB de Silves registrou crescimento de 31% entre 2020 e 2021, passando de R$ 133,8 milhões para R$ 175 milhões a preços correntes. O Ideb do município aumentou de 5,5 em 2019 para 6,5 em 2021, uma variação de 85%, enquanto o número de trabalhadores assalariados cresceu 73%, e o salário médio mensal passou de 1,7 para 2,5 salários mínimos no período.</t>
  </si>
  <si>
    <t>Em 2025, foi identificado um caso procedente de discriminação de gênero. Após investigação interna, realizada com o apoio de parceiros independentes, foram aplicadas medidas disciplinares aos envolvidos e estruturado um plano de ação, atualmente em execução, para mitigar impactos e prevenir recorrências. Esse plano contempla o acompanhamento das vítimas, treinamentos sobre comportamentos esperados e ações de comunicação interna. As medidas corretivas iniciais foram implementadas e os resultados seguem monitorados pelos processos internos de gestão e compliance, com o caso permanecendo sob acompanhamento até a conclusão integral das ações previstas.</t>
  </si>
  <si>
    <t>Em 2025, não foram identificados casos de violação de direitos de povos indígenas. No entanto, desde maio de 2023 tramita Ação Civil Pública ajuizada pela Associação de Silves pela Preservação Ambiental Cultural (ASPAC) e Associação dos Povos Indígenas do Rio Anebá (APIRA), na qual são questionados o licenciamento e as atividades da Companhia no Amazonas.  A ação, que também tem como réus a Funai (Fundação Nacional Dos Povos Indigenas), o Ibama (Instituto Brasileiro do Meio Ambiente e dos Recursos Naturais Renováveis) e o Ipaam (Instituto de Proteção Ambiental do Amazonas), busca a anulação do licenciamento ambiental do Complexo Azulão 950, localizado entre os municípios de Silves e Itapiranga, sob a alegação de que existiriam terras indígenas na área de influência do empreendimento que não teriam sido consultadas previamente. 
O processo permanece em tramitação perante o Tribunal Regional Federal da 1ª Região. As decisões proferidas pela presidência da Corte têm confirmado a legalidade do processo de licenciamento ambiental, bem como reconhecido a competência do órgão ambiental estadual para conduzir o licenciamento do empreendimento. Em razão dessas decisões, a execução da obra segue regularmente em andamento. O processo de licenciamento ao qual a Companhia foi submetida não identificou terras indígenas homologadas, delimitadas ou em estudo na área de influência do projeto. Essa conclusão foi fundamentada em estudos prévios à implementação do empreendimento e bases de dados oficiais da Funai e de outros órgãos públicos, que não registram comunidades indígenas homologadas na região. 
Instâncias superiores da Justiça já reconheceram a adequação das licenças emitidas pelo órgão ambiental competente, além de destacarem a relevância do empreendimento para a economia e a ordem pública. Em 2024, a Eneva deu início a um relacionamento com comunidades indígenas não homologadas visando promover engajamento comunitário e escuta qualitativa, resultando na produção de um estudo antropológico.  É importante ressaltar ainda que a Companhia contribui diretamente para o desenvolvimento social e econômico das regiões onde opera, sempre com diálogo amplo com as comunidades. No Amazonas, a Eneva já gerou mais de 2,6 mil empregos diretos e indiretos, com expectativa de alcançar 4 mil no pico das obras do projeto Azulão 950, com prioridade à contratação local.</t>
  </si>
  <si>
    <t>A Eneva informa que, no período de 2025, 100% de suas operações implementaram engajamento, avaliações de impacto e programas de desenvolvimento voltados à comunidade local. As iniciativas incluem a realização de avaliações de impacto social, incluindo impacto de gênero, com base em processos participativos, avaliações de impacto ambiental e monitoramento contínuo, além da divulgação pública dos resultados dessas avaliações.
A empresa desenvolve programas locais baseados nas necessidades identificadas nas comunidades e estabelece planos de engajamento de partes interessadas fundamentados em mapeamentos dessas partes. São mantidos comitês e processos de consulta ampla à comunidade, incluindo grupos vulneráveis, além de conselhos de trabalho, comissões de saúde e segurança no trabalho e outras entidades representativas de trabalhadores para discutir impactos.
A Eneva também disponibiliza processos formais para recebimento de queixas por parte das comunidades locais.</t>
  </si>
  <si>
    <t>As operações da Eneva com impactos negativos significativos reais e potenciais nas comunidades locais abrangem ativos de geração térmica, solar, exploração e produção (E&amp;P), infraestrutura de tratamento de gás e bases logísticas, localizados no Maranhão (Operação Itaqui; Complexo Parnaíba e Gera Maranhão; Sistema de Tratamento de Gás do Parnaíba; Base Logística GNL Brasil; poços de E&amp;P), Amazonas (Azulão/950; Construção do Complexo Azulão; Sistema de Tratamento de Gás de Azulão; poços de E&amp;P), Sergipe (Hub Sergipe), Ceará (Complexo do Pecém – UTE Pecém II e Termofortaleza; UFV Tauá), Espírito Santo (Linhares e Viana – Complexo Linhares e UTE Tevisa), Bahia (UFV Futura I) e Roraima (UTE Jaguatirica II).
Os principais impactos ambientais associados às atividades incluem emissões atmosféricas, captação de recursos hídricos, lançamento de efluentes, geração de resíduos, emissão de ruídos e vibração. Em relação a impactos sociais, destacam-se a dispersão de carvão na Operação Itaqui (MA); ruídos relacionados ao disparo de sirenes no Complexo Parnaíba (MA) e no Hub Sergipe (SE); e, em Azulão/950 (AM), impactos decorrentes da fase de obras, incluindo efeitos associados ao aumento populacional e às dinâmicas locais. 
Nas atividades de E&amp;P, há impactos relacionados à remoção de vegetação, geração de efluentes e resíduos, com potenciais alterações temporárias no solo e nos recursos hídricos. Esses aspectos são controlados por sistemas de gestão ambiental, cumprimento das condicionantes de licenciamento, monitoramento contínuo previsto nos Programas Básicos Ambientais e diretrizes específicas aplicáveis também a empresas terceirizadas, com fiscalização realizada por equipes da Companhia.</t>
  </si>
  <si>
    <t>Em 2025, a Eneva deu continuidade às ações de gestão de deslocamento e reassentamento de comunidades, sempre em conformidade com o licenciamento ambiental e alinhada a diretrizes nacionais e internacionais. No Maranhão, o reassentamento da Vila Canaã, que envolveu 95 famílias, garantiu moradias em lotes adquiridos em Paço do Lumiar, com infraestrutura completa e mobiliário básico. Foram implantados equipamentos coletivos como escola comunitária, unidade de saúde, mercado, igrejas e Casa de Cultura, além de iniciativas de geração de renda com o Polo Agrícola Nova Canaã, que destinou 60 hectares à produção agroecológica, certificação orgânica e comercialização sob a marca HortCanaã. A preservação cultural também foi fortalecida com apoio a manifestações tradicionais e gestão comunitária dos espaços.
No Residencial Recanto do Cajueiro, em Sergipe, que recebeu 74 famílias deslocadas pelo Complexo Termoelétrico Porto de Sergipe I, foram construídas unidades habitacionais seguras, com infraestrutura urbana completa e regularização fundiária. Em 2025, a Eneva realizou diagnóstico social participativo, com censo domiciliar e oficinas baseadas na Matriz SWOT, identificando demandas e potencialidades. As propostas priorizadas incluíram cursos de corte e costura, produção de alimentos e artesanato, além da criação de espaços de convivência e pontos de comercialização, fortalecendo a autonomia econômica e social da comunidade.
Já em Santo Antônio dos Lopes (MA), o reassentamento de 65 famílias manteve infraestrutura comunitária com escola, posto de saúde, igrejas, praça e campo de futebol, além de áreas agrícolas voltadas ao cultivo de alimentos e frutas, garantindo renda e segurança alimentar.
Em todos os territórios, 2025 foi marcado pelo monitoramento contínuo, diálogo permanente com as comunidades e órgãos ambientais, e pela implementação de medidas que foram além da mitigação, promovendo inclusão social, segurança habitacional e desenvolvimento sustentável.</t>
  </si>
  <si>
    <t>De acordo com Relatório Técnico emitido em outubro de 2025, o valor total estimado para os custos de descomissionamento das instalações e abandono dos poços dos campos atualmente sob contrato de concessão da Eneva, além de toda a reabilitação das áreas, é de 551,2 milhões de reais. 
A desativação de um campo se dará por ocasião do encerramento de suas atividades de produção ou em caso de resilição do Contrato de Concessão, observados os prazos nele estabelecidos. Para tal, a empresa operadora deverá elaborar um Programa de Desativação das Instalações.</t>
  </si>
  <si>
    <t>Em 2025, a Eneva registrou 16 queixas de comunidades locais, todas tratadas e resolvidas, alcançando 100% de resolução. Apenas uma queixa foi resolvida por meio de reparação por danos em material de pesca.</t>
  </si>
  <si>
    <t>N°</t>
  </si>
  <si>
    <t>%</t>
  </si>
  <si>
    <t>Queixas totais</t>
  </si>
  <si>
    <t>Percentual de queixas tratadas e resolvidas</t>
  </si>
  <si>
    <t>Percentual de queixas tratadas por meio de reparação</t>
  </si>
  <si>
    <t>A Eneva gerencia riscos e oportunidades associados aos direitos e interesses das comunidades por meio de espaços formais de diálogo e participação: Comitês de Gestão Comunitária, realizados trimestralmente, e o Fórum Eneva nas Comunidades, realizado anualmente. Esses mecanismos funcionam como instâncias de governança participativa, permitindo a discussão transparente sobre impactos, iniciativas sociais, comunicação e devolutivas, além da construção coletiva de soluções que fortalecem o relacionamento e promovem desenvolvimento sustentável nos territórios.</t>
  </si>
  <si>
    <t>Em 2025, foi registrado um atraso não técnico relacionado à área de segurança e saúde nas operações da Eneva devido a manifestação de trabalhadores da Elecnor. Esta manifestação interrompeu as obras por 2 dias, no mês de maio.</t>
  </si>
  <si>
    <t xml:space="preserve">A atuação da Eneva em regiões remotas do país representa um desafio logístico e operacional, mas também uma oportunidade para estimular o desenvolvimento socioeconômico de territórios com baixos Índices de Desenvolvimento Humano (IDH) por meio da contratação local. Nesse contexto, a Companhia estrutura sua gestão da cadeia de suprimentos considerando as especificidades regionais e priorizando fornecedores locais, contribuindo para o fortalecimento da economia e incentivando práticas sustentáveis. 
Para ampliar essa participação, a Eneva vem adotando modelos de compras que favorecem empresas presentes nos territórios, desde o direcionamento de pacotes de obras a fornecedores regionais até a automação de processos que priorizam itens de menor complexidade logística. Essa abordagem estimula competitividade, reduz prazos e custos e fortalece o desenvolvimento local. 
A Companhia orienta sua cadeia de valor a adotar boas práticas trabalhistas, ambientais, sociais e de governança, por meio de cláusulas contratuais alinhadas à legislação vigente e do Código de Conduta revisado em maio de 2025. O processo de diligência prévia inclui a avaliação de riscos de integridade e histórico de envolvimento com trabalho infantil ou análogo à escravidão, assegurando que terceiros estejam alinhados aos compromissos socioambientais e éticos da organização. No momento da contratação, são previstas cláusulas anticorrupção e dispositivos específicos relacionados à proteção dos direitos humanos. A fiscalização dos contratos ocorre de forma presencial, garantindo a correta execução dos serviços e o cumprimento das condições acordadas, reforçando a responsabilidade e a conformidade em toda a cadeia de valor.
Para mitigar riscos e estimular melhorias contínuas, a Eneva adota o Índice de Desempenho do Fornecedor (IDF), um processo trimestral que avalia critérios de SSMA, qualidade, gestão contratual e compliance. Fornecedores com desempenho inferior a 70% devem apresentar planos de ação acompanhados pelas áreas responsáveis. Relatórios mensais consolidam pontuações, pendências e contratos elegíveis, oferecendo visão gerencial para correções e reconhecimento de bons desempenhos. </t>
  </si>
  <si>
    <t>Em 2025, a Eneva destinou 31,63% do orçamento total de compras em suas unidades operacionais importantes para fornecedores locais, totalizando R$ 308 milhões. A definição adotada para "local" considera fornecedores cujo estado de origem seja o mesmo do estado de destino das operações da Companhia.
A Eneva classifica como "unidades operacionais importantes" os seus ativos de geração de energia e de exploração e produção de gás natural.
O volume total de contratações com fornecedores locais manteve-se significativo, com destaque para as operações no Amazonas e Bahia, que registraram os maiores percentuais de participação de fornecedores locais desde o início do Relatório de Avaliação de Sustentabilidade (RAS), atingindo 59% e 35%, respectivamente.</t>
  </si>
  <si>
    <r>
      <t xml:space="preserve">Dispêndios com contratações locais vs. contratação total com fornecedores </t>
    </r>
    <r>
      <rPr>
        <b/>
        <vertAlign val="superscript"/>
        <sz val="10"/>
        <color rgb="FF695E4A"/>
        <rFont val="Calibri"/>
        <family val="2"/>
      </rPr>
      <t>1</t>
    </r>
  </si>
  <si>
    <t>Dispêndio local 
(R$ milhões)</t>
  </si>
  <si>
    <t xml:space="preserve">¹ A definição geográfica de local refere-se ao Estado de Origem do Fornecedor igual ao Estado de Destino da Eneva. Unidades operacionais importantes são Ativos de Geração e E&amp;P. O escopo considerado para elaboração da resposta é a base Spend. </t>
  </si>
  <si>
    <t>A Eneva não seleciona fornecedores com base em critérios ambientais. Contudo, itens de meio ambiente são avaliados na Qualificação de Fornecedores.</t>
  </si>
  <si>
    <t>A Eneva realiza anualmente um processo de auditoria em suas empresas contratadas para assegurar a conformidade ambiental e minimizar impactos negativos na cadeia de fornecedores. Em 2025, foram avaliadas 35 empresas, das quais 19 apresentaram não conformidades relacionadas a resíduos, gestão de produtos químicos, e controle de documentações ambientais. Aproximadamente 50% dessas não conformidades foram classificadas como de criticidade grave, em função do potencial de geração de impactos ambientais significativos, tais como riscos de poluição, exposição ambiental inadequada a produtos perigosos e fragilidades nos controles ambientais exigidos pela legislação. Para cada não conformidade identificada, foi elaborado um plano de ação específico, que é acompanhado de perto junto aos fornecedores. As medidas corretivas incluem a adoção de práticas de gestão de resíduos e produtos químicos mais eficientes, e o reforço no controle das documentações ambientais. Essas ações refletem o compromisso da Eneva com a sustentabilidade e a responsabilidade ambiental, promovendo uma cultura de melhoria contínua e prevenção de impactos ambientais negativos na cadeia de fornecedores. Durante o período reportado, não houve encerramento de relações comerciais com fornecedores em decorrência de impactos ambientais negativos, sendo adotada, como abordagem prioritária, a correção das não conformidades identificadas por meio do engajamento e acompanhamento contínuo dos fornecedores.</t>
  </si>
  <si>
    <t>A Eneva realiza uma análise de risco de fornecedores para identificar a possibilidade de trabalho infantil e exposição de trabalhadores jovens a condições perigosas. As categorias com risco significativo incluem gestão de resíduos e efluentes e fornecimento de uniformes, conforme definido na matriz de riscos de suprimentos. Essa avaliação é feita de forma abrangente, sem distinção de operação, fornecedor ou localização geográfica. O questionário de qualificação inclui perguntas específicas sobre o tema, e os contratos contêm cláusulas vedando práticas que violem direitos humanos, com possibilidade de rescisão contratual em caso de descumprimento. Além disso, a empresa realiza diligência prévia para avaliar terceiros contratados, incluindo a análise de processos judiciais, multas, mídias e listas restritivas, com o objetivo de mapear riscos de integridade e histórico de envolvimento com trabalho infantil ou análogo à escravidão. No processo de contratação, também são inseridas cláusulas anticorrupção com menção expressa à proteção dos direitos humanos.
A fiscalização dos contratos é realizada presencialmente para garantir a execução correta do escopo estabelecido. A Eneva disponibiliza um canal de denúncias aberto a terceiros, permitindo o relato de violações relacionadas a direitos humanos. Esse canal é gerenciado por uma empresa independente, assegurando o anonimato dos denunciantes.
Destaca-se que no último período, não foram identificados fornecedores com histórico de trabalho infantil.</t>
  </si>
  <si>
    <t>A Eneva realiza uma análise de risco de fornecedores para identificar a possibilidade de trabalho forçado ou análogo à escravidão. As categorias com risco significativo incluem serviços de engenharia, construção e projetos, lavanderia e fornecimento de uniformes, conforme definido na matriz de riscos de suprimentos. Essa avaliação é feita de forma abrangente, sem distinção de operação, fornecedor ou localização geográfica.
Para prevenir essas práticas, a Eneva adota medidas preventivas no processo de qualificação de fornecedores, conduzido pela área de Conformidade. O questionário de qualificação inclui perguntas específicas sobre o tema, e os contratos possuem cláusulas proibindo expressamente o trabalho forçado, com possibilidade de rescisão contratual em caso de descumprimento. A empresa também realiza diligência prévia para avaliar terceiros contratados, incluindo a análise da lista de empregadores autuados por trabalho análogo à escravidão, publicada semestralmente pelo Ministério Público do Trabalho, além do monitoramento de mídias relacionadas.
Durante o processo de contratação, são inseridas cláusulas anticorrupção que incluem a proibição expressa do trabalho forçado e a exigência de proteção aos direitos humanos. O Código de Conduta de Terceiros, que estabelece a obrigação de observância aos direitos humanos fundamentais e à integridade, é um anexo obrigatório dos contratos e deve ser formalmente aceito por todos os fornecedores.
A fiscalização dos contratos ocorre presencialmente, verificando a execução do escopo estabelecido e avaliando possíveis desconformidades relacionadas à dignidade do trabalho. A Eneva também disponibiliza um canal de denúncias aberto a terceiros, permitindo o relato de violações relacionadas a direitos humanos. Esse canal é gerenciado por uma empresa independente, garantindo o anonimato dos denunciantes, e funciona 24 horas por dia, sete dias por semana.
Destaca-se que no último período, não foram identificados fornecedores com histórico de trabalho análogo à escravidão.</t>
  </si>
  <si>
    <t>Em 2025, não houve seleção de novos fornecedores por critério sociais.</t>
  </si>
  <si>
    <t>A Eneva identifica como principais impactos sociais negativos potenciais em sua cadeia de fornecedores os riscos associados ao descumprimento da legislação trabalhista, à exposição dos trabalhadores a condições inseguras de saúde e segurança, bem como à insuficiente gestão de aspectos ambientais, de saúde e segurança ocupacional (SSMA) por empresas contratadas. Esses riscos podem resultar em prejuízos à integridade física dos trabalhadores, precarização das condições de trabalho, acidentes, doenças ocupacionais e passivos legais e reputacionais.
Para a prevenção e mitigação desses impactos, a companhia adota um conjunto integrado de procedimentos de avaliação, monitoramento e correção aplicáveis aos fornecedores ao longo da vigência contratual.
No âmbito das condições de trabalho e conformidade trabalhista, a Eneva implementa o Procedimento de Gestão de Documentação Trabalhista de Contratos (PR.CRP.GCT.001), cujo objetivo é apoiar a identificação de riscos sociais por meio da análise sistemática da documentação trabalhista exigida contratualmente, além de comunicar aos fornecedores as diretrizes que devem ser observadas durante a execução de suas atividades. A partir dessas análises, são definidas estratégias de mitigação e tratamento de não conformidades. Quando identificadas irregularidades, especialmente nos casos em que o Indicador de Conformidade de Documentação Trabalhista apresente resultado inferior a 70% de conformidade e/ou haja ausência de Documentação Crítica, os fornecedores estão sujeitos à aplicação progressiva de sanções contratuais, que incluem: (i) notificação eletrônica com relatório detalhado de não conformidades e prazo para regularização; (ii) notificação formal; (iii) retenção de medições e pagamentos; e (iv) aplicação de multa. Em 2025, 351 fornecedores foram avaliados quanto à documentação trabalhista de contratos. Desse total, 83 fornecedores apresentaram conformidade igual ou superior a 70%.
Complementarmente, como forma de mitigar riscos relacionados à saúde, segurança e meio ambiente, a Eneva realiza auditorias de saúde, segurança e meio ambiente em fornecedores e unidades operacionais. Em 2025, foram conduzidas 49 auditorias, sendo 35 em empresas contratadas e 14 no sistema de gestão de unidades operacionais. As auditorias foram realizadas por equipes especializadas em sistemas de gestão integrada, saúde, segurança e meio ambiente, contando com auditorias externas conduzidas pela SIX Sistemas de Gestão (unidades operacionais) e pela Bureau Veritas (fornecedores). As não conformidades identificadas resultaram na elaboração de planos de ação registrados no Sistema Conecta, com o objetivo de prevenir a recorrência e fortalecer os controles de gestão.
Adicionalmente, a Eneva utiliza o Índice de Desempenho do Fornecedor (IDF) como instrumento permanente de avaliação dos riscos sociais e operacionais na cadeia de suprimentos. O IDF é aplicado trimestralmente e contempla critérios relacionados à saúde, segurança e meio ambiente; organização e qualidade; gestão de contratos; e compliance. Fornecedores que obtêm pontuação inferior a 70% em qualquer um desses pilares devem elaborar e implementar planos de ação corretivos, acompanhados pelas áreas responsáveis. Em 2025, foram conduzidas 296 avaliações de desempenho, abrangendo 88 fornecedores. Dentre essas, oito avaliações, referentes a seis fornecedores (aproximadamente 7% do total avaliado), apresentaram desempenho abaixo do parâmetro estabelecido, exigindo a implementação de medidas corretivas para adequação, mas sem que tenha havido encerramento contratual no período de 2025.</t>
  </si>
  <si>
    <t>Gestão de riscos e emergências</t>
  </si>
  <si>
    <t>A Eneva adota uma estrutura organizada para monitorar a integridade de seus ativos, proteger áreas sensíveis, como reservas legais, e assegurar conformidade com normas de segurança patrimonial. O acompanhamento das medidas de gestão inclui análise de indicadores, cumprimento de cronogramas de simulados e implementação contínua de melhorias. A Política de Saúde, Segurança e Meio Ambiente (SSMA) orienta ações preventivas e a pronta resposta a situações críticas.
Em 2025, foi realizado um simulado de gestão de crises em formato table top, com a participação dos membros titulares da Comissão de Crises, que integra a Diretoria Executiva, resultando em ações de melhoria decorrentes do exercício. Também foi promovido treinamento sobre o Manual de Gerenciamento de Crises para suplentes da Comissão e pessoas-chave da organização, além de capacitações específicas para áreas como Exploração, Operação de Poços, Azulão 950 e Soluções LNG. 
A segurança patrimonial é conduzida de forma corporativa e descentralizada, com maior autonomia local: há uma coordenação estratégica no nível corporativo, responsável por diretrizes e padrões, e equipes dedicadas em cada ativo, que se reportam diretamente aos gestores locais. Esse modelo assegura monitoramento contínuo, maior aderência às características de cada unidade e respostas mais ágeis às necessidades operacionais.</t>
  </si>
  <si>
    <t>Foram registrados cinco acidentes de processo de Nível 1 no segmento de E&amp;P – Sistema de Tratamento de Gás, sendo um no GNL Brasil AM e cinco em construção; além de um acidente de processo de Nível 2, ocorrido em construção SSLNG. No segment de geração de energia, foram registrados dois acidentes de processo de Nível 2, ocorridos um na UTE Pecém e um em Linhares.</t>
  </si>
  <si>
    <t>Em 2025, foi registrado um acidente de segurança de processo Nível 2 na UTE Pecém com impacto pontual de derramamento de óleo fora da bacia, porém em piso concretado e que foi remediado com uso de pó de serragem e mantas absorventes. Não foi registrado acidente na unidade Itaqui.</t>
  </si>
  <si>
    <t>A Eneva conduz sua agenda de inovação de forma alinhada à estratégia corporativa e à criação de valor no curto, médio e longo prazos. Com o objetivo de consolidar-se como referência nacional em inovação no setor energético, a Companhia direciona recursos para o desenvolvimento de novos negócios e para a transformação e otimização de processos críticos para eficiência energética, assegurando o cumprimento dos requisitos regulatórios, o fortalecimento da governança e a melhoria contínua de seu desempenho operacional visando a segurança energética. Para alcançar esses objetivos, a empresa concentrou seus esforços nos seguintes resultados:
•	Garantir que os projetos atendam os requisitos mínimos regulatórios; 
•	Garantir que a estratégia de PD&amp;I esteja alinhada à estratégia da Eneva;
•	Desenvolver e expandir a cultura de inovação na Eneva;
•	Gestão do pipeline de projetos.
A Companhia orienta sua atuação em inovação e tecnologias sustentáveis pelo documento MN.CRP.ENG.003, que define a governança do SGI da área de PD&amp;I, alinhado à ABNT NBR ISO 56001. Essa governança cobre da prospecção e do planejamento à priorização, contratação, execução e encerramento de projetos. O modelo também inclui o engajamento de stakeholders, classificados por relevância, interesse e influência. Os riscos são divididos em estratégicos e operacionais: os primeiros são avaliados em ciclos de até 12 meses; os demais, ao longo do desenvolvimento das inovações. Para riscos estratégicos altos, são definidos planos de ação. Não foram identificados impactos negativos relevantes no tema no período relatado.
Em 2025, a Companhia consolidou o modelo de governança.  Uma Comissão de Priorização Multidisciplinar passou a avaliar e selecionar projetos com maior aderência aos objetivos de crescimento e inovação da organização. Esse modelo ampliou a transparência, a integração entre áreas e a efetividade do portfólio de inovação.
No ano, a Companhia avançou em diferentes frentes estratégicas voltadas à inovação, à transição energética e à descarbonização, com foco na condução de estudos de viabilidade e no amadurecimento de iniciativas com potencial de geração de valor de longo prazo. Entre os destaques do período, o projeto de BECCS (Bioenergia com Captura e Armazenamento de Carbono) apresentou avanços relevantes, com aprofundamento das discussões técnicas, evolução dos estudos preliminares de viabilidade e diálogo com potenciais parceiros. 
Paralelamente, a Eneva manteve interlocução ativa com agentes do mercado de biometano, acompanhando a evolução regulatória e a consolidação de preços, de forma a avaliar oportunidades futuras de ingresso nesse segmento. Outros projetos de pesquisa e desenvolvimento em destaque são: H2Verde, H2 Azul e H2 Turquesa, Captura de CO2 e Emissões Fugitivas. Estes projetos geram impacto positivo para a Eneva para o desenvolvimento de:
•	Conhecimento e tecnologias de descarbonização como captura e armazenamento de CO;
•	Tecnologia de produção de hidrogênio; e,
•	Descarbonização de ativos.
No campo da otimização operacional, foram iniciados estudos para mitigar o curtailment do parque solar Futura I (BA), por meio da avaliação da implantação de sistemas de armazenamento em baterias, visando ampliar a eficiência na entrega de energia. Adicionalmente, avançaram estudos na região amazônica para o fortalecimento do mercado local de gás natural, assim como avaliações sobre o potencial da infraestrutura de SSLNG para a substituição de combustíveis mais intensivos em carbono, contribuindo para a transição energética e a redução da pegada de carbono.</t>
  </si>
  <si>
    <t>Em 2025, a Eneva manteve diversas iniciativas de pesquisa, desenvolvimento e inovação tecnológica voltadas à transição energética, eficiência operacional e redução de emissões, com financiamento regulado pela Agência Nacional de Energia Elétrica (Aneel) e pela Agência Nacional do Petróleo, Gás Natural e Biocombustíveis (ANP), além de recursos próprios.
Os projetos em curso contemplam desde plantas-piloto para captura e armazenamento de carbono até tecnologias aplicadas à produção de hidrogênio em suas diferentes formas (verde, azul e turquesa), além de soluções para otimização de manutenção, uso de inteligência artificial em sistemas térmicos e imageamento sísmico. Entre os destaques, estão:</t>
  </si>
  <si>
    <t>Otimização do processo de captura de CO₂ com tecnologia MBTSA, com instalação piloto prevista em termelétricas a gás e carvão</t>
  </si>
  <si>
    <t>H2GREEN, com foco na viabilidade da produção e aplicação do hidrogênio verde em usinas termelétricas</t>
  </si>
  <si>
    <t>Sistema GImpSI, voltado à gestão dos impactos de salinidade em subestações</t>
  </si>
  <si>
    <t>Data de início e fim</t>
  </si>
  <si>
    <t>07/12/2022 - 07/02/2026</t>
  </si>
  <si>
    <t>16/12/2022 - 16/11/2026</t>
  </si>
  <si>
    <t>22/11/2021 - 22/12/2025</t>
  </si>
  <si>
    <t>Maturidade</t>
  </si>
  <si>
    <t>P&amp;D - TRL 6</t>
  </si>
  <si>
    <t>P&amp;D - TRL 7</t>
  </si>
  <si>
    <t>Fonte de recursos</t>
  </si>
  <si>
    <t>P&amp;D regulado Aneel</t>
  </si>
  <si>
    <t>Valor previsto total</t>
  </si>
  <si>
    <t>Valor investido desde o início do projeto</t>
  </si>
  <si>
    <t>Valor investido no ano vigente</t>
  </si>
  <si>
    <t>GNL OPT, sistema de apoio à tomada de decisão com inteligência artificial para controle de inventário de GNL</t>
  </si>
  <si>
    <t>Sistema computacional inteligente para predição de vida residual e suporte à manutenção de ativos térmicos</t>
  </si>
  <si>
    <t>Estudo de Materiais Resistentes a Corrosão e desenvolvimento de Pastas Cimentícias Adequadas para Construção de Poços de Armazenamento e Captura de Carbono (CCS)</t>
  </si>
  <si>
    <t>09/02/2022 - 09/02/2026</t>
  </si>
  <si>
    <t>30/06/2023 - 30/09/2026</t>
  </si>
  <si>
    <t>22/12/2023 - 30/04/2026</t>
  </si>
  <si>
    <t>P&amp;D - TRL 8</t>
  </si>
  <si>
    <t>P&amp;D - TRL 5</t>
  </si>
  <si>
    <t>P&amp;D - TRL 3</t>
  </si>
  <si>
    <t>Estudo metodológico para otimização do processo de reforma a vapor do metano e produção de hidrogênio azul (H2A) a ser aplicado na descarbonização de termelétrica</t>
  </si>
  <si>
    <t>Imageamento em profundidade de dados sísmicos terrestres para a exploração de campos de gás natural e geração de energia termelétrica</t>
  </si>
  <si>
    <t>Dessalinização de água salobra através de energia heliotérmica para otimização da operação de UFV</t>
  </si>
  <si>
    <t>20/08/2024 - 20/02/2026</t>
  </si>
  <si>
    <t>05/11/2024 - 05/01/2027</t>
  </si>
  <si>
    <t>20/08/2024 - 20/08/2026</t>
  </si>
  <si>
    <t>Desenvolvimento de sistema protótipo baseado em plasma térmico para produção de hidrogênio turquesa através da pirólise do gás natural</t>
  </si>
  <si>
    <t>Estudo numérico e experimental da estocagem permanente de CO2 no sistema integrado termelétrica-reservatório</t>
  </si>
  <si>
    <r>
      <rPr>
        <b/>
        <i/>
        <sz val="10"/>
        <color rgb="FF695E4A"/>
        <rFont val="Calibri"/>
        <family val="2"/>
      </rPr>
      <t xml:space="preserve">Machine Learning </t>
    </r>
    <r>
      <rPr>
        <b/>
        <sz val="10"/>
        <color rgb="FF695E4A"/>
        <rFont val="Calibri"/>
        <family val="2"/>
      </rPr>
      <t>aplicado a dados sísmicos terrestres, por meio do sistema Aline</t>
    </r>
  </si>
  <si>
    <t>29/11/2024 - 29/11/2026</t>
  </si>
  <si>
    <t>31/05/2023 - 31/05/2025</t>
  </si>
  <si>
    <t>02/01/2023 - 01/03/2025</t>
  </si>
  <si>
    <t>P&amp;D ANP</t>
  </si>
  <si>
    <t>GPPDI 2024-2028: Projeto de gestão</t>
  </si>
  <si>
    <t>Estratégias para Complexo Energético de Baixo Carbono associado à Cadeia Produtiva da Cana-de-Açúcar Integrada a Soluções de Captura e Armazenamento Geológico de Carbono</t>
  </si>
  <si>
    <t>Aproveitamento Energético de Plantas Oleaginosas na Região Amazônica: geração de valor e desenvolvimento regional</t>
  </si>
  <si>
    <t>01/10/2023 - 01/10/2028</t>
  </si>
  <si>
    <t>18/06/2025 - 18/12/2027</t>
  </si>
  <si>
    <t>08/05/2025 - 08/11/2027</t>
  </si>
  <si>
    <t>P&amp;D</t>
  </si>
  <si>
    <t>Otimização de um sistema híbrido cabeça-de-série para aquecimento de motor de combustão e tanque de óleo combustível em usina
termelétrica</t>
  </si>
  <si>
    <t>Sistema de conversão de moto geradores de grande porte a óleo combustível pesado (HFO) para uso de metano e hidrogênio</t>
  </si>
  <si>
    <t>Sistema para desumidificação do lodo oriundo de usinas termelétricas a gás com maximização econômica e benéfica através do uso de geobags</t>
  </si>
  <si>
    <t>26/12/2023 - 26/12/2025</t>
  </si>
  <si>
    <t>26/06/2023 - 26/06/2023</t>
  </si>
  <si>
    <t>18/06/2025 - 18/12/2026</t>
  </si>
  <si>
    <t>Avaliação da utilização do Lodo de Itaqui como fonte de energia e seu potencial para emprego como carga em materiais cerâmicos e biofertilizantes visando a ampliação da captura de carbono pela ENEVA</t>
  </si>
  <si>
    <t>Desenvolvimento de revestimento anticorrosivo, adequado ao microclima da UTE HUB Sergipe (Eneva), objetivando a proteção
de equipamentos elétricos</t>
  </si>
  <si>
    <t>Operação Digital de uma Unidade de Produção de Gás Natural Liquefeito</t>
  </si>
  <si>
    <t>08/04/2025 - 08/10/2026</t>
  </si>
  <si>
    <t>17/04/2025 - 17/04/2027</t>
  </si>
  <si>
    <t>02/10/2025 - 02/04/2028</t>
  </si>
  <si>
    <t>NormaTrack - Sistema Inteligente para Monitoramento e Gestão de Normas no Setor Energético</t>
  </si>
  <si>
    <t>Automated Learning Intelligence for Exploration – Potencializando a Detecção de Acumulações de Gás com Generative AI em Dados
Sísmicos e Evolução de Usabilidade do Sistema</t>
  </si>
  <si>
    <t>Danos por fadiga e estimativa da vida útil de componentes de unidade geradora de Jaguatirica II</t>
  </si>
  <si>
    <t>15/09/2025 - 15/05/2026</t>
  </si>
  <si>
    <t>10/04/2025 - 10/04/2027</t>
  </si>
  <si>
    <t>15/12/2025 - 15/12/2027</t>
  </si>
  <si>
    <t>GImpSI - Gestão dos Impactos da Salinidade em Isolamentos</t>
  </si>
  <si>
    <t>CITEENEL 2025</t>
  </si>
  <si>
    <t>Sistema de armazenamento e gerenciamento de energia associado a uma UFV para estabelecimento de estratégia de geração maximizada no curtíssimo prazo</t>
  </si>
  <si>
    <t>01/01/2024 - 31/12/2025</t>
  </si>
  <si>
    <t>08/11/2023 - 07/11/2025</t>
  </si>
  <si>
    <t>EM-EP-000.A</t>
  </si>
  <si>
    <t>EM-EP-000.B</t>
  </si>
  <si>
    <t>EM-EP-000.C</t>
  </si>
  <si>
    <t>Em 2025, a Eneva apresentou uma capacidade contratada de 5.898,54 megawatts (MW) em operações contratadas majoritariamente no Ambiente de Contratação Regulada (ACR). As unidades operacionais contratadas nesse ambiente incluem UTE Itaqui e UTE Pecém II (carvão), UTE Parnaíba I, II, III, V e VI, UTE Azulão I e II, UTE Jaguatirica II, UTE Fortaleza, UTE Hub de Sergipe I, UTE LORM, UTE Viana I, UTE Povoação I e UTE Gera Maranhão.
No Ambiente de Contratação Livre (ACL), apresentou a capacidade contratada em 1.260 MW, abrangendo as unidades UTE Parnaíba VI (gás natural), as usinas solares UFV Tauá e UFV Futura I (fontes renováveis), e as unidades UTE Viana, UTE Geramar I e II (óleo combustível).
Em relação à UTE Parnaíba V, cuja construção foi finalizada em 2022 e que entrou em operação ao final daquele ano, trata-se do fechamento de ciclo da UTE Parnaíba I. Embora dependa da geração a gás de Parnaíba I, sua geração ocorre a partir de uma turbina a vapor, sem utilização de gás adicional. A UTE Parnaíba VI, cuja construção foi concluída em 2024 e que entrou em operação comercial em 2025, corresponde ao fechamento de ciclo da UTE Parnaíba III, sendo sua geração realizada a partir de uma turbina a vapor, também sem consumo adicional de gás</t>
  </si>
  <si>
    <t>Operações contratadas majoritariamente no Ambiente de Contratação Regulada (ACR)</t>
  </si>
  <si>
    <t>Operações contratadas majoritariamente no Ambiente de Contratação Livre (ACL)</t>
  </si>
  <si>
    <t>Tipo de ativo</t>
  </si>
  <si>
    <t>Capacidade Contratada (MW)</t>
  </si>
  <si>
    <t>UTE Itaqui</t>
  </si>
  <si>
    <t>Gás</t>
  </si>
  <si>
    <t>UTE Paranaíba IV</t>
  </si>
  <si>
    <t>UTE Pecém II</t>
  </si>
  <si>
    <t>UTE Paranaíba V</t>
  </si>
  <si>
    <t>UTE Paranaíba I</t>
  </si>
  <si>
    <t>UTE Paranaíba VI</t>
  </si>
  <si>
    <t>UTE Paranaíba II</t>
  </si>
  <si>
    <t>Renovável</t>
  </si>
  <si>
    <t>UFV Tauá</t>
  </si>
  <si>
    <t>UTE Paranaíba III</t>
  </si>
  <si>
    <t>UFV Futura I</t>
  </si>
  <si>
    <t>UTE Parnaíba V</t>
  </si>
  <si>
    <t>Óleo Comustível</t>
  </si>
  <si>
    <t>UTE Viana</t>
  </si>
  <si>
    <t>UTE Paranaíba VI (não operacional)</t>
  </si>
  <si>
    <t>UTE Gera Maranhão</t>
  </si>
  <si>
    <t>UTE Azulão I (não operacional)</t>
  </si>
  <si>
    <t>UTE Azulão II (não operacional)</t>
  </si>
  <si>
    <t>UTE Jaguatirica II</t>
  </si>
  <si>
    <t>UTE Fortaleza (em hibernação)</t>
  </si>
  <si>
    <t>UTE Porto de Sergipe I</t>
  </si>
  <si>
    <t>UTE LORM</t>
  </si>
  <si>
    <t>UTE Viana I</t>
  </si>
  <si>
    <t>UTE Povoação I</t>
  </si>
  <si>
    <t>Em 2025, a Eneva registrou geração bruta de 11.968 GWh no Ambiente de Contratação Regulada (ACR), impulsionada pelo aumento do despacho termelétrico no Sistema Interligado Nacional (SIN). Essa geração envolveu usinas movidas a carvão (UTE Itaqui e UTE Pecém II) e gás natural, incluindo o Complexo Parnaíba, UTE Jaguatirica II, Hub Sergipe, UTE LORM, UTE Viana e UTE Povoação I. No Ambiente de Contratação Livre (ACL), a geração bruta somou 1.368 GWh em 2025, com participação de usinas a gás natural, como UTE Parnaíba IV, fontes renováveis, destacando-se o parque solar UFV Futura I, com geração de 1.319 GWh em 2025  e unidade de óleo combustível com UTE Viana.
Em 2025, a carga do Sistema Interligado Nacional (SIN) apresentou uma leve queda de 0,3% em relação à média de 2024, resultado de um primeiro semestre marcado por crescimento impulsionado por temperaturas acima da média e de um segundo semestre de retração do consumo por fatores econômicos. A capacidade instalada cresceu 7%, com destaque para as fontes renováveis intermitentes, especialmente solar centralizada e geração distribuída (MMGD), que tiveram forte expansão. Esse avanço trouxe efeitos relevantes, como o aumento da carga líquida ao fim do dia, quando a geração solar se reduz, e o crescimento expressivo dos cortes de geração (curtailment), reflexo da falta de investimentos em transmissão frente ao rápido aumento da capacidade instalada.
Ao longo do ano, a hidrologia desfavorável nas principais bacias hidrográficas intensificou a necessidade de despacho termelétrico, tanto para atender à ponta de carga quanto por ordem de mérito, sobretudo no segundo semestre. Nesse contexto, as termelétricas desempenharam papel essencial para garantir a estabilidade do sistema e suprir a demanda nos momentos de maior consumo, consolidando-se como fonte flexível e indispensável diante das condições hidrológicas adversas e da expansão acelerada das renováveis.</t>
  </si>
  <si>
    <t>Energia gerada bruta por fonte primária de energia e por regime regulatório (GWh) (ACR)</t>
  </si>
  <si>
    <t>Energia gerada bruta por fonte primária de energia e por regime de contratação livre (GWh) (ACL)</t>
  </si>
  <si>
    <t>HUB Sergipe</t>
  </si>
  <si>
    <t>UTE Fortaleza</t>
  </si>
  <si>
    <t>A Eneva adota medidas para garantir a disponibilidade e confiabilidade do fornecimento de eletricidade em curto e longo prazo. Entre elas, estão as diretrizes, manuais e procedimentos operacionais e de manutenção que norteiam a gestão dos ativos da empresa. Além disso, utiliza o Sistema de Controle de Manutenção (SAP Plant Maintenance), em que são cadastrados, planejados, acompanhados e controlados os planos de manutenção e inspeção dos ativos. No âmbito operacional, a empresa emprega sistemas supervisórios das plantas, incluindo o historiador de dados OSIsoft PI, que possibilita o monitoramento contínuo das operações. Complementarmente, promove treinamentos para as equipes de operação e manutenção, com o objetivo de capacitação técnica e atualização das melhores práticas. As evidências para auditoria incluem o Sistema Eneva de Normativos, o módulo SAP-PM e os sistemas supervisórios utilizados na gestão dos ativos.</t>
  </si>
  <si>
    <r>
      <t>Eficiência média de geração de usinas termelétricas, por fonte de energia e por sistema regulatório majoritário (%)</t>
    </r>
    <r>
      <rPr>
        <b/>
        <vertAlign val="superscript"/>
        <sz val="10"/>
        <color rgb="FF695E4A"/>
        <rFont val="Calibri"/>
        <family val="2"/>
      </rPr>
      <t xml:space="preserve"> 1, 2, 3, 4</t>
    </r>
  </si>
  <si>
    <t>Eficiência ACR</t>
  </si>
  <si>
    <t>Itaqui (carvão mineral importado)</t>
  </si>
  <si>
    <t>Pecém II (carvão mineral importado)</t>
  </si>
  <si>
    <t>Parnaíba I (gás natural – ciclo combinado)</t>
  </si>
  <si>
    <t>Parnaíba II (gás natural – ciclo combinado)</t>
  </si>
  <si>
    <t>Parnaíba III (gás natural – ciclo simples)</t>
  </si>
  <si>
    <t>Jaguatirica II (gás natural – ciclo combinado)</t>
  </si>
  <si>
    <t>Hub Sergipe (gás natural – ciclo combinado)</t>
  </si>
  <si>
    <t>n/a</t>
  </si>
  <si>
    <t>LORM (gás natural)</t>
  </si>
  <si>
    <t>Povoação (gás natural)</t>
  </si>
  <si>
    <t>Viana 1 (gás natural)</t>
  </si>
  <si>
    <t>Geramaranhão (óleo)</t>
  </si>
  <si>
    <t>Viana (óleo)</t>
  </si>
  <si>
    <t>Eficiência ACL</t>
  </si>
  <si>
    <t>Parnaíba IV (gás natural – motor)</t>
  </si>
  <si>
    <t>¹ CGTF (gás natural - ciclo combinado) sem despacho no ano de 2025. Parnaíba I + V (gás natural - ciclo combinado): por conta da condição da ST28 sem o último estágio da turbina L-0 e restrição de 125 MW, a medição está sendo desconsiderada a partir do segundo trimetre de 2025. Parnaíba III + VI (gás natural - ciclo simples): fechamento de ciclo no ano de 2025.</t>
  </si>
  <si>
    <r>
      <rPr>
        <i/>
        <vertAlign val="superscript"/>
        <sz val="10"/>
        <color rgb="FF695E4A"/>
        <rFont val="Calibri"/>
        <family val="2"/>
      </rPr>
      <t>2</t>
    </r>
    <r>
      <rPr>
        <i/>
        <sz val="10"/>
        <color rgb="FF695E4A"/>
        <rFont val="Calibri"/>
        <family val="2"/>
      </rPr>
      <t xml:space="preserve"> O indicador visa identificar melhorias contínuas da eficiência das unidades, garantindo que a eficiência (ou a relação do MWh gerado vs a energia necessária) seja a mais otimizada possível.</t>
    </r>
  </si>
  <si>
    <r>
      <rPr>
        <i/>
        <vertAlign val="superscript"/>
        <sz val="10"/>
        <color rgb="FF695E4A"/>
        <rFont val="Calibri"/>
        <family val="2"/>
      </rPr>
      <t>3</t>
    </r>
    <r>
      <rPr>
        <i/>
        <sz val="10"/>
        <color rgb="FF695E4A"/>
        <rFont val="Calibri"/>
        <family val="2"/>
      </rPr>
      <t xml:space="preserve"> Dados do DCS das unidades.</t>
    </r>
  </si>
  <si>
    <r>
      <rPr>
        <i/>
        <vertAlign val="superscript"/>
        <sz val="10"/>
        <color rgb="FF695E4A"/>
        <rFont val="Calibri"/>
        <family val="2"/>
      </rPr>
      <t>4</t>
    </r>
    <r>
      <rPr>
        <i/>
        <sz val="10"/>
        <color rgb="FF695E4A"/>
        <rFont val="Calibri"/>
        <family val="2"/>
      </rPr>
      <t xml:space="preserve"> A eficiência é calculada da seguinte forma: Eficiência = 3.600/net heat rate</t>
    </r>
  </si>
  <si>
    <t>A Eneva não realizou compra de petróleo ou gás diretamente do Estado ou de terceiros indicados pelo Estado para vender em seu nome no período reportado.</t>
  </si>
  <si>
    <t xml:space="preserve">A área da Diretoria de Exploração, Desenvolvimento, e Construção, responsável pelo descomissionamento das locações de perfuração e descomissionamento de poços, executou em 2025 o descomissionamento das locações dos poços 1-ENV-3-MA e 1-ENV-29-MA (PN-T-87); 1-PGN-28-MA, 1-ENV-2-MA, 1-ENV-1-MA, 4-ENV-14-MA e 1-ENV-30D-MA (PN-T-103); e 1-ENV-22-MA (PN-T-146). Dessas áreas, apenas a locação 1-ENV-22-MA (PN-T-146) continua seu processo de recuperação com entrega programada para 2026, de acordo com o resultado da auditoria da SEP/ANP.			</t>
  </si>
  <si>
    <t>Todas as estruturas citadas no GRI 11.7.4 foram descomissionadas, com exceção 1-ENV-22-MA (PN-T-146) que será finalizada em 2026. Por solicitação dos proprietários das áreas com os termos de entrega das locações devidamente formalizados com o Setor do Fundiário (Diretoria de Relações Externas), as locações terraplenadas dos poços 1-ENV-22-MA, 1-PGN-28-MA, 1-ENV-30D-MA, 1-ENV-3-MA e 1-ENV-29-MA foram mantidas compactadas e com cercas de arame farpado as circundando.</t>
  </si>
  <si>
    <t>Em 2025, a produção de gás natural provém de duas operações terrestres,  o total produzido de gás natural foi de 1,96 bihões m³, sendo 233,6 milhões m³ em E&amp;P Azulão (STGA) e 1.725,9 milhões m³ em E&amp;P Parnaíba (STGP).</t>
  </si>
  <si>
    <t>Total de produção (Mbbl/dia)¹</t>
  </si>
  <si>
    <t>Gás natural - STGA</t>
  </si>
  <si>
    <t>Gás natural - STGP</t>
  </si>
  <si>
    <t xml:space="preserve">Número de sites offshore </t>
  </si>
  <si>
    <t xml:space="preserve">Número de sites terrestres </t>
  </si>
  <si>
    <t>¹ A Companhia não produz petróleo, petróleo sintético e gás sintético.</t>
  </si>
  <si>
    <t>Histórico de contribuição para a sociedade - compensação ambiental (paga ou executada (R$)</t>
  </si>
  <si>
    <t>Por Estado</t>
  </si>
  <si>
    <t>Histórico de contribuição para a sociedade - compras com fornecedores locais (R$)</t>
  </si>
  <si>
    <t>2019-2021</t>
  </si>
  <si>
    <t>Histórico de contribuição para a sociedade - condicionantes ambientais de reflorestamento (R$)</t>
  </si>
  <si>
    <t>Amazonas¹</t>
  </si>
  <si>
    <t>¹ Investimento em compensação florestal</t>
  </si>
  <si>
    <t>Histórico de contribuição para a sociedade - doações (R$)</t>
  </si>
  <si>
    <t>Patrocínios e incentivados</t>
  </si>
  <si>
    <t xml:space="preserve"> Patrocínios (recursos próprios)</t>
  </si>
  <si>
    <t xml:space="preserve"> Incentivados</t>
  </si>
  <si>
    <t>Histórico de contribuição para a sociedade - doações (infraestrutura e equipamentos públicos (R$)</t>
  </si>
  <si>
    <t>Histórico de contribuição para a sociedade - pagamentos a superficiários (R$)</t>
  </si>
  <si>
    <t>Rio de Janeiro</t>
  </si>
  <si>
    <t>13.37.450,04</t>
  </si>
  <si>
    <t>Histórico de contribuição para a sociedade - projetos sociais (recursos próprios) (R$)</t>
  </si>
  <si>
    <t>Fundiário</t>
  </si>
  <si>
    <t>Histórico de impostos e participações governamentais - fundiário e regulatório (R$)</t>
  </si>
  <si>
    <t>Fundiário e regulatório (R$)</t>
  </si>
  <si>
    <t xml:space="preserve"> Superficiários</t>
  </si>
  <si>
    <t>Participação na Produção</t>
  </si>
  <si>
    <t>P&amp;D e Regulatório</t>
  </si>
  <si>
    <t>Histórico de impostos e participações governamentais - P&amp;D e regulatório (R$)</t>
  </si>
  <si>
    <t>P&amp;D e regulatório (R$)</t>
  </si>
  <si>
    <t>Pesquisa e Desenvolvimento (Aneel)</t>
  </si>
  <si>
    <t>Taxa FNDCT - Fundo Nacional de Desenvolvimento Cientifico e Tecnológico</t>
  </si>
  <si>
    <t>Taxa MME - Ministério de Minas e Energia</t>
  </si>
  <si>
    <t>Histórico de impostos e participações governamentais - regulatório (R$)</t>
  </si>
  <si>
    <t>Regulatório (R$)</t>
  </si>
  <si>
    <t>Brasil</t>
  </si>
  <si>
    <t>Royalties</t>
  </si>
  <si>
    <t>Retenção de Área</t>
  </si>
  <si>
    <t>TFSEE</t>
  </si>
  <si>
    <t>Capinzal do Norte</t>
  </si>
  <si>
    <t>Impostos e participações governo federal - tributário R$</t>
  </si>
  <si>
    <t>Localidades</t>
  </si>
  <si>
    <t>Modalidade</t>
  </si>
  <si>
    <t>IRRF</t>
  </si>
  <si>
    <t>ITR</t>
  </si>
  <si>
    <t>IPI</t>
  </si>
  <si>
    <t>CSLL</t>
  </si>
  <si>
    <t>PIS</t>
  </si>
  <si>
    <t>Cofins</t>
  </si>
  <si>
    <t>IRPJ</t>
  </si>
  <si>
    <t>IOF</t>
  </si>
  <si>
    <t>Imposto de Importação</t>
  </si>
  <si>
    <t>DJSI</t>
  </si>
  <si>
    <t>Número total de Novas Admissões</t>
  </si>
  <si>
    <t>Percentual de vagas preenchidas por candidatos internos (contratação interna)</t>
  </si>
  <si>
    <t>Custo médio das admissões externas</t>
  </si>
  <si>
    <t>Geral</t>
  </si>
  <si>
    <t>% Mulheres</t>
  </si>
  <si>
    <t>Total de empregados</t>
  </si>
  <si>
    <r>
      <t xml:space="preserve">Carreira STEM </t>
    </r>
    <r>
      <rPr>
        <b/>
        <vertAlign val="superscript"/>
        <sz val="10"/>
        <color rgb="FF695E4A"/>
        <rFont val="Calibri"/>
        <family val="2"/>
      </rPr>
      <t>1</t>
    </r>
  </si>
  <si>
    <r>
      <t xml:space="preserve">Liderança Geral </t>
    </r>
    <r>
      <rPr>
        <b/>
        <vertAlign val="superscript"/>
        <sz val="10"/>
        <color rgb="FF695E4A"/>
        <rFont val="Calibri"/>
        <family val="2"/>
      </rPr>
      <t>2</t>
    </r>
  </si>
  <si>
    <r>
      <t>1</t>
    </r>
    <r>
      <rPr>
        <b/>
        <vertAlign val="superscript"/>
        <sz val="10"/>
        <color rgb="FF695E4A"/>
        <rFont val="Calibri"/>
        <family val="2"/>
      </rPr>
      <t>o</t>
    </r>
    <r>
      <rPr>
        <b/>
        <sz val="10"/>
        <color rgb="FF695E4A"/>
        <rFont val="Calibri"/>
        <family val="2"/>
      </rPr>
      <t xml:space="preserve"> Nivel de Gestão </t>
    </r>
    <r>
      <rPr>
        <b/>
        <vertAlign val="superscript"/>
        <sz val="10"/>
        <color rgb="FF695E4A"/>
        <rFont val="Calibri"/>
        <family val="2"/>
      </rPr>
      <t>3</t>
    </r>
  </si>
  <si>
    <r>
      <t xml:space="preserve">Alta Gestão </t>
    </r>
    <r>
      <rPr>
        <b/>
        <vertAlign val="superscript"/>
        <sz val="10"/>
        <color rgb="FF695E4A"/>
        <rFont val="Calibri"/>
        <family val="2"/>
      </rPr>
      <t>4</t>
    </r>
  </si>
  <si>
    <r>
      <rPr>
        <i/>
        <vertAlign val="superscript"/>
        <sz val="10"/>
        <color rgb="FF695E4A"/>
        <rFont val="Calibri"/>
        <family val="2"/>
      </rPr>
      <t>1</t>
    </r>
    <r>
      <rPr>
        <i/>
        <sz val="10"/>
        <color rgb="FF695E4A"/>
        <rFont val="Calibri"/>
        <family val="2"/>
      </rPr>
      <t xml:space="preserve"> Posições relacionadas à carreira STEM - Science, Technology, Engineering and Mathematics (ou Ciência, Tecnologia, Engenharia e Matemática, em português).</t>
    </r>
  </si>
  <si>
    <r>
      <rPr>
        <i/>
        <vertAlign val="superscript"/>
        <sz val="10"/>
        <color rgb="FF695E4A"/>
        <rFont val="Calibri"/>
        <family val="2"/>
      </rPr>
      <t>2</t>
    </r>
    <r>
      <rPr>
        <i/>
        <sz val="10"/>
        <color rgb="FF695E4A"/>
        <rFont val="Calibri"/>
        <family val="2"/>
      </rPr>
      <t xml:space="preserve"> Liderança geral são as funções gerenciais que compreendem: coordenador, supervisor, gerente, gerente geral, gerente executivo, diretores e presidente.</t>
    </r>
  </si>
  <si>
    <r>
      <rPr>
        <i/>
        <vertAlign val="superscript"/>
        <sz val="10"/>
        <color rgb="FF695E4A"/>
        <rFont val="Calibri"/>
        <family val="2"/>
      </rPr>
      <t>3</t>
    </r>
    <r>
      <rPr>
        <i/>
        <sz val="10"/>
        <color rgb="FF695E4A"/>
        <rFont val="Calibri"/>
        <family val="2"/>
      </rPr>
      <t xml:space="preserve"> 1º nível de gestão compreende: coordenador e supervisor.</t>
    </r>
  </si>
  <si>
    <r>
      <rPr>
        <i/>
        <vertAlign val="superscript"/>
        <sz val="10"/>
        <color rgb="FF695E4A"/>
        <rFont val="Calibri"/>
        <family val="2"/>
      </rPr>
      <t>4</t>
    </r>
    <r>
      <rPr>
        <i/>
        <sz val="10"/>
        <color rgb="FF695E4A"/>
        <rFont val="Calibri"/>
        <family val="2"/>
      </rPr>
      <t xml:space="preserve"> Alta gestão compreende: gerente executivo, diretores e presidente.</t>
    </r>
  </si>
  <si>
    <t>Apresentamos o detalhamento dos critérios utilizados no Relato Integrado e no Databook 2025. O objetivo é esclarecer definições e conceitos adotados pela Eneva para o reporte de determinados indicadores não financeiros, em conformidade com os frameworks da GRI e da SASB. Os conteúdos de cada indicador estão disponíveis tanto no Relato Integrado quanto no Databook.</t>
  </si>
  <si>
    <t>11.8.3</t>
  </si>
  <si>
    <t>11.15.4</t>
  </si>
  <si>
    <t>12.9.4</t>
  </si>
  <si>
    <t>12.13.3</t>
  </si>
  <si>
    <t>SASB IF-EU-150a.1</t>
  </si>
  <si>
    <t>Para fins de reporte no âmbito do GRI 2‑6, a Eneva adota como relações de negócios relevantes aquelas mantidas com partes que:
- Sejam essenciais para a execução de suas atividades operacionais, comerciais ou estratégicas ao longo da cadeia de valor; e/ou
- Possuam potencial influência significativa sobre o desempenho econômico, operacional, ambiental, social ou reputacional da companhia; e/ou
- Estejam associadas a riscos e oportunidades materiais, conforme identificado nos processos de gestão de riscos, materialidade e due diligence da Eneva.
São consideradas mudanças significativas, entre outras:
- Entrada ou saída de parceiros estratégicos, fornecedores críticos ou clientes relevantes;
- Aquisições, alienações, fusões ou reorganizações societárias que alterem a cadeia de valor;
- Mudanças regulatórias ou contratuais relevantes que impactem relações comerciais estratégicas;
- Início ou encerramento de operações relevantes, projetos estruturantes ou ativos estratégicos;
- Ocorrências que resultem em aumento ou redução significativa de riscos e impactos associados às relações de negócios, conforme avaliações internas.
- Variações iguais ou superiores a 20%</t>
  </si>
  <si>
    <t>Na Eneva para o conceito de empregados, são considerados os colaboradores com regime de trabalho tipo CLT com prazo indeterminado, CLT com prazo determinado, PCD e Diretoria Estatutária, não são incluídos os aprendizes, estagiários e terceiros. Não há empregados sem garantia de carga horária. Não há empregados no regime por tempo integral ou parcial. A Eneva contrata seus colaboradores em regime CLT ou Estatutário.
São consideradas flutuações significativas, as variações iguais ou superiores a 20% no número de empregados.</t>
  </si>
  <si>
    <t>A Eneva considera como flutuações significativas, as variações iguais ou superiores a 20% no número de empregados.</t>
  </si>
  <si>
    <t>Todos os membros do Conselho de Administração da Companhia têm mandato unificado de 2 (dois) anos, com possibilidade de reeleição, de acordo com o Estatuto Social. Há 7 membros no conselho de adiminstração, sendo 6 membros efetivo e 1 membro independente efetivo.</t>
  </si>
  <si>
    <t>A Eneva considera como Conflito de Interesses situações onde uma pessoa, mantendo qualquer forma de negócio com a Companhia ou qualquer de suas subsidiárias, se encontra envolvida num processo decisório no qual a sua capacidade de julgamento isento possa estar comprometida pelo fato de que: 
(i) de um lado, essa pessoa tem o poder de influenciar e/ou direcionar o resultado da decisão, e, ao mesmo tempo; 
(ii) possa existir um ganho para ela diretamente, para algum Membro Próximo da Família, ou ainda para terceiro com o qual a pessoa esteja envolvida. No caso da Companhia, são situações nas quais os objetivos pessoais dos tomadores de decisão possam não estar alinhados aos objetivos e interesses da Companhia em matérias específicas, por qualquer razão.</t>
  </si>
  <si>
    <t>A organização define preocupações cruciais como temas ou ocorrências de natureza ambiental, social, ética ou de governança que possam representar riscos relevantes ao negócio, às pessoas, ao meio ambiente, ao cumprimento legal ou à reputação corporativa. Essas situações são formalmente avaliadas e reportadas à Alta Administração e ao Conselho, conforme os fluxos de governança estabelecidos, para deliberação e tomada de decisão.</t>
  </si>
  <si>
    <t xml:space="preserve">A remuneração inclui salários, benefícios, remuneração variável e incentivos de longo prazo para diretores estatutários, membros do Conselho e colaboradores. Na Eneva, a remuneração é fixada com base na pesquisa de mercado anual, levando em conta responsabilidades, experiência e formação. Considera ainda acordos sindicais e o salário mínimo federal/estadual. </t>
  </si>
  <si>
    <r>
      <t xml:space="preserve">A Eneva esclarece os seguintes conceitos abordados no GRI 2-21: </t>
    </r>
    <r>
      <rPr>
        <b/>
        <u/>
        <sz val="10"/>
        <color rgb="FF564D3C"/>
        <rFont val="Calibri"/>
        <family val="2"/>
      </rPr>
      <t xml:space="preserve">
Remuneração total anual:</t>
    </r>
    <r>
      <rPr>
        <b/>
        <sz val="10"/>
        <color rgb="FF564D3C"/>
        <rFont val="Calibri"/>
        <family val="2"/>
      </rPr>
      <t xml:space="preserve"> </t>
    </r>
    <r>
      <rPr>
        <sz val="10"/>
        <color rgb="FF564D3C"/>
        <rFont val="Calibri"/>
        <family val="2"/>
      </rPr>
      <t xml:space="preserve"> é composta por (i) uma remuneração fixa, que inclui benefícios diretos ou indiretos; (ii) incentivo de curto prazo atrelado ao cumprimento de metas; e (iii) incentivos de longo prazo vinculados ao desempenho e estratégia da companhia.
</t>
    </r>
    <r>
      <rPr>
        <b/>
        <u/>
        <sz val="10"/>
        <color rgb="FF564D3C"/>
        <rFont val="Calibri"/>
        <family val="2"/>
      </rPr>
      <t>Empregados:</t>
    </r>
    <r>
      <rPr>
        <b/>
        <sz val="10"/>
        <color rgb="FF564D3C"/>
        <rFont val="Calibri"/>
        <family val="2"/>
      </rPr>
      <t xml:space="preserve"> </t>
    </r>
    <r>
      <rPr>
        <sz val="10"/>
        <color rgb="FF564D3C"/>
        <rFont val="Calibri"/>
        <family val="2"/>
      </rPr>
      <t xml:space="preserve">para o conceito de empregados, são considerados os colaboradores com regime de trabalho tipo CLT com prazo indeterminado, CLT com prazo determinado, PCD e Diretoria Estatutária, não são incluídos os aprendizes, estagiários e terceiros.
</t>
    </r>
    <r>
      <rPr>
        <b/>
        <u/>
        <sz val="10"/>
        <color rgb="FF564D3C"/>
        <rFont val="Calibri"/>
        <family val="2"/>
      </rPr>
      <t>Indivíduo mais bem pago:</t>
    </r>
    <r>
      <rPr>
        <sz val="10"/>
        <color rgb="FF564D3C"/>
        <rFont val="Calibri"/>
        <family val="2"/>
      </rPr>
      <t xml:space="preserve"> é definido pelo o cargo mais alto da companhia.
O indivíduo mais bem pago do período de relato anterior é o mesmo do período coberto pelo relatório.
OBS: O cálculo se baseia na Remuneração total anual do indivíduo mais bem pago da organização/ Remuneração total anual média de todos os empregados (excluindo o mais bem pago)</t>
    </r>
  </si>
  <si>
    <t>Para a Eneva o Princípio da precaução significa adotar decisões e controles preventivos sempre que houver indícios de riscos relevantes ambientais, sociais, de saúde ou segurança, buscando evitar ou minimizar impactos, mesmo na ausência de certeza científica plena.</t>
  </si>
  <si>
    <t>Para o conceito de empregados, são considerados os colaboradores com regime de trabalho tipo CLT com prazo indeterminado, CLT com prazo determinado, PCD e Diretoria Estatutária, não são incluídos os aprendizes, estagiários e terceiros.</t>
  </si>
  <si>
    <t>GRI Setorial</t>
  </si>
  <si>
    <t>11.4.2 e 12.5.2</t>
  </si>
  <si>
    <t>As políticas e compromissos aplicam-se a todos os Colaboradores e a todas as áreas que compõem a estrutura organizacional da ENEVA, e joint ventures em que o controle seja exercido pela ENEVA, bem como aos Terceiros que interajam com a ENEVA ou atuem em nome dela.</t>
  </si>
  <si>
    <t>11.4.3 e 12.5.3</t>
  </si>
  <si>
    <t>Para fins de reporte, a Eneva esclarece que as medidas de restauração e reabilitação ambiental podem ser implementadas durante a fase de implantação, na operação dos ativos e após o seu encerramento, conforme aplicável. Durante a operação, são adotadas ações de recuperação progressiva para mitigar impactos ambientais, enquanto medidas adicionais podem ser realizadas ao final das atividades, especialmente em casos de desmobilização ou encerramento de unidades. As ações abrangem as fases de design (planejamento e definição dos planos de recuperação), gestão (implementação e monitoramento) e governança (supervisão e conformidade com requisitos legais). O engajamento de stakeholders ocorre de forma contínua, incluindo comunicação regular com partes interessadas relevantes.
As compensações ambientais adotadas pela empresa incluem intervenções de manejo positivo, como a restauração de habitats degradados, a interrupção de processos de degradação e a mitigação de riscos por meio da proteção de áreas sujeitas à perda iminente ou projetada de biodiversidade. Essas ações envolvem diferentes tipos de alterações em ambientes naturais e/ou antropizados e são desenvolvidas em distintas fases de projeto, abrangendo desde o design até a implementação e conclusão.
No âmbito da reabilitação de áreas de uso temporário e permanente, foram executados os Programas de Controle de Processos Erosivos e de Recuperação de Áreas Degradadas, que estabelecem medidas e diretrizes metodológicas voltadas à recomposição de áreas impactadas pelas atividades de implantação e operação do empreendimento, com foco especial nas áreas de uso temporário.
O objetivo central desses programas é reintegrar à paisagem as áreas degradadas, preferencialmente de forma mais próxima possível ao cenário original, assegurando a recuperação ecológica e a sustentabilidade dos ecossistemas afetados.</t>
  </si>
  <si>
    <t>11.4.4 e 12.5.4</t>
  </si>
  <si>
    <t>A definição dos impactos na biodiversidade é realizada na fase de implantação dos projetos por meio da Analise de Impactos Ambientais presentes do EIA/RIMA, que identifica e avalia os impactos com base no diagnóstico do meio biótico na área de influência dos projetos. 
Em fase de operação, essa análise passa a ser guiada pelo procedimento PR.CRP.HSE.058 - Levantamento e Avaliação de Aspectos e Impactos Ambientais, no qual identifica os aspectos das atividades e avalia seus impactos com base em critérios definidos: abrangência (alcance do impacto), frequência (quantas vezes ocorre), probabilidade (chance de ocorrer um evento gerador de impacto) e severidade (magnitude do dano ambiental). 
Esses critérios determinam a significância do impacto e orientam a definição de controles ambientais.</t>
  </si>
  <si>
    <t>11.4.5 e 12.5.5</t>
  </si>
  <si>
    <r>
      <rPr>
        <b/>
        <u/>
        <sz val="10"/>
        <color rgb="FF564D3C"/>
        <rFont val="Calibri"/>
        <family val="2"/>
      </rPr>
      <t xml:space="preserve">Área ecologicamente sensível
</t>
    </r>
    <r>
      <rPr>
        <sz val="10"/>
        <color rgb="FF564D3C"/>
        <rFont val="Calibri"/>
        <family val="2"/>
      </rPr>
      <t xml:space="preserve">Locais com elevada fragilidade ambiental, presença de ecossistemas vulneráveis, espécies ameaçadas ou baixa resiliência a alterações.
</t>
    </r>
    <r>
      <rPr>
        <b/>
        <u/>
        <sz val="10"/>
        <color rgb="FF564D3C"/>
        <rFont val="Calibri"/>
        <family val="2"/>
      </rPr>
      <t xml:space="preserve">Áreas importantes para a biodiversidade
</t>
    </r>
    <r>
      <rPr>
        <sz val="10"/>
        <color rgb="FF564D3C"/>
        <rFont val="Calibri"/>
        <family val="2"/>
      </rPr>
      <t xml:space="preserve">Locais reconhecidos por sua relevância para conservação da biodiversidade, presença de espécies endêmicas, habitats críticos ou processos ecológicos essenciais.
</t>
    </r>
    <r>
      <rPr>
        <b/>
        <u/>
        <sz val="10"/>
        <color rgb="FF564D3C"/>
        <rFont val="Calibri"/>
        <family val="2"/>
      </rPr>
      <t xml:space="preserve">Áreas de alta integridade ecossistêmica
</t>
    </r>
    <r>
      <rPr>
        <sz val="10"/>
        <color rgb="FF564D3C"/>
        <rFont val="Calibri"/>
        <family val="2"/>
      </rPr>
      <t xml:space="preserve">Ecossistemas pouco alterados, com dinâmica natural preservada, alta conectividade e baixa pressão antrópica.
</t>
    </r>
    <r>
      <rPr>
        <b/>
        <u/>
        <sz val="10"/>
        <color rgb="FF564D3C"/>
        <rFont val="Calibri"/>
        <family val="2"/>
      </rPr>
      <t xml:space="preserve">Áreas com rápido declínio da integridade ecossistêmica
</t>
    </r>
    <r>
      <rPr>
        <sz val="10"/>
        <color rgb="FF564D3C"/>
        <rFont val="Calibri"/>
        <family val="2"/>
      </rPr>
      <t xml:space="preserve">Regiões com deterioração acelerada da estrutura e função ecológica, evidenciada por análise multitemporal.
</t>
    </r>
    <r>
      <rPr>
        <b/>
        <u/>
        <sz val="10"/>
        <color rgb="FF564D3C"/>
        <rFont val="Calibri"/>
        <family val="2"/>
      </rPr>
      <t xml:space="preserve">Áreas com altos riscos físicos relacionados à água
</t>
    </r>
    <r>
      <rPr>
        <sz val="10"/>
        <color rgb="FF564D3C"/>
        <rFont val="Calibri"/>
        <family val="2"/>
      </rPr>
      <t xml:space="preserve">Locais expostos a riscos como escassez hídrica, enchentes, variações de disponibilidade ou qualidade da água.
</t>
    </r>
    <r>
      <rPr>
        <b/>
        <u/>
        <sz val="10"/>
        <color rgb="FF564D3C"/>
        <rFont val="Calibri"/>
        <family val="2"/>
      </rPr>
      <t xml:space="preserve">Áreas importantes para o fornecimento de benefícios dos serviços ecossistêmicos para os Povos Indígenas, para as comunidades locais e outros stakeholders
</t>
    </r>
    <r>
      <rPr>
        <sz val="10"/>
        <color rgb="FF564D3C"/>
        <rFont val="Calibri"/>
        <family val="2"/>
      </rPr>
      <t>Locais cuja integridade garante benefícios essenciais, como água, alimento, biodiversidade, usos tradicionais, valores culturais, identidade territorial.</t>
    </r>
  </si>
  <si>
    <t>11.14.2, 11.21.2, 12.8.2 e 12.21.2</t>
  </si>
  <si>
    <t>A Demonstração do Valor Adicionado (DVA) é elaborada conforme o CPC 09. A DVA publicada no RI considera as mesmas empresas incluídas na DVA das Demonstrações Financeiras</t>
  </si>
  <si>
    <t>11.2.2 e 12.2.2</t>
  </si>
  <si>
    <t>No momento, os indicadores ainda não são reportados de forma completa e plenamente aderente aos requisitos do GRI, uma vez que a companhia encontra-se em processo de estruturação e amadurecimento de seus processos e sistemas internos para atender às exigências de reporte sobre implicações financeiras de riscos e oportunidades alinhadas aos padrões IFRS S1 e S2</t>
  </si>
  <si>
    <t>Proporção entre o salário mais baixo e o salário mínimo local, com discriminação por gênero</t>
  </si>
  <si>
    <t>12.19.2</t>
  </si>
  <si>
    <t xml:space="preserve">A Eneva esclarece que Parcela significativa representa variações iguais ou superiores a 20%. Para o conceito de empregados, são considerados os colaboradores com regime de trabalho tipo CLT com prazo indeterminado, CLT com prazo determinado, PCD e Diretoria Estatutária, não são incluídos os aprendizes, estagiários e terceiros.
Para fins de referência remuneratória, adota-se o salário mínimo vigente em nível federal/estadual, conforme legislação aplicável, observando-se a prevalência de pisos salariais superiores previstos em acordos ou convenções coletivas.
</t>
  </si>
  <si>
    <t>11.14.4 e 12.8.4</t>
  </si>
  <si>
    <t>Na Eneva todos os investimentos em infraestrutura e no apoio a serviços, enquadrados no tema de doações, são considerados significativos. A organização considera impactos positivos aqueles que geram externalidades positivas, como a melhoria da qualidade de vida e do acesso à saúde, à educação e a serviços essenciais. Impactos negativos são aqueles que podem podendo resultar na redução da qualidade de vida ou em efeitos sociais, econômicos ou ambientais indesejados decorrentes dos investimentos. São considerados relevantes todos os impactos associados a investimentos em infraestrutura e apoio a serviços enquadrados como doações.</t>
  </si>
  <si>
    <t>11.14.5 e 12.8.5</t>
  </si>
  <si>
    <t>Impactos econômicos indiretos significativos são os efeitos gerados pelas atividades da organização além dos gastos diretos, que influenciam o desenvolvimento econômico ao longo do tempo, como fortalecimento da cadeia produtiva, geração de empregos indiretos, inovação e aumento da renda local.</t>
  </si>
  <si>
    <t>11.14.6 e 12.8.6</t>
  </si>
  <si>
    <t>A fórmula para o cálculo do percentual de dispêndio com contratações locais em relação ao total contratado com fornecedores consiste na divisão do investimento realizado com fornecedores locais pelo investimento total, multiplicada por 100. Esse critério é aplicado de forma individual aos estados AM, BA, CE, MA, RR e SE, permitindo mensurar a representatividade das contratações locais em cada unidade da federação.
Fórmula: (Investimento local total/Investimento total)x100</t>
  </si>
  <si>
    <t>11.20.2 e 12.20.2</t>
  </si>
  <si>
    <t>As operações da Eneva são todas as unidades operacionais listadas a seguir: FSRU do Hub Sergipe; Parnaíba SSLNG; STGP - Sistema de Tratamento de Gás de Parnaíba; UTE Azulão I; UTE Azulão II;
UTE Fortaleza; UTE Geramar I e II; UTE Itaqui; UTE Jaguatirica II; UTE Linhares (LORM); UTE Parnaíba I; UTE Parnaíba II; UTE Parnaíba III; UTE Parnaíba IV; UTE Parnaíba V; UTE Parnaíba VI; UTE Porto de Pecém II; UTE Porto Sergipe; UTE Povoação; UTE Viana; UTE Viana 1; UTGNL - Planta de Liquefação de Azulão.
A área de Compliance realiza a due diligence de integridade de operações, seguindo alguns critérios de natureza e valor, para as contratações e/ou parcerias de todas as operações da Eneva, não havendo distinção já que independe de qual é o ativo envolvido - aplica-se sempre o mesmo escopo de análise, incluindo os riscos relacionados à anticorrupção. A due diligence de integridade de Terceiros é obrigatória nos seguintes casos:
● Operações Societárias;
● Celebração de parcerias como consórcios, associações, joint ventures, sociedades de propósito específico;
● A contratação tenha como objeto a interação com Agentes Públicos (e.g., advogados, despachantes e consultores); 
● Caso o valor da contratação seja superior a R$ 5.000.000,00;
● Caso a remuneração envolva o pagamento de comissões ou taxas de sucesso (success fee). 
Riscos significativos são aqueles identificados no processo de gestão de riscos corporativos da companhia e classificados como de alta magnitude de impacto e alta probabilidade de ocorrência, considerando seus potenciais efeitos sobre as operações, as pessoas, a conformidade legal e a reputação da organização.</t>
  </si>
  <si>
    <t>11.20.3 e 12.20.3</t>
  </si>
  <si>
    <t>Para fins de detalhamento, é importante esclarecer que os números e percentuais referem-se apenas ao período de reporte. 
A Eneva considera "Comunicação das políticas e procedimentos de combate à corrupção" a comunicação dos seguintes documentos: Código de Conduta da Eneva e Política Anticorrupção, com relação à capacitação considera-se o treinamento Eneva em Ação no Combate à Corrupção, Código de Conduta da Eneva, Política Anticorrupção, Diretrizes de Relacionamento com o poder Público e Gestão de Consequências.
Para o conceito de empregados, são considerados os colaboradores com regime de trabalho tipo CLT com prazo indeterminado, CLT com prazo determinado, PCD e Diretoria Estatutária, não são incluídos os aprendizes, estagiários e terceiros.
As categorias funcionais foram estratificadas com base no nível hierárquico, escopo de responsabilidade e natureza das atividades desempenhadas, conforme a estrutura organizacional da companhia, da seguinte forma:
- Presidência: cargo máximo de liderança executiva da organização;
- Diretoria: executivos responsáveis pela gestão estratégica e tomada de decisão;
- Gerência: posições de liderança responsáveis pela gestão de áreas, equipes e processos;
- Coordenadores: funções de coordenação e supervisão direta de atividades e equipes;
- Especialistas: profissionais técnicos ou consultivos, sem função formal de gestão de pessoas;
- Administrativos: colaboradores em funções administrativas e de apoio, incluindo trainees;
- Operacionais: colaboradores diretamente envolvidos nas operações, incluindo supervisores, operadores e técnicos.</t>
  </si>
  <si>
    <t xml:space="preserve">11.20.4 e 12.20.4 </t>
  </si>
  <si>
    <r>
      <rPr>
        <b/>
        <u/>
        <sz val="10"/>
        <color rgb="FF564D3C"/>
        <rFont val="Calibri"/>
        <family val="2"/>
      </rPr>
      <t>Casos confirmados:</t>
    </r>
    <r>
      <rPr>
        <sz val="10"/>
        <color rgb="FF564D3C"/>
        <rFont val="Calibri"/>
        <family val="2"/>
      </rPr>
      <t xml:space="preserve"> Casos classificados como procedentes após análise e apuração da área de Compliance
</t>
    </r>
    <r>
      <rPr>
        <b/>
        <u/>
        <sz val="10"/>
        <color rgb="FF564D3C"/>
        <rFont val="Calibri"/>
        <family val="2"/>
      </rPr>
      <t>Corrupção:</t>
    </r>
    <r>
      <rPr>
        <sz val="10"/>
        <color rgb="FF564D3C"/>
        <rFont val="Calibri"/>
        <family val="2"/>
      </rPr>
      <t xml:space="preserve"> Para a Eneva, corrupção é entendida como qualquer ato ou tentativa de obtenção de vantagem indevida, de forma direta ou indireta, que envolva o abuso de poder, função ou posição, pública ou privada, em benefício próprio ou de terceiros, em desacordo com a legislação, os princípios éticos e as normas internas da companhia.
Para o conceito de empregados, são considerados os colaboradores com regime de trabalho tipo CLT com prazo indeterminado, CLT com prazo determinado, PCD e Diretoria Estatutária, não são incluídos os aprendizes, estagiários e terceiros. Para a classificação de trabalhadores que não são empregados, considera-se os aprendizes, estagiários e terceiros.</t>
    </r>
  </si>
  <si>
    <t>11.1.2 e 12.1.2</t>
  </si>
  <si>
    <t>A energia consumida dentro da organização considera o consumo energético dos escopos 1 e 2 para todas as operações e atividades da companhia (geração de energia, E&amp;P, Comercializadora e atividades administrativas).
Para o cálculo do consumo energético são utilizados os fatores de conversão calculados com base em especificações dos combustíveis utilizados pela Eneva ( gás natural, carvão e óleo combustível) e fatores disponibilizados na ferramenta de cálculo do GHG Protocol</t>
  </si>
  <si>
    <t>11.1.3 e 12.1.3</t>
  </si>
  <si>
    <t>A energia consumida fora da organização considera o consumo energético do escopo 3 das categorias 4, 6 e 7 do GHG Protocol: Cat. 4 Transp.&amp; Distribuição (Upstream); Cat. 6 Viagens a negócios; Cat. 7 Emissões Casa Trabalho. 
Para o cálculo do consumo energético são utilizados os fatores de conversão disponibilizados na ferramenta de cálculo do GHG Protocol</t>
  </si>
  <si>
    <t>Em 2025, a Companhia não registrou reduções no consumo de energia</t>
  </si>
  <si>
    <t xml:space="preserve">A Eneva entende como reduções nos requisitos energéticos os ganhos de eficiência energética e as soluções de menor intensidade de carbono associadas aos produtos e serviços oferecidos, que resultam em menor consumo de energia e menores emissões de GEE quando comparados a alternativas convencionais mais intensivas em carbono.
As estimativas são elaboradas com base nas diretrizes do GHG Protocol, utilizando metodologia de comparação contrafactual para cálculo de emissões evitadas, a partir do uso de fatores de emissão e premissas de desempenho energético de tecnologias convencionais substituídas. </t>
  </si>
  <si>
    <t xml:space="preserve">11.6.4 e 12.7.4 </t>
  </si>
  <si>
    <r>
      <rPr>
        <b/>
        <sz val="10"/>
        <color rgb="FF564D3C"/>
        <rFont val="Calibri"/>
        <family val="2"/>
      </rPr>
      <t xml:space="preserve">Área de estresse hídrico: </t>
    </r>
    <r>
      <rPr>
        <sz val="10"/>
        <color rgb="FF564D3C"/>
        <rFont val="Calibri"/>
        <family val="2"/>
      </rPr>
      <t>utilizamos o conceito da categoria “Water Stress” da ferramenta Aqueduct Water Risk Atlas (WRI), considera-se estresse hídrico quando a razão entre retiradas totais de água e a disponibilidade renovável é alta ou extremamente alta, indicando pressão significativa sobre os recursos hídricos locais.  Adiconalmente, adotamos as definições estabelecidas pelo S&amp;P (DJSI), que considera como áreas sob estresse hídrico somente aquelas classificadas como “High Risk” ou “Extremely High Risk” estabelecida pelo WRI Aqueduct.
O conceito de sólidos dissolvidos é definido na CONAMA 357/2005 e é levado em consideração para fins de atendimento legal junto aos órgãos ambientais no âmbito do licenciamento e dos monitoramentos de água e efluentes, porém, este conceito não é utilizado para fins de mensuração do indicador de captação de água. Consideramos, de forma conservadora, que toda água superficial, subterrânea e de terceiros é "água doce" e que toda água do mar é "outros tipos de água" para reporte do 303-3.
Foram consideradas todas as unidades da Eneva: Geração, E&amp;P e construções. A água do mar é captada nas unidades de Itaqui e Hub Sergipe, em ambas há o retorno para o mar de cerca de 90% do volume captado em qualidade superior à captada.
*As Unidades UTE Viana, UTE Tevisa e GNL Brasil se encontram em processo de integração, espera-se que no ano de 2026 todos os dados sejam contabilizados de forma integrada no sistema de gestão, conforme as outras unidades.
OBS: consideramos água de terceiros o abastecimento por caminhão.
As informações são coletadas por meio do controle de vazão de captação das plantas. Esses dados são inseridos mensalmente nos indicadores do Sistema Gestão de SSMA, onde os dados de toda a Eneva são compilados. A visualização dos dados é realizada por meio do Power BI no painel das Diretrizes de SSMA - Diretriz 09: Trabalho Sustentável.</t>
    </r>
  </si>
  <si>
    <t>11.6.5 e 12.7.5</t>
  </si>
  <si>
    <r>
      <t xml:space="preserve">O conceito de sólidos dissolvidos é definido na CONAMA 357/2005 e é levado em consideração para fins de atendimento legal junto aos órgãos ambientais no âmbito do licenciamento e dos monitoramentos de água e efluentes, porém, este conceito não é utilizado para fins de mensuração do indicador de captação de água. Consideramos, de forma conservadora, que toda água superficial, subterrânea e de terceiros é "água doce" e que toda água do mar é "outros tipos de água" para reporte do 303-3.
</t>
    </r>
    <r>
      <rPr>
        <b/>
        <sz val="10"/>
        <color rgb="FF564D3C"/>
        <rFont val="Calibri"/>
        <family val="2"/>
      </rPr>
      <t xml:space="preserve">Área de estresse hídrico: </t>
    </r>
    <r>
      <rPr>
        <sz val="10"/>
        <color rgb="FF564D3C"/>
        <rFont val="Calibri"/>
        <family val="2"/>
      </rPr>
      <t>utilizamos o conceito da categoria “Water Stress” da ferramenta Aqueduct Water Risk Atlas (WRI), considera-se estresse hídrico quando a razão entre retiradas totais de água e a disponibilidade renovável é alta ou extremamente alta, indicando pressão significativa sobre os recursos hídricos locais.  Adiconalmente, adotamos as definições estabelecidas pelo S&amp;P (DJSI), que considera como áreas sob estresse hídrico somente aquelas classificadas como “High Risk” ou “Extremely High Risk” estabelecida pelo WRI Aqueduct.
As substâncias prioritárias foram definidas baseando-se na Resolução CONAMA 430/2011, que dispõe sobre as condições e padrões de lançamento de efluentes.
A Eneva implementou um procedimento específico denominado "Monitoramento, Medição e Gestão à Vista", cujo objetivo é definir, implementar e manter práticas que sistematizem o monitoramento e a medição de dados relacionados à Saúde, Segurança, Meio Ambiente e Responsabilidade Social nas Unidades Operacionais da empresa, bem como em suas contratadas. Este procedimento visa assegurar a manutenção, a eficácia e a melhoria contínua do Sistema de Gestão de SSMA da companhia, garantindo que os objetivos e metas sejam cumpridos, os requisitos legais aplicáveis sejam respeitados e que as atividades empresariais sejam conduzidas minimizando os impactos ambientais e sociais, além de resguardar a saúde e a segurança dos trabalhadores.
Os dados são inseridos mensalmente no sistema Power Apps, com prazos específicos para atualização e aprovação pelos responsáveis das unidades operacionais. Os resultados dos indicadores ficam disponíveis no Painel Diretrizes de SSMA no Power BI e são apresentados periodicamente nas Reuniões de Análise Crítica da Eneva, conforme um procedimento interno. O descumprimento dos limites estabelecidos pode ser tratado como uma não conformidade, exceto por avaliação do SSMA Local ou Corporativo.</t>
    </r>
  </si>
  <si>
    <t>11.6.6 e 12.7.6</t>
  </si>
  <si>
    <r>
      <rPr>
        <b/>
        <sz val="10"/>
        <color rgb="FF564D3C"/>
        <rFont val="Calibri"/>
        <family val="2"/>
      </rPr>
      <t xml:space="preserve">Área de estresse hídrico: </t>
    </r>
    <r>
      <rPr>
        <sz val="10"/>
        <color rgb="FF564D3C"/>
        <rFont val="Calibri"/>
        <family val="2"/>
      </rPr>
      <t>utilizamos o conceito da categoria “Water Stress” da ferramenta Aqueduct Water Risk Atlas (WRI), considera-se estresse hídrico quando a razão entre retiradas totais de água e a disponibilidade renovável é alta ou extremamente alta, indicando pressão significativa sobre os recursos hídricos locais.  Adiconalmente, adotamos as definições estabelecidas pelo S&amp;P (DJSI), que considera como áreas sob estresse hídrico somente aquelas classificadas como “High Risk” ou “Extremely High Risk” estabelecida pelo WRI Aqueduct.
A Eneva considera como impacto significativo variações iguais ou superiores a 20%</t>
    </r>
  </si>
  <si>
    <t>11.1.5 e 12.1.5</t>
  </si>
  <si>
    <t>Para o cálculo das emissões de GEE são utilizados fatores de conversão calculados com base em especificações dos combustíveis utilizados pela Eneva ( gás natural, carvão e óleo combustível) e fatores disponibilizados na ferramenta de cálculo do GHG Protocol e API Compendium</t>
  </si>
  <si>
    <t>Emissões indiretas (Escopo 2) de gases de efeito estufa (GEE)
provenientes da aquisição de energia</t>
  </si>
  <si>
    <t>11.1.6 e 12.1.6</t>
  </si>
  <si>
    <t>Para o cálculo das emissões de GEE são utilizados fatores disponibilizados na ferramenta de cálculo do GHG Protocol.</t>
  </si>
  <si>
    <t>Outras emissões indiretas (Escopo 3) de gases de efeito estufa (GEE)
provenientes da aquisição de energia</t>
  </si>
  <si>
    <t>11.1.7 e 12.1.7</t>
  </si>
  <si>
    <t>Para o cálculo das emissões de GEE são utilizados fatores disponibilizados na ferramenta de cálculo do GHG Protocol.
A Eneva considera como mudanças significativas variações iguais ou superiores a 20%.</t>
  </si>
  <si>
    <t>Redução de emissões de gases de efeito estufa (GEE)
provenientes da aquisição de energia</t>
  </si>
  <si>
    <t>11.2.3 e 12.2.3</t>
  </si>
  <si>
    <t>A Eneva não utiliza os conceitos de "efeitos primários associados" e "efeitos secundários significativos".</t>
  </si>
  <si>
    <t>Emissões de NOX, SOX e outras emissões atmosféricas significativas</t>
  </si>
  <si>
    <t>11.3.2 e 12.4.2</t>
  </si>
  <si>
    <t>A Eneva não utiliza o conceito de "Emissões atmosféricas significativas" para responder este indicador, sendo reportado o total de emissões da companhia</t>
  </si>
  <si>
    <t>11.5.2 e 12.6.2</t>
  </si>
  <si>
    <t>A Eneva considera como impactos significativos reais e potenciais aqueles relacionados à gestão de resíduos que já causam ou podem vir a causar efeitos adversos relevantes ao meio ambiente, à saúde ou à segurança, considerando o contexto local, a periculosidade e os requisitos legais aplicáveis.</t>
  </si>
  <si>
    <t>11.5.3 e 12.6.3</t>
  </si>
  <si>
    <t>A Eneva considera como impacto significativo variações iguais ou superiores a 20%</t>
  </si>
  <si>
    <t>11.5.4, 11.8.2, 12.6.4 e 12.13.2</t>
  </si>
  <si>
    <t>Atualmente a Eneva possui indicadores que são automaticamente extraídos do Sistema Nacional de Informações sobre Gestão de Resíduos Sólidos (SINIR), um site do Ministério do Meio Ambiente que tem por objetivo realizar a gestão das informações de rastreabilidade dos resíduos sólidos gerados em todo o território brasileiro. Essa integração trouxe praticidade, transparência, rapidez e ainda mais confiabilidade nas informações apresentadas. Os valores considerados para esses indicadores são aqueles das unidades próprias da Eneva, onde a gestão de resíduos é de responsabilidade da companhia.
No ano de 2025 já é considerada a apresentação das informações também para os terceiros, divididos nos tipos de resíduos, a partir de seus inventários e da respectiva integração com o SINIR, conforme previsto anteriormente. Portanto, é possível verificar a implementação da melhoria, como indicado no ano anterior.
A Eneva considera como derramamento significativo variações iguais ou superiores a 20%</t>
  </si>
  <si>
    <t>Resíduos não destinados para disposição final</t>
  </si>
  <si>
    <t>11.5.5 e 12.6.5</t>
  </si>
  <si>
    <t xml:space="preserve">Em 2025, os indicadores passaram a ser extraídos integralmente de forma automática (dados próprios e de empresas terceiras) do Sinir, sistema do Ministério do Meio Ambiente que gerencia a rastreabilidade dos resíduos sólidos no Brasil. Essa integração trouxe mais praticidade, transparência, rapidez e confiabilidade às informações. Os dados considerados referem-se apenas às unidades próprias da Eneva, com a gestão de resíduos de responsabilidade da Companhia. </t>
  </si>
  <si>
    <t>Resíduos destinados para disposição final</t>
  </si>
  <si>
    <t>11.5.6 e 12.6.6</t>
  </si>
  <si>
    <t>Em 2025, não foram identificados novos fornecedores selecionados com base em critérios ambientais.</t>
  </si>
  <si>
    <t>Impactos ambientais negativos na cadeia de fornecedores e medidas
tomadas</t>
  </si>
  <si>
    <t>A base de fornecedores considerada neste indicador é composta pelas empresas contratadas submetidas ao processo anual de auditoria ambiental da Eneva. Os impactos ambientais negativos reais e potenciais são definidos como as não conformidades ambientais identificadas durante o processo de auditoria nas empresas contratadas. Esses impactos podem ser classificados como reais, quando já verificados no momento da auditoria, ou potenciais, quando representam riscos de ocorrência futura caso as não confromidades não sejam tratados adequadamente. Os impactos ambientais negativos significativos, reais ou potenciais, são aqueles classificados com criticidade grave no processo de auditoria ambiental.</t>
  </si>
  <si>
    <t>11.10.2 e 12.15.2</t>
  </si>
  <si>
    <r>
      <rPr>
        <b/>
        <u/>
        <sz val="10"/>
        <color rgb="FF564D3C"/>
        <rFont val="Calibri"/>
        <family val="2"/>
      </rPr>
      <t>Elementos utilizados nas fórmulas:</t>
    </r>
    <r>
      <rPr>
        <sz val="10"/>
        <color rgb="FF564D3C"/>
        <rFont val="Calibri"/>
        <family val="2"/>
      </rPr>
      <t xml:space="preserve">
Taxa de novas contratações: (Número total de novos funcionários contratados / Número total de empregados)x100
Taxa de rotatividade: (Média entre admissões e desligamentos/ Total de empregados)× 100
Para o conceito de empregados, são considerados os colaboradores com regime de trabalho tipo CLT com prazo indeterminado, CLT com prazo determinado, PCD e Diretoria Estatutária, não são incluídos os aprendizes, estagiários e terceiros.</t>
    </r>
  </si>
  <si>
    <t>11.10.3 e 12.15.3</t>
  </si>
  <si>
    <t>Licença maternidade/paternidade</t>
  </si>
  <si>
    <t>11.10.4, 11.11.3, 12.15.4 e 12.19.4</t>
  </si>
  <si>
    <t>11.9.2 e 12.14.2</t>
  </si>
  <si>
    <t>Para o conceito de empregados, são considerados os colaboradores com regime de trabalho tipo CLT com prazo indeterminado, CLT com prazo determinado, PCD e Diretoria Estatutária, não são incluídos os aprendizes, estagiários e terceiros. Para a classificação de trabalhadores que não são empregados, considera-se os aprendizes, estagiários e terceiros.</t>
  </si>
  <si>
    <t>11.9.3 e 12.14.3</t>
  </si>
  <si>
    <t>11.9.4 e 12.14.4</t>
  </si>
  <si>
    <t>Participação dos trabalhadores, consulta e comunicação aos
trabalhadores referentes a saúde e segurança do trabalho</t>
  </si>
  <si>
    <t>11.9.5 e 12.14.5</t>
  </si>
  <si>
    <t>11.9.6 e 12.14.6</t>
  </si>
  <si>
    <t>11.9.7 e 12.14.7</t>
  </si>
  <si>
    <t>11.9.8 e 12.14.8</t>
  </si>
  <si>
    <t>Impactos significativos na saúde e segurança do trabalho são os impactos reais ou potenciais das atividades e processos operacionais que podem comprometer a saúde, a integridade física ou o bem‑estar dos colaboradores, exigindo identificação, avaliação e controle por meio de normas, análises de risco e programas de gestão.</t>
  </si>
  <si>
    <t>11.9.9 e 12.14.9</t>
  </si>
  <si>
    <t>11.9.10 e 12.14.10</t>
  </si>
  <si>
    <r>
      <t xml:space="preserve">Para o conceito de empregados, são considerados os colaboradores com regime de trabalho tipo CLT com prazo indeterminado, CLT com prazo determinado, PCD e Diretoria Estatutária, não são incluídos os aprendizes, estagiários e terceiros. Para a classificação de trabalhadores que não são empregados, considera-se os aprendizes, estagiários e terceiros.
</t>
    </r>
    <r>
      <rPr>
        <b/>
        <sz val="10"/>
        <color rgb="FF564D3C"/>
        <rFont val="Calibri"/>
        <family val="2"/>
      </rPr>
      <t xml:space="preserve">Conceito de “acidentes de trabalho com consequência grave”: </t>
    </r>
    <r>
      <rPr>
        <sz val="10"/>
        <color rgb="FF564D3C"/>
        <rFont val="Calibri"/>
        <family val="2"/>
      </rPr>
      <t xml:space="preserve">A organização considera como acidentes de trabalho com consequência grave aqueles que causaram o afastamento do colaborador.
</t>
    </r>
    <r>
      <rPr>
        <b/>
        <sz val="10"/>
        <color rgb="FF564D3C"/>
        <rFont val="Calibri"/>
        <family val="2"/>
      </rPr>
      <t xml:space="preserve">Conceito de “acidentes de trabalho de comunicação obrigatória”: </t>
    </r>
    <r>
      <rPr>
        <sz val="10"/>
        <color rgb="FF564D3C"/>
        <rFont val="Calibri"/>
        <family val="2"/>
      </rPr>
      <t>A organização define como acidentes de trabalho de comunicação obrigatória aqueles incidentes ou acidentes ocorridos no exercício das atividades profissionais que, nos termos da legislação vigente, exigem notificação formal aos órgãos competentes, independentemente da gravidade, sempre que atendidos os critérios legais de comunicação.
A base utilizada para o cálculo do número total de horas trabalhadas corresponde às horas computadas pela equipe de Recursos Humanos, conforme os registros oficiais da empresa. Esses dados são tratados como informações confidenciais e utilizados exclusivamente para fins de monitoramento e reporte dos indicadores de saúde e segurança do trabalho.</t>
    </r>
  </si>
  <si>
    <t>11.9.11 e 12.14.11</t>
  </si>
  <si>
    <t>Para o conceito de empregados, são considerados os colaboradores com regime de trabalho tipo CLT com prazo indeterminado, CLT com prazo determinado, PCD e Diretoria Estatutária, não são incluídos os aprendizes, estagiários e terceiros. Para a classificação de trabalhadores que não são empregados, considera-se os aprendizes, estagiários e terceiros.
Doenças profissionais de comunicação obrigatória são aquelas adquiridas ou desencadeadas em função das atividades laborais e que, conforme a legislação trabalhista e previdenciária aplicável, devem ser obrigatoriamente notificadas aos órgãos competentes.</t>
  </si>
  <si>
    <t>11.10.6, 11.11.4, 12.15.6 e 12.19.5</t>
  </si>
  <si>
    <r>
      <rPr>
        <b/>
        <u/>
        <sz val="10"/>
        <color rgb="FF564D3C"/>
        <rFont val="Calibri"/>
        <family val="2"/>
      </rPr>
      <t>Média de horas:</t>
    </r>
    <r>
      <rPr>
        <b/>
        <sz val="10"/>
        <color rgb="FF564D3C"/>
        <rFont val="Calibri"/>
        <family val="2"/>
      </rPr>
      <t xml:space="preserve"> </t>
    </r>
    <r>
      <rPr>
        <sz val="10"/>
        <color rgb="FF564D3C"/>
        <rFont val="Calibri"/>
        <family val="2"/>
      </rPr>
      <t xml:space="preserve">O cálculo seguiu as orientações do GRI 404-1, no qual para calcular a média de horas de capacitação por empregado deve-se utilizar a fórmula "Número total de horas de capacitação oferecida (critério) / Número total de empregados (critério)"
</t>
    </r>
    <r>
      <rPr>
        <b/>
        <u/>
        <sz val="10"/>
        <color rgb="FF564D3C"/>
        <rFont val="Calibri"/>
        <family val="2"/>
      </rPr>
      <t>Capacitações:</t>
    </r>
    <r>
      <rPr>
        <b/>
        <sz val="10"/>
        <color rgb="FF564D3C"/>
        <rFont val="Calibri"/>
        <family val="2"/>
      </rPr>
      <t xml:space="preserve"> </t>
    </r>
    <r>
      <rPr>
        <sz val="10"/>
        <color rgb="FF564D3C"/>
        <rFont val="Calibri"/>
        <family val="2"/>
      </rPr>
      <t xml:space="preserve">Conforme orientação do GRI 404-1, capacitação refere-se a todos os tipos de formação profissional e treinamento; licença remunerada para estudos fornecida pela organização para seus empregados; e capacitação ou educação realizados externamente e pagos, total ou parcialmente, pela organização
</t>
    </r>
    <r>
      <rPr>
        <b/>
        <u/>
        <sz val="10"/>
        <color rgb="FF564D3C"/>
        <rFont val="Calibri"/>
        <family val="2"/>
      </rPr>
      <t>Empregados:</t>
    </r>
    <r>
      <rPr>
        <sz val="10"/>
        <color rgb="FF564D3C"/>
        <rFont val="Calibri"/>
        <family val="2"/>
      </rPr>
      <t xml:space="preserve"> Para o conceito de empregados, são considerados os colaboradores com regime de trabalho tipo CLT com prazo indeterminado, CLT com prazo determinado, PCD e Diretoria Estatutária, não são incluídos os aprendizes, estagiários e terceiros.
</t>
    </r>
    <r>
      <rPr>
        <b/>
        <u/>
        <sz val="10"/>
        <color rgb="FF564D3C"/>
        <rFont val="Calibri"/>
        <family val="2"/>
      </rPr>
      <t>Estratificação:</t>
    </r>
    <r>
      <rPr>
        <sz val="10"/>
        <color rgb="FF564D3C"/>
        <rFont val="Calibri"/>
        <family val="2"/>
      </rPr>
      <t xml:space="preserve"> As categorias funcionais foram estratificadas com base no nível hierárquico, escopo de responsabilidade e natureza das atividades desempenhadas, conforme a estrutura organizacional da companhia, da seguinte forma:
- Presidência: cargo máximo de liderança executiva da organização;
- Diretoria: executivos responsáveis pela gestão estratégica e tomada de decisão;
- Gerência: posições de liderança responsáveis pela gestão de áreas, equipes e processos;
- Coordenadores: funções de coordenação e supervisão direta de atividades e equipes;
- Especialistas: profissionais técnicos ou consultivos, sem função formal de gestão de pessoas;
- Administrativos: colaboradores em funções administrativas e de apoio, incluindo trainees;
- Operacionais: colaboradores diretamente envolvidos nas operações, incluindo supervisores, operadores e técnicos.</t>
    </r>
  </si>
  <si>
    <t>11.11.5 e 12.19.6</t>
  </si>
  <si>
    <r>
      <rPr>
        <b/>
        <u/>
        <sz val="10"/>
        <color rgb="FF564D3C"/>
        <rFont val="Calibri"/>
        <family val="2"/>
      </rPr>
      <t>Empregados:</t>
    </r>
    <r>
      <rPr>
        <sz val="10"/>
        <color rgb="FF564D3C"/>
        <rFont val="Calibri"/>
        <family val="2"/>
      </rPr>
      <t xml:space="preserve"> Para o conceito de empregados, são considerados os colaboradores com regime de trabalho tipo CLT com prazo indeterminado, CLT com prazo determinado, PCD e Diretoria Estatutária, não são incluídos os aprendizes, estagiários e terceiros.
</t>
    </r>
    <r>
      <rPr>
        <b/>
        <u/>
        <sz val="10"/>
        <color rgb="FF564D3C"/>
        <rFont val="Calibri"/>
        <family val="2"/>
      </rPr>
      <t>Estratificação:</t>
    </r>
    <r>
      <rPr>
        <sz val="10"/>
        <color rgb="FF564D3C"/>
        <rFont val="Calibri"/>
        <family val="2"/>
      </rPr>
      <t xml:space="preserve"> As categorias funcionais foram estratificadas com base no nível hierárquico, escopo de responsabilidade e natureza das atividades desempenhadas, conforme a estrutura organizacional da companhia, da seguinte forma:
- Presidência: cargo máximo de liderança executiva da organização;
- Diretoria: executivos responsáveis pela gestão estratégica e tomada de decisão;
- Gerência: posições de liderança responsáveis pela gestão de áreas, equipes e processos;
- Coordenadores: funções de coordenação e supervisão direta de atividades e equipes;
- Especialistas: profissionais técnicos ou consultivos, sem função formal de gestão de pessoas;
- Administrativos: colaboradores em funções administrativas e de apoio, incluindo trainees;
- Operacionais: colaboradores diretamente envolvidos nas operações, incluindo supervisores, operadores e técnicos.</t>
    </r>
  </si>
  <si>
    <t>11.11.6 e 12.19.7</t>
  </si>
  <si>
    <r>
      <rPr>
        <b/>
        <u/>
        <sz val="10"/>
        <color rgb="FF564D3C"/>
        <rFont val="Calibri"/>
        <family val="2"/>
      </rPr>
      <t>Racional de Cálculo:</t>
    </r>
    <r>
      <rPr>
        <sz val="10"/>
        <color rgb="FF564D3C"/>
        <rFont val="Calibri"/>
        <family val="2"/>
      </rPr>
      <t xml:space="preserve"> O indicador é calculado pela razão entre a remuneração média mensal (salário base) de mulheres e homens, por categoria funcional, levando em consideração para comparabilidade os critérios de localização, nível de senioridade, tabela salarial e diretoria (área funcional).  Os dados são obtidos a partir da base de RH da companhia e consolidados conforme critérios da GRI 405-2.
</t>
    </r>
    <r>
      <rPr>
        <b/>
        <u/>
        <sz val="10"/>
        <color rgb="FF564D3C"/>
        <rFont val="Calibri"/>
        <family val="2"/>
      </rPr>
      <t>Estratificação:</t>
    </r>
    <r>
      <rPr>
        <sz val="10"/>
        <color rgb="FF564D3C"/>
        <rFont val="Calibri"/>
        <family val="2"/>
      </rPr>
      <t xml:space="preserve"> As categorias funcionais foram estratificadas com base no nível hierárquico, escopo de responsabilidade e natureza das atividades desempenhadas, conforme a estrutura organizacional da companhia, da seguinte forma:
- Presidência: cargo máximo de liderança executiva da organização;
- Diretoria: executivos responsáveis pela gestão estratégica e tomada de decisão;
- Gerência: posições de liderança responsáveis pela gestão de áreas, equipes e processos;
- Coordenadores: funções de coordenação e supervisão direta de atividades e equipes;
- Especialistas: profissionais técnicos ou consultivos, sem função formal de gestão de pessoas;
- Administrativos: colaboradores em funções administrativas e de apoio, incluindo trainees;
- Operacionais: colaboradores diretamente envolvidos nas operações, incluindo supervisores, operadores e técnicos.</t>
    </r>
  </si>
  <si>
    <t>11.11.7 e 12.19.8</t>
  </si>
  <si>
    <t>A Eneva considera como "Casos de Discriminação" qualquer distinção, exclusão, restrição ou preferência fundada na raça, cor, descendência, origem nacional ou étnica, orientação sexual, identidade de gênero, religião ou idade. Se manifesta como a conduta de transgressão dos direitos de uma pessoa, baseando-se em raciocínio sem conhecimento adequado sobre a matéria, tornando-a injusta e infundada.
A base de casos de discriminação é composta por registros recebidos por meio do canal de denúncias e classificados como procedentes após análise e apuração pela área de Compliance, conforme critérios internos.</t>
  </si>
  <si>
    <t xml:space="preserve">11.13.2 e 12.18.2 </t>
  </si>
  <si>
    <r>
      <rPr>
        <b/>
        <u/>
        <sz val="10"/>
        <color rgb="FF564D3C"/>
        <rFont val="Calibri"/>
        <family val="2"/>
      </rPr>
      <t>Liberdade sindical:</t>
    </r>
    <r>
      <rPr>
        <b/>
        <sz val="10"/>
        <color rgb="FF564D3C"/>
        <rFont val="Calibri"/>
        <family val="2"/>
      </rPr>
      <t xml:space="preserve"> </t>
    </r>
    <r>
      <rPr>
        <sz val="10"/>
        <color rgb="FF564D3C"/>
        <rFont val="Calibri"/>
        <family val="2"/>
      </rPr>
      <t>Com o objetivo de garantir a liberdade sindical e negociação coletiva, há cláusulas específicas em cada acordo de Trabalho visando a realização de assembleias, obrigatoriedade de envio de comunicados a todos os colaboradores para participarem da aprovação nos termos de cada documento, representação dos empregados obrigatória, sendo todas estas medidas para conferir mais comodidade aos empregados e aumentar a participação dos trabalhadores nas assembleias.
Anualmente todos os acordos são firmados entre a empresa e sindicatos das localidades, tendo abrangência não somente nas clausulas relativas a condições de trabalho, mas também na regulamentação de Acordos de Participação nos Resultados da companhia, dando visibilidade de regras de cálculo, elegibilidade (não se estende a todos os colaboradores), composição de metas, dentre outros.
Para o conceito de empregados, são considerados os colaboradores com regime de trabalho tipo CLT com prazo indeterminado, CLT com prazo determinado, PCD e Diretoria Estatutária, não são incluídos os aprendizes, estagiários e terceiros.</t>
    </r>
  </si>
  <si>
    <t>12.16.2</t>
  </si>
  <si>
    <t>A Companhia considera como “riscos significativos de ocorrência” aqueles enquadrados como Risco Crítico ou Risco Crítico Específico na classificação de criticidade de SSMA (Saúde, Segurança e Meio Ambiente), bem como os riscos classificados como Alta ou Muito Alta na Matriz de Riscos de ESG. Essas classificações são definidas com base em metodologias internas de avaliação de riscos, formalizadas em matrizes de risco utilizadas pela companhia, que são documentos internos e orientam a priorização, o monitoramento e a gestão dos riscos relacionados a direitos humanos, saúde e segurança, meio ambiente e aspectos sociais.
"Trabalho infantil” no Brasil, considera-se trabalho infantil toda forma de trabalho exercida por crianças e adolescentes em desacordo com a idade mínima legal ou que seja prejudicial ao seu desenvolvimento físico, psicológico, moral, social ou educacional, sendo vedado o trabalho antes dos 16 anos, salvo na condição de aprendiz a partir dos 14 anos, bem como qualquer atividade noturna, perigosa ou insalubre a menores de 18 anos, conforme a Constituição Federal  e o Estatuto da Criança e do Adolescente.
No âmbito da norma GRI 408-1, é questionado sobre países e áreas geográficas com operações e fornecedores considerados em situação de risco. Na Eneva, todas as operações e fornecedores são avaliados quanto a esses riscos. Assim, quando a norma solicita a indicação de eventuais exceções, a resposta é que todas as operações e fornecedores da Eneva passam por avaliação.</t>
  </si>
  <si>
    <t>11.12.2 e 12.17.2</t>
  </si>
  <si>
    <t>A Companhia considera como “riscos significativos de ocorrência” aqueles enquadrados como Risco Crítico ou Risco Crítico Específico na classificação de criticidade de SSMA (Saúde, Segurança e Meio Ambiente), bem como os riscos classificados como Alta ou Muito Alta na Matriz de Riscos de ESG. Essas classificações são definidas com base em metodologias internas de avaliação de riscos, formalizadas em matrizes de risco utilizadas pela companhia, que são documentos internos e orientam a priorização, o monitoramento e a gestão dos riscos relacionados a direitos humanos, saúde e segurança, meio ambiente e aspectos sociais.
“Trabalho forçado ou análogo ao escravo” é definido, no contexto do documento indicado, com base na legislação brasileira, especialmente no artigo 149 do Código Penal, como toda situação em que o trabalhador é submetido a trabalho forçado, jornada exaustiva, condições degradantes de trabalho ou tenha sua liberdade de locomoção restringida, inclusive por dívida, ainda que não haja privação física direta da liberdade. Conforme política de Direitos Humanos da Companhia, a Eneva se compromete a: "Não tolerar, permitir, compactuar ou realizar negócios que envolvam qualquer tipo de trabalho infantil, trabalho forçado, obrigatório ou em condição análoga à de escravo."
No âmbito da norma GRI 409-1, é questionado sobre países e áreas geográficas com operações e fornecedores considerados em situação de risco. Na Eneva, todas as operações e fornecedores são avaliados quanto a esses riscos. Assim, quando a norma solicita a indicação de eventuais exceções, a resposta é que todas as operações e fornecedores da Eneva passam por avaliação.</t>
  </si>
  <si>
    <t>11.17.2 e 12.11.2</t>
  </si>
  <si>
    <t>O Jurídico da Companhia entende como violações aos direitos dos povos indígenas aquelas situações decorrentes do descumprimento de normas constitucionais, legais ou de compromissos jurídicos aplicáveis. Eventuais casos com esse potencial são identificados e encaminhados à área jurídica pelas áreas técnicas da Companhia, especialmente pelas áreas ambiental e de responsabilidade social, para análise, tratamento e adoção das providências cabíveis, se necessário. </t>
  </si>
  <si>
    <t>Operações com engajamento, avaliações de impacto e programas de desenvolvimento voltados à comunidade local</t>
  </si>
  <si>
    <t>11.15.2 e 12.9.2</t>
  </si>
  <si>
    <t>As operações da Eneva são todas as unidades operacionais listadas a seguir: FSRU do Hub Sergipe; Parnaíba SSLNG; STGP - Sistema de Tratamento de Gás de Parnaíba; UTE Azulão I; UTE Azulão II;
UTE Fortaleza; UTE Geramar I e II; UTE Itaqui; UTE Jaguatirica II; UTE Linhares (LORM); UTE Parnaíba I; UTE Parnaíba II; UTE Parnaíba III; UTE Parnaíba IV; UTE Parnaíba V; UTE Parnaíba VI; UTE Porto de Pecém II; UTE Porto Sergipe; UTE Povoação; UTE Viana; UTE Viana 1; UTGNL - Planta de Liquefação de Azulão.
A organização mensura os impactos sociais por meio do acompanhamento sistemático das ações e programas sociais implementados, utilizando indicadores sociais, registros de atividades, análise de conformidade legal e monitoramento das demandas das partes interessadas. Essa mensuração permite avaliar a efetividade das ações adotadas, identificar impactos positivos e riscos sociais associados às operações e subsidiar a melhoria contínua da gestão social.
As avaliações de impacto ambiental da companhia são fundamentadas no Estudo de Impacto Ambiental (EIA) elaborado na fase prévia de implantação do empreendimento. Durante a operação, a companhia adota o procedimento de Levantamento e Avaliação dos Aspectos e Impactos Ambientais, o qual padroniza as ações de  identificação e avaliação dos impactos associados às atividades e define medidas de mitigação, controle e monitoramento. O monitoramento contínuo é garantido pela aplicação desse procedimento, pela execução dos programas ambientais e pelo acompanhamento do atendimento aos requisitos legais e às condicionantes de licenciamento, assegurando a melhoria contínua do desempenho ambiental.
A companhia identifica as necessidades das comunidades locais por meio do diálogo contínuo, canais de comunicação e análise das demandas sociais relacionadas às suas áreas de atuação, considerando aspectos socioeconômicos e territoriais. As necessidades identificadas são priorizadas com base na relevância, recorrência, potencial de impacto social, viabilidade e alinhamento estratégico, sendo refletidas em programas e iniciativas de desenvolvimento local e mitigação de impactos.
O mapeamento dos stakeholders da companhia é realizado a partir da análise dos impactos sociais, ambientais e econômicos associados às suas atividades, considerando critérios como grau de influência, dependência, relevância para o negócio, exposição a riscos e nível de interesse. Com base nesse mapeamento, são definidas estratégias de engajamento proporcionais à relevância e ao potencial de impacto de cada grupo, por meio de canais adequados de comunicação, diálogo e relacionamento, com foco na transparência, na escuta ativa e no acompanhamento das demandas identificadas.
A identificação de grupos vulneráveis é realizada com base na avaliação de fatores sociais, econômicos e territoriais, considerando públicos que possam estar mais suscetíveis aos impactos das atividades, como comunidades do entorno operacional ou grupos com maior dependência do território e menor capacidade de mitigação de riscos. Essa análise orienta a priorização do engajamento e das ações de responsabilidade social.</t>
  </si>
  <si>
    <t>Operações com impactos negativos significativos – reais e potenciais – nas comunidades locais</t>
  </si>
  <si>
    <t>11.15.3 e 12.9.3</t>
  </si>
  <si>
    <t>As operações da Eneva são todas as unidades operacionais listadas a seguir: FSRU do Hub Sergipe; Parnaíba SSLNG; STGP - Sistema de Tratamento de Gás de Parnaíba; UTE Azulão I; UTE Azulão II;
UTE Fortaleza; UTE Geramar I e II; UTE Itaqui; UTE Jaguatirica II; UTE Linhares (LORM); UTE Parnaíba I; UTE Parnaíba II; UTE Parnaíba III; UTE Parnaíba IV; UTE Parnaíba V; UTE Parnaíba VI; UTE Porto de Pecém II; UTE Porto Sergipe; UTE Povoação; UTE Viana; UTE Viana 1; UTGNL - Planta de Liquefação de Azulão.
"Comunidades locais": São os grupos populacionais situados na área de influência direta e indireta de suas operações, conforme definido nos estudos ambientais. Incluem comunidades urbanas, rurais e tradicionais real ou potencialmente afetadas pelas atividades da companhia.
A identificação de impactos negativos significativos considera critérios técnicos do EIA‑RIMA, como magnitude e intensidade do impacto, extensão da área afetada, duração, reversibilidade, probabilidade de ocorrência e o número e relevância social das comunidades afetadas. São considerados significativos os impactos capazes de alterar de forma relevante as condições ambientais ou socioeconômicas da área de influência do empreendimento.</t>
  </si>
  <si>
    <t>11.10.8, 11.12.3, 12.15.8, 12.16.3 e 12.17.3</t>
  </si>
  <si>
    <t>Fórmula: Os critérios sociais estão alinhados ao GRI 414-1, no qual a  avaliação social de fornecedores considera o cumprimento da legislação trabalhista, as condições de trabalho e saúde e segurança, a prevenção do trabalho infantil e forçado, o respeito aos direitos humanos, a não discriminação, a ética e os potenciais impactos sociais sobre trabalhadores e comunidades. Contudo, não tivemos novos fornecedores selecionados com base em critérios sociais em 2025.
Novos fornecedores: novos parceiros (empresas ou prestadores de serviços) que ainda não fazem parte da base atual da organização e que passam a ser considerados para atender demandas de fornecimento de bens e serviços.</t>
  </si>
  <si>
    <t>11.10.9 e 12.15.9</t>
  </si>
  <si>
    <t>A Eneva avalia os impactos sociais de seus fornecedores por meio da análise da documentação trabalhista, auditorias de saúde, segurança e meio ambiente (SSMA) e do Índice de Desempenho do Fornecedor (IDF), considerando conformidade legal, condições de trabalho, saúde, segurança e compliance ao longo da vigência contratual.
São considerados impactos sociais negativos reais ou potenciais os riscos e não conformidades relacionados ao descumprimento da legislação trabalhista, condições inseguras de saúde e segurança, e falhas na gestão de SSMA, que possam afetar os trabalhadores ou gerar passivos legais e reputacionais.
São classificados como significativos os impactos avaliados como de maior gravidade, incluindo aqueles que representam risco à integridade física dos trabalhadores, acidentes graves, doenças ocupacionais ou nível de conformidade trabalhista inferior a 70% e/ou ausência de documentação crítica.
O racional de cálculo baseia-se na avaliação sistemática da conformidade e do desempenho dos fornecedores a partir de critérios objetivos previamente definidos em procedimentos internos. A análise considera o atendimento aos requisitos contratuais, legais e de gestão, por meio da verificação documental trabalhista, da realização de auditorias de saúde, segurança e meio ambiente (SSMA) e da aplicação de um índice de desempenho que consolida aspectos operacionais e de compliance. Os indicadores são expressos em percentual de conformidade ou pontuação, sendo estabelecidos parâmetros mínimos de desempenho para identificar riscos, direcionar planos de ação corretivos e apoiar a gestão preventiva da cadeia de fornecedores ao longo da vigência contratual.</t>
  </si>
  <si>
    <r>
      <rPr>
        <b/>
        <sz val="10"/>
        <color rgb="FF564D3C"/>
        <rFont val="Calibri"/>
        <family val="2"/>
      </rPr>
      <t>11.8.3</t>
    </r>
    <r>
      <rPr>
        <sz val="10"/>
        <color rgb="FF564D3C"/>
        <rFont val="Calibri"/>
        <family val="2"/>
      </rPr>
      <t xml:space="preserve"> Relate o número total de eventos de segurança de processo Nível 1 e Nível 2, e discrimine esse total por atividade de negócio (ex.: prospecção, desenvolvimento, produção, encerramento e reabilitação, refino, processamento, transporte, armazenamento)</t>
    </r>
  </si>
  <si>
    <t>Segurança de Processo: Disciplina focada na prevenção e mitigação de acidentes de grandes proporções como, por exemplo: incêndios, explosões, vazamentos e acidentes com liberação de substâncias químicas, conforme Procedimento Interno PR.CRP.HSE.010 - Gestão de Risco Operacional.</t>
  </si>
  <si>
    <r>
      <rPr>
        <b/>
        <sz val="10"/>
        <color rgb="FF564D3C"/>
        <rFont val="Calibri"/>
        <family val="2"/>
      </rPr>
      <t>11.15.4</t>
    </r>
    <r>
      <rPr>
        <sz val="10"/>
        <color rgb="FF564D3C"/>
        <rFont val="Calibri"/>
        <family val="2"/>
      </rPr>
      <t xml:space="preserve"> Relate o número e o tipo de queixas de comunidades locais identificadas</t>
    </r>
  </si>
  <si>
    <r>
      <rPr>
        <b/>
        <sz val="10"/>
        <color rgb="FF564D3C"/>
        <rFont val="Calibri"/>
        <family val="2"/>
      </rPr>
      <t>12.9.4</t>
    </r>
    <r>
      <rPr>
        <sz val="10"/>
        <color rgb="FF564D3C"/>
        <rFont val="Calibri"/>
        <family val="2"/>
      </rPr>
      <t xml:space="preserve"> Relate o número e o tipo de queixas de comunidades locais identificadas</t>
    </r>
  </si>
  <si>
    <t>Reparo: refere-se às medidas corretivas, compensatórias ou de restauração para remediar impactos negativos causados, como compensação financeira, adequações, melhorias ou restabelecimento de estruturas físicas afetadas, recuperação ambiental ou ajustes operacionais.</t>
  </si>
  <si>
    <r>
      <rPr>
        <b/>
        <sz val="10"/>
        <color rgb="FF564D3C"/>
        <rFont val="Calibri"/>
        <family val="2"/>
      </rPr>
      <t>12.13.3</t>
    </r>
    <r>
      <rPr>
        <sz val="10"/>
        <color rgb="FF564D3C"/>
        <rFont val="Calibri"/>
        <family val="2"/>
      </rPr>
      <t xml:space="preserve"> Relate o número de acidentes de segurança de processo no período de relato e descreva seus impactos</t>
    </r>
  </si>
  <si>
    <t>Emissões de gases de efeito estufa (GEE) associadas ao serviço de distribuição de energia</t>
  </si>
  <si>
    <t>Para uma comercializadora de energia, o cliente de varejo (ou cliente representado no Ambiente de Contratação Livre - ACL) é aquele consumidor de energia de pequeno a médio porte que, embora elegível para comprar energia no mercado livre, não possui a estrutura operacional ou a demanda necessária para se associar diretamente à Câmara de Comercialização de Energia Elétrica (CCEE).</t>
  </si>
  <si>
    <t>(1) Total de água captada, (2) total de água consumida; porcentagem de cada uma em regiões com estresse hídrico de status alto ou extremamente alto</t>
  </si>
  <si>
    <r>
      <t xml:space="preserve">A classificação para água doce é estabelecida pela Resolução CONAMA nº 357/2005, que define como água doce aquela com salinidade igual ou inferior a 0,5‰, sendo essa a principal base normativa utilizada em estudos ambientais e licenciamentos.
</t>
    </r>
    <r>
      <rPr>
        <b/>
        <u/>
        <sz val="10"/>
        <color rgb="FF564D3C"/>
        <rFont val="Calibri"/>
        <family val="2"/>
      </rPr>
      <t>Área de estresse hídrico:</t>
    </r>
    <r>
      <rPr>
        <sz val="10"/>
        <color rgb="FF564D3C"/>
        <rFont val="Calibri"/>
        <family val="2"/>
      </rPr>
      <t xml:space="preserve"> utilizamos o conceito da categoria “Water Stress” da ferramenta Aqueduct Water Risk Atlas (WRI), considera-se estresse hídrico quando a razão entre retiradas totais de água e a disponibilidade renovável é alta ou extremamente alta, indicando pressão significativa sobre os recursos hídricos locais.  Adiconalmente, adotamos as definições estabelecidas pelo S&amp;P (DJSI), que considera como áreas sob estresse hídrico somente aquelas classificadas como “High Risk” ou “Extremely High Risk” estabelecida pelo WRI Aqueduct.</t>
    </r>
  </si>
  <si>
    <t>Quantidade de resíduos de combustão de carvão (CCR) gerado e porcentagem reciclada</t>
  </si>
  <si>
    <t>No Brasil, os resíduos de combustão de carvão (CCR) são enquadrados como resíduos sólidos industriais, conforme a Lei nº 12.305/2010 (Política Nacional de Resíduos Sólidos), e classificados de acordo com a ABNT NBR 10004:2024, que define critérios de periculosidade, sendo as cinzas de carvão, em geral, classificadas como resíduos não perigosos.
A Lei nº 12.305/2010 (PNRS) estabelece a priorização da reutilização e reciclagem de resíduos, incluindo CCR, sempre que tecnicamente viável, observados os critérios da ABNT NBR 10004:2024 e as autorizações dos órgãos ambientais competentes.</t>
  </si>
  <si>
    <t>Descrição das políticas e procedimentos de gestão de produtos da combustão do carvão (PCCs) para operações ativas e inativas</t>
  </si>
  <si>
    <t>(1) Taxa total de incidentes registráveis (TRIR), (2) taxa de mortalidade e (3) taxa de frequência de quase acidente (NMFR)</t>
  </si>
  <si>
    <t xml:space="preserve">Além das exigências regulatórias, a Companhia adota as normas internacionais ISO 45001:2018 (Gestão de Saúde e Segurança Ocupacional), OHSAS 18001 (Sistemas de Gestão de Saúde Ocupacional e Segurança) e ISO 14001:2015 (Gestão Ambiental). A gestão para empresas contratadas segue o procedimento PR.CRP.HSE.005 – Gestão de Contratadas – Requisitos de SSMA. </t>
  </si>
  <si>
    <t>Todas as operações da companhia estão localizadas no território nacional.</t>
  </si>
  <si>
    <t>Principais fontes de energia da companhia: Gás natural, Carvão, Óleo Combustível e Solar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</si>
</sst>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0_-;\-* #,##0_-;_-* &quot;-&quot;_-;_-@_-"/>
    <numFmt numFmtId="43" formatCode="_-* #,##0.00_-;\-* #,##0.00_-;_-* &quot;-&quot;??_-;_-@_-"/>
    <numFmt numFmtId="164" formatCode="#,##0.0"/>
    <numFmt numFmtId="165" formatCode="#,##0.0000"/>
    <numFmt numFmtId="166" formatCode="#,##0.000000"/>
    <numFmt numFmtId="167" formatCode="_-* #,##0_-;\-* #,##0_-;_-* &quot;-&quot;??_-;_-@_-"/>
    <numFmt numFmtId="168" formatCode="_-* #,##0.0_-;\-* #,##0.0_-;_-* &quot;-&quot;??_-;_-@_-"/>
    <numFmt numFmtId="169" formatCode="&quot;R$&quot;\ #,##0.00"/>
    <numFmt numFmtId="170" formatCode="#,##0.00_ ;\-#,##0.00\ "/>
    <numFmt numFmtId="171" formatCode="#,##0_ ;\-#,##0\ "/>
    <numFmt numFmtId="172" formatCode="0.0%"/>
    <numFmt numFmtId="173" formatCode="#,##0.00000"/>
  </numFmts>
  <fonts count="74">
    <font>
      <sz val="11"/>
      <color theme="1"/>
      <name val="Aptos Narrow"/>
      <family val="2"/>
      <scheme val="minor"/>
    </font>
    <font>
      <u/>
      <sz val="11"/>
      <color theme="10"/>
      <name val="Aptos Narrow"/>
      <family val="2"/>
      <scheme val="minor"/>
    </font>
    <font>
      <sz val="10"/>
      <color rgb="FF695E4A"/>
      <name val="Calibri"/>
      <family val="2"/>
    </font>
    <font>
      <b/>
      <sz val="10"/>
      <color theme="0"/>
      <name val="Calibri"/>
      <family val="2"/>
    </font>
    <font>
      <sz val="11"/>
      <color theme="1"/>
      <name val="Calibri"/>
      <family val="2"/>
    </font>
    <font>
      <b/>
      <sz val="11"/>
      <color rgb="FFFF0000"/>
      <name val="Aptos Narrow"/>
      <family val="2"/>
      <scheme val="minor"/>
    </font>
    <font>
      <sz val="11"/>
      <color theme="1"/>
      <name val="Aptos Narrow"/>
      <family val="2"/>
      <scheme val="minor"/>
    </font>
    <font>
      <sz val="10"/>
      <color theme="1"/>
      <name val="Calibri"/>
      <family val="2"/>
    </font>
    <font>
      <b/>
      <sz val="10"/>
      <color theme="1"/>
      <name val="Calibri"/>
      <family val="2"/>
    </font>
    <font>
      <sz val="10"/>
      <color theme="0"/>
      <name val="Calibri"/>
      <family val="2"/>
    </font>
    <font>
      <u/>
      <sz val="10"/>
      <color rgb="FF695E4A"/>
      <name val="Calibri"/>
      <family val="2"/>
    </font>
    <font>
      <b/>
      <u/>
      <sz val="10"/>
      <color theme="0"/>
      <name val="Calibri"/>
      <family val="2"/>
    </font>
    <font>
      <b/>
      <sz val="10"/>
      <color rgb="FF695E4A"/>
      <name val="Calibri"/>
      <family val="2"/>
    </font>
    <font>
      <i/>
      <sz val="10"/>
      <color rgb="FF695E4A"/>
      <name val="Calibri"/>
      <family val="2"/>
    </font>
    <font>
      <b/>
      <sz val="10"/>
      <color rgb="FFFAB31E"/>
      <name val="Calibri"/>
      <family val="2"/>
    </font>
    <font>
      <b/>
      <sz val="10"/>
      <color rgb="FF00A0A8"/>
      <name val="Calibri"/>
      <family val="2"/>
    </font>
    <font>
      <sz val="8"/>
      <name val="Aptos Narrow"/>
      <family val="2"/>
      <scheme val="minor"/>
    </font>
    <font>
      <sz val="10"/>
      <color rgb="FFFF0000"/>
      <name val="Calibri"/>
      <family val="2"/>
    </font>
    <font>
      <b/>
      <sz val="10"/>
      <color rgb="FFE4562E"/>
      <name val="Calibri"/>
      <family val="2"/>
    </font>
    <font>
      <b/>
      <sz val="10"/>
      <name val="Calibri"/>
      <family val="2"/>
    </font>
    <font>
      <sz val="10"/>
      <name val="Calibri"/>
      <family val="2"/>
    </font>
    <font>
      <vertAlign val="superscript"/>
      <sz val="10"/>
      <color rgb="FF695E4A"/>
      <name val="Calibri"/>
      <family val="2"/>
    </font>
    <font>
      <b/>
      <vertAlign val="superscript"/>
      <sz val="10"/>
      <color rgb="FF695E4A"/>
      <name val="Calibri"/>
      <family val="2"/>
    </font>
    <font>
      <b/>
      <i/>
      <sz val="10"/>
      <color rgb="FF695E4A"/>
      <name val="Calibri"/>
      <family val="2"/>
    </font>
    <font>
      <b/>
      <sz val="10"/>
      <color rgb="FF02585C"/>
      <name val="Calibri"/>
      <family val="2"/>
    </font>
    <font>
      <b/>
      <sz val="10"/>
      <color rgb="FFFCB316"/>
      <name val="Calibri"/>
      <family val="2"/>
    </font>
    <font>
      <sz val="10"/>
      <color rgb="FFFCB316"/>
      <name val="Calibri"/>
      <family val="2"/>
    </font>
    <font>
      <sz val="10"/>
      <color rgb="FF00A0A8"/>
      <name val="Calibri"/>
      <family val="2"/>
    </font>
    <font>
      <b/>
      <vertAlign val="superscript"/>
      <sz val="10"/>
      <color rgb="FF00A0A8"/>
      <name val="Calibri"/>
      <family val="2"/>
    </font>
    <font>
      <b/>
      <sz val="10"/>
      <color rgb="FF7F5A00"/>
      <name val="Calibri"/>
      <family val="2"/>
    </font>
    <font>
      <b/>
      <vertAlign val="superscript"/>
      <sz val="10"/>
      <color rgb="FF02585C"/>
      <name val="Calibri"/>
      <family val="2"/>
    </font>
    <font>
      <b/>
      <strike/>
      <sz val="10"/>
      <color rgb="FFFF0000"/>
      <name val="Calibri"/>
      <family val="2"/>
    </font>
    <font>
      <i/>
      <vertAlign val="superscript"/>
      <sz val="10"/>
      <color rgb="FF695E4A"/>
      <name val="Calibri"/>
      <family val="2"/>
    </font>
    <font>
      <b/>
      <i/>
      <sz val="10"/>
      <color theme="0"/>
      <name val="Calibri"/>
      <family val="2"/>
    </font>
    <font>
      <u/>
      <sz val="10"/>
      <color rgb="FF00A0A8"/>
      <name val="Calibri"/>
      <family val="2"/>
    </font>
    <font>
      <sz val="10"/>
      <color rgb="FFE4562E"/>
      <name val="Calibri"/>
      <family val="2"/>
    </font>
    <font>
      <u/>
      <sz val="10"/>
      <color rgb="FFE4562E"/>
      <name val="Calibri"/>
      <family val="2"/>
    </font>
    <font>
      <u/>
      <sz val="10"/>
      <color rgb="FFFCB316"/>
      <name val="Calibri"/>
      <family val="2"/>
    </font>
    <font>
      <sz val="10"/>
      <color rgb="FF02585C"/>
      <name val="Calibri"/>
      <family val="2"/>
    </font>
    <font>
      <u/>
      <sz val="10"/>
      <color rgb="FF02585C"/>
      <name val="Calibri"/>
      <family val="2"/>
    </font>
    <font>
      <sz val="10"/>
      <color rgb="FF722900"/>
      <name val="Calibri"/>
      <family val="2"/>
    </font>
    <font>
      <u/>
      <sz val="10"/>
      <color rgb="FF722900"/>
      <name val="Calibri"/>
      <family val="2"/>
    </font>
    <font>
      <sz val="10"/>
      <color rgb="FF7F5A00"/>
      <name val="Calibri"/>
      <family val="2"/>
    </font>
    <font>
      <u/>
      <sz val="10"/>
      <color rgb="FF7F5A00"/>
      <name val="Calibri"/>
      <family val="2"/>
    </font>
    <font>
      <sz val="10"/>
      <color theme="1"/>
      <name val="Calibri regular"/>
    </font>
    <font>
      <b/>
      <sz val="10"/>
      <color theme="1"/>
      <name val="Calibri regular"/>
    </font>
    <font>
      <b/>
      <sz val="10"/>
      <color rgb="FFFF0000"/>
      <name val="Calibri"/>
      <family val="2"/>
    </font>
    <font>
      <i/>
      <sz val="10"/>
      <name val="Calibri"/>
      <family val="2"/>
    </font>
    <font>
      <i/>
      <vertAlign val="superscript"/>
      <sz val="10"/>
      <name val="Calibri"/>
      <family val="2"/>
    </font>
    <font>
      <i/>
      <sz val="10"/>
      <color rgb="FFFF0000"/>
      <name val="Calibri"/>
      <family val="2"/>
    </font>
    <font>
      <b/>
      <vertAlign val="superscript"/>
      <sz val="10"/>
      <color theme="0"/>
      <name val="Calibri"/>
      <family val="2"/>
    </font>
    <font>
      <sz val="9"/>
      <color theme="1"/>
      <name val="Calibri"/>
      <family val="2"/>
    </font>
    <font>
      <b/>
      <sz val="10"/>
      <color rgb="FFE4562E"/>
      <name val="Calibri "/>
    </font>
    <font>
      <i/>
      <sz val="9"/>
      <color rgb="FF695E4A"/>
      <name val="Calibri"/>
      <family val="2"/>
    </font>
    <font>
      <b/>
      <u/>
      <sz val="11"/>
      <color theme="0"/>
      <name val="Calibri"/>
      <family val="2"/>
    </font>
    <font>
      <sz val="8"/>
      <color theme="1"/>
      <name val="Calibri"/>
      <family val="2"/>
    </font>
    <font>
      <i/>
      <vertAlign val="superscript"/>
      <sz val="9"/>
      <color rgb="FF695E4A"/>
      <name val="Calibri"/>
      <family val="2"/>
    </font>
    <font>
      <b/>
      <sz val="10"/>
      <color rgb="FF0070C0"/>
      <name val="Calibri"/>
      <family val="2"/>
    </font>
    <font>
      <sz val="8"/>
      <color rgb="FF242424"/>
      <name val="Aptos Narrow"/>
      <family val="2"/>
      <scheme val="minor"/>
    </font>
    <font>
      <sz val="10"/>
      <color rgb="FF564D3C"/>
      <name val="Calibri"/>
      <family val="2"/>
    </font>
    <font>
      <b/>
      <u/>
      <sz val="10"/>
      <color rgb="FF564D3C"/>
      <name val="Calibri"/>
      <family val="2"/>
    </font>
    <font>
      <b/>
      <sz val="10"/>
      <color rgb="FF564D3C"/>
      <name val="Calibri"/>
      <family val="2"/>
    </font>
    <font>
      <strike/>
      <sz val="10"/>
      <color rgb="FFFF0000"/>
      <name val="Calibri"/>
      <family val="2"/>
    </font>
    <font>
      <b/>
      <sz val="10"/>
      <color rgb="FF695E4A"/>
      <name val="Aptos Narrow"/>
      <family val="2"/>
      <scheme val="minor"/>
    </font>
    <font>
      <sz val="10"/>
      <color theme="1"/>
      <name val="Aptos Narrow"/>
      <family val="2"/>
      <scheme val="minor"/>
    </font>
    <font>
      <strike/>
      <sz val="10"/>
      <color rgb="FF564D3C"/>
      <name val="Calibri"/>
      <family val="2"/>
    </font>
    <font>
      <i/>
      <sz val="10"/>
      <color rgb="FF564D3C"/>
      <name val="Aptos Narrow"/>
      <family val="2"/>
      <scheme val="minor"/>
    </font>
    <font>
      <i/>
      <vertAlign val="superscript"/>
      <sz val="10"/>
      <color rgb="FF564D3C"/>
      <name val="Aptos Narrow"/>
      <family val="2"/>
      <scheme val="minor"/>
    </font>
    <font>
      <vertAlign val="subscript"/>
      <sz val="9"/>
      <color rgb="FF695E4A"/>
      <name val="Calibri"/>
      <family val="2"/>
    </font>
    <font>
      <i/>
      <strike/>
      <vertAlign val="superscript"/>
      <sz val="10"/>
      <color rgb="FF695E4A"/>
      <name val="Calibri"/>
      <family val="2"/>
    </font>
    <font>
      <b/>
      <u/>
      <sz val="11"/>
      <color theme="0"/>
      <name val="Aptos Narrow"/>
      <family val="2"/>
      <scheme val="minor"/>
    </font>
    <font>
      <i/>
      <sz val="10"/>
      <color rgb="FF564D3C"/>
      <name val="Calibri"/>
      <family val="2"/>
    </font>
    <font>
      <i/>
      <vertAlign val="superscript"/>
      <sz val="10"/>
      <color rgb="FF564D3C"/>
      <name val="Calibri"/>
      <family val="2"/>
    </font>
    <font>
      <vertAlign val="superscript"/>
      <sz val="10"/>
      <color rgb="FF564D3C"/>
      <name val="Calibri"/>
      <family val="2"/>
    </font>
  </fonts>
  <fills count="14">
    <fill>
      <patternFill patternType="none"/>
    </fill>
    <fill>
      <patternFill patternType="gray125"/>
    </fill>
    <fill>
      <patternFill patternType="solid">
        <fgColor theme="0"/>
        <bgColor indexed="64"/>
      </patternFill>
    </fill>
    <fill>
      <patternFill patternType="solid">
        <fgColor rgb="FF00A0A8"/>
        <bgColor indexed="64"/>
      </patternFill>
    </fill>
    <fill>
      <patternFill patternType="solid">
        <fgColor rgb="FFFAB31E"/>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695E4A"/>
        <bgColor indexed="64"/>
      </patternFill>
    </fill>
    <fill>
      <patternFill patternType="solid">
        <fgColor rgb="FFE4562E"/>
        <bgColor indexed="64"/>
      </patternFill>
    </fill>
    <fill>
      <patternFill patternType="solid">
        <fgColor rgb="FF02585C"/>
        <bgColor indexed="64"/>
      </patternFill>
    </fill>
    <fill>
      <patternFill patternType="solid">
        <fgColor rgb="FF7F5A00"/>
        <bgColor indexed="64"/>
      </patternFill>
    </fill>
    <fill>
      <patternFill patternType="solid">
        <fgColor rgb="FF722900"/>
        <bgColor indexed="64"/>
      </patternFill>
    </fill>
    <fill>
      <patternFill patternType="solid">
        <fgColor rgb="FFFCB316"/>
        <bgColor indexed="64"/>
      </patternFill>
    </fill>
    <fill>
      <patternFill patternType="solid">
        <fgColor rgb="FFF2F2F2"/>
        <bgColor indexed="64"/>
      </patternFill>
    </fill>
  </fills>
  <borders count="57">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right/>
      <top style="thin">
        <color rgb="FF695E4A"/>
      </top>
      <bottom style="thin">
        <color rgb="FF695E4A"/>
      </bottom>
      <diagonal/>
    </border>
    <border>
      <left style="thin">
        <color theme="0"/>
      </left>
      <right style="thin">
        <color theme="0"/>
      </right>
      <top/>
      <bottom/>
      <diagonal/>
    </border>
    <border>
      <left/>
      <right/>
      <top style="thin">
        <color rgb="FF695E4A"/>
      </top>
      <bottom/>
      <diagonal/>
    </border>
    <border>
      <left/>
      <right/>
      <top/>
      <bottom style="thin">
        <color rgb="FF695E4A"/>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medium">
        <color rgb="FF695E4A"/>
      </bottom>
      <diagonal/>
    </border>
    <border>
      <left/>
      <right/>
      <top style="medium">
        <color rgb="FF695E4A"/>
      </top>
      <bottom style="thin">
        <color rgb="FF695E4A"/>
      </bottom>
      <diagonal/>
    </border>
    <border>
      <left/>
      <right/>
      <top style="medium">
        <color rgb="FF695E4A"/>
      </top>
      <bottom/>
      <diagonal/>
    </border>
    <border>
      <left/>
      <right/>
      <top style="thin">
        <color rgb="FF00A0A8"/>
      </top>
      <bottom style="thin">
        <color rgb="FF00A0A8"/>
      </bottom>
      <diagonal/>
    </border>
    <border>
      <left/>
      <right/>
      <top style="thin">
        <color rgb="FF00A0A8"/>
      </top>
      <bottom/>
      <diagonal/>
    </border>
    <border>
      <left/>
      <right/>
      <top/>
      <bottom style="medium">
        <color rgb="FF00A0A8"/>
      </bottom>
      <diagonal/>
    </border>
    <border>
      <left/>
      <right/>
      <top/>
      <bottom style="thin">
        <color rgb="FF00A0A8"/>
      </bottom>
      <diagonal/>
    </border>
    <border>
      <left/>
      <right/>
      <top/>
      <bottom style="thin">
        <color theme="0"/>
      </bottom>
      <diagonal/>
    </border>
    <border>
      <left/>
      <right/>
      <top style="medium">
        <color rgb="FF00A0A8"/>
      </top>
      <bottom/>
      <diagonal/>
    </border>
    <border>
      <left/>
      <right/>
      <top style="thin">
        <color rgb="FF02585C"/>
      </top>
      <bottom/>
      <diagonal/>
    </border>
    <border>
      <left/>
      <right/>
      <top/>
      <bottom style="medium">
        <color rgb="FF02585C"/>
      </bottom>
      <diagonal/>
    </border>
    <border>
      <left/>
      <right/>
      <top/>
      <bottom style="thin">
        <color rgb="FFFCB316"/>
      </bottom>
      <diagonal/>
    </border>
    <border>
      <left/>
      <right/>
      <top/>
      <bottom style="medium">
        <color rgb="FFFCB316"/>
      </bottom>
      <diagonal/>
    </border>
    <border>
      <left/>
      <right/>
      <top style="thin">
        <color rgb="FFFCB316"/>
      </top>
      <bottom style="thin">
        <color rgb="FFFCB316"/>
      </bottom>
      <diagonal/>
    </border>
    <border>
      <left/>
      <right/>
      <top style="medium">
        <color rgb="FF00A0A8"/>
      </top>
      <bottom style="thin">
        <color rgb="FF00A0A8"/>
      </bottom>
      <diagonal/>
    </border>
    <border>
      <left/>
      <right/>
      <top style="thin">
        <color rgb="FF02585C"/>
      </top>
      <bottom style="thin">
        <color rgb="FF02585C"/>
      </bottom>
      <diagonal/>
    </border>
    <border>
      <left/>
      <right/>
      <top/>
      <bottom style="thin">
        <color rgb="FF02585C"/>
      </bottom>
      <diagonal/>
    </border>
    <border>
      <left/>
      <right/>
      <top/>
      <bottom style="medium">
        <color rgb="FF7F5A00"/>
      </bottom>
      <diagonal/>
    </border>
    <border>
      <left/>
      <right/>
      <top style="thin">
        <color rgb="FF7F5A00"/>
      </top>
      <bottom style="thin">
        <color rgb="FF7F5A00"/>
      </bottom>
      <diagonal/>
    </border>
    <border>
      <left/>
      <right/>
      <top style="medium">
        <color rgb="FF7F5A00"/>
      </top>
      <bottom style="thin">
        <color rgb="FF7F5A00"/>
      </bottom>
      <diagonal/>
    </border>
    <border>
      <left/>
      <right/>
      <top/>
      <bottom style="thin">
        <color rgb="FF7F5A00"/>
      </bottom>
      <diagonal/>
    </border>
    <border>
      <left/>
      <right/>
      <top style="medium">
        <color rgb="FF02585C"/>
      </top>
      <bottom/>
      <diagonal/>
    </border>
    <border>
      <left/>
      <right/>
      <top style="thin">
        <color theme="0"/>
      </top>
      <bottom style="thin">
        <color theme="0"/>
      </bottom>
      <diagonal/>
    </border>
    <border>
      <left style="thin">
        <color theme="0"/>
      </left>
      <right/>
      <top style="thin">
        <color rgb="FF02585C"/>
      </top>
      <bottom/>
      <diagonal/>
    </border>
    <border>
      <left/>
      <right/>
      <top style="thin">
        <color rgb="FFE4562E"/>
      </top>
      <bottom style="thin">
        <color rgb="FFE4562E"/>
      </bottom>
      <diagonal/>
    </border>
    <border>
      <left/>
      <right/>
      <top style="thin">
        <color rgb="FFE4562E"/>
      </top>
      <bottom/>
      <diagonal/>
    </border>
    <border>
      <left/>
      <right/>
      <top/>
      <bottom style="medium">
        <color rgb="FFE4562E"/>
      </bottom>
      <diagonal/>
    </border>
    <border>
      <left/>
      <right/>
      <top style="medium">
        <color rgb="FFE4562E"/>
      </top>
      <bottom/>
      <diagonal/>
    </border>
    <border>
      <left style="thin">
        <color theme="0"/>
      </left>
      <right/>
      <top style="thin">
        <color rgb="FFE4562E"/>
      </top>
      <bottom/>
      <diagonal/>
    </border>
    <border>
      <left/>
      <right/>
      <top style="thin">
        <color indexed="64"/>
      </top>
      <bottom style="thin">
        <color indexed="64"/>
      </bottom>
      <diagonal/>
    </border>
    <border>
      <left/>
      <right/>
      <top style="thin">
        <color rgb="FF695E4A"/>
      </top>
      <bottom style="thin">
        <color rgb="FF7F5A00"/>
      </bottom>
      <diagonal/>
    </border>
    <border>
      <left/>
      <right/>
      <top style="medium">
        <color rgb="FFFCB316"/>
      </top>
      <bottom/>
      <diagonal/>
    </border>
    <border>
      <left/>
      <right/>
      <top style="thin">
        <color rgb="FFFCB316"/>
      </top>
      <bottom/>
      <diagonal/>
    </border>
    <border>
      <left/>
      <right/>
      <top/>
      <bottom style="thin">
        <color rgb="FF722900"/>
      </bottom>
      <diagonal/>
    </border>
    <border>
      <left/>
      <right/>
      <top style="thin">
        <color rgb="FF722900"/>
      </top>
      <bottom style="thin">
        <color rgb="FF722900"/>
      </bottom>
      <diagonal/>
    </border>
    <border>
      <left/>
      <right/>
      <top/>
      <bottom style="thin">
        <color rgb="FFE4562E"/>
      </bottom>
      <diagonal/>
    </border>
    <border>
      <left/>
      <right style="thin">
        <color rgb="FFE4562E"/>
      </right>
      <top/>
      <bottom style="thin">
        <color rgb="FFE4562E"/>
      </bottom>
      <diagonal/>
    </border>
    <border>
      <left/>
      <right/>
      <top style="medium">
        <color rgb="FF695E4A"/>
      </top>
      <bottom style="medium">
        <color rgb="FF695E4A"/>
      </bottom>
      <diagonal/>
    </border>
    <border>
      <left/>
      <right/>
      <top style="medium">
        <color rgb="FF00A0A8"/>
      </top>
      <bottom style="medium">
        <color rgb="FF00A0A8"/>
      </bottom>
      <diagonal/>
    </border>
    <border>
      <left/>
      <right/>
      <top style="medium">
        <color rgb="FF00A0A8"/>
      </top>
      <bottom style="thin">
        <color rgb="FF695E4A"/>
      </bottom>
      <diagonal/>
    </border>
    <border>
      <left/>
      <right/>
      <top style="thin">
        <color indexed="64"/>
      </top>
      <bottom/>
      <diagonal/>
    </border>
    <border>
      <left/>
      <right/>
      <top style="thin">
        <color rgb="FF564D3C"/>
      </top>
      <bottom style="thin">
        <color rgb="FF564D3C"/>
      </bottom>
      <diagonal/>
    </border>
    <border>
      <left/>
      <right/>
      <top/>
      <bottom style="thin">
        <color rgb="FF564D3C"/>
      </bottom>
      <diagonal/>
    </border>
    <border>
      <left/>
      <right/>
      <top style="thin">
        <color rgb="FF564D3C"/>
      </top>
      <bottom/>
      <diagonal/>
    </border>
    <border>
      <left/>
      <right/>
      <top style="medium">
        <color rgb="FF00A0A8"/>
      </top>
      <bottom style="thin">
        <color rgb="FF564D3C"/>
      </bottom>
      <diagonal/>
    </border>
    <border>
      <left/>
      <right style="thin">
        <color theme="0"/>
      </right>
      <top style="thin">
        <color rgb="FFE4562E"/>
      </top>
      <bottom/>
      <diagonal/>
    </border>
    <border>
      <left/>
      <right style="thin">
        <color theme="0"/>
      </right>
      <top/>
      <bottom style="thin">
        <color theme="0"/>
      </bottom>
      <diagonal/>
    </border>
  </borders>
  <cellStyleXfs count="4">
    <xf numFmtId="0" fontId="0" fillId="0" borderId="0"/>
    <xf numFmtId="0" fontId="1"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866">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2" borderId="0" xfId="0" applyFont="1" applyFill="1" applyAlignment="1">
      <alignment vertical="center"/>
    </xf>
    <xf numFmtId="0" fontId="5" fillId="0" borderId="0" xfId="0" applyFont="1"/>
    <xf numFmtId="3" fontId="0" fillId="0" borderId="0" xfId="0" applyNumberFormat="1"/>
    <xf numFmtId="164" fontId="0" fillId="0" borderId="0" xfId="0" applyNumberFormat="1"/>
    <xf numFmtId="4" fontId="0" fillId="0" borderId="0" xfId="0" applyNumberFormat="1"/>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center" vertical="center"/>
    </xf>
    <xf numFmtId="0" fontId="3" fillId="7" borderId="4"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wrapText="1"/>
    </xf>
    <xf numFmtId="17" fontId="10" fillId="0" borderId="4" xfId="1" applyNumberFormat="1" applyFont="1" applyFill="1" applyBorder="1" applyAlignment="1">
      <alignment horizontal="center" vertical="center" wrapText="1"/>
    </xf>
    <xf numFmtId="0" fontId="7" fillId="0" borderId="0" xfId="0" applyFont="1" applyAlignment="1">
      <alignment horizontal="left" vertical="center"/>
    </xf>
    <xf numFmtId="0" fontId="3" fillId="3" borderId="4" xfId="0" applyFont="1" applyFill="1" applyBorder="1" applyAlignment="1">
      <alignment horizontal="center" vertical="center"/>
    </xf>
    <xf numFmtId="0" fontId="2" fillId="0" borderId="0" xfId="0" applyFont="1" applyAlignment="1">
      <alignment vertical="top" wrapText="1"/>
    </xf>
    <xf numFmtId="0" fontId="12"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top"/>
    </xf>
    <xf numFmtId="0" fontId="12" fillId="5" borderId="4" xfId="0" applyFont="1" applyFill="1" applyBorder="1" applyAlignment="1">
      <alignment vertical="center"/>
    </xf>
    <xf numFmtId="0" fontId="8" fillId="5" borderId="4" xfId="0" applyFont="1" applyFill="1" applyBorder="1" applyAlignment="1">
      <alignment vertical="center"/>
    </xf>
    <xf numFmtId="0" fontId="2" fillId="0" borderId="4" xfId="0" applyFont="1" applyBorder="1" applyAlignment="1">
      <alignment horizontal="left" vertical="top" wrapText="1"/>
    </xf>
    <xf numFmtId="0" fontId="14" fillId="5" borderId="4" xfId="0" applyFont="1" applyFill="1" applyBorder="1" applyAlignment="1">
      <alignment horizontal="left" vertical="center"/>
    </xf>
    <xf numFmtId="0" fontId="14" fillId="5" borderId="4" xfId="0" applyFont="1" applyFill="1" applyBorder="1" applyAlignment="1">
      <alignment horizontal="center" vertical="center" wrapText="1"/>
    </xf>
    <xf numFmtId="0" fontId="15" fillId="5" borderId="4" xfId="0" applyFont="1" applyFill="1" applyBorder="1" applyAlignment="1">
      <alignment horizontal="left" vertical="center"/>
    </xf>
    <xf numFmtId="0" fontId="15" fillId="5" borderId="4" xfId="0" applyFont="1" applyFill="1" applyBorder="1" applyAlignment="1">
      <alignment horizontal="center" vertical="center" wrapText="1"/>
    </xf>
    <xf numFmtId="0" fontId="14" fillId="5" borderId="0" xfId="0" applyFont="1" applyFill="1" applyAlignment="1">
      <alignment vertical="top"/>
    </xf>
    <xf numFmtId="0" fontId="14" fillId="5" borderId="7" xfId="0" applyFont="1" applyFill="1" applyBorder="1" applyAlignment="1">
      <alignment vertical="top"/>
    </xf>
    <xf numFmtId="0" fontId="15" fillId="5" borderId="6" xfId="0" applyFont="1" applyFill="1" applyBorder="1" applyAlignment="1">
      <alignment horizontal="center" vertical="top"/>
    </xf>
    <xf numFmtId="0" fontId="2" fillId="0" borderId="4" xfId="0" applyFont="1" applyBorder="1" applyAlignment="1">
      <alignment horizontal="center" vertical="center" wrapText="1"/>
    </xf>
    <xf numFmtId="0" fontId="2" fillId="0" borderId="0" xfId="0" applyFont="1" applyAlignment="1">
      <alignment horizontal="left" vertical="top"/>
    </xf>
    <xf numFmtId="0" fontId="18" fillId="5" borderId="4" xfId="0" applyFont="1" applyFill="1" applyBorder="1" applyAlignment="1">
      <alignment horizontal="left" vertical="center"/>
    </xf>
    <xf numFmtId="0" fontId="18" fillId="5" borderId="4" xfId="0" applyFont="1" applyFill="1" applyBorder="1" applyAlignment="1">
      <alignment horizontal="center" vertical="center" wrapText="1"/>
    </xf>
    <xf numFmtId="0" fontId="12" fillId="5" borderId="6" xfId="0" applyFont="1" applyFill="1" applyBorder="1" applyAlignment="1">
      <alignment vertical="center"/>
    </xf>
    <xf numFmtId="0" fontId="8" fillId="5" borderId="6" xfId="0" applyFont="1" applyFill="1" applyBorder="1" applyAlignment="1">
      <alignment vertical="center"/>
    </xf>
    <xf numFmtId="0" fontId="3" fillId="8" borderId="4" xfId="0" applyFont="1" applyFill="1" applyBorder="1" applyAlignment="1">
      <alignment horizontal="center" vertical="center"/>
    </xf>
    <xf numFmtId="0" fontId="12" fillId="0" borderId="0" xfId="0" applyFont="1" applyAlignment="1">
      <alignment horizontal="left" vertical="center" wrapText="1"/>
    </xf>
    <xf numFmtId="4" fontId="2" fillId="0" borderId="0" xfId="0" applyNumberFormat="1" applyFont="1" applyAlignment="1">
      <alignment horizontal="center" vertical="top"/>
    </xf>
    <xf numFmtId="0" fontId="12" fillId="0" borderId="0" xfId="0" applyFont="1" applyAlignment="1">
      <alignment horizontal="left" vertical="center"/>
    </xf>
    <xf numFmtId="0" fontId="3" fillId="4" borderId="4" xfId="0" applyFont="1" applyFill="1" applyBorder="1" applyAlignment="1">
      <alignment horizontal="center" vertical="center"/>
    </xf>
    <xf numFmtId="0" fontId="20" fillId="0" borderId="0" xfId="0" applyFont="1" applyAlignment="1">
      <alignment horizontal="left"/>
    </xf>
    <xf numFmtId="3" fontId="7" fillId="0" borderId="0" xfId="0" applyNumberFormat="1" applyFont="1" applyAlignment="1">
      <alignment horizontal="center" vertical="center"/>
    </xf>
    <xf numFmtId="0" fontId="7" fillId="5" borderId="0" xfId="0" applyFont="1" applyFill="1" applyAlignment="1">
      <alignment horizontal="center" vertical="center"/>
    </xf>
    <xf numFmtId="0" fontId="12" fillId="0" borderId="0" xfId="0" applyFont="1" applyAlignment="1">
      <alignment vertical="top"/>
    </xf>
    <xf numFmtId="0" fontId="12" fillId="5" borderId="0" xfId="0" applyFont="1" applyFill="1" applyAlignment="1">
      <alignment horizontal="center" vertical="center" wrapText="1"/>
    </xf>
    <xf numFmtId="0" fontId="7" fillId="0" borderId="10" xfId="0" applyFont="1" applyBorder="1" applyAlignment="1">
      <alignment horizontal="center" vertical="center"/>
    </xf>
    <xf numFmtId="0" fontId="2" fillId="0" borderId="0" xfId="0" applyFont="1" applyAlignment="1">
      <alignment vertical="center" wrapText="1"/>
    </xf>
    <xf numFmtId="3" fontId="2" fillId="0" borderId="0" xfId="0" quotePrefix="1" applyNumberFormat="1" applyFont="1" applyAlignment="1">
      <alignment horizontal="center" vertical="center"/>
    </xf>
    <xf numFmtId="4" fontId="7" fillId="0" borderId="0" xfId="0" applyNumberFormat="1" applyFont="1" applyAlignment="1">
      <alignment vertical="center"/>
    </xf>
    <xf numFmtId="0" fontId="3" fillId="9" borderId="4" xfId="0" applyFont="1" applyFill="1" applyBorder="1" applyAlignment="1">
      <alignment horizontal="center" vertical="center"/>
    </xf>
    <xf numFmtId="4" fontId="2" fillId="0" borderId="0" xfId="0" quotePrefix="1" applyNumberFormat="1" applyFont="1" applyAlignment="1">
      <alignment horizontal="center" vertical="center"/>
    </xf>
    <xf numFmtId="0" fontId="2" fillId="2" borderId="0" xfId="0" applyFont="1" applyFill="1" applyAlignment="1">
      <alignment vertical="top" wrapText="1"/>
    </xf>
    <xf numFmtId="0" fontId="12" fillId="2" borderId="0" xfId="0" applyFont="1" applyFill="1"/>
    <xf numFmtId="0" fontId="13" fillId="2" borderId="0" xfId="0" applyFont="1" applyFill="1" applyAlignment="1">
      <alignment vertical="center" wrapText="1"/>
    </xf>
    <xf numFmtId="0" fontId="13" fillId="2" borderId="0" xfId="0" applyFont="1" applyFill="1" applyAlignment="1">
      <alignment wrapText="1"/>
    </xf>
    <xf numFmtId="0" fontId="2" fillId="2" borderId="0" xfId="0" applyFont="1" applyFill="1"/>
    <xf numFmtId="0" fontId="24" fillId="5" borderId="20"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13" fillId="2" borderId="0" xfId="0" applyFont="1" applyFill="1" applyAlignment="1">
      <alignment vertical="top" wrapText="1"/>
    </xf>
    <xf numFmtId="0" fontId="7" fillId="0" borderId="10" xfId="0" applyFont="1" applyBorder="1" applyAlignment="1">
      <alignment vertical="center"/>
    </xf>
    <xf numFmtId="167" fontId="7" fillId="0" borderId="0" xfId="0" applyNumberFormat="1" applyFont="1" applyAlignment="1">
      <alignment vertical="center"/>
    </xf>
    <xf numFmtId="43" fontId="7" fillId="0" borderId="0" xfId="0" applyNumberFormat="1" applyFont="1" applyAlignment="1">
      <alignment horizontal="center" vertical="center"/>
    </xf>
    <xf numFmtId="167" fontId="8" fillId="0" borderId="0" xfId="0" applyNumberFormat="1" applyFont="1" applyAlignment="1">
      <alignment horizontal="center" vertical="center"/>
    </xf>
    <xf numFmtId="167" fontId="12" fillId="0" borderId="0" xfId="0" quotePrefix="1" applyNumberFormat="1" applyFont="1" applyAlignment="1">
      <alignment horizontal="center" vertical="center"/>
    </xf>
    <xf numFmtId="0" fontId="2" fillId="0" borderId="10" xfId="0" applyFont="1" applyBorder="1" applyAlignment="1">
      <alignment vertical="center"/>
    </xf>
    <xf numFmtId="169" fontId="2" fillId="0" borderId="0" xfId="0" applyNumberFormat="1" applyFont="1" applyAlignment="1">
      <alignment horizontal="center" vertical="center"/>
    </xf>
    <xf numFmtId="0" fontId="12" fillId="5" borderId="13" xfId="0" applyFont="1" applyFill="1" applyBorder="1" applyAlignment="1">
      <alignment wrapText="1"/>
    </xf>
    <xf numFmtId="0" fontId="2" fillId="5" borderId="0" xfId="0" applyFont="1" applyFill="1" applyAlignment="1">
      <alignment horizontal="left" vertical="center" wrapText="1"/>
    </xf>
    <xf numFmtId="3" fontId="2" fillId="5" borderId="0" xfId="0" quotePrefix="1" applyNumberFormat="1" applyFont="1" applyFill="1" applyAlignment="1">
      <alignment horizontal="center" vertical="center"/>
    </xf>
    <xf numFmtId="0" fontId="3" fillId="9" borderId="0" xfId="0" applyFont="1" applyFill="1" applyAlignment="1">
      <alignment horizontal="center" vertical="center"/>
    </xf>
    <xf numFmtId="0" fontId="12" fillId="5" borderId="0" xfId="0" applyFont="1" applyFill="1"/>
    <xf numFmtId="4" fontId="2" fillId="5" borderId="0" xfId="0" quotePrefix="1" applyNumberFormat="1" applyFont="1" applyFill="1" applyAlignment="1">
      <alignment horizontal="center" vertical="center"/>
    </xf>
    <xf numFmtId="0" fontId="24" fillId="5" borderId="20" xfId="0" applyFont="1" applyFill="1" applyBorder="1"/>
    <xf numFmtId="0" fontId="3" fillId="9" borderId="20" xfId="0" applyFont="1" applyFill="1" applyBorder="1" applyAlignment="1">
      <alignment horizontal="center" vertical="center"/>
    </xf>
    <xf numFmtId="4" fontId="12" fillId="5" borderId="25" xfId="0" applyNumberFormat="1" applyFont="1" applyFill="1" applyBorder="1" applyAlignment="1">
      <alignment horizontal="center" vertical="center"/>
    </xf>
    <xf numFmtId="4" fontId="12" fillId="0" borderId="25" xfId="0" applyNumberFormat="1" applyFont="1" applyBorder="1" applyAlignment="1">
      <alignment horizontal="center" vertical="center"/>
    </xf>
    <xf numFmtId="4" fontId="2" fillId="6" borderId="0" xfId="0" quotePrefix="1" applyNumberFormat="1" applyFont="1" applyFill="1" applyAlignment="1">
      <alignment horizontal="center" vertical="center"/>
    </xf>
    <xf numFmtId="168" fontId="2" fillId="0" borderId="0" xfId="0" quotePrefix="1" applyNumberFormat="1" applyFont="1" applyAlignment="1">
      <alignment horizontal="center" vertical="center"/>
    </xf>
    <xf numFmtId="168" fontId="2" fillId="6" borderId="0" xfId="0" quotePrefix="1" applyNumberFormat="1" applyFont="1" applyFill="1" applyAlignment="1">
      <alignment horizontal="center" vertical="center"/>
    </xf>
    <xf numFmtId="0" fontId="12" fillId="0" borderId="0" xfId="0" applyFont="1" applyAlignment="1">
      <alignment horizontal="center" vertical="center" wrapText="1"/>
    </xf>
    <xf numFmtId="168" fontId="12" fillId="0" borderId="25" xfId="0" quotePrefix="1" applyNumberFormat="1" applyFont="1" applyBorder="1" applyAlignment="1">
      <alignment horizontal="center" vertical="center"/>
    </xf>
    <xf numFmtId="168" fontId="2" fillId="5" borderId="0" xfId="0" quotePrefix="1" applyNumberFormat="1" applyFont="1" applyFill="1" applyAlignment="1">
      <alignment horizontal="center" vertical="center"/>
    </xf>
    <xf numFmtId="168" fontId="12" fillId="5" borderId="25" xfId="0" quotePrefix="1" applyNumberFormat="1" applyFont="1" applyFill="1" applyBorder="1" applyAlignment="1">
      <alignment horizontal="center" vertical="center"/>
    </xf>
    <xf numFmtId="0" fontId="24" fillId="5" borderId="0" xfId="0" applyFont="1" applyFill="1" applyAlignment="1">
      <alignment vertical="center"/>
    </xf>
    <xf numFmtId="0" fontId="24" fillId="5" borderId="0" xfId="0" applyFont="1" applyFill="1" applyAlignment="1">
      <alignment horizontal="center" vertical="center"/>
    </xf>
    <xf numFmtId="168" fontId="7" fillId="5" borderId="0" xfId="0" quotePrefix="1" applyNumberFormat="1" applyFont="1" applyFill="1" applyAlignment="1">
      <alignment horizontal="center" vertical="center"/>
    </xf>
    <xf numFmtId="168" fontId="7" fillId="5" borderId="0" xfId="0" applyNumberFormat="1" applyFont="1" applyFill="1" applyAlignment="1">
      <alignment horizontal="center" vertical="center"/>
    </xf>
    <xf numFmtId="0" fontId="24" fillId="5" borderId="20" xfId="0" applyFont="1" applyFill="1" applyBorder="1" applyAlignment="1">
      <alignment horizontal="center" vertical="center"/>
    </xf>
    <xf numFmtId="168" fontId="8" fillId="5" borderId="25" xfId="0" applyNumberFormat="1" applyFont="1" applyFill="1" applyBorder="1" applyAlignment="1">
      <alignment horizontal="center" vertical="center"/>
    </xf>
    <xf numFmtId="168" fontId="7" fillId="5" borderId="25" xfId="0" applyNumberFormat="1" applyFont="1" applyFill="1" applyBorder="1" applyAlignment="1">
      <alignment horizontal="center" vertical="center"/>
    </xf>
    <xf numFmtId="3" fontId="12" fillId="5" borderId="25" xfId="0" quotePrefix="1" applyNumberFormat="1" applyFont="1" applyFill="1" applyBorder="1" applyAlignment="1">
      <alignment horizontal="center" vertical="center"/>
    </xf>
    <xf numFmtId="3" fontId="12" fillId="0" borderId="25" xfId="0" quotePrefix="1" applyNumberFormat="1" applyFont="1" applyBorder="1" applyAlignment="1">
      <alignment horizontal="center" vertical="center"/>
    </xf>
    <xf numFmtId="0" fontId="24" fillId="5" borderId="0" xfId="0" applyFont="1" applyFill="1" applyAlignment="1">
      <alignment horizontal="center" vertical="center" wrapText="1"/>
    </xf>
    <xf numFmtId="0" fontId="3" fillId="7" borderId="10" xfId="0" applyFont="1" applyFill="1" applyBorder="1" applyAlignment="1">
      <alignment horizontal="center" vertical="center" wrapText="1"/>
    </xf>
    <xf numFmtId="167" fontId="2" fillId="2" borderId="0" xfId="0" quotePrefix="1" applyNumberFormat="1" applyFont="1" applyFill="1" applyAlignment="1">
      <alignment horizontal="center" vertical="center"/>
    </xf>
    <xf numFmtId="0" fontId="12" fillId="5" borderId="10" xfId="0" applyFont="1" applyFill="1" applyBorder="1"/>
    <xf numFmtId="0" fontId="12" fillId="5" borderId="10" xfId="0" applyFont="1" applyFill="1" applyBorder="1" applyAlignment="1">
      <alignment horizontal="center" vertical="center"/>
    </xf>
    <xf numFmtId="0" fontId="2" fillId="5" borderId="0" xfId="0" applyFont="1" applyFill="1"/>
    <xf numFmtId="43" fontId="7" fillId="5" borderId="0" xfId="0" applyNumberFormat="1" applyFont="1" applyFill="1" applyAlignment="1">
      <alignment horizontal="center" vertical="center"/>
    </xf>
    <xf numFmtId="0" fontId="2" fillId="5" borderId="7" xfId="0" applyFont="1" applyFill="1" applyBorder="1"/>
    <xf numFmtId="0" fontId="12" fillId="5" borderId="7" xfId="0" applyFont="1" applyFill="1" applyBorder="1"/>
    <xf numFmtId="0" fontId="7" fillId="5" borderId="10" xfId="0" applyFont="1" applyFill="1" applyBorder="1" applyAlignment="1">
      <alignment horizontal="center" vertical="center"/>
    </xf>
    <xf numFmtId="0" fontId="2" fillId="5" borderId="4" xfId="0" applyFont="1" applyFill="1" applyBorder="1"/>
    <xf numFmtId="0" fontId="12" fillId="5" borderId="4" xfId="0" applyFont="1" applyFill="1" applyBorder="1"/>
    <xf numFmtId="167" fontId="2" fillId="0" borderId="0" xfId="0" quotePrefix="1" applyNumberFormat="1" applyFont="1" applyAlignment="1">
      <alignment horizontal="center" vertical="center"/>
    </xf>
    <xf numFmtId="0" fontId="2" fillId="5" borderId="0" xfId="0" applyFont="1" applyFill="1" applyAlignment="1">
      <alignment horizontal="left"/>
    </xf>
    <xf numFmtId="167" fontId="12" fillId="0" borderId="4" xfId="0" quotePrefix="1" applyNumberFormat="1" applyFont="1" applyBorder="1" applyAlignment="1">
      <alignment horizontal="center" vertical="center"/>
    </xf>
    <xf numFmtId="0" fontId="12" fillId="5" borderId="10" xfId="0" applyFont="1" applyFill="1" applyBorder="1" applyAlignment="1">
      <alignment vertical="center"/>
    </xf>
    <xf numFmtId="0" fontId="29" fillId="2" borderId="27" xfId="0" applyFont="1" applyFill="1" applyBorder="1"/>
    <xf numFmtId="0" fontId="3" fillId="10" borderId="27" xfId="0" applyFont="1" applyFill="1" applyBorder="1" applyAlignment="1">
      <alignment horizontal="center" vertical="center" wrapText="1"/>
    </xf>
    <xf numFmtId="167" fontId="12" fillId="0" borderId="28" xfId="0" quotePrefix="1" applyNumberFormat="1" applyFont="1" applyBorder="1" applyAlignment="1">
      <alignment horizontal="center" vertical="center"/>
    </xf>
    <xf numFmtId="0" fontId="29" fillId="5" borderId="27" xfId="0" applyFont="1" applyFill="1" applyBorder="1"/>
    <xf numFmtId="0" fontId="29" fillId="5" borderId="27" xfId="0"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0" xfId="0" quotePrefix="1" applyNumberFormat="1" applyFont="1" applyFill="1" applyAlignment="1">
      <alignment horizontal="center" vertical="center"/>
    </xf>
    <xf numFmtId="167" fontId="12" fillId="5" borderId="28" xfId="0" applyNumberFormat="1" applyFont="1" applyFill="1" applyBorder="1" applyAlignment="1">
      <alignment horizontal="center" vertical="center"/>
    </xf>
    <xf numFmtId="0" fontId="29" fillId="0" borderId="27" xfId="0" applyFont="1" applyBorder="1"/>
    <xf numFmtId="167" fontId="12" fillId="0" borderId="29" xfId="0" quotePrefix="1" applyNumberFormat="1" applyFont="1" applyBorder="1" applyAlignment="1">
      <alignment horizontal="center" vertical="center"/>
    </xf>
    <xf numFmtId="43" fontId="12" fillId="5" borderId="29" xfId="0" applyNumberFormat="1" applyFont="1" applyFill="1" applyBorder="1" applyAlignment="1">
      <alignment horizontal="center" vertical="center"/>
    </xf>
    <xf numFmtId="167" fontId="12" fillId="2" borderId="28" xfId="0" quotePrefix="1" applyNumberFormat="1" applyFont="1" applyFill="1" applyBorder="1" applyAlignment="1">
      <alignment horizontal="center" vertical="center"/>
    </xf>
    <xf numFmtId="167" fontId="12" fillId="5" borderId="29" xfId="0" applyNumberFormat="1" applyFont="1" applyFill="1" applyBorder="1" applyAlignment="1">
      <alignment horizontal="center" vertical="center"/>
    </xf>
    <xf numFmtId="167" fontId="12" fillId="2" borderId="29" xfId="0" quotePrefix="1" applyNumberFormat="1" applyFont="1" applyFill="1" applyBorder="1" applyAlignment="1">
      <alignment horizontal="center" vertical="center"/>
    </xf>
    <xf numFmtId="0" fontId="12" fillId="5" borderId="27" xfId="0" applyFont="1" applyFill="1" applyBorder="1"/>
    <xf numFmtId="43" fontId="7" fillId="5" borderId="29" xfId="0" applyNumberFormat="1" applyFont="1" applyFill="1" applyBorder="1" applyAlignment="1">
      <alignment horizontal="center" vertical="center"/>
    </xf>
    <xf numFmtId="167" fontId="2" fillId="0" borderId="29" xfId="0" quotePrefix="1" applyNumberFormat="1" applyFont="1" applyBorder="1" applyAlignment="1">
      <alignment horizontal="center" vertical="center"/>
    </xf>
    <xf numFmtId="43" fontId="7" fillId="5" borderId="30" xfId="0" applyNumberFormat="1" applyFont="1" applyFill="1" applyBorder="1" applyAlignment="1">
      <alignment horizontal="center" vertical="center"/>
    </xf>
    <xf numFmtId="43" fontId="2" fillId="5" borderId="0" xfId="0" applyNumberFormat="1" applyFont="1" applyFill="1" applyAlignment="1">
      <alignment horizontal="center" vertical="center"/>
    </xf>
    <xf numFmtId="170" fontId="7" fillId="5" borderId="0" xfId="0" applyNumberFormat="1" applyFont="1" applyFill="1" applyAlignment="1">
      <alignment horizontal="center" vertical="center"/>
    </xf>
    <xf numFmtId="171" fontId="7" fillId="5" borderId="0" xfId="0" applyNumberFormat="1" applyFont="1" applyFill="1" applyAlignment="1">
      <alignment horizontal="center" vertical="center"/>
    </xf>
    <xf numFmtId="171" fontId="7" fillId="5" borderId="0" xfId="0" quotePrefix="1" applyNumberFormat="1" applyFont="1" applyFill="1" applyAlignment="1">
      <alignment horizontal="center" vertical="center"/>
    </xf>
    <xf numFmtId="171" fontId="7" fillId="0" borderId="0" xfId="0" applyNumberFormat="1" applyFont="1" applyAlignment="1">
      <alignment horizontal="center" vertical="center"/>
    </xf>
    <xf numFmtId="171" fontId="7" fillId="0" borderId="0" xfId="0" quotePrefix="1" applyNumberFormat="1" applyFont="1" applyAlignment="1">
      <alignment horizontal="center" vertical="center"/>
    </xf>
    <xf numFmtId="170" fontId="7" fillId="0" borderId="0" xfId="0" applyNumberFormat="1" applyFont="1" applyAlignment="1">
      <alignment horizontal="center" vertical="center"/>
    </xf>
    <xf numFmtId="170" fontId="7" fillId="5" borderId="26" xfId="0" applyNumberFormat="1" applyFont="1" applyFill="1" applyBorder="1" applyAlignment="1">
      <alignment horizontal="center" vertical="center"/>
    </xf>
    <xf numFmtId="170" fontId="7" fillId="0" borderId="26" xfId="0" applyNumberFormat="1" applyFont="1" applyBorder="1" applyAlignment="1">
      <alignment horizontal="center" vertical="center"/>
    </xf>
    <xf numFmtId="0" fontId="2" fillId="5" borderId="0" xfId="0" applyFont="1" applyFill="1" applyAlignment="1">
      <alignment vertical="center" wrapText="1"/>
    </xf>
    <xf numFmtId="0" fontId="24" fillId="5" borderId="20" xfId="0" applyFont="1" applyFill="1" applyBorder="1" applyAlignment="1">
      <alignment vertical="center" wrapText="1"/>
    </xf>
    <xf numFmtId="0" fontId="3" fillId="9" borderId="20" xfId="0" applyFont="1" applyFill="1" applyBorder="1" applyAlignment="1">
      <alignment vertical="center"/>
    </xf>
    <xf numFmtId="3" fontId="7" fillId="5" borderId="0" xfId="0" applyNumberFormat="1" applyFont="1" applyFill="1" applyAlignment="1">
      <alignment horizontal="center" vertical="center"/>
    </xf>
    <xf numFmtId="3" fontId="7" fillId="5" borderId="0" xfId="0" quotePrefix="1" applyNumberFormat="1" applyFont="1" applyFill="1" applyAlignment="1">
      <alignment horizontal="center" vertical="center"/>
    </xf>
    <xf numFmtId="3" fontId="7" fillId="0" borderId="0" xfId="0" quotePrefix="1" applyNumberFormat="1" applyFont="1" applyAlignment="1">
      <alignment horizontal="center" vertical="center"/>
    </xf>
    <xf numFmtId="3" fontId="8" fillId="5" borderId="25" xfId="0" applyNumberFormat="1" applyFont="1" applyFill="1" applyBorder="1" applyAlignment="1">
      <alignment horizontal="center" vertical="center"/>
    </xf>
    <xf numFmtId="3" fontId="8" fillId="0" borderId="25" xfId="0" applyNumberFormat="1" applyFont="1" applyBorder="1" applyAlignment="1">
      <alignment horizontal="center" vertical="center"/>
    </xf>
    <xf numFmtId="3" fontId="8" fillId="5" borderId="0" xfId="0" quotePrefix="1" applyNumberFormat="1" applyFont="1" applyFill="1" applyAlignment="1">
      <alignment horizontal="center" vertical="center"/>
    </xf>
    <xf numFmtId="3" fontId="8" fillId="5" borderId="0" xfId="0" applyNumberFormat="1" applyFont="1" applyFill="1" applyAlignment="1">
      <alignment horizontal="center" vertical="center"/>
    </xf>
    <xf numFmtId="3" fontId="8" fillId="0" borderId="0" xfId="0" quotePrefix="1" applyNumberFormat="1" applyFont="1" applyAlignment="1">
      <alignment horizontal="center" vertical="center"/>
    </xf>
    <xf numFmtId="0" fontId="12" fillId="5" borderId="25" xfId="0" applyFont="1" applyFill="1" applyBorder="1" applyAlignment="1">
      <alignment vertical="center" wrapText="1"/>
    </xf>
    <xf numFmtId="3" fontId="12" fillId="5" borderId="25" xfId="0" applyNumberFormat="1" applyFont="1" applyFill="1" applyBorder="1" applyAlignment="1">
      <alignment horizontal="center" vertical="center" wrapText="1"/>
    </xf>
    <xf numFmtId="3" fontId="12" fillId="0" borderId="25" xfId="0" applyNumberFormat="1" applyFont="1" applyBorder="1" applyAlignment="1">
      <alignment horizontal="center" vertical="center" wrapText="1"/>
    </xf>
    <xf numFmtId="43" fontId="2" fillId="0" borderId="0" xfId="0" quotePrefix="1" applyNumberFormat="1" applyFont="1" applyAlignment="1">
      <alignment horizontal="center" vertical="center"/>
    </xf>
    <xf numFmtId="43" fontId="12" fillId="0" borderId="25" xfId="0" quotePrefix="1" applyNumberFormat="1" applyFont="1" applyBorder="1" applyAlignment="1">
      <alignment horizontal="center" vertical="center"/>
    </xf>
    <xf numFmtId="43" fontId="12" fillId="5" borderId="25" xfId="0" applyNumberFormat="1" applyFont="1" applyFill="1" applyBorder="1" applyAlignment="1">
      <alignment horizontal="center" vertical="center"/>
    </xf>
    <xf numFmtId="43" fontId="2" fillId="5" borderId="0" xfId="0" quotePrefix="1" applyNumberFormat="1" applyFont="1" applyFill="1" applyAlignment="1">
      <alignment horizontal="center" vertical="center"/>
    </xf>
    <xf numFmtId="0" fontId="3" fillId="8" borderId="34" xfId="0" applyFont="1" applyFill="1" applyBorder="1" applyAlignment="1">
      <alignment horizontal="center" vertical="center"/>
    </xf>
    <xf numFmtId="0" fontId="12" fillId="5" borderId="34" xfId="0" applyFont="1" applyFill="1" applyBorder="1" applyAlignment="1">
      <alignment horizontal="left" vertical="center"/>
    </xf>
    <xf numFmtId="0" fontId="18" fillId="5" borderId="36" xfId="0" applyFont="1" applyFill="1" applyBorder="1" applyAlignment="1">
      <alignment horizontal="center" vertical="center"/>
    </xf>
    <xf numFmtId="171" fontId="2" fillId="5" borderId="0" xfId="0" applyNumberFormat="1" applyFont="1" applyFill="1" applyAlignment="1">
      <alignment horizontal="center" vertical="center"/>
    </xf>
    <xf numFmtId="171" fontId="2" fillId="0" borderId="0" xfId="0" applyNumberFormat="1" applyFont="1" applyAlignment="1">
      <alignment horizontal="center" vertical="center"/>
    </xf>
    <xf numFmtId="171" fontId="12" fillId="5" borderId="0" xfId="0" applyNumberFormat="1" applyFont="1" applyFill="1" applyAlignment="1">
      <alignment horizontal="center" vertical="center"/>
    </xf>
    <xf numFmtId="171" fontId="12" fillId="0" borderId="0" xfId="0" applyNumberFormat="1" applyFont="1" applyAlignment="1">
      <alignment horizontal="center" vertical="center"/>
    </xf>
    <xf numFmtId="3" fontId="12" fillId="5" borderId="0" xfId="2" quotePrefix="1" applyNumberFormat="1" applyFont="1" applyFill="1" applyBorder="1" applyAlignment="1">
      <alignment horizontal="center" vertical="center"/>
    </xf>
    <xf numFmtId="3" fontId="2" fillId="5" borderId="0" xfId="2" applyNumberFormat="1" applyFont="1" applyFill="1" applyBorder="1" applyAlignment="1">
      <alignment horizontal="center" vertical="center"/>
    </xf>
    <xf numFmtId="0" fontId="3" fillId="8" borderId="36" xfId="0" applyFont="1" applyFill="1" applyBorder="1" applyAlignment="1">
      <alignment horizontal="center" vertical="center"/>
    </xf>
    <xf numFmtId="0" fontId="11" fillId="0" borderId="0" xfId="1" applyFont="1" applyFill="1" applyBorder="1" applyAlignment="1">
      <alignment horizontal="center" vertical="center"/>
    </xf>
    <xf numFmtId="0" fontId="18" fillId="5" borderId="0" xfId="0" applyFont="1" applyFill="1" applyAlignment="1">
      <alignment horizontal="center" vertical="center"/>
    </xf>
    <xf numFmtId="0" fontId="18" fillId="5" borderId="0" xfId="0" applyFont="1" applyFill="1" applyAlignment="1">
      <alignment vertical="center"/>
    </xf>
    <xf numFmtId="0" fontId="18" fillId="5" borderId="36" xfId="0" applyFont="1" applyFill="1" applyBorder="1"/>
    <xf numFmtId="172" fontId="7" fillId="0" borderId="0" xfId="2" applyNumberFormat="1" applyFont="1" applyFill="1" applyAlignment="1">
      <alignment horizontal="center" vertical="center"/>
    </xf>
    <xf numFmtId="172" fontId="7" fillId="0" borderId="0" xfId="2" quotePrefix="1" applyNumberFormat="1" applyFont="1" applyFill="1" applyAlignment="1">
      <alignment horizontal="center" vertical="center"/>
    </xf>
    <xf numFmtId="172" fontId="18" fillId="0" borderId="34" xfId="2" applyNumberFormat="1" applyFont="1" applyFill="1" applyBorder="1" applyAlignment="1">
      <alignment horizontal="center" vertical="center"/>
    </xf>
    <xf numFmtId="172" fontId="12" fillId="5" borderId="34" xfId="2" applyNumberFormat="1" applyFont="1" applyFill="1" applyBorder="1" applyAlignment="1">
      <alignment horizontal="center" vertical="center"/>
    </xf>
    <xf numFmtId="172" fontId="2" fillId="5" borderId="0" xfId="2" applyNumberFormat="1" applyFont="1" applyFill="1" applyAlignment="1">
      <alignment horizontal="center" vertical="center"/>
    </xf>
    <xf numFmtId="172" fontId="2" fillId="5" borderId="0" xfId="2" quotePrefix="1" applyNumberFormat="1" applyFont="1" applyFill="1" applyAlignment="1">
      <alignment horizontal="center" vertical="center"/>
    </xf>
    <xf numFmtId="0" fontId="2" fillId="0" borderId="0" xfId="0" applyFont="1" applyAlignment="1">
      <alignment horizontal="left" vertical="top" wrapText="1"/>
    </xf>
    <xf numFmtId="0" fontId="3" fillId="10" borderId="28" xfId="0" applyFont="1" applyFill="1" applyBorder="1" applyAlignment="1">
      <alignment horizontal="center" vertical="center"/>
    </xf>
    <xf numFmtId="0" fontId="2" fillId="0" borderId="30" xfId="0" applyFont="1" applyBorder="1" applyAlignment="1">
      <alignment horizontal="left" vertical="top" wrapText="1"/>
    </xf>
    <xf numFmtId="167" fontId="2" fillId="0" borderId="29" xfId="0" quotePrefix="1" applyNumberFormat="1" applyFont="1" applyBorder="1" applyAlignment="1">
      <alignment horizontal="right" vertical="center"/>
    </xf>
    <xf numFmtId="167" fontId="2" fillId="0" borderId="28" xfId="0" quotePrefix="1" applyNumberFormat="1" applyFont="1" applyBorder="1" applyAlignment="1">
      <alignment horizontal="right" vertical="center"/>
    </xf>
    <xf numFmtId="169" fontId="2" fillId="0" borderId="28" xfId="0" quotePrefix="1" applyNumberFormat="1" applyFont="1" applyBorder="1" applyAlignment="1">
      <alignment horizontal="right" vertical="center"/>
    </xf>
    <xf numFmtId="43" fontId="2" fillId="5" borderId="29" xfId="0" applyNumberFormat="1" applyFont="1" applyFill="1" applyBorder="1" applyAlignment="1">
      <alignment horizontal="right" vertical="center"/>
    </xf>
    <xf numFmtId="43" fontId="2" fillId="5" borderId="28" xfId="0" applyNumberFormat="1" applyFont="1" applyFill="1" applyBorder="1" applyAlignment="1">
      <alignment horizontal="right" vertical="center"/>
    </xf>
    <xf numFmtId="169" fontId="2" fillId="5" borderId="28" xfId="0" applyNumberFormat="1" applyFont="1" applyFill="1" applyBorder="1" applyAlignment="1">
      <alignment horizontal="right" vertical="center"/>
    </xf>
    <xf numFmtId="3" fontId="2" fillId="0" borderId="29" xfId="0" quotePrefix="1" applyNumberFormat="1" applyFont="1" applyBorder="1" applyAlignment="1">
      <alignment horizontal="right" vertical="center"/>
    </xf>
    <xf numFmtId="3" fontId="2" fillId="0" borderId="28" xfId="0" quotePrefix="1" applyNumberFormat="1" applyFont="1" applyBorder="1" applyAlignment="1">
      <alignment horizontal="right" vertical="center"/>
    </xf>
    <xf numFmtId="172" fontId="2" fillId="0" borderId="29" xfId="2" quotePrefix="1" applyNumberFormat="1" applyFont="1" applyBorder="1" applyAlignment="1">
      <alignment horizontal="right" vertical="center"/>
    </xf>
    <xf numFmtId="172" fontId="2" fillId="0" borderId="28" xfId="2" quotePrefix="1" applyNumberFormat="1" applyFont="1" applyBorder="1" applyAlignment="1">
      <alignment horizontal="right" vertical="center"/>
    </xf>
    <xf numFmtId="0" fontId="3" fillId="10" borderId="0" xfId="0" applyFont="1" applyFill="1" applyAlignment="1">
      <alignment vertical="center" wrapText="1"/>
    </xf>
    <xf numFmtId="2" fontId="2" fillId="0" borderId="0" xfId="2" quotePrefix="1" applyNumberFormat="1" applyFont="1" applyFill="1" applyBorder="1" applyAlignment="1">
      <alignment horizontal="center" vertical="center"/>
    </xf>
    <xf numFmtId="2" fontId="2" fillId="5" borderId="0" xfId="2" quotePrefix="1" applyNumberFormat="1" applyFont="1" applyFill="1" applyBorder="1" applyAlignment="1">
      <alignment horizontal="center" vertical="center"/>
    </xf>
    <xf numFmtId="1" fontId="2" fillId="5" borderId="0" xfId="2" quotePrefix="1" applyNumberFormat="1" applyFont="1" applyFill="1" applyBorder="1" applyAlignment="1">
      <alignment horizontal="center" vertical="center"/>
    </xf>
    <xf numFmtId="1" fontId="2" fillId="0" borderId="0" xfId="2" quotePrefix="1" applyNumberFormat="1" applyFont="1" applyFill="1" applyBorder="1" applyAlignment="1">
      <alignment horizontal="center" vertical="center"/>
    </xf>
    <xf numFmtId="0" fontId="2" fillId="2" borderId="0" xfId="0" applyFont="1" applyFill="1" applyAlignment="1">
      <alignment horizontal="left" vertical="top" wrapText="1"/>
    </xf>
    <xf numFmtId="0" fontId="13" fillId="2" borderId="0" xfId="0" applyFont="1" applyFill="1" applyAlignment="1">
      <alignment horizontal="left" vertical="top" wrapText="1"/>
    </xf>
    <xf numFmtId="0" fontId="13" fillId="0" borderId="0" xfId="0" applyFont="1" applyAlignment="1">
      <alignment horizontal="left" vertical="center"/>
    </xf>
    <xf numFmtId="0" fontId="17" fillId="0" borderId="0" xfId="0" applyFont="1" applyAlignment="1">
      <alignment vertical="center"/>
    </xf>
    <xf numFmtId="43" fontId="2" fillId="0" borderId="30" xfId="0" quotePrefix="1" applyNumberFormat="1" applyFont="1" applyBorder="1" applyAlignment="1">
      <alignment horizontal="center" vertical="center"/>
    </xf>
    <xf numFmtId="0" fontId="7" fillId="0" borderId="0" xfId="0" applyFont="1" applyAlignment="1">
      <alignment vertical="center" wrapText="1"/>
    </xf>
    <xf numFmtId="0" fontId="27" fillId="0" borderId="4" xfId="0" applyFont="1" applyBorder="1" applyAlignment="1">
      <alignment horizontal="center" vertical="center"/>
    </xf>
    <xf numFmtId="0" fontId="27" fillId="0" borderId="4" xfId="0" applyFont="1" applyBorder="1" applyAlignment="1">
      <alignment vertical="center" wrapText="1"/>
    </xf>
    <xf numFmtId="17" fontId="34" fillId="0" borderId="4" xfId="1" applyNumberFormat="1" applyFont="1" applyFill="1" applyBorder="1" applyAlignment="1">
      <alignment horizontal="center" vertical="center" wrapText="1"/>
    </xf>
    <xf numFmtId="0" fontId="35" fillId="0" borderId="4" xfId="0" applyFont="1" applyBorder="1" applyAlignment="1">
      <alignment horizontal="center" vertical="center"/>
    </xf>
    <xf numFmtId="17" fontId="36" fillId="0" borderId="4" xfId="1" applyNumberFormat="1" applyFont="1" applyFill="1" applyBorder="1" applyAlignment="1">
      <alignment horizontal="center" vertical="center" wrapText="1"/>
    </xf>
    <xf numFmtId="0" fontId="35" fillId="0" borderId="4" xfId="0" applyFont="1" applyBorder="1" applyAlignment="1">
      <alignment vertical="center" wrapText="1"/>
    </xf>
    <xf numFmtId="0" fontId="35" fillId="0" borderId="4" xfId="0" applyFont="1" applyBorder="1" applyAlignment="1">
      <alignment horizontal="center" vertical="center" wrapText="1"/>
    </xf>
    <xf numFmtId="0" fontId="26" fillId="0" borderId="4" xfId="0" applyFont="1" applyBorder="1" applyAlignment="1">
      <alignment horizontal="center" vertical="center"/>
    </xf>
    <xf numFmtId="17" fontId="37" fillId="0" borderId="4" xfId="1" applyNumberFormat="1" applyFont="1" applyFill="1" applyBorder="1" applyAlignment="1">
      <alignment horizontal="center" vertical="center" wrapText="1"/>
    </xf>
    <xf numFmtId="0" fontId="26" fillId="0" borderId="4"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center" vertical="center"/>
    </xf>
    <xf numFmtId="0" fontId="38" fillId="0" borderId="4" xfId="0" applyFont="1" applyBorder="1" applyAlignment="1">
      <alignment horizontal="center" vertical="center"/>
    </xf>
    <xf numFmtId="17" fontId="39" fillId="0" borderId="4" xfId="1" applyNumberFormat="1" applyFont="1" applyFill="1" applyBorder="1" applyAlignment="1">
      <alignment horizontal="center" vertical="center" wrapText="1"/>
    </xf>
    <xf numFmtId="0" fontId="38" fillId="0" borderId="4" xfId="0" applyFont="1" applyBorder="1" applyAlignment="1">
      <alignment vertical="center" wrapText="1"/>
    </xf>
    <xf numFmtId="0" fontId="40" fillId="0" borderId="4" xfId="0" applyFont="1" applyBorder="1" applyAlignment="1">
      <alignment horizontal="center" vertical="center"/>
    </xf>
    <xf numFmtId="17" fontId="41" fillId="0" borderId="4" xfId="1" applyNumberFormat="1" applyFont="1" applyFill="1" applyBorder="1" applyAlignment="1">
      <alignment horizontal="center" vertical="center" wrapText="1"/>
    </xf>
    <xf numFmtId="0" fontId="40" fillId="0" borderId="4" xfId="0" applyFont="1" applyBorder="1" applyAlignment="1">
      <alignment vertical="center" wrapText="1"/>
    </xf>
    <xf numFmtId="0" fontId="42" fillId="0" borderId="4" xfId="0" applyFont="1" applyBorder="1" applyAlignment="1">
      <alignment horizontal="center" vertical="center"/>
    </xf>
    <xf numFmtId="17" fontId="43" fillId="0" borderId="4" xfId="1" applyNumberFormat="1" applyFont="1" applyFill="1" applyBorder="1" applyAlignment="1">
      <alignment horizontal="center" vertical="center" wrapText="1"/>
    </xf>
    <xf numFmtId="0" fontId="42" fillId="0" borderId="4" xfId="0" applyFont="1" applyBorder="1" applyAlignment="1">
      <alignment vertical="center" wrapText="1"/>
    </xf>
    <xf numFmtId="0" fontId="42" fillId="0" borderId="40" xfId="0" applyFont="1" applyBorder="1" applyAlignment="1">
      <alignment horizontal="center" vertical="center"/>
    </xf>
    <xf numFmtId="17" fontId="43" fillId="0" borderId="40" xfId="1" applyNumberFormat="1" applyFont="1" applyFill="1" applyBorder="1" applyAlignment="1">
      <alignment horizontal="center" vertical="center" wrapText="1"/>
    </xf>
    <xf numFmtId="0" fontId="42" fillId="0" borderId="40" xfId="0" applyFont="1" applyBorder="1" applyAlignment="1">
      <alignment vertical="center" wrapText="1"/>
    </xf>
    <xf numFmtId="0" fontId="42" fillId="0" borderId="28" xfId="0" applyFont="1" applyBorder="1" applyAlignment="1">
      <alignment horizontal="center" vertical="center"/>
    </xf>
    <xf numFmtId="17" fontId="43" fillId="0" borderId="28" xfId="1" applyNumberFormat="1" applyFont="1" applyFill="1" applyBorder="1" applyAlignment="1">
      <alignment horizontal="center" vertical="center" wrapText="1"/>
    </xf>
    <xf numFmtId="0" fontId="42" fillId="0" borderId="28" xfId="0" applyFont="1" applyBorder="1" applyAlignment="1">
      <alignment vertical="center" wrapText="1"/>
    </xf>
    <xf numFmtId="0" fontId="3" fillId="7" borderId="0" xfId="0" applyFont="1" applyFill="1" applyAlignment="1">
      <alignment vertical="center"/>
    </xf>
    <xf numFmtId="0" fontId="44" fillId="0" borderId="0" xfId="0" applyFont="1" applyAlignment="1">
      <alignment vertical="center"/>
    </xf>
    <xf numFmtId="0" fontId="44" fillId="0" borderId="0" xfId="0" applyFont="1" applyAlignment="1">
      <alignment horizontal="center" vertical="center"/>
    </xf>
    <xf numFmtId="0" fontId="45" fillId="2" borderId="0" xfId="0" applyFont="1" applyFill="1" applyAlignment="1">
      <alignment vertical="center"/>
    </xf>
    <xf numFmtId="0" fontId="45" fillId="0" borderId="0" xfId="0" applyFont="1" applyAlignment="1">
      <alignment vertical="center"/>
    </xf>
    <xf numFmtId="0" fontId="45" fillId="0" borderId="0" xfId="0" applyFont="1" applyAlignment="1">
      <alignment horizontal="center" vertical="center"/>
    </xf>
    <xf numFmtId="0" fontId="44" fillId="2" borderId="0" xfId="0" applyFont="1" applyFill="1" applyAlignment="1">
      <alignment vertical="center"/>
    </xf>
    <xf numFmtId="0" fontId="44" fillId="0" borderId="0" xfId="0" applyFont="1"/>
    <xf numFmtId="0" fontId="7" fillId="0" borderId="4" xfId="0" applyFont="1" applyBorder="1" applyAlignment="1">
      <alignment horizontal="center" vertical="center"/>
    </xf>
    <xf numFmtId="0" fontId="7" fillId="0" borderId="0" xfId="0" applyFont="1" applyAlignment="1">
      <alignment horizontal="left" vertical="top"/>
    </xf>
    <xf numFmtId="0" fontId="7" fillId="0" borderId="30" xfId="0" applyFont="1" applyBorder="1" applyAlignment="1">
      <alignment horizontal="center" vertical="center"/>
    </xf>
    <xf numFmtId="0" fontId="3" fillId="7" borderId="0" xfId="0" applyFont="1" applyFill="1" applyAlignment="1">
      <alignment vertical="center" wrapText="1"/>
    </xf>
    <xf numFmtId="0" fontId="36" fillId="0" borderId="0" xfId="1" applyFont="1" applyFill="1" applyAlignment="1">
      <alignment horizontal="center"/>
    </xf>
    <xf numFmtId="0" fontId="36" fillId="0" borderId="0" xfId="1" applyFont="1" applyAlignment="1">
      <alignment horizontal="center"/>
    </xf>
    <xf numFmtId="0" fontId="2" fillId="0" borderId="39" xfId="0" applyFont="1" applyBorder="1" applyAlignment="1">
      <alignment vertical="center"/>
    </xf>
    <xf numFmtId="0" fontId="3" fillId="0" borderId="0" xfId="0" applyFont="1" applyAlignment="1">
      <alignment horizontal="center" vertical="center"/>
    </xf>
    <xf numFmtId="0" fontId="7" fillId="0" borderId="0" xfId="0" applyFont="1" applyAlignment="1">
      <alignment horizontal="left" vertical="top" wrapText="1"/>
    </xf>
    <xf numFmtId="0" fontId="32" fillId="2" borderId="0" xfId="0" applyFont="1" applyFill="1" applyAlignment="1">
      <alignment vertical="top" wrapText="1"/>
    </xf>
    <xf numFmtId="0" fontId="47" fillId="0" borderId="0" xfId="0" applyFont="1" applyAlignment="1">
      <alignment vertical="top" wrapText="1"/>
    </xf>
    <xf numFmtId="3" fontId="7" fillId="0" borderId="0" xfId="0" applyNumberFormat="1" applyFont="1" applyAlignment="1">
      <alignment vertical="top"/>
    </xf>
    <xf numFmtId="164" fontId="7" fillId="0" borderId="0" xfId="0" applyNumberFormat="1" applyFont="1" applyAlignment="1">
      <alignment vertical="top"/>
    </xf>
    <xf numFmtId="0" fontId="48" fillId="2" borderId="0" xfId="0" applyFont="1" applyFill="1" applyAlignment="1">
      <alignment vertical="top" wrapText="1"/>
    </xf>
    <xf numFmtId="0" fontId="7" fillId="0" borderId="0" xfId="0" applyFont="1" applyAlignment="1">
      <alignment vertical="top" wrapText="1"/>
    </xf>
    <xf numFmtId="0" fontId="7" fillId="0" borderId="10" xfId="0" applyFont="1" applyBorder="1" applyAlignment="1">
      <alignment vertical="top"/>
    </xf>
    <xf numFmtId="0" fontId="13" fillId="0" borderId="0" xfId="0" applyFont="1" applyAlignment="1">
      <alignment vertical="top"/>
    </xf>
    <xf numFmtId="9" fontId="7" fillId="0" borderId="0" xfId="2" applyFont="1" applyAlignment="1">
      <alignment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49" fillId="0" borderId="0" xfId="0" applyFont="1" applyAlignment="1">
      <alignment vertical="center"/>
    </xf>
    <xf numFmtId="4" fontId="12" fillId="0" borderId="0" xfId="0" applyNumberFormat="1" applyFont="1" applyAlignment="1">
      <alignment vertical="center"/>
    </xf>
    <xf numFmtId="0" fontId="13" fillId="0" borderId="17" xfId="0" applyFont="1" applyBorder="1" applyAlignment="1">
      <alignment vertical="center" wrapText="1"/>
    </xf>
    <xf numFmtId="0" fontId="13" fillId="0" borderId="0" xfId="0" applyFont="1" applyAlignment="1">
      <alignment vertical="center"/>
    </xf>
    <xf numFmtId="43" fontId="7" fillId="0" borderId="0" xfId="3" applyFont="1" applyAlignment="1">
      <alignment vertical="center"/>
    </xf>
    <xf numFmtId="0" fontId="13" fillId="0" borderId="0" xfId="0" applyFont="1" applyAlignment="1">
      <alignment vertical="center" wrapText="1"/>
    </xf>
    <xf numFmtId="0" fontId="11" fillId="0" borderId="43" xfId="1" applyFont="1" applyFill="1" applyBorder="1" applyAlignment="1">
      <alignment horizontal="center" vertical="center"/>
    </xf>
    <xf numFmtId="0" fontId="2" fillId="0" borderId="43" xfId="0" applyFont="1" applyBorder="1" applyAlignment="1">
      <alignment vertical="center"/>
    </xf>
    <xf numFmtId="0" fontId="2" fillId="0" borderId="43" xfId="0" applyFont="1" applyBorder="1" applyAlignment="1">
      <alignment horizontal="center" vertical="center"/>
    </xf>
    <xf numFmtId="0" fontId="7" fillId="0" borderId="43" xfId="0" applyFont="1" applyBorder="1" applyAlignment="1">
      <alignment vertical="center"/>
    </xf>
    <xf numFmtId="0" fontId="3" fillId="11" borderId="44" xfId="0" applyFont="1" applyFill="1" applyBorder="1" applyAlignment="1">
      <alignment horizontal="center" vertical="center"/>
    </xf>
    <xf numFmtId="0" fontId="7" fillId="0" borderId="43" xfId="0" applyFont="1" applyBorder="1" applyAlignment="1">
      <alignment horizontal="left" vertical="center"/>
    </xf>
    <xf numFmtId="0" fontId="7" fillId="0" borderId="43" xfId="0" applyFont="1" applyBorder="1" applyAlignment="1">
      <alignment horizontal="center" vertical="center"/>
    </xf>
    <xf numFmtId="0" fontId="35" fillId="0" borderId="0" xfId="0" applyFont="1"/>
    <xf numFmtId="0" fontId="12" fillId="5" borderId="4" xfId="0" applyFont="1" applyFill="1" applyBorder="1" applyAlignment="1">
      <alignment horizontal="left" vertical="center" wrapText="1"/>
    </xf>
    <xf numFmtId="0" fontId="17" fillId="0" borderId="6" xfId="0" applyFont="1" applyBorder="1" applyAlignment="1">
      <alignment vertical="top"/>
    </xf>
    <xf numFmtId="43" fontId="2" fillId="2" borderId="0" xfId="0" quotePrefix="1" applyNumberFormat="1" applyFont="1" applyFill="1" applyAlignment="1">
      <alignment horizontal="center" vertical="center"/>
    </xf>
    <xf numFmtId="43" fontId="2" fillId="2" borderId="7" xfId="0" quotePrefix="1" applyNumberFormat="1" applyFont="1" applyFill="1" applyBorder="1" applyAlignment="1">
      <alignment horizontal="center" vertical="center"/>
    </xf>
    <xf numFmtId="43" fontId="2" fillId="0" borderId="4" xfId="0" quotePrefix="1" applyNumberFormat="1" applyFont="1" applyBorder="1" applyAlignment="1">
      <alignment horizontal="center" vertical="center"/>
    </xf>
    <xf numFmtId="0" fontId="2" fillId="0" borderId="6" xfId="0" applyFont="1" applyBorder="1" applyAlignment="1">
      <alignment vertical="top" wrapText="1"/>
    </xf>
    <xf numFmtId="0" fontId="13" fillId="0" borderId="0" xfId="0" applyFont="1" applyAlignment="1">
      <alignment horizontal="left" vertical="top" wrapText="1"/>
    </xf>
    <xf numFmtId="0" fontId="46" fillId="0" borderId="6" xfId="0" applyFont="1" applyBorder="1" applyAlignment="1">
      <alignment vertical="top"/>
    </xf>
    <xf numFmtId="0" fontId="55" fillId="0" borderId="0" xfId="0" applyFont="1" applyAlignment="1">
      <alignment horizontal="left" vertical="top"/>
    </xf>
    <xf numFmtId="0" fontId="12" fillId="0" borderId="0" xfId="0" applyFont="1" applyAlignment="1">
      <alignment horizontal="left" wrapText="1"/>
    </xf>
    <xf numFmtId="3" fontId="12" fillId="0" borderId="0" xfId="0" applyNumberFormat="1" applyFont="1" applyAlignment="1">
      <alignment horizontal="center" vertical="top"/>
    </xf>
    <xf numFmtId="0" fontId="51" fillId="0" borderId="0" xfId="0" applyFont="1" applyAlignment="1">
      <alignment horizontal="left" vertical="center"/>
    </xf>
    <xf numFmtId="0" fontId="55" fillId="0" borderId="0" xfId="0" applyFont="1" applyAlignment="1">
      <alignment horizontal="left" vertical="center"/>
    </xf>
    <xf numFmtId="0" fontId="58" fillId="0" borderId="0" xfId="0" applyFont="1"/>
    <xf numFmtId="0" fontId="44" fillId="0" borderId="0" xfId="0" applyFont="1" applyAlignment="1">
      <alignment vertical="center" wrapText="1"/>
    </xf>
    <xf numFmtId="0" fontId="2" fillId="5" borderId="0" xfId="0" applyFont="1" applyFill="1" applyAlignment="1">
      <alignment horizontal="center" vertical="center"/>
    </xf>
    <xf numFmtId="0" fontId="17" fillId="0" borderId="0" xfId="0" applyFont="1" applyAlignment="1">
      <alignment horizontal="center" vertical="center"/>
    </xf>
    <xf numFmtId="0" fontId="44" fillId="0" borderId="1" xfId="0" applyFont="1" applyBorder="1" applyAlignment="1">
      <alignment vertical="center"/>
    </xf>
    <xf numFmtId="0" fontId="7" fillId="0" borderId="16" xfId="0" applyFont="1" applyBorder="1" applyAlignment="1">
      <alignment vertical="top"/>
    </xf>
    <xf numFmtId="0" fontId="12" fillId="5" borderId="47" xfId="0" applyFont="1" applyFill="1" applyBorder="1"/>
    <xf numFmtId="0" fontId="12" fillId="0" borderId="0" xfId="0" applyFont="1" applyAlignment="1">
      <alignment vertical="top" wrapText="1"/>
    </xf>
    <xf numFmtId="0" fontId="15" fillId="5" borderId="0" xfId="0" applyFont="1" applyFill="1" applyAlignment="1">
      <alignment vertical="center" wrapText="1"/>
    </xf>
    <xf numFmtId="0" fontId="15" fillId="5" borderId="15" xfId="0" applyFont="1" applyFill="1" applyBorder="1" applyAlignment="1">
      <alignment vertical="center" wrapText="1"/>
    </xf>
    <xf numFmtId="0" fontId="63" fillId="0" borderId="0" xfId="0" applyFont="1" applyAlignment="1">
      <alignment vertical="top"/>
    </xf>
    <xf numFmtId="0" fontId="64" fillId="0" borderId="0" xfId="0" applyFont="1" applyAlignment="1">
      <alignment vertical="top"/>
    </xf>
    <xf numFmtId="164" fontId="2" fillId="5" borderId="24" xfId="0" applyNumberFormat="1" applyFont="1" applyFill="1" applyBorder="1" applyAlignment="1">
      <alignment horizontal="center" vertical="center"/>
    </xf>
    <xf numFmtId="164" fontId="2" fillId="0" borderId="24" xfId="0" applyNumberFormat="1" applyFont="1" applyBorder="1" applyAlignment="1">
      <alignment horizontal="center" vertical="center"/>
    </xf>
    <xf numFmtId="0" fontId="12" fillId="5" borderId="47" xfId="0" applyFont="1" applyFill="1" applyBorder="1" applyAlignment="1">
      <alignment horizontal="center" vertical="center"/>
    </xf>
    <xf numFmtId="164" fontId="2" fillId="5" borderId="0" xfId="0" applyNumberFormat="1" applyFont="1" applyFill="1" applyAlignment="1">
      <alignment horizontal="center" vertical="center"/>
    </xf>
    <xf numFmtId="0" fontId="15" fillId="5" borderId="0" xfId="0" applyFont="1" applyFill="1" applyAlignment="1">
      <alignment horizontal="center" vertical="center"/>
    </xf>
    <xf numFmtId="0" fontId="15" fillId="5" borderId="15" xfId="0" applyFont="1" applyFill="1" applyBorder="1" applyAlignment="1">
      <alignment horizontal="center" vertical="center"/>
    </xf>
    <xf numFmtId="41" fontId="59" fillId="5" borderId="0" xfId="0" applyNumberFormat="1" applyFont="1" applyFill="1" applyAlignment="1">
      <alignment horizontal="right" vertical="center"/>
    </xf>
    <xf numFmtId="167" fontId="61" fillId="5" borderId="4" xfId="0" applyNumberFormat="1" applyFont="1" applyFill="1" applyBorder="1" applyAlignment="1">
      <alignment horizontal="center" vertical="center"/>
    </xf>
    <xf numFmtId="43" fontId="59" fillId="5" borderId="0" xfId="0" applyNumberFormat="1" applyFont="1" applyFill="1" applyAlignment="1">
      <alignment horizontal="center" vertical="center"/>
    </xf>
    <xf numFmtId="43" fontId="59" fillId="5" borderId="7" xfId="0" applyNumberFormat="1" applyFont="1" applyFill="1" applyBorder="1" applyAlignment="1">
      <alignment horizontal="center" vertical="center"/>
    </xf>
    <xf numFmtId="43" fontId="59" fillId="5" borderId="4" xfId="0" applyNumberFormat="1" applyFont="1" applyFill="1" applyBorder="1" applyAlignment="1">
      <alignment horizontal="center" vertical="center"/>
    </xf>
    <xf numFmtId="0" fontId="32" fillId="0" borderId="0" xfId="0" applyFont="1" applyAlignment="1">
      <alignment horizontal="left" vertical="center"/>
    </xf>
    <xf numFmtId="0" fontId="15" fillId="5" borderId="15" xfId="0" applyFont="1" applyFill="1" applyBorder="1"/>
    <xf numFmtId="0" fontId="2" fillId="5" borderId="15" xfId="0" applyFont="1" applyFill="1" applyBorder="1"/>
    <xf numFmtId="0" fontId="12" fillId="5" borderId="15" xfId="0" applyFont="1" applyFill="1" applyBorder="1"/>
    <xf numFmtId="0" fontId="12" fillId="5" borderId="48" xfId="0" applyFont="1" applyFill="1" applyBorder="1"/>
    <xf numFmtId="0" fontId="15" fillId="5" borderId="48" xfId="0" applyFont="1" applyFill="1" applyBorder="1"/>
    <xf numFmtId="0" fontId="2" fillId="5" borderId="0" xfId="0" applyFont="1" applyFill="1" applyAlignment="1">
      <alignment vertical="center"/>
    </xf>
    <xf numFmtId="0" fontId="12" fillId="5" borderId="0" xfId="0" applyFont="1" applyFill="1" applyAlignment="1">
      <alignment vertical="center" wrapText="1"/>
    </xf>
    <xf numFmtId="0" fontId="7" fillId="2" borderId="0" xfId="0" applyFont="1" applyFill="1" applyAlignment="1">
      <alignment vertical="top"/>
    </xf>
    <xf numFmtId="0" fontId="7" fillId="2" borderId="0" xfId="0" applyFont="1" applyFill="1" applyAlignment="1">
      <alignment vertical="center"/>
    </xf>
    <xf numFmtId="0" fontId="7" fillId="2" borderId="0" xfId="0" applyFont="1" applyFill="1" applyAlignment="1">
      <alignment horizontal="center" vertical="center"/>
    </xf>
    <xf numFmtId="0" fontId="59" fillId="0" borderId="49" xfId="0" applyFont="1" applyBorder="1" applyAlignment="1">
      <alignment horizontal="left" vertical="top"/>
    </xf>
    <xf numFmtId="0" fontId="59" fillId="0" borderId="49" xfId="0" applyFont="1" applyBorder="1" applyAlignment="1">
      <alignment horizontal="left" vertical="top" wrapText="1"/>
    </xf>
    <xf numFmtId="0" fontId="59" fillId="0" borderId="4" xfId="0" applyFont="1" applyBorder="1" applyAlignment="1">
      <alignment horizontal="left" vertical="top"/>
    </xf>
    <xf numFmtId="0" fontId="59" fillId="0" borderId="4" xfId="0" applyFont="1" applyBorder="1" applyAlignment="1">
      <alignment horizontal="left" vertical="top" wrapText="1"/>
    </xf>
    <xf numFmtId="0" fontId="59" fillId="0" borderId="4" xfId="0" applyFont="1" applyBorder="1" applyAlignment="1">
      <alignment vertical="center"/>
    </xf>
    <xf numFmtId="0" fontId="59" fillId="0" borderId="4" xfId="0" applyFont="1" applyBorder="1" applyAlignment="1">
      <alignment horizontal="center" vertical="center"/>
    </xf>
    <xf numFmtId="0" fontId="52" fillId="0" borderId="0" xfId="0" applyFont="1" applyAlignment="1">
      <alignment horizontal="left" vertical="center"/>
    </xf>
    <xf numFmtId="0" fontId="52" fillId="0" borderId="0" xfId="0" applyFont="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center" vertical="center" wrapText="1"/>
    </xf>
    <xf numFmtId="43" fontId="2" fillId="5" borderId="0" xfId="2" quotePrefix="1" applyNumberFormat="1" applyFont="1" applyFill="1" applyBorder="1" applyAlignment="1">
      <alignment horizontal="center" vertical="center"/>
    </xf>
    <xf numFmtId="0" fontId="59" fillId="0" borderId="0" xfId="0" applyFont="1" applyAlignment="1">
      <alignment horizontal="left" vertical="center" wrapText="1"/>
    </xf>
    <xf numFmtId="0" fontId="32" fillId="0" borderId="0" xfId="0" applyFont="1" applyAlignment="1">
      <alignment vertical="center"/>
    </xf>
    <xf numFmtId="0" fontId="32" fillId="0" borderId="3" xfId="0" applyFont="1" applyBorder="1" applyAlignment="1">
      <alignment vertical="center"/>
    </xf>
    <xf numFmtId="0" fontId="13" fillId="0" borderId="0" xfId="0" applyFont="1" applyAlignment="1">
      <alignment vertical="top" wrapText="1"/>
    </xf>
    <xf numFmtId="0" fontId="59" fillId="0" borderId="0" xfId="0" applyFont="1" applyAlignment="1">
      <alignment horizontal="left" vertical="top" wrapText="1"/>
    </xf>
    <xf numFmtId="43" fontId="2" fillId="5" borderId="0" xfId="2" quotePrefix="1" applyNumberFormat="1" applyFont="1" applyFill="1" applyBorder="1" applyAlignment="1">
      <alignment vertical="center"/>
    </xf>
    <xf numFmtId="43" fontId="2" fillId="5" borderId="26" xfId="2" quotePrefix="1" applyNumberFormat="1" applyFont="1" applyFill="1" applyBorder="1" applyAlignment="1">
      <alignment vertical="center"/>
    </xf>
    <xf numFmtId="43" fontId="2" fillId="5" borderId="0" xfId="2" quotePrefix="1" applyNumberFormat="1" applyFont="1" applyFill="1" applyBorder="1" applyAlignment="1">
      <alignment horizontal="left" vertical="center"/>
    </xf>
    <xf numFmtId="0" fontId="59" fillId="0" borderId="0" xfId="0" applyFont="1" applyAlignment="1">
      <alignment vertical="top" wrapText="1"/>
    </xf>
    <xf numFmtId="167" fontId="2" fillId="0" borderId="0" xfId="0" quotePrefix="1" applyNumberFormat="1" applyFont="1" applyAlignment="1">
      <alignment vertical="center"/>
    </xf>
    <xf numFmtId="167" fontId="2" fillId="0" borderId="30" xfId="0" quotePrefix="1" applyNumberFormat="1" applyFont="1" applyBorder="1" applyAlignment="1">
      <alignment vertical="center"/>
    </xf>
    <xf numFmtId="167" fontId="2" fillId="0" borderId="0" xfId="0" quotePrefix="1" applyNumberFormat="1" applyFont="1" applyAlignment="1">
      <alignment horizontal="right" vertical="center"/>
    </xf>
    <xf numFmtId="0" fontId="2" fillId="13" borderId="0" xfId="0" applyFont="1" applyFill="1" applyAlignment="1">
      <alignment horizontal="left" vertical="center" wrapText="1"/>
    </xf>
    <xf numFmtId="0" fontId="3" fillId="3" borderId="0" xfId="0" applyFont="1" applyFill="1" applyAlignment="1">
      <alignment horizontal="center" vertical="center"/>
    </xf>
    <xf numFmtId="43" fontId="7" fillId="0" borderId="0" xfId="3" applyFont="1" applyAlignment="1">
      <alignment horizontal="center" vertical="center"/>
    </xf>
    <xf numFmtId="43" fontId="7" fillId="0" borderId="0" xfId="3" applyFont="1" applyAlignment="1">
      <alignment horizontal="center" vertical="top"/>
    </xf>
    <xf numFmtId="0" fontId="19" fillId="0" borderId="0" xfId="0" applyFont="1" applyAlignment="1">
      <alignment vertical="center"/>
    </xf>
    <xf numFmtId="0" fontId="8" fillId="5" borderId="51" xfId="0" applyFont="1" applyFill="1" applyBorder="1" applyAlignment="1">
      <alignment vertical="center"/>
    </xf>
    <xf numFmtId="0" fontId="12" fillId="5" borderId="52" xfId="0" applyFont="1" applyFill="1" applyBorder="1" applyAlignment="1">
      <alignment vertical="center"/>
    </xf>
    <xf numFmtId="0" fontId="8" fillId="5" borderId="52" xfId="0" applyFont="1" applyFill="1" applyBorder="1" applyAlignment="1">
      <alignment vertical="center"/>
    </xf>
    <xf numFmtId="0" fontId="44" fillId="0" borderId="52" xfId="0" applyFont="1" applyBorder="1" applyAlignment="1">
      <alignment vertical="center"/>
    </xf>
    <xf numFmtId="0" fontId="44" fillId="0" borderId="52" xfId="0" applyFont="1" applyBorder="1" applyAlignment="1">
      <alignment horizontal="center" vertical="center"/>
    </xf>
    <xf numFmtId="0" fontId="12" fillId="5" borderId="51" xfId="0" applyFont="1" applyFill="1" applyBorder="1" applyAlignment="1">
      <alignment vertical="center"/>
    </xf>
    <xf numFmtId="0" fontId="59" fillId="5" borderId="51" xfId="0" applyFont="1" applyFill="1" applyBorder="1" applyAlignment="1">
      <alignment vertical="center"/>
    </xf>
    <xf numFmtId="0" fontId="59" fillId="0" borderId="0" xfId="0" applyFont="1" applyAlignment="1">
      <alignment vertical="center"/>
    </xf>
    <xf numFmtId="0" fontId="54" fillId="7" borderId="51" xfId="1" applyFont="1" applyFill="1" applyBorder="1" applyAlignment="1">
      <alignment horizontal="center" vertical="center"/>
    </xf>
    <xf numFmtId="0" fontId="54" fillId="9" borderId="4" xfId="1" applyFont="1" applyFill="1" applyBorder="1" applyAlignment="1">
      <alignment horizontal="center" vertical="center"/>
    </xf>
    <xf numFmtId="0" fontId="54" fillId="7" borderId="52" xfId="1" applyFont="1" applyFill="1" applyBorder="1" applyAlignment="1">
      <alignment horizontal="center" vertical="center"/>
    </xf>
    <xf numFmtId="43" fontId="7" fillId="0" borderId="0" xfId="3" applyFont="1" applyFill="1" applyAlignment="1">
      <alignment horizontal="center" vertical="top"/>
    </xf>
    <xf numFmtId="43" fontId="7" fillId="0" borderId="0" xfId="3" applyFont="1" applyFill="1" applyAlignment="1">
      <alignment horizontal="center" vertical="center"/>
    </xf>
    <xf numFmtId="0" fontId="32" fillId="0" borderId="0" xfId="0" applyFont="1" applyAlignment="1">
      <alignment horizontal="left" vertical="center" wrapText="1"/>
    </xf>
    <xf numFmtId="0" fontId="12" fillId="5" borderId="7" xfId="0" applyFont="1" applyFill="1" applyBorder="1" applyAlignment="1">
      <alignment vertical="center"/>
    </xf>
    <xf numFmtId="0" fontId="7" fillId="0" borderId="52" xfId="0" applyFont="1" applyBorder="1" applyAlignment="1">
      <alignment vertical="center"/>
    </xf>
    <xf numFmtId="0" fontId="2" fillId="13" borderId="0" xfId="0" applyFont="1" applyFill="1" applyAlignment="1">
      <alignment horizontal="center" vertical="center"/>
    </xf>
    <xf numFmtId="167" fontId="2" fillId="13" borderId="0" xfId="0" applyNumberFormat="1" applyFont="1" applyFill="1" applyAlignment="1">
      <alignment horizontal="center" vertical="center"/>
    </xf>
    <xf numFmtId="167" fontId="2" fillId="13" borderId="0" xfId="0" quotePrefix="1" applyNumberFormat="1" applyFont="1" applyFill="1" applyAlignment="1">
      <alignment horizontal="center" vertical="center"/>
    </xf>
    <xf numFmtId="0" fontId="11" fillId="3" borderId="4" xfId="1" applyFont="1" applyFill="1" applyBorder="1" applyAlignment="1">
      <alignment horizontal="center" vertical="center"/>
    </xf>
    <xf numFmtId="0" fontId="11" fillId="7" borderId="51" xfId="1" applyFont="1" applyFill="1" applyBorder="1" applyAlignment="1">
      <alignment horizontal="center" vertical="center"/>
    </xf>
    <xf numFmtId="0" fontId="11" fillId="4" borderId="4" xfId="1" applyFont="1" applyFill="1" applyBorder="1" applyAlignment="1">
      <alignment horizontal="center" vertical="center"/>
    </xf>
    <xf numFmtId="0" fontId="11" fillId="8" borderId="4" xfId="1" applyFont="1" applyFill="1" applyBorder="1" applyAlignment="1">
      <alignment horizontal="center" vertical="center"/>
    </xf>
    <xf numFmtId="0" fontId="11" fillId="9" borderId="4" xfId="1" applyFont="1" applyFill="1" applyBorder="1" applyAlignment="1">
      <alignment horizontal="center" vertical="center"/>
    </xf>
    <xf numFmtId="0" fontId="11" fillId="8" borderId="34" xfId="1" applyFont="1" applyFill="1" applyBorder="1" applyAlignment="1">
      <alignment horizontal="center" vertical="center"/>
    </xf>
    <xf numFmtId="0" fontId="32" fillId="0" borderId="0" xfId="0" applyFont="1" applyAlignment="1">
      <alignment horizontal="left" vertical="top" wrapText="1"/>
    </xf>
    <xf numFmtId="0" fontId="12" fillId="5" borderId="0" xfId="0" applyFont="1" applyFill="1" applyAlignment="1">
      <alignment horizontal="left" wrapText="1"/>
    </xf>
    <xf numFmtId="3" fontId="15" fillId="0" borderId="0" xfId="0" applyNumberFormat="1" applyFont="1" applyAlignment="1">
      <alignment horizontal="center" vertical="top"/>
    </xf>
    <xf numFmtId="3" fontId="2" fillId="0" borderId="0" xfId="0" applyNumberFormat="1" applyFont="1" applyAlignment="1">
      <alignment horizontal="center" vertical="center"/>
    </xf>
    <xf numFmtId="0" fontId="2" fillId="0" borderId="0" xfId="0" applyFont="1" applyAlignment="1">
      <alignment horizontal="left" vertical="center" wrapText="1"/>
    </xf>
    <xf numFmtId="9" fontId="7" fillId="0" borderId="0" xfId="2" applyFont="1" applyAlignment="1">
      <alignment vertical="top"/>
    </xf>
    <xf numFmtId="0" fontId="11" fillId="3" borderId="4" xfId="0" applyFont="1" applyFill="1" applyBorder="1" applyAlignment="1">
      <alignment horizontal="center" vertical="center"/>
    </xf>
    <xf numFmtId="0" fontId="70" fillId="7" borderId="51" xfId="1" applyFont="1" applyFill="1" applyBorder="1" applyAlignment="1">
      <alignment horizontal="center" vertical="center"/>
    </xf>
    <xf numFmtId="0" fontId="11" fillId="9" borderId="4" xfId="0" applyFont="1" applyFill="1" applyBorder="1" applyAlignment="1">
      <alignment horizontal="center" vertical="center"/>
    </xf>
    <xf numFmtId="0" fontId="12" fillId="0" borderId="0" xfId="0" applyFont="1" applyAlignment="1">
      <alignment vertical="center" wrapText="1"/>
    </xf>
    <xf numFmtId="3" fontId="27" fillId="0" borderId="0" xfId="2" applyNumberFormat="1" applyFont="1" applyFill="1" applyBorder="1" applyAlignment="1">
      <alignment horizontal="center"/>
    </xf>
    <xf numFmtId="4" fontId="27" fillId="0" borderId="15" xfId="2" applyNumberFormat="1" applyFont="1" applyFill="1" applyBorder="1" applyAlignment="1">
      <alignment horizontal="center"/>
    </xf>
    <xf numFmtId="9" fontId="27" fillId="0" borderId="0" xfId="2" applyFont="1" applyFill="1" applyBorder="1" applyAlignment="1">
      <alignment horizontal="center"/>
    </xf>
    <xf numFmtId="9" fontId="27" fillId="0" borderId="15" xfId="2" applyFont="1" applyFill="1" applyBorder="1" applyAlignment="1">
      <alignment horizontal="center"/>
    </xf>
    <xf numFmtId="0" fontId="61" fillId="0" borderId="0" xfId="0" applyFont="1" applyAlignment="1">
      <alignment vertical="top" wrapText="1"/>
    </xf>
    <xf numFmtId="167" fontId="7" fillId="0" borderId="0" xfId="3" applyNumberFormat="1" applyFont="1" applyAlignment="1">
      <alignment vertical="center"/>
    </xf>
    <xf numFmtId="0" fontId="0" fillId="0" borderId="0" xfId="0" applyAlignment="1">
      <alignment shrinkToFit="1"/>
    </xf>
    <xf numFmtId="167" fontId="7" fillId="0" borderId="0" xfId="0" applyNumberFormat="1" applyFont="1" applyAlignment="1">
      <alignment vertical="top"/>
    </xf>
    <xf numFmtId="0" fontId="11" fillId="3" borderId="1" xfId="1" applyFont="1" applyFill="1" applyBorder="1" applyAlignment="1">
      <alignment horizontal="center" vertical="center"/>
    </xf>
    <xf numFmtId="0" fontId="2" fillId="2" borderId="6" xfId="0" applyFont="1" applyFill="1" applyBorder="1" applyAlignment="1">
      <alignment horizontal="left" vertical="top" wrapText="1"/>
    </xf>
    <xf numFmtId="0" fontId="2" fillId="2" borderId="0" xfId="0" applyFont="1" applyFill="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44" fillId="0" borderId="0" xfId="0" applyFont="1"/>
    <xf numFmtId="0" fontId="11" fillId="3" borderId="3" xfId="1" applyFont="1" applyFill="1" applyBorder="1" applyAlignment="1">
      <alignment horizontal="center" vertical="center"/>
    </xf>
    <xf numFmtId="0" fontId="11" fillId="3" borderId="5" xfId="1" applyFont="1" applyFill="1" applyBorder="1" applyAlignment="1">
      <alignment horizontal="center" vertical="center"/>
    </xf>
    <xf numFmtId="0" fontId="11" fillId="3" borderId="2" xfId="1" applyFont="1" applyFill="1" applyBorder="1" applyAlignment="1">
      <alignment horizontal="center" vertical="center"/>
    </xf>
    <xf numFmtId="0" fontId="3" fillId="3" borderId="4" xfId="0" applyFont="1" applyFill="1" applyBorder="1" applyAlignment="1">
      <alignment horizontal="center" vertical="center" wrapText="1"/>
    </xf>
    <xf numFmtId="0" fontId="2" fillId="0" borderId="6" xfId="0" applyFont="1" applyBorder="1" applyAlignment="1">
      <alignment horizontal="left" vertical="top"/>
    </xf>
    <xf numFmtId="0" fontId="2" fillId="0" borderId="0" xfId="0" applyFont="1" applyAlignment="1">
      <alignment horizontal="left" vertical="top"/>
    </xf>
    <xf numFmtId="0" fontId="18" fillId="5" borderId="6"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30"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6" xfId="0" applyFont="1" applyFill="1" applyBorder="1" applyAlignment="1">
      <alignment horizontal="center" vertical="top"/>
    </xf>
    <xf numFmtId="0" fontId="18" fillId="5" borderId="0" xfId="0" applyFont="1" applyFill="1" applyAlignment="1">
      <alignment horizontal="center" vertical="top"/>
    </xf>
    <xf numFmtId="0" fontId="18" fillId="5" borderId="30" xfId="0" applyFont="1" applyFill="1" applyBorder="1" applyAlignment="1">
      <alignment horizontal="center" vertical="top"/>
    </xf>
    <xf numFmtId="0" fontId="14" fillId="5" borderId="6"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7" xfId="0" applyFont="1" applyFill="1" applyBorder="1" applyAlignment="1">
      <alignment horizontal="center" vertical="center" wrapText="1"/>
    </xf>
    <xf numFmtId="0" fontId="14" fillId="5" borderId="6" xfId="0" applyFont="1" applyFill="1" applyBorder="1" applyAlignment="1">
      <alignment horizontal="center" vertical="top"/>
    </xf>
    <xf numFmtId="0" fontId="14" fillId="5" borderId="0" xfId="0" applyFont="1" applyFill="1" applyAlignment="1">
      <alignment horizontal="center" vertical="top"/>
    </xf>
    <xf numFmtId="0" fontId="14" fillId="5" borderId="7" xfId="0" applyFont="1" applyFill="1" applyBorder="1" applyAlignment="1">
      <alignment horizontal="center" vertical="top"/>
    </xf>
    <xf numFmtId="0" fontId="14" fillId="5" borderId="30" xfId="0" applyFont="1" applyFill="1" applyBorder="1" applyAlignment="1">
      <alignment horizontal="center" vertical="center" wrapText="1"/>
    </xf>
    <xf numFmtId="0" fontId="2" fillId="0" borderId="30" xfId="0" applyFont="1" applyBorder="1" applyAlignment="1">
      <alignment horizontal="left" vertical="top"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53" fillId="0" borderId="0" xfId="0" applyFont="1" applyAlignment="1">
      <alignment horizontal="left" vertical="top" wrapText="1"/>
    </xf>
    <xf numFmtId="0" fontId="11" fillId="7" borderId="1" xfId="1" applyFont="1" applyFill="1" applyBorder="1" applyAlignment="1">
      <alignment horizontal="center" vertical="center"/>
    </xf>
    <xf numFmtId="0" fontId="61" fillId="0" borderId="0" xfId="0" applyFont="1" applyAlignment="1">
      <alignment horizontal="left" vertical="top" wrapText="1"/>
    </xf>
    <xf numFmtId="0" fontId="2" fillId="0" borderId="6" xfId="0" applyFont="1" applyBorder="1" applyAlignment="1">
      <alignment horizontal="left" vertical="center"/>
    </xf>
    <xf numFmtId="0" fontId="11" fillId="8" borderId="1" xfId="1" applyFont="1" applyFill="1" applyBorder="1" applyAlignment="1">
      <alignment horizontal="center" vertical="center"/>
    </xf>
    <xf numFmtId="0" fontId="59" fillId="5" borderId="0" xfId="0" quotePrefix="1" applyFont="1" applyFill="1" applyAlignment="1">
      <alignment horizontal="center" vertical="center"/>
    </xf>
    <xf numFmtId="0" fontId="59" fillId="5" borderId="0" xfId="0" applyFont="1" applyFill="1" applyAlignment="1">
      <alignment horizontal="center" vertical="center"/>
    </xf>
    <xf numFmtId="0" fontId="2" fillId="0" borderId="0" xfId="0" applyFont="1" applyAlignment="1">
      <alignment horizontal="center" vertical="center"/>
    </xf>
    <xf numFmtId="0" fontId="3" fillId="8" borderId="45" xfId="0" applyFont="1" applyFill="1" applyBorder="1" applyAlignment="1">
      <alignment horizontal="center" vertical="center" wrapText="1"/>
    </xf>
    <xf numFmtId="0" fontId="2" fillId="5" borderId="0" xfId="0" applyFont="1" applyFill="1" applyAlignment="1">
      <alignment horizontal="center" vertical="center"/>
    </xf>
    <xf numFmtId="0" fontId="2" fillId="5" borderId="0" xfId="0" applyFont="1" applyFill="1" applyAlignment="1">
      <alignment horizontal="left" vertical="center"/>
    </xf>
    <xf numFmtId="0" fontId="2" fillId="5" borderId="45" xfId="0" applyFont="1" applyFill="1" applyBorder="1" applyAlignment="1">
      <alignment horizontal="left" vertical="center"/>
    </xf>
    <xf numFmtId="0" fontId="18" fillId="5" borderId="45" xfId="0" applyFont="1" applyFill="1" applyBorder="1" applyAlignment="1">
      <alignment horizontal="left" vertical="center"/>
    </xf>
    <xf numFmtId="0" fontId="2" fillId="5" borderId="45" xfId="0" applyFont="1" applyFill="1" applyBorder="1" applyAlignment="1">
      <alignment horizontal="center" vertical="center"/>
    </xf>
    <xf numFmtId="0" fontId="18" fillId="5" borderId="45" xfId="0" applyFont="1" applyFill="1" applyBorder="1" applyAlignment="1">
      <alignment horizontal="center" vertical="center"/>
    </xf>
    <xf numFmtId="172" fontId="2" fillId="0" borderId="45" xfId="0" applyNumberFormat="1" applyFont="1" applyBorder="1" applyAlignment="1">
      <alignment horizontal="center" vertical="center"/>
    </xf>
    <xf numFmtId="10" fontId="18" fillId="5" borderId="45" xfId="0" applyNumberFormat="1" applyFont="1" applyFill="1" applyBorder="1" applyAlignment="1">
      <alignment horizontal="center" vertical="center" wrapText="1"/>
    </xf>
    <xf numFmtId="0" fontId="18" fillId="5" borderId="45" xfId="0" applyFont="1" applyFill="1" applyBorder="1" applyAlignment="1">
      <alignment horizontal="center" vertical="center" wrapText="1"/>
    </xf>
    <xf numFmtId="172" fontId="2" fillId="0" borderId="0" xfId="0" applyNumberFormat="1" applyFont="1" applyAlignment="1">
      <alignment horizontal="center" vertical="center"/>
    </xf>
    <xf numFmtId="0" fontId="3" fillId="8" borderId="7" xfId="0" applyFont="1" applyFill="1" applyBorder="1" applyAlignment="1">
      <alignment horizontal="center" vertical="center"/>
    </xf>
    <xf numFmtId="0" fontId="2" fillId="0" borderId="45" xfId="0" applyFont="1" applyBorder="1" applyAlignment="1">
      <alignment horizontal="center" vertical="center"/>
    </xf>
    <xf numFmtId="0" fontId="11" fillId="8" borderId="8" xfId="1" applyFont="1" applyFill="1" applyBorder="1" applyAlignment="1">
      <alignment horizontal="center" vertical="center"/>
    </xf>
    <xf numFmtId="0" fontId="11" fillId="8" borderId="9" xfId="1"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3" fillId="8" borderId="0" xfId="0" applyFont="1" applyFill="1" applyAlignment="1">
      <alignment horizontal="center" vertical="center" wrapText="1"/>
    </xf>
    <xf numFmtId="0" fontId="2" fillId="5" borderId="3" xfId="0" applyFont="1" applyFill="1" applyBorder="1" applyAlignment="1">
      <alignment horizontal="center" vertical="center"/>
    </xf>
    <xf numFmtId="0" fontId="3" fillId="8" borderId="46" xfId="0" applyFont="1" applyFill="1" applyBorder="1" applyAlignment="1">
      <alignment horizontal="center" vertical="center" wrapText="1"/>
    </xf>
    <xf numFmtId="0" fontId="2" fillId="0" borderId="38" xfId="0" applyFont="1" applyBorder="1" applyAlignment="1">
      <alignment horizontal="center" vertical="center"/>
    </xf>
    <xf numFmtId="0" fontId="2" fillId="0" borderId="55" xfId="0" applyFont="1" applyBorder="1" applyAlignment="1">
      <alignment horizontal="center" vertical="center"/>
    </xf>
    <xf numFmtId="0" fontId="59" fillId="5" borderId="0" xfId="0" applyFont="1" applyFill="1" applyAlignment="1">
      <alignment horizontal="left" vertical="center"/>
    </xf>
    <xf numFmtId="0" fontId="2" fillId="5" borderId="3" xfId="0" applyFont="1" applyFill="1" applyBorder="1" applyAlignment="1">
      <alignment horizontal="left" vertical="center"/>
    </xf>
    <xf numFmtId="172" fontId="2" fillId="0" borderId="3" xfId="0" applyNumberFormat="1" applyFont="1" applyBorder="1" applyAlignment="1">
      <alignment horizontal="center" vertical="center"/>
    </xf>
    <xf numFmtId="0" fontId="18" fillId="5" borderId="0" xfId="0" applyFont="1" applyFill="1" applyAlignment="1">
      <alignment horizontal="left" vertical="center" wrapText="1"/>
    </xf>
    <xf numFmtId="0" fontId="18" fillId="5" borderId="45" xfId="0" applyFont="1" applyFill="1" applyBorder="1" applyAlignment="1">
      <alignment horizontal="left" vertical="center" wrapText="1"/>
    </xf>
    <xf numFmtId="0" fontId="18" fillId="5" borderId="34" xfId="0" applyFont="1" applyFill="1" applyBorder="1" applyAlignment="1">
      <alignment horizontal="center" vertical="center" wrapText="1"/>
    </xf>
    <xf numFmtId="0" fontId="71" fillId="0" borderId="0" xfId="0" applyFont="1" applyAlignment="1">
      <alignment horizontal="left" vertical="top" wrapText="1"/>
    </xf>
    <xf numFmtId="0" fontId="18" fillId="5" borderId="34" xfId="0" applyFont="1" applyFill="1" applyBorder="1" applyAlignment="1">
      <alignment horizontal="left" vertical="center"/>
    </xf>
    <xf numFmtId="172" fontId="18" fillId="5" borderId="45" xfId="0" applyNumberFormat="1" applyFont="1" applyFill="1" applyBorder="1" applyAlignment="1">
      <alignment horizontal="center" vertical="center" wrapText="1"/>
    </xf>
    <xf numFmtId="0" fontId="71" fillId="0" borderId="0" xfId="0" applyFont="1" applyAlignment="1">
      <alignment horizontal="left" vertical="center"/>
    </xf>
    <xf numFmtId="0" fontId="12" fillId="5" borderId="4" xfId="0" applyFont="1" applyFill="1" applyBorder="1" applyAlignment="1">
      <alignment horizontal="left" vertical="center" wrapText="1"/>
    </xf>
    <xf numFmtId="0" fontId="31" fillId="5" borderId="4" xfId="0" applyFont="1" applyFill="1" applyBorder="1" applyAlignment="1">
      <alignment horizontal="left" vertical="center" wrapText="1"/>
    </xf>
    <xf numFmtId="0" fontId="11" fillId="12" borderId="1" xfId="1" applyFont="1" applyFill="1" applyBorder="1" applyAlignment="1">
      <alignment horizontal="center"/>
    </xf>
    <xf numFmtId="4" fontId="2" fillId="0" borderId="0" xfId="0" applyNumberFormat="1" applyFont="1" applyAlignment="1">
      <alignment horizontal="center" vertical="center"/>
    </xf>
    <xf numFmtId="0" fontId="25" fillId="13" borderId="0" xfId="0" applyFont="1" applyFill="1" applyAlignment="1">
      <alignment horizontal="center" vertical="center"/>
    </xf>
    <xf numFmtId="0" fontId="25" fillId="13" borderId="22" xfId="0" applyFont="1" applyFill="1" applyBorder="1" applyAlignment="1">
      <alignment horizontal="center" vertical="center"/>
    </xf>
    <xf numFmtId="4" fontId="2" fillId="13" borderId="41" xfId="0" applyNumberFormat="1" applyFont="1" applyFill="1" applyBorder="1" applyAlignment="1">
      <alignment horizontal="center" vertical="center"/>
    </xf>
    <xf numFmtId="4" fontId="12" fillId="13" borderId="21" xfId="0" applyNumberFormat="1" applyFont="1" applyFill="1" applyBorder="1" applyAlignment="1">
      <alignment horizontal="center" vertical="center"/>
    </xf>
    <xf numFmtId="4" fontId="2" fillId="13" borderId="42" xfId="0" applyNumberFormat="1" applyFont="1" applyFill="1" applyBorder="1" applyAlignment="1">
      <alignment horizontal="center" vertical="top"/>
    </xf>
    <xf numFmtId="4" fontId="2" fillId="13" borderId="0" xfId="0" applyNumberFormat="1" applyFont="1" applyFill="1" applyAlignment="1">
      <alignment horizontal="center" vertical="top"/>
    </xf>
    <xf numFmtId="4" fontId="2" fillId="13" borderId="0" xfId="0" applyNumberFormat="1" applyFont="1" applyFill="1" applyAlignment="1">
      <alignment horizontal="center" vertical="center"/>
    </xf>
    <xf numFmtId="4" fontId="2" fillId="13" borderId="42" xfId="0" applyNumberFormat="1" applyFont="1" applyFill="1" applyBorder="1" applyAlignment="1">
      <alignment horizontal="center" vertical="center"/>
    </xf>
    <xf numFmtId="0" fontId="25" fillId="13" borderId="0" xfId="0" applyFont="1" applyFill="1" applyAlignment="1">
      <alignment horizontal="left" vertical="center" wrapText="1"/>
    </xf>
    <xf numFmtId="0" fontId="25" fillId="13" borderId="22" xfId="0" applyFont="1" applyFill="1" applyBorder="1" applyAlignment="1">
      <alignment horizontal="left" vertical="center" wrapText="1"/>
    </xf>
    <xf numFmtId="0" fontId="2" fillId="13" borderId="41" xfId="0" applyFont="1" applyFill="1" applyBorder="1" applyAlignment="1">
      <alignment horizontal="left" vertical="center" wrapText="1"/>
    </xf>
    <xf numFmtId="0" fontId="12" fillId="13" borderId="21" xfId="0" applyFont="1" applyFill="1" applyBorder="1" applyAlignment="1">
      <alignment horizontal="left" vertical="center" wrapText="1"/>
    </xf>
    <xf numFmtId="4" fontId="12" fillId="13" borderId="21" xfId="0" applyNumberFormat="1" applyFont="1" applyFill="1" applyBorder="1" applyAlignment="1">
      <alignment horizontal="center" vertical="top"/>
    </xf>
    <xf numFmtId="0" fontId="3" fillId="4" borderId="4" xfId="0" applyFont="1" applyFill="1" applyBorder="1" applyAlignment="1">
      <alignment horizontal="center" vertical="center"/>
    </xf>
    <xf numFmtId="0" fontId="2" fillId="13" borderId="21" xfId="0" applyFont="1" applyFill="1" applyBorder="1" applyAlignment="1">
      <alignment horizontal="left" vertical="center" wrapText="1"/>
    </xf>
    <xf numFmtId="0" fontId="12" fillId="13" borderId="23" xfId="0" applyFont="1" applyFill="1" applyBorder="1" applyAlignment="1">
      <alignment horizontal="left" vertical="center" wrapText="1"/>
    </xf>
    <xf numFmtId="0" fontId="26" fillId="13" borderId="0" xfId="0" applyFont="1" applyFill="1" applyAlignment="1">
      <alignment horizontal="center" vertical="center"/>
    </xf>
    <xf numFmtId="0" fontId="26" fillId="13" borderId="22" xfId="0" applyFont="1" applyFill="1" applyBorder="1" applyAlignment="1">
      <alignment horizontal="center" vertical="center"/>
    </xf>
    <xf numFmtId="3" fontId="2" fillId="13" borderId="41" xfId="0" applyNumberFormat="1" applyFont="1" applyFill="1" applyBorder="1" applyAlignment="1">
      <alignment horizontal="center" vertical="center"/>
    </xf>
    <xf numFmtId="3" fontId="2" fillId="13" borderId="21" xfId="0" applyNumberFormat="1" applyFont="1" applyFill="1" applyBorder="1" applyAlignment="1">
      <alignment horizontal="center" vertical="center"/>
    </xf>
    <xf numFmtId="3" fontId="12" fillId="13" borderId="23" xfId="0" applyNumberFormat="1" applyFont="1" applyFill="1" applyBorder="1" applyAlignment="1">
      <alignment horizontal="center" vertical="center"/>
    </xf>
    <xf numFmtId="0" fontId="3" fillId="12" borderId="0" xfId="0" applyFont="1" applyFill="1" applyAlignment="1">
      <alignment horizontal="center" vertical="center"/>
    </xf>
    <xf numFmtId="0" fontId="3" fillId="12" borderId="22" xfId="0" applyFont="1" applyFill="1" applyBorder="1" applyAlignment="1">
      <alignment horizontal="center" vertical="center"/>
    </xf>
    <xf numFmtId="3" fontId="2" fillId="0" borderId="41" xfId="0" applyNumberFormat="1" applyFont="1" applyBorder="1" applyAlignment="1">
      <alignment horizontal="center" vertical="top"/>
    </xf>
    <xf numFmtId="3" fontId="2" fillId="0" borderId="21" xfId="0" applyNumberFormat="1" applyFont="1" applyBorder="1" applyAlignment="1">
      <alignment horizontal="center" vertical="center"/>
    </xf>
    <xf numFmtId="3" fontId="12" fillId="0" borderId="23" xfId="0" applyNumberFormat="1" applyFont="1" applyBorder="1" applyAlignment="1">
      <alignment horizontal="center" vertical="top"/>
    </xf>
    <xf numFmtId="0" fontId="2" fillId="13" borderId="42" xfId="0" applyFont="1" applyFill="1" applyBorder="1" applyAlignment="1">
      <alignment horizontal="left" vertical="center" wrapText="1"/>
    </xf>
    <xf numFmtId="0" fontId="2" fillId="13" borderId="0" xfId="0" applyFont="1" applyFill="1" applyAlignment="1">
      <alignment horizontal="left" vertical="center" wrapText="1"/>
    </xf>
    <xf numFmtId="0" fontId="59" fillId="0" borderId="6" xfId="0" applyFont="1" applyBorder="1" applyAlignment="1">
      <alignment horizontal="left" vertical="top"/>
    </xf>
    <xf numFmtId="4" fontId="12" fillId="0" borderId="21" xfId="0" applyNumberFormat="1" applyFont="1" applyBorder="1" applyAlignment="1">
      <alignment horizontal="center" vertical="center"/>
    </xf>
    <xf numFmtId="4" fontId="2" fillId="0" borderId="42" xfId="0" applyNumberFormat="1" applyFont="1" applyBorder="1" applyAlignment="1">
      <alignment horizontal="center" vertical="center"/>
    </xf>
    <xf numFmtId="4" fontId="2" fillId="0" borderId="41" xfId="0" applyNumberFormat="1" applyFont="1" applyBorder="1" applyAlignment="1">
      <alignment horizontal="center" vertical="center"/>
    </xf>
    <xf numFmtId="0" fontId="11" fillId="3" borderId="0" xfId="1" applyFont="1" applyFill="1" applyAlignment="1">
      <alignment horizontal="center"/>
    </xf>
    <xf numFmtId="0" fontId="3" fillId="3" borderId="4" xfId="0" applyFont="1" applyFill="1" applyBorder="1" applyAlignment="1">
      <alignment horizontal="center" vertical="center"/>
    </xf>
    <xf numFmtId="0" fontId="15" fillId="5" borderId="0" xfId="0" applyFont="1" applyFill="1" applyAlignment="1">
      <alignment horizontal="left" vertical="center" wrapText="1"/>
    </xf>
    <xf numFmtId="0" fontId="15" fillId="5" borderId="15" xfId="0" applyFont="1" applyFill="1" applyBorder="1" applyAlignment="1">
      <alignment horizontal="left" vertical="center" wrapText="1"/>
    </xf>
    <xf numFmtId="4" fontId="12" fillId="5" borderId="13" xfId="0" applyNumberFormat="1" applyFont="1" applyFill="1" applyBorder="1" applyAlignment="1">
      <alignment horizontal="center" vertical="top"/>
    </xf>
    <xf numFmtId="0" fontId="2" fillId="0" borderId="6" xfId="0" applyFont="1" applyBorder="1" applyAlignment="1">
      <alignment horizontal="left" vertical="center" wrapText="1"/>
    </xf>
    <xf numFmtId="0" fontId="3" fillId="3" borderId="0" xfId="0" applyFont="1" applyFill="1" applyAlignment="1">
      <alignment horizontal="center" vertical="center"/>
    </xf>
    <xf numFmtId="0" fontId="3" fillId="3" borderId="15" xfId="0" applyFont="1" applyFill="1" applyBorder="1" applyAlignment="1">
      <alignment horizontal="center" vertical="center"/>
    </xf>
    <xf numFmtId="0" fontId="2" fillId="5" borderId="0" xfId="0" applyFont="1" applyFill="1" applyAlignment="1">
      <alignment wrapText="1"/>
    </xf>
    <xf numFmtId="0" fontId="12" fillId="5" borderId="13" xfId="0" applyFont="1" applyFill="1" applyBorder="1" applyAlignment="1">
      <alignment horizontal="left" wrapText="1"/>
    </xf>
    <xf numFmtId="3" fontId="15" fillId="0" borderId="13" xfId="0" applyNumberFormat="1" applyFont="1" applyBorder="1" applyAlignment="1">
      <alignment horizontal="center" vertical="top"/>
    </xf>
    <xf numFmtId="3" fontId="2" fillId="0" borderId="0" xfId="0" applyNumberFormat="1" applyFont="1" applyAlignment="1">
      <alignment horizontal="center" vertical="top"/>
    </xf>
    <xf numFmtId="0" fontId="2" fillId="5" borderId="7" xfId="0" applyFont="1" applyFill="1" applyBorder="1" applyAlignment="1">
      <alignment horizontal="left" wrapText="1"/>
    </xf>
    <xf numFmtId="0" fontId="2" fillId="5" borderId="0" xfId="0" applyFont="1" applyFill="1" applyAlignment="1">
      <alignment horizontal="left" vertical="top"/>
    </xf>
    <xf numFmtId="0" fontId="2" fillId="5" borderId="16" xfId="0" applyFont="1" applyFill="1" applyBorder="1" applyAlignment="1">
      <alignment horizontal="left" vertical="top"/>
    </xf>
    <xf numFmtId="0" fontId="12" fillId="5" borderId="13" xfId="0" applyFont="1" applyFill="1" applyBorder="1" applyAlignment="1">
      <alignment horizontal="left" vertical="center"/>
    </xf>
    <xf numFmtId="4" fontId="2" fillId="5" borderId="0" xfId="0" applyNumberFormat="1" applyFont="1" applyFill="1" applyAlignment="1">
      <alignment horizontal="center" vertical="center"/>
    </xf>
    <xf numFmtId="4" fontId="2" fillId="0" borderId="0" xfId="0" applyNumberFormat="1" applyFont="1" applyAlignment="1">
      <alignment horizontal="center" vertical="top"/>
    </xf>
    <xf numFmtId="166" fontId="2" fillId="5" borderId="16" xfId="0" applyNumberFormat="1" applyFont="1" applyFill="1" applyBorder="1" applyAlignment="1">
      <alignment horizontal="center" vertical="top"/>
    </xf>
    <xf numFmtId="3" fontId="2" fillId="5" borderId="0" xfId="0" applyNumberFormat="1" applyFont="1" applyFill="1" applyAlignment="1">
      <alignment horizontal="center" vertical="top"/>
    </xf>
    <xf numFmtId="0" fontId="2" fillId="5" borderId="18" xfId="0" applyFont="1" applyFill="1" applyBorder="1" applyAlignment="1">
      <alignment horizontal="left" vertical="center"/>
    </xf>
    <xf numFmtId="166" fontId="2" fillId="5" borderId="16" xfId="0" applyNumberFormat="1" applyFont="1" applyFill="1" applyBorder="1" applyAlignment="1">
      <alignment horizontal="center" vertical="center"/>
    </xf>
    <xf numFmtId="173" fontId="2" fillId="0" borderId="16" xfId="0" applyNumberFormat="1" applyFont="1" applyBorder="1" applyAlignment="1">
      <alignment horizontal="center" vertical="top"/>
    </xf>
    <xf numFmtId="0" fontId="32" fillId="0" borderId="0" xfId="0" applyFont="1" applyAlignment="1">
      <alignment horizontal="left" vertical="top" wrapText="1"/>
    </xf>
    <xf numFmtId="0" fontId="32" fillId="2" borderId="0" xfId="0" applyFont="1" applyFill="1" applyAlignment="1">
      <alignment horizontal="left" vertical="top"/>
    </xf>
    <xf numFmtId="0" fontId="15" fillId="5" borderId="0" xfId="0" applyFont="1" applyFill="1" applyAlignment="1">
      <alignment horizontal="center" vertical="center"/>
    </xf>
    <xf numFmtId="0" fontId="69" fillId="0" borderId="0" xfId="0" applyFont="1" applyAlignment="1">
      <alignment horizontal="left" vertical="center" wrapText="1"/>
    </xf>
    <xf numFmtId="4" fontId="2" fillId="5" borderId="18" xfId="0" applyNumberFormat="1" applyFont="1" applyFill="1" applyBorder="1" applyAlignment="1">
      <alignment horizontal="center" vertical="center"/>
    </xf>
    <xf numFmtId="4" fontId="2" fillId="0" borderId="18" xfId="0" applyNumberFormat="1" applyFont="1" applyBorder="1" applyAlignment="1">
      <alignment horizontal="center" vertical="top"/>
    </xf>
    <xf numFmtId="3" fontId="2" fillId="0" borderId="16" xfId="0" applyNumberFormat="1" applyFont="1" applyBorder="1" applyAlignment="1">
      <alignment horizontal="center" vertical="top"/>
    </xf>
    <xf numFmtId="0" fontId="12" fillId="5" borderId="4" xfId="0" applyFont="1" applyFill="1" applyBorder="1" applyAlignment="1">
      <alignment horizontal="left" vertical="center"/>
    </xf>
    <xf numFmtId="3" fontId="2" fillId="5" borderId="16" xfId="0" applyNumberFormat="1" applyFont="1" applyFill="1" applyBorder="1" applyAlignment="1">
      <alignment horizontal="center" vertical="top"/>
    </xf>
    <xf numFmtId="0" fontId="32" fillId="2" borderId="0" xfId="0" applyFont="1" applyFill="1" applyAlignment="1">
      <alignment horizontal="left" vertical="top" wrapText="1"/>
    </xf>
    <xf numFmtId="3" fontId="2" fillId="5" borderId="18" xfId="0" applyNumberFormat="1" applyFont="1" applyFill="1" applyBorder="1" applyAlignment="1">
      <alignment horizontal="center" vertical="top"/>
    </xf>
    <xf numFmtId="3" fontId="12" fillId="5" borderId="13" xfId="0" applyNumberFormat="1" applyFont="1" applyFill="1" applyBorder="1" applyAlignment="1">
      <alignment horizontal="center" vertical="top"/>
    </xf>
    <xf numFmtId="3" fontId="27" fillId="0" borderId="7" xfId="0" applyNumberFormat="1" applyFont="1" applyBorder="1" applyAlignment="1">
      <alignment horizontal="center" vertical="top"/>
    </xf>
    <xf numFmtId="3" fontId="2" fillId="5" borderId="7" xfId="0" applyNumberFormat="1" applyFont="1" applyFill="1" applyBorder="1" applyAlignment="1">
      <alignment horizontal="center" vertical="center"/>
    </xf>
    <xf numFmtId="0" fontId="11" fillId="3" borderId="1" xfId="1" applyFont="1" applyFill="1" applyBorder="1" applyAlignment="1">
      <alignment horizontal="center"/>
    </xf>
    <xf numFmtId="3" fontId="2" fillId="5" borderId="16" xfId="0" quotePrefix="1" applyNumberFormat="1" applyFont="1" applyFill="1" applyBorder="1" applyAlignment="1">
      <alignment horizontal="center" vertical="top"/>
    </xf>
    <xf numFmtId="0" fontId="11" fillId="3" borderId="4" xfId="1" applyFont="1" applyFill="1" applyBorder="1" applyAlignment="1">
      <alignment horizontal="center" vertical="center"/>
    </xf>
    <xf numFmtId="0" fontId="19" fillId="5" borderId="0" xfId="0" applyFont="1" applyFill="1" applyAlignment="1">
      <alignment horizontal="left" vertical="center" wrapText="1"/>
    </xf>
    <xf numFmtId="3" fontId="2" fillId="0" borderId="18" xfId="0" applyNumberFormat="1" applyFont="1" applyBorder="1" applyAlignment="1">
      <alignment horizontal="center" vertical="top"/>
    </xf>
    <xf numFmtId="0" fontId="15" fillId="5" borderId="15" xfId="0" applyFont="1" applyFill="1" applyBorder="1" applyAlignment="1">
      <alignment horizontal="center" vertical="center"/>
    </xf>
    <xf numFmtId="0" fontId="2" fillId="5" borderId="0" xfId="0" applyFont="1" applyFill="1" applyAlignment="1">
      <alignment horizontal="left" wrapText="1"/>
    </xf>
    <xf numFmtId="0" fontId="2" fillId="5" borderId="16" xfId="0" applyFont="1" applyFill="1" applyBorder="1" applyAlignment="1">
      <alignment horizontal="left" wrapText="1"/>
    </xf>
    <xf numFmtId="3" fontId="2" fillId="5" borderId="0" xfId="0" applyNumberFormat="1" applyFont="1" applyFill="1" applyAlignment="1">
      <alignment horizontal="center" vertical="center"/>
    </xf>
    <xf numFmtId="0" fontId="11" fillId="3" borderId="8" xfId="1" applyFont="1" applyFill="1" applyBorder="1" applyAlignment="1">
      <alignment horizontal="center"/>
    </xf>
    <xf numFmtId="0" fontId="2" fillId="5" borderId="16" xfId="0" applyFont="1" applyFill="1" applyBorder="1" applyAlignment="1">
      <alignment wrapText="1"/>
    </xf>
    <xf numFmtId="0" fontId="2" fillId="0" borderId="0" xfId="1" applyFont="1" applyFill="1" applyBorder="1" applyAlignment="1">
      <alignment horizontal="left" vertical="top" wrapText="1"/>
    </xf>
    <xf numFmtId="0" fontId="13" fillId="0" borderId="0" xfId="0" applyFont="1" applyAlignment="1">
      <alignment horizontal="left" vertical="top" wrapText="1"/>
    </xf>
    <xf numFmtId="4" fontId="12" fillId="5" borderId="16" xfId="0" applyNumberFormat="1" applyFont="1" applyFill="1" applyBorder="1" applyAlignment="1">
      <alignment horizontal="center" vertical="top"/>
    </xf>
    <xf numFmtId="4" fontId="15" fillId="0" borderId="13" xfId="0" applyNumberFormat="1" applyFont="1" applyBorder="1" applyAlignment="1">
      <alignment horizontal="center" vertical="top"/>
    </xf>
    <xf numFmtId="0" fontId="32" fillId="0" borderId="0" xfId="0" applyFont="1" applyAlignment="1">
      <alignment horizontal="left" vertical="center" wrapText="1"/>
    </xf>
    <xf numFmtId="0" fontId="12" fillId="5" borderId="13" xfId="0" applyFont="1" applyFill="1" applyBorder="1" applyAlignment="1">
      <alignment horizontal="left" vertical="top"/>
    </xf>
    <xf numFmtId="165" fontId="2" fillId="5" borderId="0" xfId="0" applyNumberFormat="1" applyFont="1" applyFill="1" applyAlignment="1">
      <alignment horizontal="center" vertical="center"/>
    </xf>
    <xf numFmtId="0" fontId="12" fillId="5" borderId="6"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6" xfId="0" applyFont="1" applyFill="1" applyBorder="1" applyAlignment="1">
      <alignment horizontal="left" vertical="top"/>
    </xf>
    <xf numFmtId="3" fontId="12" fillId="5" borderId="13" xfId="0" applyNumberFormat="1" applyFont="1" applyFill="1" applyBorder="1" applyAlignment="1">
      <alignment horizontal="center" vertical="center"/>
    </xf>
    <xf numFmtId="3" fontId="15" fillId="0" borderId="13" xfId="0" applyNumberFormat="1" applyFont="1" applyBorder="1" applyAlignment="1">
      <alignment horizontal="center" vertical="center"/>
    </xf>
    <xf numFmtId="3" fontId="2" fillId="0" borderId="0" xfId="0" applyNumberFormat="1" applyFont="1" applyAlignment="1">
      <alignment horizontal="center"/>
    </xf>
    <xf numFmtId="171" fontId="2" fillId="0" borderId="0" xfId="0" applyNumberFormat="1" applyFont="1" applyAlignment="1">
      <alignment horizontal="center" vertical="center"/>
    </xf>
    <xf numFmtId="170" fontId="2" fillId="0" borderId="0" xfId="0" applyNumberFormat="1" applyFont="1" applyAlignment="1">
      <alignment horizontal="center" vertical="center"/>
    </xf>
    <xf numFmtId="4" fontId="2" fillId="0" borderId="0" xfId="0" applyNumberFormat="1" applyFont="1" applyAlignment="1">
      <alignment horizontal="center"/>
    </xf>
    <xf numFmtId="0" fontId="3" fillId="3" borderId="15" xfId="0" applyFont="1" applyFill="1" applyBorder="1" applyAlignment="1">
      <alignment horizontal="center" vertical="center" wrapText="1"/>
    </xf>
    <xf numFmtId="3" fontId="2" fillId="0" borderId="15" xfId="0" applyNumberFormat="1" applyFont="1" applyBorder="1" applyAlignment="1">
      <alignment horizontal="center"/>
    </xf>
    <xf numFmtId="10" fontId="15" fillId="0" borderId="48" xfId="2" applyNumberFormat="1" applyFont="1" applyFill="1" applyBorder="1" applyAlignment="1">
      <alignment horizontal="center"/>
    </xf>
    <xf numFmtId="0" fontId="54" fillId="3" borderId="1" xfId="1" applyFont="1" applyFill="1" applyBorder="1" applyAlignment="1">
      <alignment horizontal="center"/>
    </xf>
    <xf numFmtId="4" fontId="2" fillId="0" borderId="0" xfId="0" quotePrefix="1" applyNumberFormat="1" applyFont="1" applyAlignment="1">
      <alignment horizontal="center"/>
    </xf>
    <xf numFmtId="4" fontId="15" fillId="0" borderId="13" xfId="0" applyNumberFormat="1" applyFont="1" applyBorder="1" applyAlignment="1">
      <alignment horizontal="center"/>
    </xf>
    <xf numFmtId="0" fontId="15" fillId="0" borderId="13" xfId="0" applyFont="1" applyBorder="1" applyAlignment="1">
      <alignment horizontal="center"/>
    </xf>
    <xf numFmtId="0" fontId="12" fillId="0" borderId="13" xfId="0" applyFont="1" applyBorder="1" applyAlignment="1">
      <alignment horizontal="center"/>
    </xf>
    <xf numFmtId="3" fontId="15" fillId="0" borderId="13" xfId="0" applyNumberFormat="1" applyFont="1" applyBorder="1" applyAlignment="1">
      <alignment horizontal="center"/>
    </xf>
    <xf numFmtId="171" fontId="12" fillId="0" borderId="13" xfId="0" applyNumberFormat="1" applyFont="1" applyBorder="1" applyAlignment="1">
      <alignment horizontal="center" vertical="center"/>
    </xf>
    <xf numFmtId="170" fontId="12" fillId="0" borderId="13" xfId="0" applyNumberFormat="1" applyFont="1" applyBorder="1" applyAlignment="1">
      <alignment horizontal="center" vertical="center"/>
    </xf>
    <xf numFmtId="171" fontId="2" fillId="0" borderId="0" xfId="0" quotePrefix="1" applyNumberFormat="1" applyFont="1" applyAlignment="1">
      <alignment horizontal="center" vertical="center"/>
    </xf>
    <xf numFmtId="170" fontId="2" fillId="0" borderId="0" xfId="0" quotePrefix="1" applyNumberFormat="1" applyFont="1" applyAlignment="1">
      <alignment horizontal="center" vertical="center"/>
    </xf>
    <xf numFmtId="0" fontId="3" fillId="3" borderId="0" xfId="0" applyFont="1" applyFill="1" applyAlignment="1">
      <alignment horizontal="center" vertical="center" wrapText="1"/>
    </xf>
    <xf numFmtId="43" fontId="15" fillId="5" borderId="16" xfId="3" applyFont="1" applyFill="1" applyBorder="1" applyAlignment="1">
      <alignment horizontal="center" vertical="top"/>
    </xf>
    <xf numFmtId="43" fontId="2" fillId="5" borderId="0" xfId="3" applyFont="1" applyFill="1" applyAlignment="1">
      <alignment horizontal="center" vertical="center"/>
    </xf>
    <xf numFmtId="43" fontId="2" fillId="0" borderId="0" xfId="3" applyFont="1" applyFill="1" applyAlignment="1">
      <alignment horizontal="center" vertical="center"/>
    </xf>
    <xf numFmtId="43" fontId="15" fillId="0" borderId="16" xfId="3" applyFont="1" applyFill="1" applyBorder="1" applyAlignment="1">
      <alignment horizontal="center" vertical="top"/>
    </xf>
    <xf numFmtId="43" fontId="15" fillId="0" borderId="13" xfId="3" applyFont="1" applyFill="1" applyBorder="1" applyAlignment="1">
      <alignment horizontal="center" vertical="top"/>
    </xf>
    <xf numFmtId="43" fontId="2" fillId="5" borderId="0" xfId="3" applyFont="1" applyFill="1" applyAlignment="1">
      <alignment horizontal="center" vertical="top"/>
    </xf>
    <xf numFmtId="43" fontId="2" fillId="0" borderId="0" xfId="3" applyFont="1" applyFill="1" applyAlignment="1">
      <alignment horizontal="center" vertical="top"/>
    </xf>
    <xf numFmtId="43" fontId="15" fillId="5" borderId="13" xfId="3" applyFont="1" applyFill="1" applyBorder="1" applyAlignment="1">
      <alignment horizontal="center" vertical="top"/>
    </xf>
    <xf numFmtId="43" fontId="12" fillId="5" borderId="0" xfId="3" applyFont="1" applyFill="1" applyAlignment="1">
      <alignment horizontal="center" vertical="top"/>
    </xf>
    <xf numFmtId="0" fontId="15" fillId="5" borderId="13" xfId="0" applyFont="1" applyFill="1" applyBorder="1" applyAlignment="1">
      <alignment horizontal="left" vertical="center" wrapText="1"/>
    </xf>
    <xf numFmtId="0" fontId="15" fillId="5" borderId="16" xfId="0" applyFont="1" applyFill="1" applyBorder="1" applyAlignment="1">
      <alignment horizontal="left" vertical="center" wrapText="1"/>
    </xf>
    <xf numFmtId="0" fontId="32" fillId="2" borderId="0" xfId="0" applyFont="1" applyFill="1" applyAlignment="1">
      <alignment horizontal="left" vertical="center" wrapText="1"/>
    </xf>
    <xf numFmtId="0" fontId="13" fillId="2" borderId="0" xfId="0" applyFont="1" applyFill="1" applyAlignment="1">
      <alignment horizontal="left" vertical="center" wrapText="1"/>
    </xf>
    <xf numFmtId="0" fontId="27" fillId="5" borderId="0" xfId="0" applyFont="1" applyFill="1" applyAlignment="1">
      <alignment horizontal="center" vertical="center"/>
    </xf>
    <xf numFmtId="0" fontId="27" fillId="5" borderId="15" xfId="0" applyFont="1" applyFill="1" applyBorder="1" applyAlignment="1">
      <alignment horizontal="center" vertical="center"/>
    </xf>
    <xf numFmtId="164" fontId="2" fillId="0" borderId="0" xfId="0" applyNumberFormat="1" applyFont="1" applyAlignment="1">
      <alignment horizontal="center" vertical="top"/>
    </xf>
    <xf numFmtId="0" fontId="67" fillId="2" borderId="0" xfId="0" applyFont="1" applyFill="1" applyAlignment="1">
      <alignment horizontal="left" vertical="top" wrapText="1"/>
    </xf>
    <xf numFmtId="0" fontId="59" fillId="0" borderId="6" xfId="0" applyFont="1" applyBorder="1" applyAlignment="1">
      <alignment horizontal="left" vertical="center" wrapText="1"/>
    </xf>
    <xf numFmtId="0" fontId="59" fillId="0" borderId="0" xfId="0" applyFont="1" applyAlignment="1">
      <alignment horizontal="left" vertical="center" wrapText="1"/>
    </xf>
    <xf numFmtId="4" fontId="2" fillId="5" borderId="7" xfId="0" applyNumberFormat="1" applyFont="1" applyFill="1" applyBorder="1" applyAlignment="1">
      <alignment horizontal="center" vertical="center"/>
    </xf>
    <xf numFmtId="0" fontId="2" fillId="5" borderId="24" xfId="0" applyFont="1" applyFill="1" applyBorder="1" applyAlignment="1">
      <alignment horizontal="left" vertical="center"/>
    </xf>
    <xf numFmtId="0" fontId="59" fillId="0" borderId="6" xfId="0" applyFont="1" applyBorder="1" applyAlignment="1">
      <alignment horizontal="left" vertical="center"/>
    </xf>
    <xf numFmtId="4" fontId="2" fillId="5" borderId="6" xfId="0" applyNumberFormat="1" applyFont="1" applyFill="1" applyBorder="1" applyAlignment="1">
      <alignment horizontal="center" vertical="center"/>
    </xf>
    <xf numFmtId="0" fontId="2" fillId="5" borderId="54" xfId="0" applyFont="1" applyFill="1" applyBorder="1" applyAlignment="1">
      <alignment horizontal="left" vertical="top" wrapText="1"/>
    </xf>
    <xf numFmtId="0" fontId="2" fillId="5" borderId="51" xfId="0" applyFont="1" applyFill="1" applyBorder="1" applyAlignment="1">
      <alignment horizontal="left" vertical="top" wrapText="1"/>
    </xf>
    <xf numFmtId="0" fontId="2" fillId="5" borderId="53" xfId="0" applyFont="1" applyFill="1" applyBorder="1" applyAlignment="1">
      <alignment horizontal="left" vertical="top" wrapText="1"/>
    </xf>
    <xf numFmtId="0" fontId="2" fillId="5" borderId="52" xfId="0" applyFont="1" applyFill="1" applyBorder="1" applyAlignment="1">
      <alignment horizontal="left" vertical="top" wrapText="1"/>
    </xf>
    <xf numFmtId="4" fontId="27" fillId="0" borderId="6" xfId="0" applyNumberFormat="1" applyFont="1" applyBorder="1" applyAlignment="1">
      <alignment horizontal="center" vertical="center"/>
    </xf>
    <xf numFmtId="4" fontId="27" fillId="0" borderId="7" xfId="0" applyNumberFormat="1" applyFont="1" applyBorder="1" applyAlignment="1">
      <alignment horizontal="center" vertical="center"/>
    </xf>
    <xf numFmtId="4" fontId="27" fillId="0" borderId="18" xfId="0" applyNumberFormat="1" applyFont="1" applyBorder="1" applyAlignment="1">
      <alignment horizontal="center"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3" borderId="10"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11" xfId="0" applyFont="1" applyBorder="1" applyAlignment="1">
      <alignment horizontal="center" vertical="center"/>
    </xf>
    <xf numFmtId="3" fontId="2" fillId="0" borderId="0" xfId="0" applyNumberFormat="1" applyFont="1" applyAlignment="1">
      <alignment horizontal="center" vertical="center"/>
    </xf>
    <xf numFmtId="3" fontId="2" fillId="0" borderId="0" xfId="0" quotePrefix="1" applyNumberFormat="1" applyFont="1" applyAlignment="1">
      <alignment horizontal="center" vertical="center"/>
    </xf>
    <xf numFmtId="3" fontId="17" fillId="0" borderId="0" xfId="0" quotePrefix="1" applyNumberFormat="1" applyFont="1" applyAlignment="1">
      <alignment horizontal="center" vertical="center"/>
    </xf>
    <xf numFmtId="0" fontId="2" fillId="5" borderId="0" xfId="0" applyFont="1" applyFill="1" applyAlignment="1">
      <alignment horizontal="left" vertical="center" wrapText="1"/>
    </xf>
    <xf numFmtId="3" fontId="2" fillId="5" borderId="0" xfId="0" quotePrefix="1" applyNumberFormat="1" applyFont="1" applyFill="1" applyAlignment="1">
      <alignment horizontal="center" vertical="center"/>
    </xf>
    <xf numFmtId="3" fontId="12" fillId="0" borderId="13" xfId="0" applyNumberFormat="1" applyFont="1" applyBorder="1" applyAlignment="1">
      <alignment horizontal="center" vertical="center"/>
    </xf>
    <xf numFmtId="3" fontId="46" fillId="0" borderId="13" xfId="0" quotePrefix="1" applyNumberFormat="1" applyFont="1" applyBorder="1" applyAlignment="1">
      <alignment horizontal="center" vertical="center"/>
    </xf>
    <xf numFmtId="0" fontId="2" fillId="5" borderId="14" xfId="0" applyFont="1" applyFill="1" applyBorder="1" applyAlignment="1">
      <alignment horizontal="left" vertical="center" wrapText="1"/>
    </xf>
    <xf numFmtId="0" fontId="2" fillId="5" borderId="16" xfId="0" applyFont="1" applyFill="1" applyBorder="1" applyAlignment="1">
      <alignment horizontal="left" vertical="center" wrapText="1"/>
    </xf>
    <xf numFmtId="3" fontId="2" fillId="5" borderId="14" xfId="0" quotePrefix="1" applyNumberFormat="1" applyFont="1" applyFill="1" applyBorder="1" applyAlignment="1">
      <alignment horizontal="center" vertical="center"/>
    </xf>
    <xf numFmtId="3" fontId="2" fillId="5" borderId="16" xfId="0" quotePrefix="1" applyNumberFormat="1" applyFont="1" applyFill="1" applyBorder="1" applyAlignment="1">
      <alignment horizontal="center" vertical="center"/>
    </xf>
    <xf numFmtId="0" fontId="15" fillId="5" borderId="13" xfId="0" applyFont="1" applyFill="1" applyBorder="1" applyAlignment="1">
      <alignment horizontal="left" vertical="center"/>
    </xf>
    <xf numFmtId="3" fontId="15" fillId="5" borderId="13" xfId="0" applyNumberFormat="1" applyFont="1" applyFill="1" applyBorder="1" applyAlignment="1">
      <alignment horizontal="center" vertical="center"/>
    </xf>
    <xf numFmtId="3" fontId="15" fillId="5" borderId="13" xfId="0" quotePrefix="1" applyNumberFormat="1" applyFont="1" applyFill="1" applyBorder="1" applyAlignment="1">
      <alignment horizontal="center" vertical="center"/>
    </xf>
    <xf numFmtId="0" fontId="11" fillId="3" borderId="4" xfId="0" applyFont="1" applyFill="1" applyBorder="1" applyAlignment="1">
      <alignment horizontal="center" vertical="center"/>
    </xf>
    <xf numFmtId="3" fontId="17" fillId="0" borderId="16" xfId="0" quotePrefix="1"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14" xfId="0" quotePrefix="1" applyNumberFormat="1" applyFont="1" applyBorder="1" applyAlignment="1">
      <alignment horizontal="center" vertical="center"/>
    </xf>
    <xf numFmtId="3" fontId="2" fillId="0" borderId="16" xfId="0" quotePrefix="1" applyNumberFormat="1" applyFont="1" applyBorder="1" applyAlignment="1">
      <alignment horizontal="center" vertical="center"/>
    </xf>
    <xf numFmtId="0" fontId="13" fillId="0" borderId="0" xfId="0" applyFont="1" applyAlignment="1">
      <alignment horizontal="left" vertical="top"/>
    </xf>
    <xf numFmtId="3" fontId="2" fillId="5" borderId="16" xfId="0" applyNumberFormat="1" applyFont="1" applyFill="1" applyBorder="1" applyAlignment="1">
      <alignment horizontal="center" vertical="center"/>
    </xf>
    <xf numFmtId="0" fontId="15" fillId="5" borderId="0" xfId="0" applyFont="1" applyFill="1" applyAlignment="1">
      <alignment horizontal="center" vertical="center" wrapText="1"/>
    </xf>
    <xf numFmtId="0" fontId="15" fillId="5" borderId="15" xfId="0" applyFont="1" applyFill="1" applyBorder="1" applyAlignment="1">
      <alignment horizontal="center" vertical="center" wrapText="1"/>
    </xf>
    <xf numFmtId="0" fontId="15" fillId="5" borderId="14" xfId="0" applyFont="1" applyFill="1" applyBorder="1" applyAlignment="1">
      <alignment horizontal="left" vertical="center" wrapText="1"/>
    </xf>
    <xf numFmtId="3" fontId="15" fillId="0" borderId="13" xfId="0" quotePrefix="1" applyNumberFormat="1" applyFont="1" applyBorder="1" applyAlignment="1">
      <alignment horizontal="center" vertical="center"/>
    </xf>
    <xf numFmtId="3" fontId="15" fillId="5" borderId="14" xfId="0" quotePrefix="1" applyNumberFormat="1" applyFont="1" applyFill="1" applyBorder="1" applyAlignment="1">
      <alignment horizontal="center" vertical="center"/>
    </xf>
    <xf numFmtId="3" fontId="15" fillId="5" borderId="16" xfId="0" quotePrefix="1" applyNumberFormat="1" applyFont="1" applyFill="1" applyBorder="1" applyAlignment="1">
      <alignment horizontal="center" vertical="center"/>
    </xf>
    <xf numFmtId="3" fontId="15" fillId="5" borderId="14" xfId="0" applyNumberFormat="1" applyFont="1" applyFill="1" applyBorder="1" applyAlignment="1">
      <alignment horizontal="center" vertical="center"/>
    </xf>
    <xf numFmtId="3" fontId="15" fillId="5" borderId="16" xfId="0" applyNumberFormat="1" applyFont="1" applyFill="1" applyBorder="1" applyAlignment="1">
      <alignment horizontal="center" vertical="center"/>
    </xf>
    <xf numFmtId="3" fontId="15" fillId="5" borderId="0" xfId="0" applyNumberFormat="1" applyFont="1" applyFill="1" applyAlignment="1">
      <alignment horizontal="center" vertical="center"/>
    </xf>
    <xf numFmtId="3" fontId="15" fillId="0" borderId="0" xfId="0" applyNumberFormat="1" applyFont="1" applyAlignment="1">
      <alignment horizontal="center" vertical="center"/>
    </xf>
    <xf numFmtId="3" fontId="15" fillId="0" borderId="16" xfId="0" applyNumberFormat="1" applyFont="1" applyBorder="1" applyAlignment="1">
      <alignment horizontal="center" vertical="center"/>
    </xf>
    <xf numFmtId="3" fontId="15" fillId="0" borderId="14" xfId="0" applyNumberFormat="1" applyFont="1" applyBorder="1" applyAlignment="1">
      <alignment horizontal="center" vertical="center"/>
    </xf>
    <xf numFmtId="3" fontId="15" fillId="0" borderId="14" xfId="0" quotePrefix="1" applyNumberFormat="1" applyFont="1" applyBorder="1" applyAlignment="1">
      <alignment horizontal="center" vertical="center"/>
    </xf>
    <xf numFmtId="3" fontId="27" fillId="0" borderId="14" xfId="0" quotePrefix="1" applyNumberFormat="1" applyFont="1" applyBorder="1" applyAlignment="1">
      <alignment horizontal="center" vertical="center"/>
    </xf>
    <xf numFmtId="3" fontId="27" fillId="0" borderId="16" xfId="0" applyNumberFormat="1" applyFont="1" applyBorder="1" applyAlignment="1">
      <alignment horizontal="center" vertical="center"/>
    </xf>
    <xf numFmtId="3" fontId="27" fillId="0" borderId="16" xfId="0" quotePrefix="1" applyNumberFormat="1" applyFont="1" applyBorder="1" applyAlignment="1">
      <alignment horizontal="center" vertical="center"/>
    </xf>
    <xf numFmtId="3" fontId="15" fillId="5" borderId="0" xfId="0" quotePrefix="1" applyNumberFormat="1" applyFont="1" applyFill="1" applyAlignment="1">
      <alignment horizontal="center" vertical="center"/>
    </xf>
    <xf numFmtId="3" fontId="15" fillId="5" borderId="18" xfId="0" quotePrefix="1" applyNumberFormat="1" applyFont="1" applyFill="1" applyBorder="1" applyAlignment="1">
      <alignment horizontal="center" vertical="center"/>
    </xf>
    <xf numFmtId="3" fontId="15" fillId="5" borderId="18" xfId="0" applyNumberFormat="1" applyFont="1" applyFill="1" applyBorder="1" applyAlignment="1">
      <alignment horizontal="center" vertical="center"/>
    </xf>
    <xf numFmtId="3" fontId="15" fillId="0" borderId="18" xfId="0" applyNumberFormat="1" applyFont="1" applyBorder="1" applyAlignment="1">
      <alignment horizontal="center" vertical="center"/>
    </xf>
    <xf numFmtId="3" fontId="15" fillId="0" borderId="18" xfId="0" quotePrefix="1" applyNumberFormat="1" applyFont="1" applyBorder="1" applyAlignment="1">
      <alignment horizontal="center" vertical="center"/>
    </xf>
    <xf numFmtId="3" fontId="15" fillId="0" borderId="16" xfId="0" quotePrefix="1" applyNumberFormat="1" applyFont="1" applyBorder="1" applyAlignment="1">
      <alignment horizontal="center" vertical="center"/>
    </xf>
    <xf numFmtId="0" fontId="15" fillId="5" borderId="18" xfId="0" applyFont="1" applyFill="1" applyBorder="1" applyAlignment="1">
      <alignment horizontal="left" vertical="center" wrapText="1"/>
    </xf>
    <xf numFmtId="0" fontId="59" fillId="5" borderId="0" xfId="0" applyFont="1" applyFill="1" applyAlignment="1">
      <alignment horizontal="left" vertical="center" wrapText="1"/>
    </xf>
    <xf numFmtId="0" fontId="65" fillId="5" borderId="0" xfId="0" applyFont="1" applyFill="1" applyAlignment="1">
      <alignment horizontal="left" vertical="center" wrapText="1"/>
    </xf>
    <xf numFmtId="9" fontId="2" fillId="5" borderId="0" xfId="0" applyNumberFormat="1" applyFont="1" applyFill="1" applyAlignment="1">
      <alignment horizontal="center" vertical="center"/>
    </xf>
    <xf numFmtId="0" fontId="53" fillId="5" borderId="0" xfId="0" applyFont="1" applyFill="1" applyAlignment="1">
      <alignment horizontal="left" vertical="center" wrapText="1"/>
    </xf>
    <xf numFmtId="0" fontId="53" fillId="5" borderId="16" xfId="0" applyFont="1" applyFill="1" applyBorder="1" applyAlignment="1">
      <alignment horizontal="left" vertical="center" wrapText="1"/>
    </xf>
    <xf numFmtId="9" fontId="2" fillId="5" borderId="16" xfId="0" applyNumberFormat="1" applyFont="1" applyFill="1" applyBorder="1" applyAlignment="1">
      <alignment horizontal="center" vertical="center"/>
    </xf>
    <xf numFmtId="9" fontId="2" fillId="0" borderId="0" xfId="0" applyNumberFormat="1" applyFont="1" applyAlignment="1">
      <alignment horizontal="center" vertical="center"/>
    </xf>
    <xf numFmtId="9" fontId="2" fillId="0" borderId="16" xfId="0" applyNumberFormat="1" applyFont="1" applyBorder="1" applyAlignment="1">
      <alignment horizontal="center" vertical="center"/>
    </xf>
    <xf numFmtId="3" fontId="59" fillId="0" borderId="0" xfId="0" applyNumberFormat="1" applyFont="1" applyAlignment="1">
      <alignment horizontal="center" vertical="center"/>
    </xf>
    <xf numFmtId="9" fontId="59" fillId="0" borderId="0" xfId="0" applyNumberFormat="1" applyFont="1" applyAlignment="1">
      <alignment horizontal="center" vertical="center"/>
    </xf>
    <xf numFmtId="9" fontId="59" fillId="0" borderId="16" xfId="0" applyNumberFormat="1" applyFont="1" applyBorder="1" applyAlignment="1">
      <alignment horizontal="center" vertical="center"/>
    </xf>
    <xf numFmtId="0" fontId="13" fillId="0" borderId="0" xfId="0" applyFont="1" applyAlignment="1">
      <alignment horizontal="left" vertical="center" wrapText="1"/>
    </xf>
    <xf numFmtId="0" fontId="59" fillId="0" borderId="4" xfId="0" applyFont="1" applyBorder="1" applyAlignment="1">
      <alignment horizontal="center" vertical="center"/>
    </xf>
    <xf numFmtId="4" fontId="59" fillId="0" borderId="4" xfId="0" applyNumberFormat="1" applyFont="1" applyBorder="1" applyAlignment="1">
      <alignment horizontal="center" vertical="center"/>
    </xf>
    <xf numFmtId="2" fontId="59" fillId="0" borderId="4" xfId="0" applyNumberFormat="1" applyFont="1" applyBorder="1" applyAlignment="1">
      <alignment horizontal="center" vertical="center"/>
    </xf>
    <xf numFmtId="4" fontId="59" fillId="0" borderId="4" xfId="0" quotePrefix="1" applyNumberFormat="1" applyFont="1" applyBorder="1" applyAlignment="1">
      <alignment horizontal="center" vertical="center"/>
    </xf>
    <xf numFmtId="4" fontId="59" fillId="0" borderId="49" xfId="0" applyNumberFormat="1" applyFont="1" applyBorder="1" applyAlignment="1">
      <alignment horizontal="center" vertical="center"/>
    </xf>
    <xf numFmtId="3" fontId="2" fillId="5" borderId="4" xfId="0" quotePrefix="1" applyNumberFormat="1" applyFont="1" applyFill="1" applyBorder="1" applyAlignment="1">
      <alignment horizontal="center" vertical="center"/>
    </xf>
    <xf numFmtId="3" fontId="2" fillId="0" borderId="4" xfId="0" quotePrefix="1" applyNumberFormat="1" applyFont="1" applyBorder="1" applyAlignment="1">
      <alignment horizontal="center" vertical="center"/>
    </xf>
    <xf numFmtId="0" fontId="13" fillId="0" borderId="17" xfId="0" applyFont="1" applyBorder="1" applyAlignment="1">
      <alignment horizontal="left" vertical="top" wrapText="1"/>
    </xf>
    <xf numFmtId="0" fontId="2" fillId="5" borderId="4" xfId="0" applyFont="1" applyFill="1" applyBorder="1" applyAlignment="1">
      <alignment horizontal="left" vertical="center" wrapText="1"/>
    </xf>
    <xf numFmtId="3" fontId="2" fillId="5" borderId="7" xfId="0" quotePrefix="1" applyNumberFormat="1"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2" fillId="0" borderId="6" xfId="1" applyFont="1" applyFill="1" applyBorder="1" applyAlignment="1">
      <alignment horizontal="left" vertical="top" wrapText="1"/>
    </xf>
    <xf numFmtId="0" fontId="2" fillId="5" borderId="7" xfId="0" applyFont="1" applyFill="1" applyBorder="1" applyAlignment="1">
      <alignment horizontal="left" vertical="center" wrapText="1"/>
    </xf>
    <xf numFmtId="3" fontId="2" fillId="0" borderId="7" xfId="0" quotePrefix="1" applyNumberFormat="1" applyFont="1" applyBorder="1" applyAlignment="1">
      <alignment horizontal="center" vertical="center"/>
    </xf>
    <xf numFmtId="3" fontId="2" fillId="0" borderId="18" xfId="0" quotePrefix="1" applyNumberFormat="1" applyFont="1" applyBorder="1" applyAlignment="1">
      <alignment horizontal="center" vertical="center"/>
    </xf>
    <xf numFmtId="3" fontId="2" fillId="0" borderId="15" xfId="0" quotePrefix="1" applyNumberFormat="1" applyFont="1" applyBorder="1" applyAlignment="1">
      <alignment horizontal="center" vertical="center"/>
    </xf>
    <xf numFmtId="3" fontId="2" fillId="5" borderId="18" xfId="0" quotePrefix="1" applyNumberFormat="1" applyFont="1" applyFill="1" applyBorder="1" applyAlignment="1">
      <alignment horizontal="center" vertical="center"/>
    </xf>
    <xf numFmtId="3" fontId="2" fillId="5" borderId="15" xfId="0" quotePrefix="1" applyNumberFormat="1" applyFont="1" applyFill="1" applyBorder="1" applyAlignment="1">
      <alignment horizontal="center" vertical="center"/>
    </xf>
    <xf numFmtId="4" fontId="2" fillId="5" borderId="0" xfId="0" quotePrefix="1" applyNumberFormat="1" applyFont="1" applyFill="1" applyAlignment="1">
      <alignment horizontal="center" vertical="center"/>
    </xf>
    <xf numFmtId="4" fontId="2" fillId="0" borderId="0" xfId="0" quotePrefix="1" applyNumberFormat="1" applyFont="1" applyAlignment="1">
      <alignment horizontal="center" vertical="center"/>
    </xf>
    <xf numFmtId="0" fontId="12" fillId="5" borderId="25" xfId="0" applyFont="1" applyFill="1" applyBorder="1" applyAlignment="1">
      <alignment horizontal="left" vertical="center"/>
    </xf>
    <xf numFmtId="0" fontId="13" fillId="5" borderId="0" xfId="0" applyFont="1" applyFill="1" applyAlignment="1">
      <alignment horizontal="left" vertical="center" wrapText="1"/>
    </xf>
    <xf numFmtId="0" fontId="13" fillId="2" borderId="0" xfId="0" applyFont="1" applyFill="1" applyAlignment="1">
      <alignment horizontal="left" vertical="top" wrapText="1"/>
    </xf>
    <xf numFmtId="0" fontId="24" fillId="5" borderId="20" xfId="0" applyFont="1" applyFill="1" applyBorder="1" applyAlignment="1">
      <alignment horizontal="left" vertical="center" wrapText="1"/>
    </xf>
    <xf numFmtId="0" fontId="11" fillId="9" borderId="1" xfId="1" applyFont="1" applyFill="1" applyBorder="1" applyAlignment="1">
      <alignment horizontal="center"/>
    </xf>
    <xf numFmtId="0" fontId="12" fillId="5" borderId="25" xfId="0" applyFont="1" applyFill="1" applyBorder="1" applyAlignment="1">
      <alignment horizontal="left" vertical="center" wrapText="1"/>
    </xf>
    <xf numFmtId="0" fontId="24" fillId="5" borderId="0" xfId="0" applyFont="1" applyFill="1" applyAlignment="1">
      <alignment horizontal="center" vertical="center"/>
    </xf>
    <xf numFmtId="0" fontId="3" fillId="9" borderId="0" xfId="0" applyFont="1" applyFill="1" applyAlignment="1">
      <alignment horizontal="center" vertical="center"/>
    </xf>
    <xf numFmtId="0" fontId="12" fillId="6" borderId="0" xfId="0" applyFont="1" applyFill="1" applyAlignment="1">
      <alignment horizontal="left" vertical="center" wrapText="1"/>
    </xf>
    <xf numFmtId="0" fontId="12" fillId="5" borderId="0" xfId="0" applyFont="1" applyFill="1" applyAlignment="1">
      <alignment horizontal="left" vertical="center" wrapText="1"/>
    </xf>
    <xf numFmtId="0" fontId="17" fillId="5" borderId="0" xfId="0" applyFont="1" applyFill="1" applyAlignment="1">
      <alignment horizontal="left" vertical="center" wrapText="1"/>
    </xf>
    <xf numFmtId="0" fontId="17" fillId="5" borderId="26" xfId="0" applyFont="1" applyFill="1" applyBorder="1" applyAlignment="1">
      <alignment horizontal="left" vertical="center" wrapText="1"/>
    </xf>
    <xf numFmtId="43" fontId="2" fillId="5" borderId="0" xfId="2" quotePrefix="1" applyNumberFormat="1" applyFont="1" applyFill="1" applyBorder="1" applyAlignment="1">
      <alignment horizontal="center" vertical="center"/>
    </xf>
    <xf numFmtId="43" fontId="2" fillId="0" borderId="0" xfId="2" quotePrefix="1" applyNumberFormat="1" applyFont="1" applyFill="1" applyBorder="1" applyAlignment="1">
      <alignment horizontal="center" vertical="center"/>
    </xf>
    <xf numFmtId="167" fontId="2" fillId="5" borderId="0" xfId="2" quotePrefix="1" applyNumberFormat="1" applyFont="1" applyFill="1" applyBorder="1" applyAlignment="1">
      <alignment horizontal="center" vertical="center"/>
    </xf>
    <xf numFmtId="0" fontId="24" fillId="5" borderId="0" xfId="0" applyFont="1" applyFill="1" applyAlignment="1">
      <alignment horizontal="center" vertical="center" wrapText="1"/>
    </xf>
    <xf numFmtId="0" fontId="24" fillId="5" borderId="20" xfId="0" applyFont="1" applyFill="1" applyBorder="1" applyAlignment="1">
      <alignment horizontal="center" vertical="center" wrapText="1"/>
    </xf>
    <xf numFmtId="43" fontId="2" fillId="5" borderId="0" xfId="2" quotePrefix="1" applyNumberFormat="1" applyFont="1" applyFill="1" applyBorder="1" applyAlignment="1">
      <alignment horizontal="left" vertical="center"/>
    </xf>
    <xf numFmtId="43" fontId="2" fillId="5" borderId="0" xfId="2" quotePrefix="1" applyNumberFormat="1" applyFont="1" applyFill="1" applyAlignment="1">
      <alignment horizontal="center" vertical="center"/>
    </xf>
    <xf numFmtId="43" fontId="2" fillId="0" borderId="0" xfId="2" quotePrefix="1" applyNumberFormat="1" applyFont="1" applyFill="1" applyBorder="1" applyAlignment="1">
      <alignment horizontal="left" vertical="center"/>
    </xf>
    <xf numFmtId="43" fontId="2" fillId="0" borderId="26" xfId="2" quotePrefix="1" applyNumberFormat="1" applyFont="1" applyFill="1" applyBorder="1" applyAlignment="1">
      <alignment horizontal="center" vertical="center"/>
    </xf>
    <xf numFmtId="1" fontId="2" fillId="0" borderId="0" xfId="2" quotePrefix="1" applyNumberFormat="1" applyFont="1" applyFill="1" applyBorder="1" applyAlignment="1">
      <alignment horizontal="center" vertical="center"/>
    </xf>
    <xf numFmtId="1" fontId="2" fillId="5" borderId="0" xfId="2" quotePrefix="1" applyNumberFormat="1" applyFont="1" applyFill="1" applyBorder="1" applyAlignment="1">
      <alignment horizontal="center" vertical="center"/>
    </xf>
    <xf numFmtId="167" fontId="2" fillId="0" borderId="0" xfId="2" quotePrefix="1" applyNumberFormat="1" applyFont="1" applyFill="1" applyBorder="1" applyAlignment="1">
      <alignment horizontal="center" vertical="center"/>
    </xf>
    <xf numFmtId="0" fontId="11" fillId="9" borderId="0" xfId="0" applyFont="1" applyFill="1" applyAlignment="1">
      <alignment horizontal="center" vertical="center"/>
    </xf>
    <xf numFmtId="0" fontId="2" fillId="5" borderId="31" xfId="0" applyFont="1" applyFill="1" applyBorder="1" applyAlignment="1">
      <alignment horizontal="left" vertical="center" wrapText="1"/>
    </xf>
    <xf numFmtId="0" fontId="2" fillId="5" borderId="0" xfId="0" applyFont="1" applyFill="1" applyAlignment="1">
      <alignment vertical="center" wrapText="1"/>
    </xf>
    <xf numFmtId="0" fontId="2" fillId="5" borderId="26" xfId="0" applyFont="1" applyFill="1" applyBorder="1" applyAlignment="1">
      <alignment vertical="center" wrapText="1"/>
    </xf>
    <xf numFmtId="43" fontId="17" fillId="5" borderId="0" xfId="2" quotePrefix="1" applyNumberFormat="1" applyFont="1" applyFill="1" applyBorder="1" applyAlignment="1">
      <alignment horizontal="center" vertical="center"/>
    </xf>
    <xf numFmtId="43" fontId="17" fillId="5" borderId="26" xfId="2" quotePrefix="1" applyNumberFormat="1" applyFont="1" applyFill="1" applyBorder="1" applyAlignment="1">
      <alignment horizontal="center" vertical="center"/>
    </xf>
    <xf numFmtId="0" fontId="24" fillId="5" borderId="0" xfId="0" applyFont="1" applyFill="1" applyAlignment="1">
      <alignment horizontal="left" wrapText="1"/>
    </xf>
    <xf numFmtId="0" fontId="24" fillId="5" borderId="20" xfId="0" applyFont="1" applyFill="1" applyBorder="1" applyAlignment="1">
      <alignment horizontal="left" wrapText="1"/>
    </xf>
    <xf numFmtId="43" fontId="2" fillId="0" borderId="0" xfId="2" quotePrefix="1" applyNumberFormat="1" applyFont="1" applyAlignment="1">
      <alignment horizontal="center" vertical="center"/>
    </xf>
    <xf numFmtId="0" fontId="3" fillId="9" borderId="0" xfId="0" applyFont="1" applyFill="1" applyAlignment="1">
      <alignment horizontal="center" vertical="center" wrapText="1"/>
    </xf>
    <xf numFmtId="0" fontId="3" fillId="9" borderId="20" xfId="0" applyFont="1" applyFill="1" applyBorder="1" applyAlignment="1">
      <alignment horizontal="center" vertical="center" wrapText="1"/>
    </xf>
    <xf numFmtId="43" fontId="2" fillId="0" borderId="0" xfId="2" quotePrefix="1" applyNumberFormat="1" applyFont="1" applyFill="1" applyBorder="1" applyAlignment="1">
      <alignment horizontal="right" vertical="center"/>
    </xf>
    <xf numFmtId="43" fontId="2" fillId="0" borderId="26" xfId="2" quotePrefix="1" applyNumberFormat="1" applyFont="1" applyFill="1" applyBorder="1" applyAlignment="1">
      <alignment horizontal="right" vertical="center"/>
    </xf>
    <xf numFmtId="0" fontId="13" fillId="0" borderId="0" xfId="0" applyFont="1" applyAlignment="1">
      <alignment horizontal="left" vertical="center"/>
    </xf>
    <xf numFmtId="0" fontId="32" fillId="0" borderId="0" xfId="0" applyFont="1" applyAlignment="1">
      <alignment horizontal="left" vertical="center"/>
    </xf>
    <xf numFmtId="0" fontId="32" fillId="0" borderId="3" xfId="0" applyFont="1" applyBorder="1" applyAlignment="1">
      <alignment horizontal="left" vertical="center"/>
    </xf>
    <xf numFmtId="3" fontId="2" fillId="0" borderId="26" xfId="0" applyNumberFormat="1" applyFont="1" applyBorder="1" applyAlignment="1">
      <alignment horizontal="center" vertical="center"/>
    </xf>
    <xf numFmtId="3" fontId="2" fillId="5" borderId="26" xfId="0" applyNumberFormat="1" applyFont="1" applyFill="1" applyBorder="1" applyAlignment="1">
      <alignment horizontal="center" vertical="center"/>
    </xf>
    <xf numFmtId="0" fontId="2" fillId="5" borderId="26" xfId="0" applyFont="1" applyFill="1" applyBorder="1" applyAlignment="1">
      <alignment horizontal="left" vertical="center" wrapText="1"/>
    </xf>
    <xf numFmtId="2" fontId="2" fillId="5" borderId="0" xfId="2" quotePrefix="1" applyNumberFormat="1" applyFont="1" applyFill="1" applyBorder="1" applyAlignment="1">
      <alignment horizontal="center" vertical="center"/>
    </xf>
    <xf numFmtId="2" fontId="2" fillId="0" borderId="0" xfId="2" quotePrefix="1" applyNumberFormat="1" applyFont="1" applyFill="1" applyBorder="1" applyAlignment="1">
      <alignment horizontal="center" vertical="center"/>
    </xf>
    <xf numFmtId="0" fontId="24" fillId="5" borderId="0" xfId="0" applyFont="1" applyFill="1" applyAlignment="1">
      <alignment horizontal="left" vertical="center" wrapText="1"/>
    </xf>
    <xf numFmtId="9" fontId="2" fillId="5" borderId="31" xfId="2" quotePrefix="1" applyFont="1" applyFill="1" applyBorder="1" applyAlignment="1">
      <alignment horizontal="center" vertical="center"/>
    </xf>
    <xf numFmtId="9" fontId="2" fillId="5" borderId="0" xfId="2" quotePrefix="1" applyFont="1" applyFill="1" applyBorder="1" applyAlignment="1">
      <alignment horizontal="center" vertical="center"/>
    </xf>
    <xf numFmtId="0" fontId="13" fillId="0" borderId="32" xfId="0" applyFont="1" applyBorder="1" applyAlignment="1">
      <alignment horizontal="left" vertical="center" wrapText="1"/>
    </xf>
    <xf numFmtId="9" fontId="2" fillId="0" borderId="31" xfId="2" quotePrefix="1" applyFont="1" applyFill="1" applyBorder="1" applyAlignment="1">
      <alignment horizontal="center" vertical="center"/>
    </xf>
    <xf numFmtId="9" fontId="2" fillId="0" borderId="0" xfId="2" quotePrefix="1" applyFont="1" applyFill="1" applyBorder="1" applyAlignment="1">
      <alignment horizontal="center" vertical="center"/>
    </xf>
    <xf numFmtId="9" fontId="2" fillId="5" borderId="26" xfId="2" quotePrefix="1" applyFont="1" applyFill="1" applyBorder="1" applyAlignment="1">
      <alignment horizontal="center" vertical="center"/>
    </xf>
    <xf numFmtId="9" fontId="2" fillId="0" borderId="26" xfId="2" quotePrefix="1" applyFont="1" applyFill="1" applyBorder="1" applyAlignment="1">
      <alignment horizontal="center" vertical="center"/>
    </xf>
    <xf numFmtId="0" fontId="3" fillId="9" borderId="20" xfId="0" applyFont="1" applyFill="1" applyBorder="1" applyAlignment="1">
      <alignment horizontal="center" vertical="center"/>
    </xf>
    <xf numFmtId="164" fontId="2" fillId="5" borderId="0" xfId="2" quotePrefix="1" applyNumberFormat="1" applyFont="1" applyFill="1" applyBorder="1" applyAlignment="1">
      <alignment horizontal="center" vertical="center"/>
    </xf>
    <xf numFmtId="164" fontId="2" fillId="0" borderId="0" xfId="0" applyNumberFormat="1" applyFont="1" applyAlignment="1">
      <alignment horizontal="center" vertical="center"/>
    </xf>
    <xf numFmtId="164" fontId="12" fillId="5" borderId="19" xfId="2" quotePrefix="1" applyNumberFormat="1" applyFont="1" applyFill="1" applyBorder="1" applyAlignment="1">
      <alignment horizontal="center" vertical="center"/>
    </xf>
    <xf numFmtId="164" fontId="12" fillId="5" borderId="26" xfId="2" quotePrefix="1" applyNumberFormat="1" applyFont="1" applyFill="1" applyBorder="1" applyAlignment="1">
      <alignment horizontal="center" vertical="center"/>
    </xf>
    <xf numFmtId="164" fontId="12" fillId="0" borderId="19" xfId="0" applyNumberFormat="1" applyFont="1" applyBorder="1" applyAlignment="1">
      <alignment horizontal="center" vertical="center"/>
    </xf>
    <xf numFmtId="164" fontId="12" fillId="0" borderId="26" xfId="0" applyNumberFormat="1" applyFont="1" applyBorder="1" applyAlignment="1">
      <alignment horizontal="center" vertical="center"/>
    </xf>
    <xf numFmtId="164" fontId="2" fillId="0" borderId="0" xfId="2" quotePrefix="1" applyNumberFormat="1" applyFont="1" applyFill="1" applyBorder="1" applyAlignment="1">
      <alignment horizontal="center" vertical="center"/>
    </xf>
    <xf numFmtId="3" fontId="12" fillId="5" borderId="19" xfId="0" applyNumberFormat="1" applyFont="1" applyFill="1" applyBorder="1" applyAlignment="1">
      <alignment horizontal="center" vertical="center"/>
    </xf>
    <xf numFmtId="3" fontId="12" fillId="5" borderId="26" xfId="0" applyNumberFormat="1" applyFont="1" applyFill="1" applyBorder="1" applyAlignment="1">
      <alignment horizontal="center" vertical="center"/>
    </xf>
    <xf numFmtId="3" fontId="12" fillId="0" borderId="19"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2" fillId="5" borderId="0" xfId="2" quotePrefix="1" applyNumberFormat="1" applyFont="1" applyFill="1" applyBorder="1" applyAlignment="1">
      <alignment horizontal="center" vertical="center"/>
    </xf>
    <xf numFmtId="3" fontId="2" fillId="0" borderId="0" xfId="2" quotePrefix="1" applyNumberFormat="1" applyFont="1" applyFill="1" applyBorder="1" applyAlignment="1">
      <alignment horizontal="center" vertical="center"/>
    </xf>
    <xf numFmtId="164" fontId="2" fillId="5" borderId="26" xfId="2" quotePrefix="1" applyNumberFormat="1" applyFont="1" applyFill="1" applyBorder="1" applyAlignment="1">
      <alignment horizontal="center" vertical="center"/>
    </xf>
    <xf numFmtId="164" fontId="2" fillId="0" borderId="26" xfId="0" applyNumberFormat="1" applyFont="1" applyBorder="1" applyAlignment="1">
      <alignment horizontal="center" vertical="center"/>
    </xf>
    <xf numFmtId="164" fontId="2" fillId="6" borderId="0" xfId="2" quotePrefix="1" applyNumberFormat="1" applyFont="1" applyFill="1" applyBorder="1" applyAlignment="1">
      <alignment horizontal="center" vertical="center"/>
    </xf>
    <xf numFmtId="164" fontId="2" fillId="0" borderId="26" xfId="2" quotePrefix="1" applyNumberFormat="1" applyFont="1" applyFill="1" applyBorder="1" applyAlignment="1">
      <alignment horizontal="center" vertical="center"/>
    </xf>
    <xf numFmtId="1" fontId="2" fillId="6" borderId="31" xfId="2" quotePrefix="1" applyNumberFormat="1" applyFont="1" applyFill="1" applyBorder="1" applyAlignment="1">
      <alignment horizontal="center" vertical="center"/>
    </xf>
    <xf numFmtId="1" fontId="2" fillId="6" borderId="0" xfId="2" quotePrefix="1" applyNumberFormat="1" applyFont="1" applyFill="1" applyBorder="1" applyAlignment="1">
      <alignment horizontal="center" vertical="center"/>
    </xf>
    <xf numFmtId="3" fontId="2" fillId="6" borderId="0" xfId="2" quotePrefix="1" applyNumberFormat="1" applyFont="1" applyFill="1" applyBorder="1" applyAlignment="1">
      <alignment horizontal="center" vertical="center"/>
    </xf>
    <xf numFmtId="3" fontId="2" fillId="5" borderId="26" xfId="2" quotePrefix="1" applyNumberFormat="1" applyFont="1" applyFill="1" applyBorder="1" applyAlignment="1">
      <alignment horizontal="center" vertical="center"/>
    </xf>
    <xf numFmtId="3" fontId="2" fillId="0" borderId="26" xfId="2" quotePrefix="1" applyNumberFormat="1" applyFont="1" applyFill="1" applyBorder="1" applyAlignment="1">
      <alignment horizontal="center" vertical="center"/>
    </xf>
    <xf numFmtId="0" fontId="12" fillId="5" borderId="19" xfId="0" applyFont="1" applyFill="1" applyBorder="1" applyAlignment="1">
      <alignment horizontal="left" vertical="center" wrapText="1"/>
    </xf>
    <xf numFmtId="0" fontId="12" fillId="5" borderId="26" xfId="0" applyFont="1" applyFill="1" applyBorder="1" applyAlignment="1">
      <alignment horizontal="left" vertical="center" wrapText="1"/>
    </xf>
    <xf numFmtId="0" fontId="12" fillId="6" borderId="31" xfId="0" applyFont="1" applyFill="1" applyBorder="1" applyAlignment="1">
      <alignment horizontal="left" vertical="center" wrapText="1"/>
    </xf>
    <xf numFmtId="0" fontId="2" fillId="2" borderId="2" xfId="0" applyFont="1" applyFill="1" applyBorder="1" applyAlignment="1">
      <alignment horizontal="left" vertical="top" wrapText="1"/>
    </xf>
    <xf numFmtId="0" fontId="13" fillId="2" borderId="2" xfId="0" applyFont="1" applyFill="1" applyBorder="1" applyAlignment="1">
      <alignment horizontal="left" vertical="center" wrapText="1"/>
    </xf>
    <xf numFmtId="0" fontId="2" fillId="2" borderId="33"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5" borderId="0" xfId="0" applyFont="1" applyFill="1" applyAlignment="1">
      <alignment horizontal="center" vertical="center" wrapText="1"/>
    </xf>
    <xf numFmtId="0" fontId="2" fillId="5" borderId="26" xfId="0" applyFont="1" applyFill="1" applyBorder="1" applyAlignment="1">
      <alignment horizontal="center" vertical="center" wrapText="1"/>
    </xf>
    <xf numFmtId="3" fontId="12" fillId="5" borderId="25" xfId="0" applyNumberFormat="1"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0" borderId="0" xfId="0" applyFont="1" applyAlignment="1">
      <alignment horizontal="center" vertical="center" wrapText="1"/>
    </xf>
    <xf numFmtId="3" fontId="12" fillId="0" borderId="25" xfId="0" applyNumberFormat="1" applyFont="1" applyBorder="1" applyAlignment="1">
      <alignment horizontal="center" vertical="center" wrapText="1"/>
    </xf>
    <xf numFmtId="0" fontId="13" fillId="2" borderId="2" xfId="0" applyFont="1" applyFill="1" applyBorder="1" applyAlignment="1">
      <alignment horizontal="left" vertical="top" wrapText="1"/>
    </xf>
    <xf numFmtId="0" fontId="13" fillId="2" borderId="2" xfId="0" applyFont="1" applyFill="1" applyBorder="1" applyAlignment="1">
      <alignment horizontal="left" vertical="center"/>
    </xf>
    <xf numFmtId="0" fontId="13" fillId="2" borderId="0" xfId="0" applyFont="1" applyFill="1" applyAlignment="1">
      <alignment horizontal="left" vertical="center"/>
    </xf>
    <xf numFmtId="0" fontId="24" fillId="5" borderId="20" xfId="0" applyFont="1" applyFill="1" applyBorder="1" applyAlignment="1">
      <alignment horizontal="center" vertical="center"/>
    </xf>
    <xf numFmtId="0" fontId="3" fillId="8" borderId="0" xfId="0" applyFont="1" applyFill="1" applyAlignment="1">
      <alignment horizontal="center" vertical="center"/>
    </xf>
    <xf numFmtId="0" fontId="12" fillId="5" borderId="34" xfId="0" applyFont="1" applyFill="1" applyBorder="1" applyAlignment="1">
      <alignment horizontal="left" vertical="center"/>
    </xf>
    <xf numFmtId="0" fontId="2" fillId="0" borderId="35" xfId="0" applyFont="1" applyBorder="1" applyAlignment="1">
      <alignment horizontal="left" vertical="top" wrapText="1"/>
    </xf>
    <xf numFmtId="0" fontId="18" fillId="5" borderId="0" xfId="0" applyFont="1" applyFill="1" applyAlignment="1">
      <alignment horizontal="center" vertical="center"/>
    </xf>
    <xf numFmtId="0" fontId="18" fillId="5" borderId="0" xfId="0" applyFont="1" applyFill="1" applyAlignment="1">
      <alignment horizontal="left" vertical="top" wrapText="1"/>
    </xf>
    <xf numFmtId="0" fontId="18" fillId="5" borderId="36" xfId="0" applyFont="1" applyFill="1" applyBorder="1" applyAlignment="1">
      <alignment horizontal="left" vertical="top" wrapText="1"/>
    </xf>
    <xf numFmtId="0" fontId="11" fillId="8" borderId="0" xfId="1" applyFont="1" applyFill="1" applyAlignment="1">
      <alignment horizontal="center" vertical="center"/>
    </xf>
    <xf numFmtId="0" fontId="11" fillId="8" borderId="1" xfId="1" applyFont="1" applyFill="1" applyBorder="1" applyAlignment="1">
      <alignment horizontal="center"/>
    </xf>
    <xf numFmtId="0" fontId="2" fillId="2" borderId="35" xfId="0" applyFont="1" applyFill="1" applyBorder="1" applyAlignment="1">
      <alignment horizontal="left" vertical="top" wrapText="1"/>
    </xf>
    <xf numFmtId="0" fontId="18" fillId="5" borderId="0" xfId="0" applyFont="1" applyFill="1" applyAlignment="1">
      <alignment horizontal="left" wrapText="1"/>
    </xf>
    <xf numFmtId="0" fontId="18" fillId="5" borderId="36" xfId="0" applyFont="1" applyFill="1" applyBorder="1" applyAlignment="1">
      <alignment horizontal="left" wrapText="1"/>
    </xf>
    <xf numFmtId="0" fontId="3" fillId="8" borderId="36" xfId="0" applyFont="1" applyFill="1" applyBorder="1" applyAlignment="1">
      <alignment horizontal="center" vertical="center"/>
    </xf>
    <xf numFmtId="4" fontId="12" fillId="5" borderId="0" xfId="0" quotePrefix="1" applyNumberFormat="1" applyFont="1" applyFill="1" applyAlignment="1">
      <alignment horizontal="center" vertical="center"/>
    </xf>
    <xf numFmtId="0" fontId="13" fillId="5" borderId="0" xfId="0" applyFont="1" applyFill="1" applyAlignment="1">
      <alignment horizontal="left" vertical="center" wrapText="1" indent="2"/>
    </xf>
    <xf numFmtId="0" fontId="13" fillId="5" borderId="7" xfId="0" applyFont="1" applyFill="1" applyBorder="1" applyAlignment="1">
      <alignment horizontal="left" vertical="center" wrapText="1" indent="2"/>
    </xf>
    <xf numFmtId="4" fontId="2" fillId="5" borderId="7" xfId="0" quotePrefix="1" applyNumberFormat="1" applyFont="1" applyFill="1" applyBorder="1" applyAlignment="1">
      <alignment horizontal="center" vertical="center"/>
    </xf>
    <xf numFmtId="0" fontId="2" fillId="0" borderId="35" xfId="0" applyFont="1" applyBorder="1" applyAlignment="1">
      <alignment horizontal="left" vertical="center"/>
    </xf>
    <xf numFmtId="0" fontId="2" fillId="2" borderId="38" xfId="0" applyFont="1" applyFill="1" applyBorder="1" applyAlignment="1">
      <alignment horizontal="left" vertical="top" wrapText="1"/>
    </xf>
    <xf numFmtId="1" fontId="18" fillId="0" borderId="34" xfId="0" applyNumberFormat="1" applyFont="1" applyBorder="1" applyAlignment="1">
      <alignment horizontal="center" vertical="center" wrapText="1"/>
    </xf>
    <xf numFmtId="1" fontId="2" fillId="0" borderId="0" xfId="0" applyNumberFormat="1" applyFont="1" applyAlignment="1">
      <alignment horizontal="center" vertical="center" wrapText="1"/>
    </xf>
    <xf numFmtId="0" fontId="12" fillId="5" borderId="34" xfId="0" applyFont="1" applyFill="1" applyBorder="1" applyAlignment="1">
      <alignment vertical="center" wrapText="1"/>
    </xf>
    <xf numFmtId="0" fontId="12" fillId="5" borderId="34" xfId="0" applyFont="1" applyFill="1" applyBorder="1" applyAlignment="1">
      <alignment horizontal="center" vertical="center" wrapText="1"/>
    </xf>
    <xf numFmtId="0" fontId="3" fillId="8" borderId="36" xfId="0" applyFont="1" applyFill="1" applyBorder="1" applyAlignment="1">
      <alignment horizontal="center" vertical="center" wrapText="1"/>
    </xf>
    <xf numFmtId="1" fontId="2" fillId="0" borderId="37" xfId="0" applyNumberFormat="1" applyFont="1" applyBorder="1" applyAlignment="1">
      <alignment horizontal="center" vertical="center" wrapText="1"/>
    </xf>
    <xf numFmtId="0" fontId="18" fillId="5" borderId="36" xfId="0" applyFont="1" applyFill="1" applyBorder="1" applyAlignment="1">
      <alignment horizontal="center" vertical="center" wrapText="1"/>
    </xf>
    <xf numFmtId="3" fontId="2" fillId="5" borderId="0" xfId="0" applyNumberFormat="1" applyFont="1" applyFill="1" applyAlignment="1">
      <alignment horizontal="center" vertical="center" wrapText="1"/>
    </xf>
    <xf numFmtId="3" fontId="2" fillId="5" borderId="0" xfId="0" quotePrefix="1" applyNumberFormat="1" applyFont="1" applyFill="1" applyAlignment="1">
      <alignment horizontal="center" vertical="center" wrapText="1"/>
    </xf>
    <xf numFmtId="3" fontId="12" fillId="5" borderId="34" xfId="0" applyNumberFormat="1" applyFont="1" applyFill="1" applyBorder="1" applyAlignment="1">
      <alignment horizontal="center" vertical="center" wrapText="1"/>
    </xf>
    <xf numFmtId="0" fontId="11" fillId="8" borderId="45" xfId="1" applyFont="1" applyFill="1" applyBorder="1" applyAlignment="1">
      <alignment horizontal="center" vertical="center"/>
    </xf>
    <xf numFmtId="0" fontId="12" fillId="5" borderId="34" xfId="0" applyFont="1" applyFill="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169" fontId="2" fillId="0" borderId="10" xfId="0" applyNumberFormat="1" applyFont="1" applyBorder="1" applyAlignment="1">
      <alignment horizontal="center" vertical="center"/>
    </xf>
    <xf numFmtId="169" fontId="2" fillId="0" borderId="0" xfId="0" applyNumberFormat="1" applyFont="1" applyAlignment="1">
      <alignment horizontal="center" vertical="center"/>
    </xf>
    <xf numFmtId="0" fontId="12" fillId="0" borderId="12" xfId="0" applyFont="1" applyBorder="1" applyAlignment="1">
      <alignment horizontal="left" vertical="center" wrapText="1"/>
    </xf>
    <xf numFmtId="0" fontId="12" fillId="0" borderId="10" xfId="0" applyFont="1" applyBorder="1" applyAlignment="1">
      <alignment horizontal="left" vertical="center" wrapText="1"/>
    </xf>
    <xf numFmtId="0" fontId="54" fillId="11" borderId="1" xfId="1" applyFont="1" applyFill="1" applyBorder="1" applyAlignment="1">
      <alignment horizontal="center"/>
    </xf>
    <xf numFmtId="0" fontId="11" fillId="11" borderId="1" xfId="1" applyFont="1" applyFill="1" applyBorder="1" applyAlignment="1">
      <alignment horizontal="center"/>
    </xf>
    <xf numFmtId="0" fontId="12" fillId="5" borderId="44" xfId="0" applyFont="1" applyFill="1" applyBorder="1" applyAlignment="1">
      <alignment horizontal="left" vertical="center"/>
    </xf>
    <xf numFmtId="0" fontId="2" fillId="0" borderId="12" xfId="0" applyFont="1" applyBorder="1" applyAlignment="1">
      <alignment horizontal="center" vertical="center"/>
    </xf>
    <xf numFmtId="0" fontId="3" fillId="7" borderId="4" xfId="0" applyFont="1" applyFill="1" applyBorder="1" applyAlignment="1">
      <alignment horizontal="center" vertical="center"/>
    </xf>
    <xf numFmtId="0" fontId="11" fillId="7" borderId="1" xfId="1" applyFont="1" applyFill="1" applyBorder="1" applyAlignment="1">
      <alignment horizontal="center"/>
    </xf>
    <xf numFmtId="0" fontId="2" fillId="5" borderId="0" xfId="0" applyFont="1" applyFill="1" applyAlignment="1">
      <alignment horizontal="left"/>
    </xf>
    <xf numFmtId="0" fontId="3" fillId="7" borderId="0" xfId="0" applyFont="1" applyFill="1" applyAlignment="1">
      <alignment horizontal="center" vertical="center"/>
    </xf>
    <xf numFmtId="0" fontId="12" fillId="5" borderId="0" xfId="0" applyFont="1" applyFill="1" applyAlignment="1">
      <alignment horizontal="left" vertical="center"/>
    </xf>
    <xf numFmtId="0" fontId="12" fillId="5" borderId="10" xfId="0" applyFont="1" applyFill="1" applyBorder="1" applyAlignment="1">
      <alignment horizontal="left" vertical="center"/>
    </xf>
    <xf numFmtId="0" fontId="2" fillId="0" borderId="7" xfId="0" applyFont="1" applyBorder="1" applyAlignment="1">
      <alignment horizontal="left" vertical="top" wrapText="1"/>
    </xf>
    <xf numFmtId="0" fontId="3" fillId="10" borderId="0" xfId="0" applyFont="1" applyFill="1" applyAlignment="1">
      <alignment horizontal="center" vertical="center"/>
    </xf>
    <xf numFmtId="0" fontId="12" fillId="5" borderId="29"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29" fillId="5" borderId="27" xfId="0" applyFont="1" applyFill="1" applyBorder="1" applyAlignment="1">
      <alignment horizontal="left"/>
    </xf>
    <xf numFmtId="0" fontId="12" fillId="5" borderId="28" xfId="0" applyFont="1" applyFill="1" applyBorder="1" applyAlignment="1">
      <alignment vertical="center"/>
    </xf>
    <xf numFmtId="0" fontId="12" fillId="5" borderId="28" xfId="0" applyFont="1" applyFill="1" applyBorder="1" applyAlignment="1">
      <alignment horizontal="left" vertical="center"/>
    </xf>
    <xf numFmtId="0" fontId="2" fillId="5" borderId="30" xfId="0" applyFont="1" applyFill="1" applyBorder="1" applyAlignment="1">
      <alignment horizontal="left" vertical="center" wrapText="1"/>
    </xf>
    <xf numFmtId="0" fontId="3" fillId="10" borderId="28" xfId="0" applyFont="1" applyFill="1" applyBorder="1" applyAlignment="1">
      <alignment horizontal="center" vertical="center"/>
    </xf>
    <xf numFmtId="0" fontId="12" fillId="5" borderId="29" xfId="0" applyFont="1" applyFill="1" applyBorder="1" applyAlignment="1">
      <alignment horizontal="center" vertical="center" wrapText="1"/>
    </xf>
    <xf numFmtId="0" fontId="2" fillId="5" borderId="29" xfId="0" applyFont="1" applyFill="1" applyBorder="1" applyAlignment="1">
      <alignment horizontal="left" vertical="center" wrapText="1"/>
    </xf>
    <xf numFmtId="0" fontId="12" fillId="5" borderId="0" xfId="0" applyFont="1" applyFill="1" applyAlignment="1">
      <alignment horizontal="left"/>
    </xf>
    <xf numFmtId="0" fontId="12" fillId="5" borderId="27" xfId="0" applyFont="1" applyFill="1" applyBorder="1" applyAlignment="1">
      <alignment horizontal="left"/>
    </xf>
    <xf numFmtId="0" fontId="12" fillId="5" borderId="28" xfId="0" applyFont="1" applyFill="1" applyBorder="1" applyAlignment="1">
      <alignment horizontal="left" vertical="center" wrapText="1" indent="1"/>
    </xf>
    <xf numFmtId="0" fontId="12" fillId="5" borderId="29" xfId="0" applyFont="1" applyFill="1" applyBorder="1" applyAlignment="1">
      <alignment horizontal="left" vertical="center" wrapText="1" indent="1"/>
    </xf>
    <xf numFmtId="0" fontId="12" fillId="5" borderId="30" xfId="0" applyFont="1" applyFill="1" applyBorder="1" applyAlignment="1">
      <alignment horizontal="left" vertical="center" wrapText="1" indent="1"/>
    </xf>
    <xf numFmtId="0" fontId="2" fillId="0" borderId="17" xfId="0" applyFont="1" applyBorder="1" applyAlignment="1">
      <alignment horizontal="left" vertical="center" wrapText="1"/>
    </xf>
    <xf numFmtId="0" fontId="2" fillId="0" borderId="56" xfId="0" applyFont="1" applyBorder="1" applyAlignment="1">
      <alignment horizontal="left" vertical="center" wrapText="1"/>
    </xf>
    <xf numFmtId="0" fontId="3" fillId="7" borderId="51" xfId="0" applyFont="1" applyFill="1" applyBorder="1" applyAlignment="1">
      <alignment horizontal="center" vertical="center"/>
    </xf>
    <xf numFmtId="0" fontId="59" fillId="0" borderId="53" xfId="0" quotePrefix="1" applyFont="1" applyBorder="1" applyAlignment="1">
      <alignment horizontal="left" vertical="top" wrapText="1"/>
    </xf>
    <xf numFmtId="0" fontId="59" fillId="0" borderId="0" xfId="0" quotePrefix="1" applyFont="1" applyAlignment="1">
      <alignment horizontal="left" vertical="top" wrapText="1"/>
    </xf>
    <xf numFmtId="0" fontId="59" fillId="0" borderId="52" xfId="0" quotePrefix="1" applyFont="1" applyBorder="1" applyAlignment="1">
      <alignment horizontal="left" vertical="top" wrapText="1"/>
    </xf>
    <xf numFmtId="0" fontId="11" fillId="7" borderId="51" xfId="1" applyFont="1" applyFill="1" applyBorder="1" applyAlignment="1">
      <alignment horizontal="center" vertical="center"/>
    </xf>
    <xf numFmtId="0" fontId="59" fillId="0" borderId="53" xfId="0" applyFont="1" applyBorder="1" applyAlignment="1">
      <alignment horizontal="left" vertical="top" wrapText="1"/>
    </xf>
    <xf numFmtId="0" fontId="59" fillId="0" borderId="0" xfId="0" applyFont="1" applyAlignment="1">
      <alignment horizontal="left" vertical="top" wrapText="1"/>
    </xf>
    <xf numFmtId="0" fontId="44" fillId="0" borderId="0" xfId="0" applyFont="1" applyAlignment="1">
      <alignment vertical="center"/>
    </xf>
    <xf numFmtId="0" fontId="44" fillId="0" borderId="0" xfId="0" applyFont="1" applyAlignment="1">
      <alignment horizontal="center" vertical="center"/>
    </xf>
    <xf numFmtId="0" fontId="59" fillId="0" borderId="0" xfId="0" applyFont="1" applyAlignment="1">
      <alignment vertical="top" wrapText="1"/>
    </xf>
    <xf numFmtId="0" fontId="59" fillId="0" borderId="6" xfId="0" applyFont="1" applyBorder="1" applyAlignment="1">
      <alignment vertical="top" wrapText="1"/>
    </xf>
    <xf numFmtId="0" fontId="7" fillId="0" borderId="0" xfId="0" quotePrefix="1" applyFont="1" applyAlignment="1">
      <alignment vertical="top" wrapText="1"/>
    </xf>
    <xf numFmtId="0" fontId="7" fillId="0" borderId="0" xfId="0" applyFont="1" applyAlignment="1">
      <alignment vertical="top" wrapText="1"/>
    </xf>
    <xf numFmtId="0" fontId="59" fillId="0" borderId="6" xfId="0" applyFont="1" applyBorder="1" applyAlignment="1">
      <alignment horizontal="left" vertical="top" wrapText="1"/>
    </xf>
    <xf numFmtId="0" fontId="59" fillId="0" borderId="53" xfId="0" applyFont="1" applyBorder="1" applyAlignment="1">
      <alignment horizontal="left" vertical="center" wrapText="1"/>
    </xf>
    <xf numFmtId="0" fontId="2" fillId="0" borderId="50" xfId="0" applyFont="1" applyBorder="1" applyAlignment="1">
      <alignment horizontal="left" vertical="top" wrapText="1"/>
    </xf>
    <xf numFmtId="0" fontId="59" fillId="0" borderId="53" xfId="0" applyFont="1" applyBorder="1" applyAlignment="1">
      <alignment vertical="top" wrapText="1"/>
    </xf>
    <xf numFmtId="0" fontId="59" fillId="0" borderId="53" xfId="0" applyFont="1" applyBorder="1" applyAlignment="1">
      <alignment horizontal="left" wrapText="1"/>
    </xf>
    <xf numFmtId="0" fontId="59" fillId="0" borderId="0" xfId="0" applyFont="1" applyAlignment="1">
      <alignment horizontal="left" wrapText="1"/>
    </xf>
    <xf numFmtId="0" fontId="59" fillId="5" borderId="51" xfId="0" applyFont="1" applyFill="1" applyBorder="1" applyAlignment="1">
      <alignment horizontal="left" vertical="center" wrapText="1"/>
    </xf>
  </cellXfs>
  <cellStyles count="4">
    <cellStyle name="Hiperlink" xfId="1" builtinId="8"/>
    <cellStyle name="Normal" xfId="0" builtinId="0"/>
    <cellStyle name="Porcentagem" xfId="2" builtinId="5"/>
    <cellStyle name="Vírgula" xfId="3" builtinId="3"/>
  </cellStyles>
  <dxfs count="0"/>
  <tableStyles count="1" defaultTableStyle="TableStyleMedium2" defaultPivotStyle="PivotStyleLight16">
    <tableStyle name="Table Style 1" pivot="0" count="0" xr9:uid="{9B90EE43-3E32-4B3F-8808-E6A6E9E09B0D}"/>
  </tableStyles>
  <colors>
    <mruColors>
      <color rgb="FF564D3C"/>
      <color rgb="FF695E4A"/>
      <color rgb="FF00A0A8"/>
      <color rgb="FFF2F2F2"/>
      <color rgb="FF7F5A00"/>
      <color rgb="FFE4562E"/>
      <color rgb="FF02585C"/>
      <color rgb="FF722900"/>
      <color rgb="FFFCB316"/>
      <color rgb="FF65E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900" b="1" i="0" u="none" strike="noStrike" kern="1200" spc="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r>
              <a:rPr lang="en-US" sz="900" b="1"/>
              <a:t>Escopo 1 - Emissões por atividade</a:t>
            </a:r>
          </a:p>
          <a:p>
            <a:pPr algn="l">
              <a:defRPr sz="900" b="1"/>
            </a:pPr>
            <a:r>
              <a:rPr lang="en-US" sz="900" b="1"/>
              <a:t>(mil tCO2e)</a:t>
            </a:r>
          </a:p>
        </c:rich>
      </c:tx>
      <c:layout>
        <c:manualLayout>
          <c:xMode val="edge"/>
          <c:yMode val="edge"/>
          <c:x val="3.9631889763779543E-2"/>
          <c:y val="3.7037037037037035E-2"/>
        </c:manualLayout>
      </c:layout>
      <c:overlay val="0"/>
      <c:spPr>
        <a:noFill/>
        <a:ln>
          <a:noFill/>
        </a:ln>
        <a:effectLst/>
      </c:spPr>
      <c:txPr>
        <a:bodyPr rot="0" spcFirstLastPara="1" vertOverflow="ellipsis" vert="horz" wrap="square" anchor="ctr" anchorCtr="1"/>
        <a:lstStyle/>
        <a:p>
          <a:pPr algn="l">
            <a:defRPr sz="900" b="1" i="0" u="none" strike="noStrike" kern="1200" spc="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title>
    <c:autoTitleDeleted val="0"/>
    <c:plotArea>
      <c:layout/>
      <c:barChart>
        <c:barDir val="col"/>
        <c:grouping val="stacked"/>
        <c:varyColors val="0"/>
        <c:ser>
          <c:idx val="2"/>
          <c:order val="1"/>
          <c:tx>
            <c:strRef>
              <c:f>'Capital Natural_2'!$N$35</c:f>
              <c:strCache>
                <c:ptCount val="1"/>
                <c:pt idx="0">
                  <c:v>Geração à gás</c:v>
                </c:pt>
              </c:strCache>
            </c:strRef>
          </c:tx>
          <c:spPr>
            <a:solidFill>
              <a:srgbClr val="00A0A8"/>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Natural_2'!$P$34:$R$34</c:f>
              <c:numCache>
                <c:formatCode>General</c:formatCode>
                <c:ptCount val="3"/>
                <c:pt idx="0">
                  <c:v>2023</c:v>
                </c:pt>
                <c:pt idx="1">
                  <c:v>2024</c:v>
                </c:pt>
                <c:pt idx="2">
                  <c:v>2025</c:v>
                </c:pt>
              </c:numCache>
            </c:numRef>
          </c:cat>
          <c:val>
            <c:numRef>
              <c:f>'Capital Natural_2'!$P$35:$R$35</c:f>
              <c:numCache>
                <c:formatCode>_(* #,##0.00_);_(* \(#,##0.00\);_(* "-"??_);_(@_)</c:formatCode>
                <c:ptCount val="3"/>
                <c:pt idx="0">
                  <c:v>2047.0839158179999</c:v>
                </c:pt>
                <c:pt idx="1">
                  <c:v>2888.5647932830007</c:v>
                </c:pt>
                <c:pt idx="2" formatCode="_-* #,##0_-;\-* #,##0_-;_-* &quot;-&quot;??_-;_-@_-">
                  <c:v>3830.6455505073009</c:v>
                </c:pt>
              </c:numCache>
            </c:numRef>
          </c:val>
          <c:extLst>
            <c:ext xmlns:c16="http://schemas.microsoft.com/office/drawing/2014/chart" uri="{C3380CC4-5D6E-409C-BE32-E72D297353CC}">
              <c16:uniqueId val="{00000002-3CF5-467B-A469-E517F6ADFE59}"/>
            </c:ext>
          </c:extLst>
        </c:ser>
        <c:ser>
          <c:idx val="3"/>
          <c:order val="2"/>
          <c:tx>
            <c:strRef>
              <c:f>'Capital Natural_2'!$N$36</c:f>
              <c:strCache>
                <c:ptCount val="1"/>
                <c:pt idx="0">
                  <c:v>Geração a carvão</c:v>
                </c:pt>
              </c:strCache>
            </c:strRef>
          </c:tx>
          <c:spPr>
            <a:solidFill>
              <a:srgbClr val="E4562E"/>
            </a:solidFill>
            <a:ln>
              <a:noFill/>
            </a:ln>
            <a:effectLst/>
          </c:spPr>
          <c:invertIfNegative val="0"/>
          <c:dLbls>
            <c:dLbl>
              <c:idx val="0"/>
              <c:layout>
                <c:manualLayout>
                  <c:x val="8.813563047070271E-4"/>
                  <c:y val="7.6319429902469271E-3"/>
                </c:manualLayout>
              </c:layout>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extLst>
                <c:ext xmlns:c15="http://schemas.microsoft.com/office/drawing/2012/chart" uri="{CE6537A1-D6FC-4f65-9D91-7224C49458BB}">
                  <c15:layout>
                    <c:manualLayout>
                      <c:w val="7.5001698277946158E-2"/>
                      <c:h val="5.5892794627603708E-2"/>
                    </c:manualLayout>
                  </c15:layout>
                </c:ext>
                <c:ext xmlns:c16="http://schemas.microsoft.com/office/drawing/2014/chart" uri="{C3380CC4-5D6E-409C-BE32-E72D297353CC}">
                  <c16:uniqueId val="{0000000B-3CF5-467B-A469-E517F6ADFE59}"/>
                </c:ext>
              </c:extLst>
            </c:dLbl>
            <c:dLbl>
              <c:idx val="1"/>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extLst>
                <c:ext xmlns:c16="http://schemas.microsoft.com/office/drawing/2014/chart" uri="{C3380CC4-5D6E-409C-BE32-E72D297353CC}">
                  <c16:uniqueId val="{0000000A-3CF5-467B-A469-E517F6ADFE59}"/>
                </c:ext>
              </c:extLst>
            </c:dLbl>
            <c:dLbl>
              <c:idx val="2"/>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extLst>
                <c:ext xmlns:c16="http://schemas.microsoft.com/office/drawing/2014/chart" uri="{C3380CC4-5D6E-409C-BE32-E72D297353CC}">
                  <c16:uniqueId val="{00000002-5ABE-4A29-8F11-D6722FF46B1E}"/>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Natural_2'!$P$34:$R$34</c:f>
              <c:numCache>
                <c:formatCode>General</c:formatCode>
                <c:ptCount val="3"/>
                <c:pt idx="0">
                  <c:v>2023</c:v>
                </c:pt>
                <c:pt idx="1">
                  <c:v>2024</c:v>
                </c:pt>
                <c:pt idx="2">
                  <c:v>2025</c:v>
                </c:pt>
              </c:numCache>
            </c:numRef>
          </c:cat>
          <c:val>
            <c:numRef>
              <c:f>'Capital Natural_2'!$P$36:$R$36</c:f>
              <c:numCache>
                <c:formatCode>_(* #,##0.00_);_(* \(#,##0.00\);_(* "-"??_);_(@_)</c:formatCode>
                <c:ptCount val="3"/>
                <c:pt idx="0">
                  <c:v>149.97009459500001</c:v>
                </c:pt>
                <c:pt idx="1">
                  <c:v>820.39970336199997</c:v>
                </c:pt>
                <c:pt idx="2" formatCode="_-* #,##0_-;\-* #,##0_-;_-* &quot;-&quot;??_-;_-@_-">
                  <c:v>1093.7633103463065</c:v>
                </c:pt>
              </c:numCache>
            </c:numRef>
          </c:val>
          <c:extLst>
            <c:ext xmlns:c16="http://schemas.microsoft.com/office/drawing/2014/chart" uri="{C3380CC4-5D6E-409C-BE32-E72D297353CC}">
              <c16:uniqueId val="{00000003-3CF5-467B-A469-E517F6ADFE59}"/>
            </c:ext>
          </c:extLst>
        </c:ser>
        <c:ser>
          <c:idx val="1"/>
          <c:order val="3"/>
          <c:tx>
            <c:strRef>
              <c:f>'Capital Natural_2'!$N$37</c:f>
              <c:strCache>
                <c:ptCount val="1"/>
                <c:pt idx="0">
                  <c:v>E&amp;P</c:v>
                </c:pt>
              </c:strCache>
            </c:strRef>
          </c:tx>
          <c:spPr>
            <a:solidFill>
              <a:srgbClr val="02585C"/>
            </a:solidFill>
            <a:ln>
              <a:noFill/>
            </a:ln>
            <a:effectLst/>
          </c:spPr>
          <c:invertIfNegative val="0"/>
          <c:dLbls>
            <c:dLbl>
              <c:idx val="0"/>
              <c:layout>
                <c:manualLayout>
                  <c:x val="-1.5856421588509252E-3"/>
                  <c:y val="-5.0883662491783502E-3"/>
                </c:manualLayout>
              </c:layout>
              <c:showLegendKey val="0"/>
              <c:showVal val="1"/>
              <c:showCatName val="0"/>
              <c:showSerName val="0"/>
              <c:showPercent val="0"/>
              <c:showBubbleSize val="0"/>
              <c:extLst>
                <c:ext xmlns:c15="http://schemas.microsoft.com/office/drawing/2012/chart" uri="{CE6537A1-D6FC-4f65-9D91-7224C49458BB}">
                  <c15:layout>
                    <c:manualLayout>
                      <c:w val="8.4517049711592449E-2"/>
                      <c:h val="6.098075662110166E-2"/>
                    </c:manualLayout>
                  </c15:layout>
                </c:ext>
                <c:ext xmlns:c16="http://schemas.microsoft.com/office/drawing/2014/chart" uri="{C3380CC4-5D6E-409C-BE32-E72D297353CC}">
                  <c16:uniqueId val="{00000002-D7ED-416A-9CEB-2D7619183193}"/>
                </c:ext>
              </c:extLst>
            </c:dLbl>
            <c:numFmt formatCode="#,##0" sourceLinked="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Natural_2'!$P$34:$R$34</c:f>
              <c:numCache>
                <c:formatCode>General</c:formatCode>
                <c:ptCount val="3"/>
                <c:pt idx="0">
                  <c:v>2023</c:v>
                </c:pt>
                <c:pt idx="1">
                  <c:v>2024</c:v>
                </c:pt>
                <c:pt idx="2">
                  <c:v>2025</c:v>
                </c:pt>
              </c:numCache>
            </c:numRef>
          </c:cat>
          <c:val>
            <c:numRef>
              <c:f>'Capital Natural_2'!$P$37:$R$37</c:f>
              <c:numCache>
                <c:formatCode>_(* #,##0.00_);_(* \(#,##0.00\);_(* "-"??_);_(@_)</c:formatCode>
                <c:ptCount val="3"/>
                <c:pt idx="0">
                  <c:v>512.53376553499993</c:v>
                </c:pt>
                <c:pt idx="1">
                  <c:v>911.14383256999997</c:v>
                </c:pt>
                <c:pt idx="2" formatCode="_-* #,##0_-;\-* #,##0_-;_-* &quot;-&quot;??_-;_-@_-">
                  <c:v>786.72811891880792</c:v>
                </c:pt>
              </c:numCache>
            </c:numRef>
          </c:val>
          <c:extLst>
            <c:ext xmlns:c16="http://schemas.microsoft.com/office/drawing/2014/chart" uri="{C3380CC4-5D6E-409C-BE32-E72D297353CC}">
              <c16:uniqueId val="{00000001-3CF5-467B-A469-E517F6ADFE59}"/>
            </c:ext>
          </c:extLst>
        </c:ser>
        <c:ser>
          <c:idx val="6"/>
          <c:order val="4"/>
          <c:tx>
            <c:strRef>
              <c:f>'Capital Natural_2'!$N$38</c:f>
              <c:strCache>
                <c:ptCount val="1"/>
                <c:pt idx="0">
                  <c:v>Comercializadora/GNL Brasil</c:v>
                </c:pt>
              </c:strCache>
              <c:extLst xmlns:c15="http://schemas.microsoft.com/office/drawing/2012/chart"/>
            </c:strRef>
          </c:tx>
          <c:spPr>
            <a:solidFill>
              <a:srgbClr val="7F5A00"/>
            </a:solidFill>
            <a:ln>
              <a:noFill/>
            </a:ln>
            <a:effectLst/>
          </c:spPr>
          <c:invertIfNegative val="0"/>
          <c:dLbls>
            <c:dLbl>
              <c:idx val="0"/>
              <c:layout>
                <c:manualLayout>
                  <c:x val="5.699495946152478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ED-416A-9CEB-2D7619183193}"/>
                </c:ext>
              </c:extLst>
            </c:dLbl>
            <c:dLbl>
              <c:idx val="1"/>
              <c:layout>
                <c:manualLayout>
                  <c:x val="6.9660506008530243E-2"/>
                  <c:y val="3.052852814834451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rgbClr val="7F5A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215353684140721E-2"/>
                      <c:h val="5.7012226635459726E-2"/>
                    </c:manualLayout>
                  </c15:layout>
                </c:ext>
                <c:ext xmlns:c16="http://schemas.microsoft.com/office/drawing/2014/chart" uri="{C3380CC4-5D6E-409C-BE32-E72D297353CC}">
                  <c16:uniqueId val="{00000000-D7ED-416A-9CEB-2D7619183193}"/>
                </c:ext>
              </c:extLst>
            </c:dLbl>
            <c:dLbl>
              <c:idx val="2"/>
              <c:layout>
                <c:manualLayout>
                  <c:x val="6.3481314952999107E-2"/>
                  <c:y val="3.6134639623144907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rgbClr val="7F5A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7.4315094364554815E-2"/>
                      <c:h val="4.6836050586011528E-2"/>
                    </c:manualLayout>
                  </c15:layout>
                </c:ext>
                <c:ext xmlns:c16="http://schemas.microsoft.com/office/drawing/2014/chart" uri="{C3380CC4-5D6E-409C-BE32-E72D297353CC}">
                  <c16:uniqueId val="{00000000-F493-48DB-9C49-F2EE28052E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7F5A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Natural_2'!$P$34:$R$34</c:f>
              <c:numCache>
                <c:formatCode>General</c:formatCode>
                <c:ptCount val="3"/>
                <c:pt idx="0">
                  <c:v>2023</c:v>
                </c:pt>
                <c:pt idx="1">
                  <c:v>2024</c:v>
                </c:pt>
                <c:pt idx="2">
                  <c:v>2025</c:v>
                </c:pt>
              </c:numCache>
              <c:extLst xmlns:c15="http://schemas.microsoft.com/office/drawing/2012/chart"/>
            </c:numRef>
          </c:cat>
          <c:val>
            <c:numRef>
              <c:f>'Capital Natural_2'!$P$38:$R$38</c:f>
              <c:numCache>
                <c:formatCode>_(* #,##0.00_);_(* \(#,##0.00\);_(* "-"??_);_(@_)</c:formatCode>
                <c:ptCount val="3"/>
                <c:pt idx="0">
                  <c:v>0</c:v>
                </c:pt>
                <c:pt idx="1">
                  <c:v>1.4539476000000001E-2</c:v>
                </c:pt>
                <c:pt idx="2" formatCode="_-* #,##0_-;\-* #,##0_-;_-* &quot;-&quot;??_-;_-@_-">
                  <c:v>123.93207004228924</c:v>
                </c:pt>
              </c:numCache>
              <c:extLst xmlns:c15="http://schemas.microsoft.com/office/drawing/2012/chart"/>
            </c:numRef>
          </c:val>
          <c:extLst xmlns:c15="http://schemas.microsoft.com/office/drawing/2012/chart">
            <c:ext xmlns:c16="http://schemas.microsoft.com/office/drawing/2014/chart" uri="{C3380CC4-5D6E-409C-BE32-E72D297353CC}">
              <c16:uniqueId val="{00000006-3CF5-467B-A469-E517F6ADFE59}"/>
            </c:ext>
          </c:extLst>
        </c:ser>
        <c:ser>
          <c:idx val="4"/>
          <c:order val="5"/>
          <c:tx>
            <c:strRef>
              <c:f>'Capital Natural_2'!$N$39</c:f>
              <c:strCache>
                <c:ptCount val="1"/>
                <c:pt idx="0">
                  <c:v>Geração a óleo</c:v>
                </c:pt>
              </c:strCache>
            </c:strRef>
          </c:tx>
          <c:spPr>
            <a:solidFill>
              <a:srgbClr val="695E4A"/>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3CF5-467B-A469-E517F6ADFE59}"/>
                </c:ext>
              </c:extLst>
            </c:dLbl>
            <c:dLbl>
              <c:idx val="1"/>
              <c:layout>
                <c:manualLayout>
                  <c:x val="7.425675306746822E-2"/>
                  <c:y val="-3.68585904153242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CF5-467B-A469-E517F6ADFE59}"/>
                </c:ext>
              </c:extLst>
            </c:dLbl>
            <c:dLbl>
              <c:idx val="2"/>
              <c:layout>
                <c:manualLayout>
                  <c:x val="6.4007633235690614E-2"/>
                  <c:y val="2.5224096223356181E-3"/>
                </c:manualLayout>
              </c:layout>
              <c:showLegendKey val="0"/>
              <c:showVal val="1"/>
              <c:showCatName val="0"/>
              <c:showSerName val="0"/>
              <c:showPercent val="0"/>
              <c:showBubbleSize val="0"/>
              <c:extLst>
                <c:ext xmlns:c15="http://schemas.microsoft.com/office/drawing/2012/chart" uri="{CE6537A1-D6FC-4f65-9D91-7224C49458BB}">
                  <c15:layout>
                    <c:manualLayout>
                      <c:w val="3.5051900068837745E-2"/>
                      <c:h val="6.2100314660183828E-2"/>
                    </c:manualLayout>
                  </c15:layout>
                </c:ext>
                <c:ext xmlns:c16="http://schemas.microsoft.com/office/drawing/2014/chart" uri="{C3380CC4-5D6E-409C-BE32-E72D297353CC}">
                  <c16:uniqueId val="{00000001-5ABE-4A29-8F11-D6722FF46B1E}"/>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numRef>
              <c:f>'Capital Natural_2'!$P$34:$R$34</c:f>
              <c:numCache>
                <c:formatCode>General</c:formatCode>
                <c:ptCount val="3"/>
                <c:pt idx="0">
                  <c:v>2023</c:v>
                </c:pt>
                <c:pt idx="1">
                  <c:v>2024</c:v>
                </c:pt>
                <c:pt idx="2">
                  <c:v>2025</c:v>
                </c:pt>
              </c:numCache>
            </c:numRef>
          </c:cat>
          <c:val>
            <c:numRef>
              <c:f>'Capital Natural_2'!$P$39:$R$39</c:f>
              <c:numCache>
                <c:formatCode>_(* #,##0.00_);_(* \(#,##0.00\);_(* "-"??_);_(@_)</c:formatCode>
                <c:ptCount val="3"/>
                <c:pt idx="0">
                  <c:v>0</c:v>
                </c:pt>
                <c:pt idx="1">
                  <c:v>90.465462656</c:v>
                </c:pt>
                <c:pt idx="2" formatCode="_-* #,##0_-;\-* #,##0_-;_-* &quot;-&quot;??_-;_-@_-">
                  <c:v>2.5631755398220153</c:v>
                </c:pt>
              </c:numCache>
            </c:numRef>
          </c:val>
          <c:extLst>
            <c:ext xmlns:c16="http://schemas.microsoft.com/office/drawing/2014/chart" uri="{C3380CC4-5D6E-409C-BE32-E72D297353CC}">
              <c16:uniqueId val="{00000004-3CF5-467B-A469-E517F6ADFE59}"/>
            </c:ext>
          </c:extLst>
        </c:ser>
        <c:ser>
          <c:idx val="5"/>
          <c:order val="6"/>
          <c:tx>
            <c:strRef>
              <c:f>'Capital Natural_2'!$N$40</c:f>
              <c:strCache>
                <c:ptCount val="1"/>
                <c:pt idx="0">
                  <c:v>Outros *</c:v>
                </c:pt>
              </c:strCache>
            </c:strRef>
          </c:tx>
          <c:spPr>
            <a:solidFill>
              <a:srgbClr val="D4CEC2"/>
            </a:solidFill>
            <a:ln>
              <a:noFill/>
            </a:ln>
            <a:effectLst/>
          </c:spPr>
          <c:invertIfNegative val="0"/>
          <c:dLbls>
            <c:dLbl>
              <c:idx val="0"/>
              <c:layout>
                <c:manualLayout>
                  <c:x val="6.1311960671041339E-2"/>
                  <c:y val="-3.251802125692612E-2"/>
                </c:manualLayout>
              </c:layout>
              <c:showLegendKey val="0"/>
              <c:showVal val="1"/>
              <c:showCatName val="0"/>
              <c:showSerName val="0"/>
              <c:showPercent val="0"/>
              <c:showBubbleSize val="0"/>
              <c:extLst>
                <c:ext xmlns:c15="http://schemas.microsoft.com/office/drawing/2012/chart" uri="{CE6537A1-D6FC-4f65-9D91-7224C49458BB}">
                  <c15:layout>
                    <c:manualLayout>
                      <c:w val="9.5207735122750187E-2"/>
                      <c:h val="7.1545245993429957E-2"/>
                    </c:manualLayout>
                  </c15:layout>
                </c:ext>
                <c:ext xmlns:c16="http://schemas.microsoft.com/office/drawing/2014/chart" uri="{C3380CC4-5D6E-409C-BE32-E72D297353CC}">
                  <c16:uniqueId val="{0000000F-3CF5-467B-A469-E517F6ADFE59}"/>
                </c:ext>
              </c:extLst>
            </c:dLbl>
            <c:dLbl>
              <c:idx val="1"/>
              <c:layout>
                <c:manualLayout>
                  <c:x val="7.4307962941715516E-2"/>
                  <c:y val="-3.8218357814850848E-2"/>
                </c:manualLayout>
              </c:layout>
              <c:showLegendKey val="0"/>
              <c:showVal val="1"/>
              <c:showCatName val="0"/>
              <c:showSerName val="0"/>
              <c:showPercent val="0"/>
              <c:showBubbleSize val="0"/>
              <c:extLst>
                <c:ext xmlns:c15="http://schemas.microsoft.com/office/drawing/2012/chart" uri="{CE6537A1-D6FC-4f65-9D91-7224C49458BB}">
                  <c15:layout>
                    <c:manualLayout>
                      <c:w val="9.4875551322397153E-2"/>
                      <c:h val="5.0804737994388678E-2"/>
                    </c:manualLayout>
                  </c15:layout>
                </c:ext>
                <c:ext xmlns:c16="http://schemas.microsoft.com/office/drawing/2014/chart" uri="{C3380CC4-5D6E-409C-BE32-E72D297353CC}">
                  <c16:uniqueId val="{0000000E-3CF5-467B-A469-E517F6ADFE59}"/>
                </c:ext>
              </c:extLst>
            </c:dLbl>
            <c:dLbl>
              <c:idx val="2"/>
              <c:layout>
                <c:manualLayout>
                  <c:x val="6.6732118065036872E-2"/>
                  <c:y val="-3.5694274084234145E-2"/>
                </c:manualLayout>
              </c:layout>
              <c:showLegendKey val="0"/>
              <c:showVal val="1"/>
              <c:showCatName val="0"/>
              <c:showSerName val="0"/>
              <c:showPercent val="0"/>
              <c:showBubbleSize val="0"/>
              <c:extLst>
                <c:ext xmlns:c15="http://schemas.microsoft.com/office/drawing/2012/chart" uri="{CE6537A1-D6FC-4f65-9D91-7224C49458BB}">
                  <c15:layout>
                    <c:manualLayout>
                      <c:w val="9.4875551322397153E-2"/>
                      <c:h val="5.0804737994388678E-2"/>
                    </c:manualLayout>
                  </c15:layout>
                </c:ext>
                <c:ext xmlns:c16="http://schemas.microsoft.com/office/drawing/2014/chart" uri="{C3380CC4-5D6E-409C-BE32-E72D297353CC}">
                  <c16:uniqueId val="{00000000-5ABE-4A29-8F11-D6722FF46B1E}"/>
                </c:ext>
              </c:extLst>
            </c:dLbl>
            <c:numFmt formatCode="#,##0.00" sourceLinked="0"/>
            <c:spPr>
              <a:noFill/>
              <a:ln>
                <a:noFill/>
              </a:ln>
              <a:effectLst/>
            </c:spPr>
            <c:txPr>
              <a:bodyPr rot="0" spcFirstLastPara="1" vertOverflow="ellipsis" vert="horz" wrap="square" anchor="ctr" anchorCtr="1"/>
              <a:lstStyle/>
              <a:p>
                <a:pPr>
                  <a:defRPr sz="900" b="0" i="0" u="none" strike="noStrike" kern="1200" baseline="0">
                    <a:solidFill>
                      <a:schemeClr val="bg1">
                        <a:lumMod val="75000"/>
                      </a:schemeClr>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'Capital Natural_2'!$P$34:$R$34</c:f>
              <c:numCache>
                <c:formatCode>General</c:formatCode>
                <c:ptCount val="3"/>
                <c:pt idx="0">
                  <c:v>2023</c:v>
                </c:pt>
                <c:pt idx="1">
                  <c:v>2024</c:v>
                </c:pt>
                <c:pt idx="2">
                  <c:v>2025</c:v>
                </c:pt>
              </c:numCache>
            </c:numRef>
          </c:cat>
          <c:val>
            <c:numRef>
              <c:f>'Capital Natural_2'!$P$40:$R$40</c:f>
              <c:numCache>
                <c:formatCode>_(* #,##0.00_);_(* \(#,##0.00\);_(* "-"??_);_(@_)</c:formatCode>
                <c:ptCount val="3"/>
                <c:pt idx="0">
                  <c:v>2.4680000000000001E-2</c:v>
                </c:pt>
                <c:pt idx="1">
                  <c:v>1.3749062000000001E-2</c:v>
                </c:pt>
                <c:pt idx="2" formatCode="_-* #,##0_-;\-* #,##0_-;_-* &quot;-&quot;??_-;_-@_-">
                  <c:v>0.16068244619178856</c:v>
                </c:pt>
              </c:numCache>
            </c:numRef>
          </c:val>
          <c:extLst>
            <c:ext xmlns:c16="http://schemas.microsoft.com/office/drawing/2014/chart" uri="{C3380CC4-5D6E-409C-BE32-E72D297353CC}">
              <c16:uniqueId val="{00000005-3CF5-467B-A469-E517F6ADFE59}"/>
            </c:ext>
          </c:extLst>
        </c:ser>
        <c:dLbls>
          <c:showLegendKey val="0"/>
          <c:showVal val="0"/>
          <c:showCatName val="0"/>
          <c:showSerName val="0"/>
          <c:showPercent val="0"/>
          <c:showBubbleSize val="0"/>
        </c:dLbls>
        <c:gapWidth val="150"/>
        <c:overlap val="100"/>
        <c:axId val="1450519471"/>
        <c:axId val="1450536271"/>
        <c:extLst>
          <c:ext xmlns:c15="http://schemas.microsoft.com/office/drawing/2012/chart" uri="{02D57815-91ED-43cb-92C2-25804820EDAC}">
            <c15:filteredBarSeries>
              <c15:ser>
                <c:idx val="0"/>
                <c:order val="0"/>
                <c:tx>
                  <c:strRef>
                    <c:extLst>
                      <c:ext uri="{02D57815-91ED-43cb-92C2-25804820EDAC}">
                        <c15:formulaRef>
                          <c15:sqref>'Capital Natural_2'!$N$34</c15:sqref>
                        </c15:formulaRef>
                      </c:ext>
                    </c:extLst>
                    <c:strCache>
                      <c:ptCount val="1"/>
                      <c:pt idx="0">
                        <c:v>Atividades</c:v>
                      </c:pt>
                    </c:strCache>
                  </c:strRef>
                </c:tx>
                <c:spPr>
                  <a:solidFill>
                    <a:schemeClr val="accent1"/>
                  </a:solidFill>
                  <a:ln>
                    <a:noFill/>
                  </a:ln>
                  <a:effectLst/>
                </c:spPr>
                <c:invertIfNegative val="0"/>
                <c:cat>
                  <c:numRef>
                    <c:extLst>
                      <c:ext uri="{02D57815-91ED-43cb-92C2-25804820EDAC}">
                        <c15:formulaRef>
                          <c15:sqref>'Capital Natural_2'!$P$34:$R$34</c15:sqref>
                        </c15:formulaRef>
                      </c:ext>
                    </c:extLst>
                    <c:numCache>
                      <c:formatCode>General</c:formatCode>
                      <c:ptCount val="3"/>
                      <c:pt idx="0">
                        <c:v>2023</c:v>
                      </c:pt>
                      <c:pt idx="1">
                        <c:v>2024</c:v>
                      </c:pt>
                      <c:pt idx="2">
                        <c:v>2025</c:v>
                      </c:pt>
                    </c:numCache>
                  </c:numRef>
                </c:cat>
                <c:val>
                  <c:numRef>
                    <c:extLst>
                      <c:ext uri="{02D57815-91ED-43cb-92C2-25804820EDAC}">
                        <c15:formulaRef>
                          <c15:sqref>'Capital Natural_2'!$P$34:$R$34</c15:sqref>
                        </c15:formulaRef>
                      </c:ext>
                    </c:extLst>
                    <c:numCache>
                      <c:formatCode>General</c:formatCode>
                      <c:ptCount val="3"/>
                      <c:pt idx="0">
                        <c:v>2023</c:v>
                      </c:pt>
                      <c:pt idx="1">
                        <c:v>2024</c:v>
                      </c:pt>
                      <c:pt idx="2">
                        <c:v>2025</c:v>
                      </c:pt>
                    </c:numCache>
                  </c:numRef>
                </c:val>
                <c:extLst>
                  <c:ext xmlns:c16="http://schemas.microsoft.com/office/drawing/2014/chart" uri="{C3380CC4-5D6E-409C-BE32-E72D297353CC}">
                    <c16:uniqueId val="{00000000-3CF5-467B-A469-E517F6ADFE5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'Capital Natural_2'!$N$41</c15:sqref>
                        </c15:formulaRef>
                      </c:ext>
                    </c:extLst>
                    <c:strCache>
                      <c:ptCount val="1"/>
                      <c:pt idx="0">
                        <c:v>Geração renovável</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'Capital Natural_2'!$P$34:$R$34</c15:sqref>
                        </c15:formulaRef>
                      </c:ext>
                    </c:extLst>
                    <c:numCache>
                      <c:formatCode>General</c:formatCode>
                      <c:ptCount val="3"/>
                      <c:pt idx="0">
                        <c:v>2023</c:v>
                      </c:pt>
                      <c:pt idx="1">
                        <c:v>2024</c:v>
                      </c:pt>
                      <c:pt idx="2">
                        <c:v>2025</c:v>
                      </c:pt>
                    </c:numCache>
                  </c:numRef>
                </c:cat>
                <c:val>
                  <c:numRef>
                    <c:extLst xmlns:c15="http://schemas.microsoft.com/office/drawing/2012/chart">
                      <c:ext xmlns:c15="http://schemas.microsoft.com/office/drawing/2012/chart" uri="{02D57815-91ED-43cb-92C2-25804820EDAC}">
                        <c15:formulaRef>
                          <c15:sqref>'Capital Natural_2'!$P$41:$R$41</c15:sqref>
                        </c15:formulaRef>
                      </c:ext>
                    </c:extLst>
                    <c:numCache>
                      <c:formatCode>_(* #,##0.00_);_(* \(#,##0.00\);_(* "-"??_);_(@_)</c:formatCode>
                      <c:ptCount val="3"/>
                      <c:pt idx="0">
                        <c:v>2.4680000000000001E-2</c:v>
                      </c:pt>
                      <c:pt idx="1">
                        <c:v>1.3619062000000001E-2</c:v>
                      </c:pt>
                      <c:pt idx="2">
                        <c:v>160.60444619178855</c:v>
                      </c:pt>
                    </c:numCache>
                  </c:numRef>
                </c:val>
                <c:extLst xmlns:c15="http://schemas.microsoft.com/office/drawing/2012/chart">
                  <c:ext xmlns:c16="http://schemas.microsoft.com/office/drawing/2014/chart" uri="{C3380CC4-5D6E-409C-BE32-E72D297353CC}">
                    <c16:uniqueId val="{00000007-3CF5-467B-A469-E517F6ADFE59}"/>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'Capital Natural_2'!$N$42</c15:sqref>
                        </c15:formulaRef>
                      </c:ext>
                    </c:extLst>
                    <c:strCache>
                      <c:ptCount val="1"/>
                      <c:pt idx="0">
                        <c:v>Administrativo Sede e Comercializadora</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'Capital Natural_2'!$P$34:$R$34</c15:sqref>
                        </c15:formulaRef>
                      </c:ext>
                    </c:extLst>
                    <c:numCache>
                      <c:formatCode>General</c:formatCode>
                      <c:ptCount val="3"/>
                      <c:pt idx="0">
                        <c:v>2023</c:v>
                      </c:pt>
                      <c:pt idx="1">
                        <c:v>2024</c:v>
                      </c:pt>
                      <c:pt idx="2">
                        <c:v>2025</c:v>
                      </c:pt>
                    </c:numCache>
                  </c:numRef>
                </c:cat>
                <c:val>
                  <c:numRef>
                    <c:extLst xmlns:c15="http://schemas.microsoft.com/office/drawing/2012/chart">
                      <c:ext xmlns:c15="http://schemas.microsoft.com/office/drawing/2012/chart" uri="{02D57815-91ED-43cb-92C2-25804820EDAC}">
                        <c15:formulaRef>
                          <c15:sqref>'Capital Natural_2'!$P$42:$R$42</c15:sqref>
                        </c15:formulaRef>
                      </c:ext>
                    </c:extLst>
                    <c:numCache>
                      <c:formatCode>_(* #,##0.00_);_(* \(#,##0.00\);_(* "-"??_);_(@_)</c:formatCode>
                      <c:ptCount val="3"/>
                      <c:pt idx="0">
                        <c:v>0</c:v>
                      </c:pt>
                      <c:pt idx="1">
                        <c:v>1.3000000000000002E-4</c:v>
                      </c:pt>
                      <c:pt idx="2">
                        <c:v>7.8E-2</c:v>
                      </c:pt>
                    </c:numCache>
                  </c:numRef>
                </c:val>
                <c:extLst xmlns:c15="http://schemas.microsoft.com/office/drawing/2012/chart">
                  <c:ext xmlns:c16="http://schemas.microsoft.com/office/drawing/2014/chart" uri="{C3380CC4-5D6E-409C-BE32-E72D297353CC}">
                    <c16:uniqueId val="{00000008-3CF5-467B-A469-E517F6ADFE59}"/>
                  </c:ext>
                </c:extLst>
              </c15:ser>
            </c15:filteredBarSeries>
          </c:ext>
        </c:extLst>
      </c:barChart>
      <c:lineChart>
        <c:grouping val="stacked"/>
        <c:varyColors val="0"/>
        <c:ser>
          <c:idx val="9"/>
          <c:order val="9"/>
          <c:tx>
            <c:strRef>
              <c:f>'Capital Natural_2'!$N$43</c:f>
              <c:strCache>
                <c:ptCount val="1"/>
                <c:pt idx="0">
                  <c:v>Emissões totais</c:v>
                </c:pt>
              </c:strCache>
            </c:strRef>
          </c:tx>
          <c:spPr>
            <a:ln w="12700" cap="rnd">
              <a:solidFill>
                <a:srgbClr val="564D3C"/>
              </a:solidFill>
              <a:round/>
            </a:ln>
            <a:effectLst/>
          </c:spPr>
          <c:marker>
            <c:symbol val="none"/>
          </c:marker>
          <c:dLbls>
            <c:numFmt formatCode="#,##0" sourceLinked="0"/>
            <c:spPr>
              <a:noFill/>
              <a:ln>
                <a:noFill/>
              </a:ln>
              <a:effectLst/>
            </c:spPr>
            <c:txPr>
              <a:bodyPr rot="0" spcFirstLastPara="1" vertOverflow="ellipsis" vert="horz" wrap="square" anchor="ctr" anchorCtr="1"/>
              <a:lstStyle/>
              <a:p>
                <a:pPr>
                  <a:defRPr sz="900" b="0"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Natural_2'!$P$34:$R$34</c:f>
              <c:numCache>
                <c:formatCode>General</c:formatCode>
                <c:ptCount val="3"/>
                <c:pt idx="0">
                  <c:v>2023</c:v>
                </c:pt>
                <c:pt idx="1">
                  <c:v>2024</c:v>
                </c:pt>
                <c:pt idx="2">
                  <c:v>2025</c:v>
                </c:pt>
              </c:numCache>
            </c:numRef>
          </c:cat>
          <c:val>
            <c:numRef>
              <c:f>'Capital Natural_2'!$P$43:$R$43</c:f>
              <c:numCache>
                <c:formatCode>_(* #,##0.00_);_(* \(#,##0.00\);_(* "-"??_);_(@_)</c:formatCode>
                <c:ptCount val="3"/>
                <c:pt idx="0">
                  <c:v>2709.6124559999998</c:v>
                </c:pt>
                <c:pt idx="1">
                  <c:v>4710.6020799999997</c:v>
                </c:pt>
                <c:pt idx="2">
                  <c:v>5837.7929078007182</c:v>
                </c:pt>
              </c:numCache>
            </c:numRef>
          </c:val>
          <c:smooth val="0"/>
          <c:extLst>
            <c:ext xmlns:c16="http://schemas.microsoft.com/office/drawing/2014/chart" uri="{C3380CC4-5D6E-409C-BE32-E72D297353CC}">
              <c16:uniqueId val="{00000009-3CF5-467B-A469-E517F6ADFE59}"/>
            </c:ext>
          </c:extLst>
        </c:ser>
        <c:dLbls>
          <c:showLegendKey val="0"/>
          <c:showVal val="0"/>
          <c:showCatName val="0"/>
          <c:showSerName val="0"/>
          <c:showPercent val="0"/>
          <c:showBubbleSize val="0"/>
        </c:dLbls>
        <c:marker val="1"/>
        <c:smooth val="0"/>
        <c:axId val="1450519471"/>
        <c:axId val="1450536271"/>
      </c:lineChart>
      <c:catAx>
        <c:axId val="1450519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1450536271"/>
        <c:crosses val="autoZero"/>
        <c:auto val="1"/>
        <c:lblAlgn val="ctr"/>
        <c:lblOffset val="100"/>
        <c:noMultiLvlLbl val="0"/>
      </c:catAx>
      <c:valAx>
        <c:axId val="1450536271"/>
        <c:scaling>
          <c:orientation val="minMax"/>
        </c:scaling>
        <c:delete val="1"/>
        <c:axPos val="l"/>
        <c:numFmt formatCode="_(* #,##0.00_);_(* \(#,##0.00\);_(* &quot;-&quot;??_);_(@_)" sourceLinked="1"/>
        <c:majorTickMark val="none"/>
        <c:minorTickMark val="none"/>
        <c:tickLblPos val="nextTo"/>
        <c:crossAx val="1450519471"/>
        <c:crosses val="autoZero"/>
        <c:crossBetween val="between"/>
      </c:valAx>
      <c:spPr>
        <a:noFill/>
        <a:ln>
          <a:noFill/>
        </a:ln>
        <a:effectLst/>
      </c:spPr>
    </c:plotArea>
    <c:legend>
      <c:legendPos val="r"/>
      <c:layout>
        <c:manualLayout>
          <c:xMode val="edge"/>
          <c:yMode val="edge"/>
          <c:x val="0.65513749471058214"/>
          <c:y val="0.2538082991295259"/>
          <c:w val="0.32571506396049493"/>
          <c:h val="0.71041903975765608"/>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sz="1000">
          <a:solidFill>
            <a:srgbClr val="695E4A"/>
          </a:solidFill>
          <a:latin typeface="Calibri" panose="020F0502020204030204" pitchFamily="34" charset="0"/>
          <a:ea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en-US" sz="1200" b="1" i="0" u="none" strike="noStrike" kern="1200" spc="0" baseline="0">
                <a:solidFill>
                  <a:srgbClr val="00A0A8"/>
                </a:solidFill>
                <a:latin typeface="Calibri regular"/>
              </a:rPr>
              <a:t>Emissões por escopo</a:t>
            </a:r>
          </a:p>
          <a:p>
            <a:pPr algn="l">
              <a:defRPr sz="1200"/>
            </a:pPr>
            <a:r>
              <a:rPr lang="en-US" sz="1200" b="1" i="0" u="none" strike="noStrike" kern="1200" spc="0" baseline="0">
                <a:solidFill>
                  <a:srgbClr val="00A0A8"/>
                </a:solidFill>
                <a:latin typeface="Calibri regular"/>
              </a:rPr>
              <a:t>(mil tCO2e)</a:t>
            </a:r>
          </a:p>
        </c:rich>
      </c:tx>
      <c:layout>
        <c:manualLayout>
          <c:xMode val="edge"/>
          <c:yMode val="edge"/>
          <c:x val="2.3451224846894155E-2"/>
          <c:y val="2.7777777777777776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1"/>
          <c:order val="1"/>
          <c:tx>
            <c:strRef>
              <c:f>'Capital Natural_2'!$C$236</c:f>
              <c:strCache>
                <c:ptCount val="1"/>
                <c:pt idx="0">
                  <c:v>Escopo 1</c:v>
                </c:pt>
              </c:strCache>
            </c:strRef>
          </c:tx>
          <c:spPr>
            <a:solidFill>
              <a:schemeClr val="accent4">
                <a:lumMod val="50000"/>
              </a:schemeClr>
            </a:solidFill>
            <a:ln>
              <a:noFill/>
            </a:ln>
            <a:effectLst/>
          </c:spPr>
          <c:invertIfNegative val="0"/>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Natural_2'!$D$235:$F$235</c:f>
              <c:numCache>
                <c:formatCode>General</c:formatCode>
                <c:ptCount val="3"/>
                <c:pt idx="0">
                  <c:v>2023</c:v>
                </c:pt>
                <c:pt idx="1">
                  <c:v>2024</c:v>
                </c:pt>
                <c:pt idx="2">
                  <c:v>2025</c:v>
                </c:pt>
              </c:numCache>
            </c:numRef>
          </c:cat>
          <c:val>
            <c:numRef>
              <c:f>'Capital Natural_2'!$D$236:$F$236</c:f>
              <c:numCache>
                <c:formatCode>#,##0</c:formatCode>
                <c:ptCount val="3"/>
                <c:pt idx="0">
                  <c:v>2709.6120000000001</c:v>
                </c:pt>
                <c:pt idx="1">
                  <c:v>4710.6020820000003</c:v>
                </c:pt>
                <c:pt idx="2">
                  <c:v>5837.7929078007182</c:v>
                </c:pt>
              </c:numCache>
            </c:numRef>
          </c:val>
          <c:extLst>
            <c:ext xmlns:c16="http://schemas.microsoft.com/office/drawing/2014/chart" uri="{C3380CC4-5D6E-409C-BE32-E72D297353CC}">
              <c16:uniqueId val="{00000001-B023-4FD0-A756-9CD2D99C3057}"/>
            </c:ext>
          </c:extLst>
        </c:ser>
        <c:ser>
          <c:idx val="2"/>
          <c:order val="2"/>
          <c:tx>
            <c:strRef>
              <c:f>'Capital Natural_2'!$C$237</c:f>
              <c:strCache>
                <c:ptCount val="1"/>
                <c:pt idx="0">
                  <c:v>Escopo 2</c:v>
                </c:pt>
              </c:strCache>
            </c:strRef>
          </c:tx>
          <c:spPr>
            <a:solidFill>
              <a:schemeClr val="accent4">
                <a:lumMod val="75000"/>
              </a:schemeClr>
            </a:solidFill>
            <a:ln>
              <a:noFill/>
            </a:ln>
            <a:effectLst/>
          </c:spPr>
          <c:invertIfNegative val="0"/>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Natural_2'!$D$235:$F$235</c:f>
              <c:numCache>
                <c:formatCode>General</c:formatCode>
                <c:ptCount val="3"/>
                <c:pt idx="0">
                  <c:v>2023</c:v>
                </c:pt>
                <c:pt idx="1">
                  <c:v>2024</c:v>
                </c:pt>
                <c:pt idx="2">
                  <c:v>2025</c:v>
                </c:pt>
              </c:numCache>
            </c:numRef>
          </c:cat>
          <c:val>
            <c:numRef>
              <c:f>'Capital Natural_2'!$D$237:$F$237</c:f>
              <c:numCache>
                <c:formatCode>#,##0.0</c:formatCode>
                <c:ptCount val="3"/>
                <c:pt idx="0">
                  <c:v>2.6</c:v>
                </c:pt>
                <c:pt idx="1">
                  <c:v>4.2720000000000002</c:v>
                </c:pt>
                <c:pt idx="2">
                  <c:v>5.7041770504629996</c:v>
                </c:pt>
              </c:numCache>
            </c:numRef>
          </c:val>
          <c:extLst>
            <c:ext xmlns:c16="http://schemas.microsoft.com/office/drawing/2014/chart" uri="{C3380CC4-5D6E-409C-BE32-E72D297353CC}">
              <c16:uniqueId val="{00000002-B023-4FD0-A756-9CD2D99C3057}"/>
            </c:ext>
          </c:extLst>
        </c:ser>
        <c:ser>
          <c:idx val="3"/>
          <c:order val="3"/>
          <c:tx>
            <c:strRef>
              <c:f>'Capital Natural_2'!$C$238</c:f>
              <c:strCache>
                <c:ptCount val="1"/>
                <c:pt idx="0">
                  <c:v>Escopo 3</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'Capital Natural_2'!$D$235:$F$235</c:f>
              <c:numCache>
                <c:formatCode>General</c:formatCode>
                <c:ptCount val="3"/>
                <c:pt idx="0">
                  <c:v>2023</c:v>
                </c:pt>
                <c:pt idx="1">
                  <c:v>2024</c:v>
                </c:pt>
                <c:pt idx="2">
                  <c:v>2025</c:v>
                </c:pt>
              </c:numCache>
            </c:numRef>
          </c:cat>
          <c:val>
            <c:numRef>
              <c:f>'Capital Natural_2'!$D$238:$F$238</c:f>
              <c:numCache>
                <c:formatCode>#,##0</c:formatCode>
                <c:ptCount val="3"/>
                <c:pt idx="0">
                  <c:v>644.14200000000005</c:v>
                </c:pt>
                <c:pt idx="1">
                  <c:v>1559.597</c:v>
                </c:pt>
                <c:pt idx="2">
                  <c:v>1851.5105359256663</c:v>
                </c:pt>
              </c:numCache>
            </c:numRef>
          </c:val>
          <c:extLst>
            <c:ext xmlns:c16="http://schemas.microsoft.com/office/drawing/2014/chart" uri="{C3380CC4-5D6E-409C-BE32-E72D297353CC}">
              <c16:uniqueId val="{00000003-B023-4FD0-A756-9CD2D99C3057}"/>
            </c:ext>
          </c:extLst>
        </c:ser>
        <c:dLbls>
          <c:showLegendKey val="0"/>
          <c:showVal val="0"/>
          <c:showCatName val="0"/>
          <c:showSerName val="0"/>
          <c:showPercent val="0"/>
          <c:showBubbleSize val="0"/>
        </c:dLbls>
        <c:gapWidth val="219"/>
        <c:overlap val="-27"/>
        <c:axId val="1451379903"/>
        <c:axId val="1451387103"/>
        <c:extLst>
          <c:ext xmlns:c15="http://schemas.microsoft.com/office/drawing/2012/chart" uri="{02D57815-91ED-43cb-92C2-25804820EDAC}">
            <c15:filteredBarSeries>
              <c15:ser>
                <c:idx val="0"/>
                <c:order val="0"/>
                <c:tx>
                  <c:strRef>
                    <c:extLst>
                      <c:ext uri="{02D57815-91ED-43cb-92C2-25804820EDAC}">
                        <c15:formulaRef>
                          <c15:sqref>'Capital Natural_2'!$C$235</c15:sqref>
                        </c15:formulaRef>
                      </c:ext>
                    </c:extLst>
                    <c:strCache>
                      <c:ptCount val="1"/>
                      <c:pt idx="0">
                        <c:v>Escopo</c:v>
                      </c:pt>
                    </c:strCache>
                  </c:strRef>
                </c:tx>
                <c:spPr>
                  <a:solidFill>
                    <a:schemeClr val="accent1"/>
                  </a:solidFill>
                  <a:ln>
                    <a:noFill/>
                  </a:ln>
                  <a:effectLst/>
                </c:spPr>
                <c:invertIfNegative val="0"/>
                <c:cat>
                  <c:numRef>
                    <c:extLst>
                      <c:ext uri="{02D57815-91ED-43cb-92C2-25804820EDAC}">
                        <c15:formulaRef>
                          <c15:sqref>'Capital Natural_2'!$D$235:$F$235</c15:sqref>
                        </c15:formulaRef>
                      </c:ext>
                    </c:extLst>
                    <c:numCache>
                      <c:formatCode>General</c:formatCode>
                      <c:ptCount val="3"/>
                      <c:pt idx="0">
                        <c:v>2023</c:v>
                      </c:pt>
                      <c:pt idx="1">
                        <c:v>2024</c:v>
                      </c:pt>
                      <c:pt idx="2">
                        <c:v>2025</c:v>
                      </c:pt>
                    </c:numCache>
                  </c:numRef>
                </c:cat>
                <c:val>
                  <c:numRef>
                    <c:extLst>
                      <c:ext uri="{02D57815-91ED-43cb-92C2-25804820EDAC}">
                        <c15:formulaRef>
                          <c15:sqref>'Capital Natural_2'!$D$235:$F$235</c15:sqref>
                        </c15:formulaRef>
                      </c:ext>
                    </c:extLst>
                    <c:numCache>
                      <c:formatCode>General</c:formatCode>
                      <c:ptCount val="3"/>
                      <c:pt idx="0">
                        <c:v>2023</c:v>
                      </c:pt>
                      <c:pt idx="1">
                        <c:v>2024</c:v>
                      </c:pt>
                      <c:pt idx="2">
                        <c:v>2025</c:v>
                      </c:pt>
                    </c:numCache>
                  </c:numRef>
                </c:val>
                <c:extLst>
                  <c:ext xmlns:c16="http://schemas.microsoft.com/office/drawing/2014/chart" uri="{C3380CC4-5D6E-409C-BE32-E72D297353CC}">
                    <c16:uniqueId val="{00000000-B023-4FD0-A756-9CD2D99C3057}"/>
                  </c:ext>
                </c:extLst>
              </c15:ser>
            </c15:filteredBarSeries>
          </c:ext>
        </c:extLst>
      </c:barChart>
      <c:catAx>
        <c:axId val="145137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1451387103"/>
        <c:crosses val="autoZero"/>
        <c:auto val="1"/>
        <c:lblAlgn val="ctr"/>
        <c:lblOffset val="100"/>
        <c:noMultiLvlLbl val="0"/>
      </c:catAx>
      <c:valAx>
        <c:axId val="1451387103"/>
        <c:scaling>
          <c:orientation val="minMax"/>
        </c:scaling>
        <c:delete val="1"/>
        <c:axPos val="l"/>
        <c:numFmt formatCode="#,##0" sourceLinked="1"/>
        <c:majorTickMark val="none"/>
        <c:minorTickMark val="none"/>
        <c:tickLblPos val="nextTo"/>
        <c:crossAx val="1451379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In&#237;cio!A1"/><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205;ndice!A1"/><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3" Type="http://schemas.openxmlformats.org/officeDocument/2006/relationships/image" Target="../media/image6.png"/><Relationship Id="rId21" Type="http://schemas.openxmlformats.org/officeDocument/2006/relationships/hyperlink" Target="#'Capital Natural_1'!A1"/><Relationship Id="rId34" Type="http://schemas.openxmlformats.org/officeDocument/2006/relationships/image" Target="../media/image4.pn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hyperlink" Target="#'Metas P&#250;blicas_3'!A1"/><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Relato Integrado_2'!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17.png"/><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Crit&#233;rios!A1"/><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hyperlink" Target="#'Indicadores Pr&#243;prios_1'!A1"/><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svg"/><Relationship Id="rId8"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3" Type="http://schemas.openxmlformats.org/officeDocument/2006/relationships/image" Target="../media/image3.png"/><Relationship Id="rId18" Type="http://schemas.openxmlformats.org/officeDocument/2006/relationships/hyperlink" Target="#'Capital Financeiro_1'!A1"/><Relationship Id="rId26" Type="http://schemas.openxmlformats.org/officeDocument/2006/relationships/hyperlink" Target="#'Capital Intelectual_1'!A1"/><Relationship Id="rId3" Type="http://schemas.openxmlformats.org/officeDocument/2006/relationships/image" Target="../media/image6.png"/><Relationship Id="rId21" Type="http://schemas.openxmlformats.org/officeDocument/2006/relationships/image" Target="../media/image12.png"/><Relationship Id="rId34" Type="http://schemas.openxmlformats.org/officeDocument/2006/relationships/hyperlink" Target="#Crit&#233;rios!A1"/><Relationship Id="rId7" Type="http://schemas.openxmlformats.org/officeDocument/2006/relationships/hyperlink" Target="#Eneva_1!A1"/><Relationship Id="rId12" Type="http://schemas.openxmlformats.org/officeDocument/2006/relationships/hyperlink" Target="#&#205;ndice!A1"/><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5.svg"/><Relationship Id="rId2" Type="http://schemas.openxmlformats.org/officeDocument/2006/relationships/hyperlink" Target="#Capa!A1"/><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Relato Integrado_1'!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hyperlink" Target="#'Capital Social_1'!A1"/><Relationship Id="rId32" Type="http://schemas.openxmlformats.org/officeDocument/2006/relationships/image" Target="../media/image4.png"/><Relationship Id="rId5" Type="http://schemas.openxmlformats.org/officeDocument/2006/relationships/image" Target="../media/image2.png"/><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10" Type="http://schemas.openxmlformats.org/officeDocument/2006/relationships/image" Target="../media/image8.png"/><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8"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3" Type="http://schemas.microsoft.com/office/2007/relationships/hdphoto" Target="../media/hdphoto2.wdp"/><Relationship Id="rId18" Type="http://schemas.openxmlformats.org/officeDocument/2006/relationships/hyperlink" Target="#'Governan&#231;a Corporativa_1'!A1"/><Relationship Id="rId26" Type="http://schemas.openxmlformats.org/officeDocument/2006/relationships/image" Target="../media/image13.png"/><Relationship Id="rId21" Type="http://schemas.openxmlformats.org/officeDocument/2006/relationships/hyperlink" Target="#'Capital Financeiro_1'!A1"/><Relationship Id="rId34" Type="http://schemas.openxmlformats.org/officeDocument/2006/relationships/image" Target="../media/image17.png"/><Relationship Id="rId7" Type="http://schemas.openxmlformats.org/officeDocument/2006/relationships/image" Target="../media/image2.png"/><Relationship Id="rId12" Type="http://schemas.openxmlformats.org/officeDocument/2006/relationships/image" Target="../media/image8.png"/><Relationship Id="rId17" Type="http://schemas.openxmlformats.org/officeDocument/2006/relationships/image" Target="../media/image9.png"/><Relationship Id="rId25" Type="http://schemas.openxmlformats.org/officeDocument/2006/relationships/hyperlink" Target="#'Capital Humano_1'!A1"/><Relationship Id="rId33" Type="http://schemas.openxmlformats.org/officeDocument/2006/relationships/hyperlink" Target="#'Indicadores Pr&#243;prios_1'!A1"/><Relationship Id="rId38" Type="http://schemas.openxmlformats.org/officeDocument/2006/relationships/hyperlink" Target="#Crit&#233;rios!A1"/><Relationship Id="rId2" Type="http://schemas.openxmlformats.org/officeDocument/2006/relationships/hyperlink" Target="#'Governan&#231;a Corporativa_3'!A1"/><Relationship Id="rId16" Type="http://schemas.openxmlformats.org/officeDocument/2006/relationships/hyperlink" Target="#'Relato Integrado_1'!A1"/><Relationship Id="rId20" Type="http://schemas.microsoft.com/office/2007/relationships/hdphoto" Target="../media/hdphoto3.wdp"/><Relationship Id="rId29" Type="http://schemas.openxmlformats.org/officeDocument/2006/relationships/hyperlink" Target="#'Capital Intelectual_1'!A1"/><Relationship Id="rId1" Type="http://schemas.openxmlformats.org/officeDocument/2006/relationships/hyperlink" Target="#'Governan&#231;a Corporativa_2'!A1"/><Relationship Id="rId6" Type="http://schemas.openxmlformats.org/officeDocument/2006/relationships/hyperlink" Target="#In&#237;cio!A1"/><Relationship Id="rId11" Type="http://schemas.openxmlformats.org/officeDocument/2006/relationships/hyperlink" Target="#'Metas P&#250;blicas'!A1"/><Relationship Id="rId24" Type="http://schemas.openxmlformats.org/officeDocument/2006/relationships/image" Target="../media/image12.png"/><Relationship Id="rId32" Type="http://schemas.openxmlformats.org/officeDocument/2006/relationships/image" Target="../media/image16.png"/><Relationship Id="rId37" Type="http://schemas.openxmlformats.org/officeDocument/2006/relationships/image" Target="../media/image5.svg"/><Relationship Id="rId5" Type="http://schemas.openxmlformats.org/officeDocument/2006/relationships/image" Target="../media/image6.png"/><Relationship Id="rId15" Type="http://schemas.openxmlformats.org/officeDocument/2006/relationships/image" Target="../media/image3.png"/><Relationship Id="rId23" Type="http://schemas.openxmlformats.org/officeDocument/2006/relationships/hyperlink" Target="#'Capital Natural_1'!A1"/><Relationship Id="rId28" Type="http://schemas.openxmlformats.org/officeDocument/2006/relationships/image" Target="../media/image14.png"/><Relationship Id="rId36" Type="http://schemas.openxmlformats.org/officeDocument/2006/relationships/image" Target="../media/image4.png"/><Relationship Id="rId10" Type="http://schemas.openxmlformats.org/officeDocument/2006/relationships/image" Target="../media/image7.png"/><Relationship Id="rId19" Type="http://schemas.openxmlformats.org/officeDocument/2006/relationships/image" Target="../media/image49.png"/><Relationship Id="rId31" Type="http://schemas.openxmlformats.org/officeDocument/2006/relationships/hyperlink" Target="#'Capital Manufaturado_1'!A1"/><Relationship Id="rId4" Type="http://schemas.openxmlformats.org/officeDocument/2006/relationships/hyperlink" Target="#Capa!A1"/><Relationship Id="rId9" Type="http://schemas.openxmlformats.org/officeDocument/2006/relationships/hyperlink" Target="#Eneva_1!A1"/><Relationship Id="rId14" Type="http://schemas.openxmlformats.org/officeDocument/2006/relationships/hyperlink" Target="#&#205;ndice!A1"/><Relationship Id="rId22" Type="http://schemas.openxmlformats.org/officeDocument/2006/relationships/image" Target="../media/image11.png"/><Relationship Id="rId27" Type="http://schemas.openxmlformats.org/officeDocument/2006/relationships/hyperlink" Target="#'Capital Social_1'!A1"/><Relationship Id="rId30" Type="http://schemas.openxmlformats.org/officeDocument/2006/relationships/image" Target="../media/image15.png"/><Relationship Id="rId35" Type="http://schemas.openxmlformats.org/officeDocument/2006/relationships/hyperlink" Target="#'Relato Integrado_2'!A1"/><Relationship Id="rId8" Type="http://schemas.microsoft.com/office/2007/relationships/hdphoto" Target="../media/hdphoto1.wdp"/><Relationship Id="rId3" Type="http://schemas.openxmlformats.org/officeDocument/2006/relationships/hyperlink" Target="#'Governan&#231;a Corporativa_4'!A1"/></Relationships>
</file>

<file path=xl/drawings/_rels/drawing13.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21" Type="http://schemas.openxmlformats.org/officeDocument/2006/relationships/image" Target="../media/image12.png"/><Relationship Id="rId34" Type="http://schemas.openxmlformats.org/officeDocument/2006/relationships/hyperlink" Target="#'Governan&#231;a Corporativa_3'!A1"/><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5.svg"/><Relationship Id="rId2" Type="http://schemas.openxmlformats.org/officeDocument/2006/relationships/image" Target="../media/image6.png"/><Relationship Id="rId16" Type="http://schemas.openxmlformats.org/officeDocument/2006/relationships/image" Target="../media/image49.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image" Target="../media/image4.png"/><Relationship Id="rId37" Type="http://schemas.openxmlformats.org/officeDocument/2006/relationships/hyperlink" Target="#Crit&#233;rios!A1"/><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Governan&#231;a Corporativa_4'!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Governan&#231;a Corporativa_2'!A1"/><Relationship Id="rId8" Type="http://schemas.openxmlformats.org/officeDocument/2006/relationships/hyperlink" Target="#'Metas P&#250;blicas'!A1"/><Relationship Id="rId3" Type="http://schemas.openxmlformats.org/officeDocument/2006/relationships/hyperlink" Target="#In&#237;cio!A1"/></Relationships>
</file>

<file path=xl/drawings/_rels/drawing14.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21" Type="http://schemas.openxmlformats.org/officeDocument/2006/relationships/image" Target="../media/image12.png"/><Relationship Id="rId34" Type="http://schemas.openxmlformats.org/officeDocument/2006/relationships/image" Target="../media/image5.sv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4.png"/><Relationship Id="rId2" Type="http://schemas.openxmlformats.org/officeDocument/2006/relationships/image" Target="../media/image6.png"/><Relationship Id="rId16" Type="http://schemas.openxmlformats.org/officeDocument/2006/relationships/image" Target="../media/image49.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hyperlink" Target="#'Governan&#231;a Corporativa_2'!A1"/><Relationship Id="rId37" Type="http://schemas.openxmlformats.org/officeDocument/2006/relationships/hyperlink" Target="#Crit&#233;rios!A1"/><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Governan&#231;a Corporativa_3'!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Governan&#231;a Corporativa_4'!A1"/><Relationship Id="rId8" Type="http://schemas.openxmlformats.org/officeDocument/2006/relationships/hyperlink" Target="#'Metas P&#250;blicas'!A1"/><Relationship Id="rId3" Type="http://schemas.openxmlformats.org/officeDocument/2006/relationships/hyperlink" Target="#In&#237;cio!A1"/></Relationships>
</file>

<file path=xl/drawings/_rels/drawing15.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21" Type="http://schemas.openxmlformats.org/officeDocument/2006/relationships/image" Target="../media/image12.png"/><Relationship Id="rId34" Type="http://schemas.openxmlformats.org/officeDocument/2006/relationships/image" Target="../media/image5.sv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4.png"/><Relationship Id="rId2" Type="http://schemas.openxmlformats.org/officeDocument/2006/relationships/image" Target="../media/image6.png"/><Relationship Id="rId16" Type="http://schemas.openxmlformats.org/officeDocument/2006/relationships/image" Target="../media/image49.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hyperlink" Target="#'Governan&#231;a Corporativa_3'!A1"/><Relationship Id="rId37" Type="http://schemas.openxmlformats.org/officeDocument/2006/relationships/hyperlink" Target="#Crit&#233;rios!A1"/><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Governan&#231;a Corporativa_4'!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Governan&#231;a Corporativa_2'!A1"/><Relationship Id="rId8" Type="http://schemas.openxmlformats.org/officeDocument/2006/relationships/hyperlink" Target="#'Metas P&#250;blicas'!A1"/><Relationship Id="rId3" Type="http://schemas.openxmlformats.org/officeDocument/2006/relationships/hyperlink" Target="#In&#237;cio!A1"/></Relationships>
</file>

<file path=xl/drawings/_rels/drawing16.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image" Target="../media/image14.png"/><Relationship Id="rId3" Type="http://schemas.openxmlformats.org/officeDocument/2006/relationships/hyperlink" Target="#In&#237;cio!A1"/><Relationship Id="rId21" Type="http://schemas.openxmlformats.org/officeDocument/2006/relationships/hyperlink" Target="#'Capital Natural_1'!A1"/><Relationship Id="rId34" Type="http://schemas.openxmlformats.org/officeDocument/2006/relationships/image" Target="../media/image4.pn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hyperlink" Target="#'Capital Social_1'!A1"/><Relationship Id="rId33" Type="http://schemas.openxmlformats.org/officeDocument/2006/relationships/hyperlink" Target="#'Governan&#231;a Corporativa_4'!A1"/><Relationship Id="rId2" Type="http://schemas.openxmlformats.org/officeDocument/2006/relationships/image" Target="../media/image6.png"/><Relationship Id="rId16" Type="http://schemas.openxmlformats.org/officeDocument/2006/relationships/image" Target="../media/image10.png"/><Relationship Id="rId20" Type="http://schemas.microsoft.com/office/2007/relationships/hdphoto" Target="../media/hdphoto4.wdp"/><Relationship Id="rId29" Type="http://schemas.openxmlformats.org/officeDocument/2006/relationships/hyperlink" Target="#'Capital Manufaturado_1'!A1"/><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image" Target="../media/image13.png"/><Relationship Id="rId32" Type="http://schemas.openxmlformats.org/officeDocument/2006/relationships/image" Target="../media/image17.png"/><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hyperlink" Target="#'Capital Humano_1'!A1"/><Relationship Id="rId28" Type="http://schemas.openxmlformats.org/officeDocument/2006/relationships/image" Target="../media/image15.png"/><Relationship Id="rId36" Type="http://schemas.openxmlformats.org/officeDocument/2006/relationships/hyperlink" Target="#Crit&#233;rios!A1"/><Relationship Id="rId10" Type="http://schemas.microsoft.com/office/2007/relationships/hdphoto" Target="../media/hdphoto2.wdp"/><Relationship Id="rId19" Type="http://schemas.openxmlformats.org/officeDocument/2006/relationships/image" Target="../media/image50.png"/><Relationship Id="rId31" Type="http://schemas.openxmlformats.org/officeDocument/2006/relationships/hyperlink" Target="#'Indicadores Pr&#243;prios_1'!A1"/><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image" Target="../media/image5.svg"/><Relationship Id="rId8" Type="http://schemas.openxmlformats.org/officeDocument/2006/relationships/hyperlink" Target="#'Metas P&#250;blicas'!A1"/></Relationships>
</file>

<file path=xl/drawings/_rels/drawing17.xml.rels><?xml version="1.0" encoding="UTF-8" standalone="yes"?>
<Relationships xmlns="http://schemas.openxmlformats.org/package/2006/relationships"><Relationship Id="rId13" Type="http://schemas.openxmlformats.org/officeDocument/2006/relationships/image" Target="../media/image7.png"/><Relationship Id="rId18" Type="http://schemas.openxmlformats.org/officeDocument/2006/relationships/image" Target="../media/image3.png"/><Relationship Id="rId26" Type="http://schemas.openxmlformats.org/officeDocument/2006/relationships/hyperlink" Target="#'Capital Natural_1'!A1"/><Relationship Id="rId39" Type="http://schemas.openxmlformats.org/officeDocument/2006/relationships/image" Target="../media/image5.svg"/><Relationship Id="rId21" Type="http://schemas.openxmlformats.org/officeDocument/2006/relationships/hyperlink" Target="#'Governan&#231;a Corporativa_1'!A1"/><Relationship Id="rId34" Type="http://schemas.openxmlformats.org/officeDocument/2006/relationships/hyperlink" Target="#'Capital Manufaturado_1'!A1"/><Relationship Id="rId7" Type="http://schemas.openxmlformats.org/officeDocument/2006/relationships/hyperlink" Target="#Capa!A1"/><Relationship Id="rId12" Type="http://schemas.openxmlformats.org/officeDocument/2006/relationships/hyperlink" Target="#Eneva_1!A1"/><Relationship Id="rId17" Type="http://schemas.openxmlformats.org/officeDocument/2006/relationships/hyperlink" Target="#&#205;ndice!A1"/><Relationship Id="rId25" Type="http://schemas.openxmlformats.org/officeDocument/2006/relationships/image" Target="../media/image11.png"/><Relationship Id="rId33" Type="http://schemas.openxmlformats.org/officeDocument/2006/relationships/image" Target="../media/image15.png"/><Relationship Id="rId38" Type="http://schemas.openxmlformats.org/officeDocument/2006/relationships/image" Target="../media/image4.png"/><Relationship Id="rId2" Type="http://schemas.openxmlformats.org/officeDocument/2006/relationships/hyperlink" Target="#'Capital Natural_3'!A1"/><Relationship Id="rId16" Type="http://schemas.microsoft.com/office/2007/relationships/hdphoto" Target="../media/hdphoto2.wdp"/><Relationship Id="rId20" Type="http://schemas.openxmlformats.org/officeDocument/2006/relationships/image" Target="../media/image9.png"/><Relationship Id="rId29" Type="http://schemas.openxmlformats.org/officeDocument/2006/relationships/image" Target="../media/image13.png"/><Relationship Id="rId1" Type="http://schemas.openxmlformats.org/officeDocument/2006/relationships/hyperlink" Target="#'Capital Natural_2'!A1"/><Relationship Id="rId6" Type="http://schemas.openxmlformats.org/officeDocument/2006/relationships/hyperlink" Target="#'Capital Natural_7'!A1"/><Relationship Id="rId11" Type="http://schemas.microsoft.com/office/2007/relationships/hdphoto" Target="../media/hdphoto1.wdp"/><Relationship Id="rId24" Type="http://schemas.openxmlformats.org/officeDocument/2006/relationships/hyperlink" Target="#'Capital Financeiro_1'!A1"/><Relationship Id="rId32" Type="http://schemas.openxmlformats.org/officeDocument/2006/relationships/hyperlink" Target="#'Capital Intelectual_1'!A1"/><Relationship Id="rId37" Type="http://schemas.openxmlformats.org/officeDocument/2006/relationships/image" Target="../media/image17.png"/><Relationship Id="rId40" Type="http://schemas.openxmlformats.org/officeDocument/2006/relationships/hyperlink" Target="#Crit&#233;rios!A1"/><Relationship Id="rId5" Type="http://schemas.openxmlformats.org/officeDocument/2006/relationships/hyperlink" Target="#'Capital Natural_6'!A1"/><Relationship Id="rId15" Type="http://schemas.openxmlformats.org/officeDocument/2006/relationships/image" Target="../media/image8.png"/><Relationship Id="rId23" Type="http://schemas.microsoft.com/office/2007/relationships/hdphoto" Target="../media/hdphoto3.wdp"/><Relationship Id="rId28" Type="http://schemas.openxmlformats.org/officeDocument/2006/relationships/hyperlink" Target="#'Capital Humano_1'!A1"/><Relationship Id="rId36" Type="http://schemas.openxmlformats.org/officeDocument/2006/relationships/hyperlink" Target="#'Indicadores Pr&#243;prios_1'!A1"/><Relationship Id="rId10" Type="http://schemas.openxmlformats.org/officeDocument/2006/relationships/image" Target="../media/image2.png"/><Relationship Id="rId19" Type="http://schemas.openxmlformats.org/officeDocument/2006/relationships/hyperlink" Target="#'Relato Integrado_1'!A1"/><Relationship Id="rId31" Type="http://schemas.openxmlformats.org/officeDocument/2006/relationships/image" Target="../media/image14.png"/><Relationship Id="rId4" Type="http://schemas.openxmlformats.org/officeDocument/2006/relationships/hyperlink" Target="#'Capital Natural_5'!A1"/><Relationship Id="rId9" Type="http://schemas.openxmlformats.org/officeDocument/2006/relationships/hyperlink" Target="#In&#237;cio!A1"/><Relationship Id="rId14" Type="http://schemas.openxmlformats.org/officeDocument/2006/relationships/hyperlink" Target="#'Metas P&#250;blicas'!A1"/><Relationship Id="rId22" Type="http://schemas.openxmlformats.org/officeDocument/2006/relationships/image" Target="../media/image10.png"/><Relationship Id="rId27" Type="http://schemas.openxmlformats.org/officeDocument/2006/relationships/image" Target="../media/image12.png"/><Relationship Id="rId30" Type="http://schemas.openxmlformats.org/officeDocument/2006/relationships/hyperlink" Target="#'Capital Social_1'!A1"/><Relationship Id="rId35" Type="http://schemas.openxmlformats.org/officeDocument/2006/relationships/image" Target="../media/image16.png"/><Relationship Id="rId8" Type="http://schemas.openxmlformats.org/officeDocument/2006/relationships/image" Target="../media/image6.png"/><Relationship Id="rId3" Type="http://schemas.openxmlformats.org/officeDocument/2006/relationships/hyperlink" Target="#'Capital Natural_4'!A1"/></Relationships>
</file>

<file path=xl/drawings/_rels/drawing18.xml.rels><?xml version="1.0" encoding="UTF-8" standalone="yes"?>
<Relationships xmlns="http://schemas.openxmlformats.org/package/2006/relationships"><Relationship Id="rId13" Type="http://schemas.openxmlformats.org/officeDocument/2006/relationships/hyperlink" Target="#&#205;ndice!A1"/><Relationship Id="rId18" Type="http://schemas.openxmlformats.org/officeDocument/2006/relationships/image" Target="../media/image10.png"/><Relationship Id="rId26" Type="http://schemas.openxmlformats.org/officeDocument/2006/relationships/hyperlink" Target="#'Capital Social_1'!A1"/><Relationship Id="rId39" Type="http://schemas.openxmlformats.org/officeDocument/2006/relationships/hyperlink" Target="#'Capital Natural_5'!A1"/><Relationship Id="rId21" Type="http://schemas.openxmlformats.org/officeDocument/2006/relationships/image" Target="../media/image11.png"/><Relationship Id="rId34" Type="http://schemas.openxmlformats.org/officeDocument/2006/relationships/image" Target="../media/image4.png"/><Relationship Id="rId42" Type="http://schemas.openxmlformats.org/officeDocument/2006/relationships/hyperlink" Target="#Crit&#233;rios!A1"/><Relationship Id="rId7" Type="http://schemas.microsoft.com/office/2007/relationships/hdphoto" Target="../media/hdphoto1.wdp"/><Relationship Id="rId2" Type="http://schemas.openxmlformats.org/officeDocument/2006/relationships/chart" Target="../charts/chart2.xml"/><Relationship Id="rId16" Type="http://schemas.openxmlformats.org/officeDocument/2006/relationships/image" Target="../media/image9.png"/><Relationship Id="rId20" Type="http://schemas.openxmlformats.org/officeDocument/2006/relationships/hyperlink" Target="#'Capital Financeiro_1'!A1"/><Relationship Id="rId29" Type="http://schemas.openxmlformats.org/officeDocument/2006/relationships/image" Target="../media/image15.png"/><Relationship Id="rId41" Type="http://schemas.openxmlformats.org/officeDocument/2006/relationships/hyperlink" Target="#'Capital Natural_7'!A1"/><Relationship Id="rId1" Type="http://schemas.openxmlformats.org/officeDocument/2006/relationships/chart" Target="../charts/chart1.xml"/><Relationship Id="rId6" Type="http://schemas.openxmlformats.org/officeDocument/2006/relationships/image" Target="../media/image2.png"/><Relationship Id="rId11" Type="http://schemas.openxmlformats.org/officeDocument/2006/relationships/image" Target="../media/image8.png"/><Relationship Id="rId24" Type="http://schemas.openxmlformats.org/officeDocument/2006/relationships/hyperlink" Target="#'Capital Humano_1'!A1"/><Relationship Id="rId32" Type="http://schemas.openxmlformats.org/officeDocument/2006/relationships/hyperlink" Target="#'Indicadores Pr&#243;prios_1'!A1"/><Relationship Id="rId37" Type="http://schemas.openxmlformats.org/officeDocument/2006/relationships/hyperlink" Target="#'Capital Natural_2'!A1"/><Relationship Id="rId40" Type="http://schemas.openxmlformats.org/officeDocument/2006/relationships/hyperlink" Target="#'Capital Natural_6'!A1"/><Relationship Id="rId5" Type="http://schemas.openxmlformats.org/officeDocument/2006/relationships/hyperlink" Target="#In&#237;cio!A1"/><Relationship Id="rId15" Type="http://schemas.openxmlformats.org/officeDocument/2006/relationships/hyperlink" Target="#'Relato Integrado_1'!A1"/><Relationship Id="rId23" Type="http://schemas.openxmlformats.org/officeDocument/2006/relationships/image" Target="../media/image12.png"/><Relationship Id="rId28" Type="http://schemas.openxmlformats.org/officeDocument/2006/relationships/hyperlink" Target="#'Capital Intelectual_1'!A1"/><Relationship Id="rId36" Type="http://schemas.openxmlformats.org/officeDocument/2006/relationships/hyperlink" Target="#'Capital Natural_3'!A1"/><Relationship Id="rId10" Type="http://schemas.openxmlformats.org/officeDocument/2006/relationships/hyperlink" Target="#'Metas P&#250;blicas'!A1"/><Relationship Id="rId19" Type="http://schemas.microsoft.com/office/2007/relationships/hdphoto" Target="../media/hdphoto3.wdp"/><Relationship Id="rId31" Type="http://schemas.openxmlformats.org/officeDocument/2006/relationships/image" Target="../media/image16.png"/><Relationship Id="rId4" Type="http://schemas.openxmlformats.org/officeDocument/2006/relationships/image" Target="../media/image6.png"/><Relationship Id="rId9" Type="http://schemas.openxmlformats.org/officeDocument/2006/relationships/image" Target="../media/image7.png"/><Relationship Id="rId14" Type="http://schemas.openxmlformats.org/officeDocument/2006/relationships/image" Target="../media/image3.png"/><Relationship Id="rId22" Type="http://schemas.openxmlformats.org/officeDocument/2006/relationships/hyperlink" Target="#'Capital Natural_1'!A1"/><Relationship Id="rId27" Type="http://schemas.openxmlformats.org/officeDocument/2006/relationships/image" Target="../media/image14.png"/><Relationship Id="rId30" Type="http://schemas.openxmlformats.org/officeDocument/2006/relationships/hyperlink" Target="#'Capital Manufaturado_1'!A1"/><Relationship Id="rId35" Type="http://schemas.openxmlformats.org/officeDocument/2006/relationships/image" Target="../media/image5.svg"/><Relationship Id="rId8" Type="http://schemas.openxmlformats.org/officeDocument/2006/relationships/hyperlink" Target="#Eneva_1!A1"/><Relationship Id="rId3" Type="http://schemas.openxmlformats.org/officeDocument/2006/relationships/hyperlink" Target="#Capa!A1"/><Relationship Id="rId12" Type="http://schemas.microsoft.com/office/2007/relationships/hdphoto" Target="../media/hdphoto2.wdp"/><Relationship Id="rId17" Type="http://schemas.openxmlformats.org/officeDocument/2006/relationships/hyperlink" Target="#'Governan&#231;a Corporativa_1'!A1"/><Relationship Id="rId25" Type="http://schemas.openxmlformats.org/officeDocument/2006/relationships/image" Target="../media/image13.png"/><Relationship Id="rId33" Type="http://schemas.openxmlformats.org/officeDocument/2006/relationships/image" Target="../media/image17.png"/><Relationship Id="rId38" Type="http://schemas.openxmlformats.org/officeDocument/2006/relationships/hyperlink" Target="#'Capital Natural_4'!A1"/></Relationships>
</file>

<file path=xl/drawings/_rels/drawing19.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9" Type="http://schemas.openxmlformats.org/officeDocument/2006/relationships/hyperlink" Target="#'Capital Natural_7'!A1"/><Relationship Id="rId21" Type="http://schemas.openxmlformats.org/officeDocument/2006/relationships/image" Target="../media/image12.png"/><Relationship Id="rId34" Type="http://schemas.openxmlformats.org/officeDocument/2006/relationships/image" Target="../media/image5.sv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4.png"/><Relationship Id="rId38" Type="http://schemas.openxmlformats.org/officeDocument/2006/relationships/hyperlink" Target="#'Capital Natural_6'!A1"/><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hyperlink" Target="#'Capital Natural_2'!A1"/><Relationship Id="rId37" Type="http://schemas.openxmlformats.org/officeDocument/2006/relationships/hyperlink" Target="#'Capital Natural_5'!A1"/><Relationship Id="rId40" Type="http://schemas.openxmlformats.org/officeDocument/2006/relationships/hyperlink" Target="#Crit&#233;rios!A1"/><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Capital Natural_3'!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Capital Natural_4'!A1"/><Relationship Id="rId8" Type="http://schemas.openxmlformats.org/officeDocument/2006/relationships/hyperlink" Target="#'Metas P&#250;blicas'!A1"/><Relationship Id="rId3" Type="http://schemas.openxmlformats.org/officeDocument/2006/relationships/hyperlink" Target="#In&#237;cio!A1"/></Relationships>
</file>

<file path=xl/drawings/_rels/drawing2.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 Type="http://schemas.openxmlformats.org/officeDocument/2006/relationships/hyperlink" Target="#In&#237;cio!A1"/><Relationship Id="rId21" Type="http://schemas.openxmlformats.org/officeDocument/2006/relationships/image" Target="../media/image12.pn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5.svg"/><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image" Target="../media/image4.png"/><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8" Type="http://schemas.openxmlformats.org/officeDocument/2006/relationships/hyperlink" Target="#'Metas P&#250;blicas'!A1"/></Relationships>
</file>

<file path=xl/drawings/_rels/drawing20.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9" Type="http://schemas.openxmlformats.org/officeDocument/2006/relationships/hyperlink" Target="#'Capital Natural_7'!A1"/><Relationship Id="rId21" Type="http://schemas.openxmlformats.org/officeDocument/2006/relationships/image" Target="../media/image12.png"/><Relationship Id="rId34" Type="http://schemas.openxmlformats.org/officeDocument/2006/relationships/image" Target="../media/image5.sv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4.png"/><Relationship Id="rId38" Type="http://schemas.openxmlformats.org/officeDocument/2006/relationships/hyperlink" Target="#'Capital Natural_6'!A1"/><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hyperlink" Target="#'Capital Natural_3'!A1"/><Relationship Id="rId37" Type="http://schemas.openxmlformats.org/officeDocument/2006/relationships/hyperlink" Target="#'Capital Natural_4'!A1"/><Relationship Id="rId40" Type="http://schemas.openxmlformats.org/officeDocument/2006/relationships/hyperlink" Target="#Crit&#233;rios!A1"/><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Capital Natural_2'!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Capital Natural_5'!A1"/><Relationship Id="rId8" Type="http://schemas.openxmlformats.org/officeDocument/2006/relationships/hyperlink" Target="#'Metas P&#250;blicas'!A1"/><Relationship Id="rId3" Type="http://schemas.openxmlformats.org/officeDocument/2006/relationships/hyperlink" Target="#In&#237;cio!A1"/></Relationships>
</file>

<file path=xl/drawings/_rels/drawing21.xml.rels><?xml version="1.0" encoding="UTF-8" standalone="yes"?>
<Relationships xmlns="http://schemas.openxmlformats.org/package/2006/relationships"><Relationship Id="rId13" Type="http://schemas.openxmlformats.org/officeDocument/2006/relationships/image" Target="../media/image8.png"/><Relationship Id="rId18" Type="http://schemas.openxmlformats.org/officeDocument/2006/relationships/image" Target="../media/image9.png"/><Relationship Id="rId26" Type="http://schemas.openxmlformats.org/officeDocument/2006/relationships/hyperlink" Target="#'Capital Humano_1'!A1"/><Relationship Id="rId39" Type="http://schemas.openxmlformats.org/officeDocument/2006/relationships/hyperlink" Target="#'Capital Natural_6'!A1"/><Relationship Id="rId21" Type="http://schemas.microsoft.com/office/2007/relationships/hdphoto" Target="../media/hdphoto3.wdp"/><Relationship Id="rId34" Type="http://schemas.openxmlformats.org/officeDocument/2006/relationships/hyperlink" Target="#'Indicadores Pr&#243;prios_1'!A1"/><Relationship Id="rId42" Type="http://schemas.openxmlformats.org/officeDocument/2006/relationships/hyperlink" Target="#'Capital Natural_5'!A1"/><Relationship Id="rId7" Type="http://schemas.openxmlformats.org/officeDocument/2006/relationships/hyperlink" Target="#In&#237;cio!A1"/><Relationship Id="rId2" Type="http://schemas.openxmlformats.org/officeDocument/2006/relationships/hyperlink" Target="#'&#193;reas de Atua&#231;&#227;o'!A1"/><Relationship Id="rId16" Type="http://schemas.openxmlformats.org/officeDocument/2006/relationships/image" Target="../media/image3.png"/><Relationship Id="rId20" Type="http://schemas.openxmlformats.org/officeDocument/2006/relationships/image" Target="../media/image10.png"/><Relationship Id="rId29" Type="http://schemas.openxmlformats.org/officeDocument/2006/relationships/image" Target="../media/image14.png"/><Relationship Id="rId41" Type="http://schemas.openxmlformats.org/officeDocument/2006/relationships/hyperlink" Target="#'Capital Natural_3'!A1"/><Relationship Id="rId1" Type="http://schemas.openxmlformats.org/officeDocument/2006/relationships/hyperlink" Target="#IndicadoresChave!A1"/><Relationship Id="rId6" Type="http://schemas.openxmlformats.org/officeDocument/2006/relationships/image" Target="../media/image6.png"/><Relationship Id="rId11" Type="http://schemas.openxmlformats.org/officeDocument/2006/relationships/image" Target="../media/image7.png"/><Relationship Id="rId24" Type="http://schemas.openxmlformats.org/officeDocument/2006/relationships/hyperlink" Target="#'Capital Natural_1'!A1"/><Relationship Id="rId32" Type="http://schemas.openxmlformats.org/officeDocument/2006/relationships/hyperlink" Target="#'Capital Manufaturado_1'!A1"/><Relationship Id="rId37" Type="http://schemas.openxmlformats.org/officeDocument/2006/relationships/image" Target="../media/image4.png"/><Relationship Id="rId40" Type="http://schemas.openxmlformats.org/officeDocument/2006/relationships/hyperlink" Target="#'Capital Natural_2'!A1"/><Relationship Id="rId5" Type="http://schemas.openxmlformats.org/officeDocument/2006/relationships/hyperlink" Target="#Capa!A1"/><Relationship Id="rId15" Type="http://schemas.openxmlformats.org/officeDocument/2006/relationships/hyperlink" Target="#&#205;ndice!A1"/><Relationship Id="rId23" Type="http://schemas.openxmlformats.org/officeDocument/2006/relationships/image" Target="../media/image11.png"/><Relationship Id="rId28" Type="http://schemas.openxmlformats.org/officeDocument/2006/relationships/hyperlink" Target="#'Capital Social_1'!A1"/><Relationship Id="rId36" Type="http://schemas.openxmlformats.org/officeDocument/2006/relationships/hyperlink" Target="#'Capital Natural_4'!A1"/><Relationship Id="rId10" Type="http://schemas.openxmlformats.org/officeDocument/2006/relationships/hyperlink" Target="#Eneva_1!A1"/><Relationship Id="rId19" Type="http://schemas.openxmlformats.org/officeDocument/2006/relationships/hyperlink" Target="#'Governan&#231;a Corporativa_1'!A1"/><Relationship Id="rId31" Type="http://schemas.openxmlformats.org/officeDocument/2006/relationships/image" Target="../media/image15.png"/><Relationship Id="rId44" Type="http://schemas.openxmlformats.org/officeDocument/2006/relationships/hyperlink" Target="#Crit&#233;rios!A1"/><Relationship Id="rId4" Type="http://schemas.openxmlformats.org/officeDocument/2006/relationships/hyperlink" Target="#DesempenhoEconFin!A1"/><Relationship Id="rId9" Type="http://schemas.microsoft.com/office/2007/relationships/hdphoto" Target="../media/hdphoto1.wdp"/><Relationship Id="rId14" Type="http://schemas.microsoft.com/office/2007/relationships/hdphoto" Target="../media/hdphoto2.wdp"/><Relationship Id="rId22" Type="http://schemas.openxmlformats.org/officeDocument/2006/relationships/hyperlink" Target="#'Capital Financeiro_1'!A1"/><Relationship Id="rId27" Type="http://schemas.openxmlformats.org/officeDocument/2006/relationships/image" Target="../media/image13.png"/><Relationship Id="rId30" Type="http://schemas.openxmlformats.org/officeDocument/2006/relationships/hyperlink" Target="#'Capital Intelectual_1'!A1"/><Relationship Id="rId35" Type="http://schemas.openxmlformats.org/officeDocument/2006/relationships/image" Target="../media/image17.png"/><Relationship Id="rId43" Type="http://schemas.openxmlformats.org/officeDocument/2006/relationships/hyperlink" Target="#'Capital Natural_7'!A1"/><Relationship Id="rId8" Type="http://schemas.openxmlformats.org/officeDocument/2006/relationships/image" Target="../media/image2.png"/><Relationship Id="rId3" Type="http://schemas.openxmlformats.org/officeDocument/2006/relationships/hyperlink" Target="#Ativos!A1"/><Relationship Id="rId12" Type="http://schemas.openxmlformats.org/officeDocument/2006/relationships/hyperlink" Target="#'Metas P&#250;blicas'!A1"/><Relationship Id="rId17" Type="http://schemas.openxmlformats.org/officeDocument/2006/relationships/hyperlink" Target="#'Relato Integrado_1'!A1"/><Relationship Id="rId25" Type="http://schemas.openxmlformats.org/officeDocument/2006/relationships/image" Target="../media/image12.png"/><Relationship Id="rId33" Type="http://schemas.openxmlformats.org/officeDocument/2006/relationships/image" Target="../media/image16.png"/><Relationship Id="rId38" Type="http://schemas.openxmlformats.org/officeDocument/2006/relationships/image" Target="../media/image5.svg"/></Relationships>
</file>

<file path=xl/drawings/_rels/drawing22.xml.rels><?xml version="1.0" encoding="UTF-8" standalone="yes"?>
<Relationships xmlns="http://schemas.openxmlformats.org/package/2006/relationships"><Relationship Id="rId13" Type="http://schemas.openxmlformats.org/officeDocument/2006/relationships/image" Target="../media/image8.png"/><Relationship Id="rId18" Type="http://schemas.openxmlformats.org/officeDocument/2006/relationships/image" Target="../media/image9.png"/><Relationship Id="rId26" Type="http://schemas.openxmlformats.org/officeDocument/2006/relationships/hyperlink" Target="#'Capital Humano_1'!A1"/><Relationship Id="rId39" Type="http://schemas.openxmlformats.org/officeDocument/2006/relationships/hyperlink" Target="#'Capital Natural_7'!A1"/><Relationship Id="rId21" Type="http://schemas.microsoft.com/office/2007/relationships/hdphoto" Target="../media/hdphoto3.wdp"/><Relationship Id="rId34" Type="http://schemas.openxmlformats.org/officeDocument/2006/relationships/hyperlink" Target="#'Indicadores Pr&#243;prios_1'!A1"/><Relationship Id="rId42" Type="http://schemas.openxmlformats.org/officeDocument/2006/relationships/hyperlink" Target="#'Capital Natural_4'!A1"/><Relationship Id="rId7" Type="http://schemas.openxmlformats.org/officeDocument/2006/relationships/hyperlink" Target="#In&#237;cio!A1"/><Relationship Id="rId2" Type="http://schemas.openxmlformats.org/officeDocument/2006/relationships/hyperlink" Target="#'&#193;reas de Atua&#231;&#227;o'!A1"/><Relationship Id="rId16" Type="http://schemas.openxmlformats.org/officeDocument/2006/relationships/image" Target="../media/image3.png"/><Relationship Id="rId20" Type="http://schemas.openxmlformats.org/officeDocument/2006/relationships/image" Target="../media/image10.png"/><Relationship Id="rId29" Type="http://schemas.openxmlformats.org/officeDocument/2006/relationships/image" Target="../media/image14.png"/><Relationship Id="rId41" Type="http://schemas.openxmlformats.org/officeDocument/2006/relationships/hyperlink" Target="#'Capital Natural_3'!A1"/><Relationship Id="rId1" Type="http://schemas.openxmlformats.org/officeDocument/2006/relationships/hyperlink" Target="#IndicadoresChave!A1"/><Relationship Id="rId6" Type="http://schemas.openxmlformats.org/officeDocument/2006/relationships/image" Target="../media/image6.png"/><Relationship Id="rId11" Type="http://schemas.openxmlformats.org/officeDocument/2006/relationships/image" Target="../media/image7.png"/><Relationship Id="rId24" Type="http://schemas.openxmlformats.org/officeDocument/2006/relationships/hyperlink" Target="#'Capital Natural_1'!A1"/><Relationship Id="rId32" Type="http://schemas.openxmlformats.org/officeDocument/2006/relationships/hyperlink" Target="#'Capital Manufaturado_1'!A1"/><Relationship Id="rId37" Type="http://schemas.openxmlformats.org/officeDocument/2006/relationships/image" Target="../media/image4.png"/><Relationship Id="rId40" Type="http://schemas.openxmlformats.org/officeDocument/2006/relationships/hyperlink" Target="#'Capital Natural_2'!A1"/><Relationship Id="rId5" Type="http://schemas.openxmlformats.org/officeDocument/2006/relationships/hyperlink" Target="#Capa!A1"/><Relationship Id="rId15" Type="http://schemas.openxmlformats.org/officeDocument/2006/relationships/hyperlink" Target="#&#205;ndice!A1"/><Relationship Id="rId23" Type="http://schemas.openxmlformats.org/officeDocument/2006/relationships/image" Target="../media/image11.png"/><Relationship Id="rId28" Type="http://schemas.openxmlformats.org/officeDocument/2006/relationships/hyperlink" Target="#'Capital Social_1'!A1"/><Relationship Id="rId36" Type="http://schemas.openxmlformats.org/officeDocument/2006/relationships/hyperlink" Target="#'Capital Natural_5'!A1"/><Relationship Id="rId10" Type="http://schemas.openxmlformats.org/officeDocument/2006/relationships/hyperlink" Target="#Eneva_1!A1"/><Relationship Id="rId19" Type="http://schemas.openxmlformats.org/officeDocument/2006/relationships/hyperlink" Target="#'Governan&#231;a Corporativa_1'!A1"/><Relationship Id="rId31" Type="http://schemas.openxmlformats.org/officeDocument/2006/relationships/image" Target="../media/image15.png"/><Relationship Id="rId44" Type="http://schemas.openxmlformats.org/officeDocument/2006/relationships/hyperlink" Target="#Crit&#233;rios!A1"/><Relationship Id="rId4" Type="http://schemas.openxmlformats.org/officeDocument/2006/relationships/hyperlink" Target="#DesempenhoEconFin!A1"/><Relationship Id="rId9" Type="http://schemas.microsoft.com/office/2007/relationships/hdphoto" Target="../media/hdphoto1.wdp"/><Relationship Id="rId14" Type="http://schemas.microsoft.com/office/2007/relationships/hdphoto" Target="../media/hdphoto2.wdp"/><Relationship Id="rId22" Type="http://schemas.openxmlformats.org/officeDocument/2006/relationships/hyperlink" Target="#'Capital Financeiro_1'!A1"/><Relationship Id="rId27" Type="http://schemas.openxmlformats.org/officeDocument/2006/relationships/image" Target="../media/image13.png"/><Relationship Id="rId30" Type="http://schemas.openxmlformats.org/officeDocument/2006/relationships/hyperlink" Target="#'Capital Intelectual_1'!A1"/><Relationship Id="rId35" Type="http://schemas.openxmlformats.org/officeDocument/2006/relationships/image" Target="../media/image17.png"/><Relationship Id="rId43" Type="http://schemas.openxmlformats.org/officeDocument/2006/relationships/hyperlink" Target="#'Capital Natural_6'!A1"/><Relationship Id="rId8" Type="http://schemas.openxmlformats.org/officeDocument/2006/relationships/image" Target="../media/image2.png"/><Relationship Id="rId3" Type="http://schemas.openxmlformats.org/officeDocument/2006/relationships/hyperlink" Target="#Ativos!A1"/><Relationship Id="rId12" Type="http://schemas.openxmlformats.org/officeDocument/2006/relationships/hyperlink" Target="#'Metas P&#250;blicas'!A1"/><Relationship Id="rId17" Type="http://schemas.openxmlformats.org/officeDocument/2006/relationships/hyperlink" Target="#'Relato Integrado_1'!A1"/><Relationship Id="rId25" Type="http://schemas.openxmlformats.org/officeDocument/2006/relationships/image" Target="../media/image12.png"/><Relationship Id="rId33" Type="http://schemas.openxmlformats.org/officeDocument/2006/relationships/image" Target="../media/image16.png"/><Relationship Id="rId38" Type="http://schemas.openxmlformats.org/officeDocument/2006/relationships/image" Target="../media/image5.svg"/></Relationships>
</file>

<file path=xl/drawings/_rels/drawing23.xml.rels><?xml version="1.0" encoding="UTF-8" standalone="yes"?>
<Relationships xmlns="http://schemas.openxmlformats.org/package/2006/relationships"><Relationship Id="rId13" Type="http://schemas.openxmlformats.org/officeDocument/2006/relationships/image" Target="../media/image8.png"/><Relationship Id="rId18" Type="http://schemas.openxmlformats.org/officeDocument/2006/relationships/image" Target="../media/image9.png"/><Relationship Id="rId26" Type="http://schemas.openxmlformats.org/officeDocument/2006/relationships/hyperlink" Target="#'Capital Humano_1'!A1"/><Relationship Id="rId39" Type="http://schemas.openxmlformats.org/officeDocument/2006/relationships/hyperlink" Target="#'Capital Natural_2'!A1"/><Relationship Id="rId21" Type="http://schemas.microsoft.com/office/2007/relationships/hdphoto" Target="../media/hdphoto3.wdp"/><Relationship Id="rId34" Type="http://schemas.openxmlformats.org/officeDocument/2006/relationships/hyperlink" Target="#'Indicadores Pr&#243;prios_1'!A1"/><Relationship Id="rId42" Type="http://schemas.openxmlformats.org/officeDocument/2006/relationships/hyperlink" Target="#'Capital Natural_5'!A1"/><Relationship Id="rId7" Type="http://schemas.openxmlformats.org/officeDocument/2006/relationships/hyperlink" Target="#In&#237;cio!A1"/><Relationship Id="rId2" Type="http://schemas.openxmlformats.org/officeDocument/2006/relationships/hyperlink" Target="#'&#193;reas de Atua&#231;&#227;o'!A1"/><Relationship Id="rId16" Type="http://schemas.openxmlformats.org/officeDocument/2006/relationships/image" Target="../media/image3.png"/><Relationship Id="rId20" Type="http://schemas.openxmlformats.org/officeDocument/2006/relationships/image" Target="../media/image10.png"/><Relationship Id="rId29" Type="http://schemas.openxmlformats.org/officeDocument/2006/relationships/image" Target="../media/image14.png"/><Relationship Id="rId41" Type="http://schemas.openxmlformats.org/officeDocument/2006/relationships/hyperlink" Target="#'Capital Natural_4'!A1"/><Relationship Id="rId1" Type="http://schemas.openxmlformats.org/officeDocument/2006/relationships/hyperlink" Target="#IndicadoresChave!A1"/><Relationship Id="rId6" Type="http://schemas.openxmlformats.org/officeDocument/2006/relationships/image" Target="../media/image6.png"/><Relationship Id="rId11" Type="http://schemas.openxmlformats.org/officeDocument/2006/relationships/image" Target="../media/image7.png"/><Relationship Id="rId24" Type="http://schemas.openxmlformats.org/officeDocument/2006/relationships/hyperlink" Target="#'Capital Natural_1'!A1"/><Relationship Id="rId32" Type="http://schemas.openxmlformats.org/officeDocument/2006/relationships/hyperlink" Target="#'Capital Manufaturado_1'!A1"/><Relationship Id="rId37" Type="http://schemas.openxmlformats.org/officeDocument/2006/relationships/image" Target="../media/image4.png"/><Relationship Id="rId40" Type="http://schemas.openxmlformats.org/officeDocument/2006/relationships/hyperlink" Target="#'Capital Natural_3'!A1"/><Relationship Id="rId5" Type="http://schemas.openxmlformats.org/officeDocument/2006/relationships/hyperlink" Target="#Capa!A1"/><Relationship Id="rId15" Type="http://schemas.openxmlformats.org/officeDocument/2006/relationships/hyperlink" Target="#&#205;ndice!A1"/><Relationship Id="rId23" Type="http://schemas.openxmlformats.org/officeDocument/2006/relationships/image" Target="../media/image11.png"/><Relationship Id="rId28" Type="http://schemas.openxmlformats.org/officeDocument/2006/relationships/hyperlink" Target="#'Capital Social_1'!A1"/><Relationship Id="rId36" Type="http://schemas.openxmlformats.org/officeDocument/2006/relationships/hyperlink" Target="#'Capital Natural_6'!A1"/><Relationship Id="rId10" Type="http://schemas.openxmlformats.org/officeDocument/2006/relationships/hyperlink" Target="#Eneva_1!A1"/><Relationship Id="rId19" Type="http://schemas.openxmlformats.org/officeDocument/2006/relationships/hyperlink" Target="#'Governan&#231;a Corporativa_1'!A1"/><Relationship Id="rId31" Type="http://schemas.openxmlformats.org/officeDocument/2006/relationships/image" Target="../media/image15.png"/><Relationship Id="rId44" Type="http://schemas.openxmlformats.org/officeDocument/2006/relationships/hyperlink" Target="#Crit&#233;rios!A1"/><Relationship Id="rId4" Type="http://schemas.openxmlformats.org/officeDocument/2006/relationships/hyperlink" Target="#DesempenhoEconFin!A1"/><Relationship Id="rId9" Type="http://schemas.microsoft.com/office/2007/relationships/hdphoto" Target="../media/hdphoto1.wdp"/><Relationship Id="rId14" Type="http://schemas.microsoft.com/office/2007/relationships/hdphoto" Target="../media/hdphoto2.wdp"/><Relationship Id="rId22" Type="http://schemas.openxmlformats.org/officeDocument/2006/relationships/hyperlink" Target="#'Capital Financeiro_1'!A1"/><Relationship Id="rId27" Type="http://schemas.openxmlformats.org/officeDocument/2006/relationships/image" Target="../media/image13.png"/><Relationship Id="rId30" Type="http://schemas.openxmlformats.org/officeDocument/2006/relationships/hyperlink" Target="#'Capital Intelectual_1'!A1"/><Relationship Id="rId35" Type="http://schemas.openxmlformats.org/officeDocument/2006/relationships/image" Target="../media/image17.png"/><Relationship Id="rId43" Type="http://schemas.openxmlformats.org/officeDocument/2006/relationships/hyperlink" Target="#'Capital Natural_7'!A1"/><Relationship Id="rId8" Type="http://schemas.openxmlformats.org/officeDocument/2006/relationships/image" Target="../media/image2.png"/><Relationship Id="rId3" Type="http://schemas.openxmlformats.org/officeDocument/2006/relationships/hyperlink" Target="#Ativos!A1"/><Relationship Id="rId12" Type="http://schemas.openxmlformats.org/officeDocument/2006/relationships/hyperlink" Target="#'Metas P&#250;blicas'!A1"/><Relationship Id="rId17" Type="http://schemas.openxmlformats.org/officeDocument/2006/relationships/hyperlink" Target="#'Relato Integrado_1'!A1"/><Relationship Id="rId25" Type="http://schemas.openxmlformats.org/officeDocument/2006/relationships/image" Target="../media/image12.png"/><Relationship Id="rId33" Type="http://schemas.openxmlformats.org/officeDocument/2006/relationships/image" Target="../media/image16.png"/><Relationship Id="rId38" Type="http://schemas.openxmlformats.org/officeDocument/2006/relationships/image" Target="../media/image5.svg"/></Relationships>
</file>

<file path=xl/drawings/_rels/drawing24.xml.rels><?xml version="1.0" encoding="UTF-8" standalone="yes"?>
<Relationships xmlns="http://schemas.openxmlformats.org/package/2006/relationships"><Relationship Id="rId13" Type="http://schemas.openxmlformats.org/officeDocument/2006/relationships/hyperlink" Target="#'Metas P&#250;blicas'!A1"/><Relationship Id="rId18" Type="http://schemas.openxmlformats.org/officeDocument/2006/relationships/hyperlink" Target="#'Relato Integrado_1'!A1"/><Relationship Id="rId26" Type="http://schemas.openxmlformats.org/officeDocument/2006/relationships/image" Target="../media/image12.png"/><Relationship Id="rId39" Type="http://schemas.openxmlformats.org/officeDocument/2006/relationships/hyperlink" Target="#Crit&#233;rios!A1"/><Relationship Id="rId21" Type="http://schemas.openxmlformats.org/officeDocument/2006/relationships/image" Target="../media/image10.png"/><Relationship Id="rId34" Type="http://schemas.openxmlformats.org/officeDocument/2006/relationships/hyperlink" Target="#'Indicadores Pr&#243;prios_1'!A1"/><Relationship Id="rId7" Type="http://schemas.openxmlformats.org/officeDocument/2006/relationships/image" Target="../media/image6.png"/><Relationship Id="rId12" Type="http://schemas.openxmlformats.org/officeDocument/2006/relationships/image" Target="../media/image7.png"/><Relationship Id="rId17" Type="http://schemas.openxmlformats.org/officeDocument/2006/relationships/image" Target="../media/image3.png"/><Relationship Id="rId25" Type="http://schemas.openxmlformats.org/officeDocument/2006/relationships/hyperlink" Target="#'Capital Natural_1'!A1"/><Relationship Id="rId33" Type="http://schemas.openxmlformats.org/officeDocument/2006/relationships/image" Target="../media/image16.png"/><Relationship Id="rId38" Type="http://schemas.openxmlformats.org/officeDocument/2006/relationships/image" Target="../media/image5.svg"/><Relationship Id="rId2" Type="http://schemas.openxmlformats.org/officeDocument/2006/relationships/hyperlink" Target="#'Capital Humano_2'!A1"/><Relationship Id="rId16" Type="http://schemas.openxmlformats.org/officeDocument/2006/relationships/hyperlink" Target="#&#205;ndice!A1"/><Relationship Id="rId20" Type="http://schemas.openxmlformats.org/officeDocument/2006/relationships/hyperlink" Target="#'Governan&#231;a Corporativa_1'!A1"/><Relationship Id="rId29" Type="http://schemas.openxmlformats.org/officeDocument/2006/relationships/image" Target="../media/image14.png"/><Relationship Id="rId1" Type="http://schemas.openxmlformats.org/officeDocument/2006/relationships/hyperlink" Target="#'Capital Humano_1'!A1"/><Relationship Id="rId6" Type="http://schemas.openxmlformats.org/officeDocument/2006/relationships/hyperlink" Target="#Capa!A1"/><Relationship Id="rId11" Type="http://schemas.openxmlformats.org/officeDocument/2006/relationships/hyperlink" Target="#Eneva_1!A1"/><Relationship Id="rId24" Type="http://schemas.openxmlformats.org/officeDocument/2006/relationships/image" Target="../media/image11.png"/><Relationship Id="rId32" Type="http://schemas.openxmlformats.org/officeDocument/2006/relationships/hyperlink" Target="#'Capital Manufaturado_1'!A1"/><Relationship Id="rId37" Type="http://schemas.openxmlformats.org/officeDocument/2006/relationships/image" Target="../media/image4.png"/><Relationship Id="rId5" Type="http://schemas.openxmlformats.org/officeDocument/2006/relationships/hyperlink" Target="#'Capital Humano_5'!A1"/><Relationship Id="rId15" Type="http://schemas.microsoft.com/office/2007/relationships/hdphoto" Target="../media/hdphoto2.wdp"/><Relationship Id="rId23" Type="http://schemas.openxmlformats.org/officeDocument/2006/relationships/hyperlink" Target="#'Capital Financeiro_1'!A1"/><Relationship Id="rId28" Type="http://schemas.openxmlformats.org/officeDocument/2006/relationships/hyperlink" Target="#'Capital Social_1'!A1"/><Relationship Id="rId36" Type="http://schemas.openxmlformats.org/officeDocument/2006/relationships/hyperlink" Target="#'Capital Natural_7'!A1"/><Relationship Id="rId10" Type="http://schemas.microsoft.com/office/2007/relationships/hdphoto" Target="../media/hdphoto1.wdp"/><Relationship Id="rId19" Type="http://schemas.openxmlformats.org/officeDocument/2006/relationships/image" Target="../media/image9.png"/><Relationship Id="rId31" Type="http://schemas.openxmlformats.org/officeDocument/2006/relationships/image" Target="../media/image15.png"/><Relationship Id="rId4" Type="http://schemas.openxmlformats.org/officeDocument/2006/relationships/hyperlink" Target="#'Capital Humano_4'!A1"/><Relationship Id="rId9" Type="http://schemas.openxmlformats.org/officeDocument/2006/relationships/image" Target="../media/image2.png"/><Relationship Id="rId14" Type="http://schemas.openxmlformats.org/officeDocument/2006/relationships/image" Target="../media/image8.png"/><Relationship Id="rId22" Type="http://schemas.microsoft.com/office/2007/relationships/hdphoto" Target="../media/hdphoto3.wdp"/><Relationship Id="rId27" Type="http://schemas.openxmlformats.org/officeDocument/2006/relationships/image" Target="../media/image13.png"/><Relationship Id="rId30" Type="http://schemas.openxmlformats.org/officeDocument/2006/relationships/hyperlink" Target="#'Capital Intelectual_1'!A1"/><Relationship Id="rId35" Type="http://schemas.openxmlformats.org/officeDocument/2006/relationships/image" Target="../media/image17.png"/><Relationship Id="rId8" Type="http://schemas.openxmlformats.org/officeDocument/2006/relationships/hyperlink" Target="#In&#237;cio!A1"/><Relationship Id="rId3" Type="http://schemas.openxmlformats.org/officeDocument/2006/relationships/hyperlink" Target="#'Capital Humano_3'!A1"/></Relationships>
</file>

<file path=xl/drawings/_rels/drawing25.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21" Type="http://schemas.openxmlformats.org/officeDocument/2006/relationships/image" Target="../media/image12.png"/><Relationship Id="rId34" Type="http://schemas.openxmlformats.org/officeDocument/2006/relationships/hyperlink" Target="#'Capital Humano_3'!A1"/><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5.svg"/><Relationship Id="rId38" Type="http://schemas.openxmlformats.org/officeDocument/2006/relationships/hyperlink" Target="#Crit&#233;rios!A1"/><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image" Target="../media/image4.png"/><Relationship Id="rId37" Type="http://schemas.openxmlformats.org/officeDocument/2006/relationships/hyperlink" Target="#'Capital Humano_5'!A1"/><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Capital Humano_4'!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Capital Humano_2'!A1"/><Relationship Id="rId8" Type="http://schemas.openxmlformats.org/officeDocument/2006/relationships/hyperlink" Target="#'Metas P&#250;blicas'!A1"/><Relationship Id="rId3" Type="http://schemas.openxmlformats.org/officeDocument/2006/relationships/hyperlink" Target="#In&#237;cio!A1"/></Relationships>
</file>

<file path=xl/drawings/_rels/drawing26.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21" Type="http://schemas.openxmlformats.org/officeDocument/2006/relationships/image" Target="../media/image12.png"/><Relationship Id="rId34" Type="http://schemas.openxmlformats.org/officeDocument/2006/relationships/image" Target="../media/image5.sv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4.png"/><Relationship Id="rId38" Type="http://schemas.openxmlformats.org/officeDocument/2006/relationships/hyperlink" Target="#Crit&#233;rios!A1"/><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hyperlink" Target="#'Capital Humano_2'!A1"/><Relationship Id="rId37" Type="http://schemas.openxmlformats.org/officeDocument/2006/relationships/hyperlink" Target="#'Capital Humano_5'!A1"/><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Capital Humano_3'!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Capital Humano_4'!A1"/><Relationship Id="rId8" Type="http://schemas.openxmlformats.org/officeDocument/2006/relationships/hyperlink" Target="#'Metas P&#250;blicas'!A1"/><Relationship Id="rId3" Type="http://schemas.openxmlformats.org/officeDocument/2006/relationships/hyperlink" Target="#In&#237;cio!A1"/></Relationships>
</file>

<file path=xl/drawings/_rels/drawing27.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21" Type="http://schemas.openxmlformats.org/officeDocument/2006/relationships/image" Target="../media/image12.png"/><Relationship Id="rId34" Type="http://schemas.openxmlformats.org/officeDocument/2006/relationships/image" Target="../media/image5.sv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4.png"/><Relationship Id="rId38" Type="http://schemas.openxmlformats.org/officeDocument/2006/relationships/hyperlink" Target="#Crit&#233;rios!A1"/><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hyperlink" Target="#'Capital Humano_3'!A1"/><Relationship Id="rId37" Type="http://schemas.openxmlformats.org/officeDocument/2006/relationships/hyperlink" Target="#'Capital Humano_4'!A1"/><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Capital Humano_2'!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Capital Humano_5'!A1"/><Relationship Id="rId8" Type="http://schemas.openxmlformats.org/officeDocument/2006/relationships/hyperlink" Target="#'Metas P&#250;blicas'!A1"/><Relationship Id="rId3" Type="http://schemas.openxmlformats.org/officeDocument/2006/relationships/hyperlink" Target="#In&#237;cio!A1"/></Relationships>
</file>

<file path=xl/drawings/_rels/drawing28.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21" Type="http://schemas.openxmlformats.org/officeDocument/2006/relationships/image" Target="../media/image12.png"/><Relationship Id="rId34" Type="http://schemas.openxmlformats.org/officeDocument/2006/relationships/image" Target="../media/image5.sv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4.png"/><Relationship Id="rId38" Type="http://schemas.openxmlformats.org/officeDocument/2006/relationships/hyperlink" Target="#Crit&#233;rios!A1"/><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hyperlink" Target="#'Capital Humano_4'!A1"/><Relationship Id="rId37" Type="http://schemas.openxmlformats.org/officeDocument/2006/relationships/hyperlink" Target="#'Capital Humano_5'!A1"/><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Capital Humano_3'!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Capital Humano_2'!A1"/><Relationship Id="rId8" Type="http://schemas.openxmlformats.org/officeDocument/2006/relationships/hyperlink" Target="#'Metas P&#250;blicas'!A1"/><Relationship Id="rId3" Type="http://schemas.openxmlformats.org/officeDocument/2006/relationships/hyperlink" Target="#In&#237;cio!A1"/></Relationships>
</file>

<file path=xl/drawings/_rels/drawing29.xml.rels><?xml version="1.0" encoding="UTF-8" standalone="yes"?>
<Relationships xmlns="http://schemas.openxmlformats.org/package/2006/relationships"><Relationship Id="rId13" Type="http://schemas.microsoft.com/office/2007/relationships/hdphoto" Target="../media/hdphoto2.wdp"/><Relationship Id="rId18" Type="http://schemas.openxmlformats.org/officeDocument/2006/relationships/hyperlink" Target="#'Governan&#231;a Corporativa_1'!A1"/><Relationship Id="rId26" Type="http://schemas.openxmlformats.org/officeDocument/2006/relationships/image" Target="../media/image13.png"/><Relationship Id="rId21" Type="http://schemas.openxmlformats.org/officeDocument/2006/relationships/hyperlink" Target="#'Capital Financeiro_1'!A1"/><Relationship Id="rId34" Type="http://schemas.openxmlformats.org/officeDocument/2006/relationships/hyperlink" Target="#'Capital Humano_5'!A1"/><Relationship Id="rId7" Type="http://schemas.openxmlformats.org/officeDocument/2006/relationships/image" Target="../media/image2.png"/><Relationship Id="rId12" Type="http://schemas.openxmlformats.org/officeDocument/2006/relationships/image" Target="../media/image8.png"/><Relationship Id="rId17" Type="http://schemas.openxmlformats.org/officeDocument/2006/relationships/image" Target="../media/image9.png"/><Relationship Id="rId25" Type="http://schemas.openxmlformats.org/officeDocument/2006/relationships/hyperlink" Target="#'Capital Humano_1'!A1"/><Relationship Id="rId33" Type="http://schemas.openxmlformats.org/officeDocument/2006/relationships/image" Target="../media/image17.png"/><Relationship Id="rId2" Type="http://schemas.openxmlformats.org/officeDocument/2006/relationships/hyperlink" Target="#'Capital Social_2'!A1"/><Relationship Id="rId16" Type="http://schemas.openxmlformats.org/officeDocument/2006/relationships/hyperlink" Target="#'Relato Integrado_1'!A1"/><Relationship Id="rId20" Type="http://schemas.microsoft.com/office/2007/relationships/hdphoto" Target="../media/hdphoto3.wdp"/><Relationship Id="rId29" Type="http://schemas.openxmlformats.org/officeDocument/2006/relationships/image" Target="../media/image15.png"/><Relationship Id="rId1" Type="http://schemas.openxmlformats.org/officeDocument/2006/relationships/hyperlink" Target="#'Capital Social_1'!A1"/><Relationship Id="rId6" Type="http://schemas.openxmlformats.org/officeDocument/2006/relationships/hyperlink" Target="#In&#237;cio!A1"/><Relationship Id="rId11" Type="http://schemas.openxmlformats.org/officeDocument/2006/relationships/hyperlink" Target="#'Metas P&#250;blicas'!A1"/><Relationship Id="rId24" Type="http://schemas.openxmlformats.org/officeDocument/2006/relationships/image" Target="../media/image12.png"/><Relationship Id="rId32" Type="http://schemas.openxmlformats.org/officeDocument/2006/relationships/hyperlink" Target="#'Indicadores Pr&#243;prios_1'!A1"/><Relationship Id="rId37" Type="http://schemas.openxmlformats.org/officeDocument/2006/relationships/hyperlink" Target="#Crit&#233;rios!A1"/><Relationship Id="rId5" Type="http://schemas.openxmlformats.org/officeDocument/2006/relationships/image" Target="../media/image6.png"/><Relationship Id="rId15" Type="http://schemas.openxmlformats.org/officeDocument/2006/relationships/image" Target="../media/image3.png"/><Relationship Id="rId23" Type="http://schemas.openxmlformats.org/officeDocument/2006/relationships/hyperlink" Target="#'Capital Natural_1'!A1"/><Relationship Id="rId28" Type="http://schemas.openxmlformats.org/officeDocument/2006/relationships/hyperlink" Target="#'Capital Intelectual_1'!A1"/><Relationship Id="rId36" Type="http://schemas.openxmlformats.org/officeDocument/2006/relationships/image" Target="../media/image5.svg"/><Relationship Id="rId10" Type="http://schemas.openxmlformats.org/officeDocument/2006/relationships/image" Target="../media/image7.png"/><Relationship Id="rId19" Type="http://schemas.openxmlformats.org/officeDocument/2006/relationships/image" Target="../media/image10.png"/><Relationship Id="rId31" Type="http://schemas.openxmlformats.org/officeDocument/2006/relationships/image" Target="../media/image16.png"/><Relationship Id="rId4" Type="http://schemas.openxmlformats.org/officeDocument/2006/relationships/hyperlink" Target="#Capa!A1"/><Relationship Id="rId9" Type="http://schemas.openxmlformats.org/officeDocument/2006/relationships/hyperlink" Target="#Eneva_1!A1"/><Relationship Id="rId14" Type="http://schemas.openxmlformats.org/officeDocument/2006/relationships/hyperlink" Target="#&#205;ndice!A1"/><Relationship Id="rId22" Type="http://schemas.openxmlformats.org/officeDocument/2006/relationships/image" Target="../media/image11.png"/><Relationship Id="rId27" Type="http://schemas.openxmlformats.org/officeDocument/2006/relationships/image" Target="../media/image14.png"/><Relationship Id="rId30" Type="http://schemas.openxmlformats.org/officeDocument/2006/relationships/hyperlink" Target="#'Capital Manufaturado_1'!A1"/><Relationship Id="rId35" Type="http://schemas.openxmlformats.org/officeDocument/2006/relationships/image" Target="../media/image4.png"/><Relationship Id="rId8" Type="http://schemas.microsoft.com/office/2007/relationships/hdphoto" Target="../media/hdphoto1.wdp"/><Relationship Id="rId3" Type="http://schemas.openxmlformats.org/officeDocument/2006/relationships/hyperlink" Target="#'Capital Social_3'!A1"/></Relationships>
</file>

<file path=xl/drawings/_rels/drawing3.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 Type="http://schemas.openxmlformats.org/officeDocument/2006/relationships/hyperlink" Target="#In&#237;cio!A1"/><Relationship Id="rId21" Type="http://schemas.openxmlformats.org/officeDocument/2006/relationships/image" Target="../media/image12.png"/><Relationship Id="rId34" Type="http://schemas.openxmlformats.org/officeDocument/2006/relationships/hyperlink" Target="#Crit&#233;rios!A1"/><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5.svg"/><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image" Target="../media/image4.png"/><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8" Type="http://schemas.openxmlformats.org/officeDocument/2006/relationships/hyperlink" Target="#'Metas P&#250;blicas'!A1"/></Relationships>
</file>

<file path=xl/drawings/_rels/drawing30.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 Type="http://schemas.openxmlformats.org/officeDocument/2006/relationships/hyperlink" Target="#In&#237;cio!A1"/><Relationship Id="rId21" Type="http://schemas.openxmlformats.org/officeDocument/2006/relationships/image" Target="../media/image12.png"/><Relationship Id="rId34" Type="http://schemas.openxmlformats.org/officeDocument/2006/relationships/hyperlink" Target="#'Capital Social_3'!A1"/><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5.svg"/><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image" Target="../media/image4.png"/><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Crit&#233;rios!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Capital Social_2'!A1"/><Relationship Id="rId8" Type="http://schemas.openxmlformats.org/officeDocument/2006/relationships/hyperlink" Target="#'Metas P&#250;blicas'!A1"/></Relationships>
</file>

<file path=xl/drawings/_rels/drawing31.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 Type="http://schemas.openxmlformats.org/officeDocument/2006/relationships/hyperlink" Target="#In&#237;cio!A1"/><Relationship Id="rId21" Type="http://schemas.openxmlformats.org/officeDocument/2006/relationships/image" Target="../media/image12.png"/><Relationship Id="rId34" Type="http://schemas.openxmlformats.org/officeDocument/2006/relationships/image" Target="../media/image5.sv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4.png"/><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hyperlink" Target="#'Capital Social_2'!A1"/><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Crit&#233;rios!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Capital Social_3'!A1"/><Relationship Id="rId8" Type="http://schemas.openxmlformats.org/officeDocument/2006/relationships/hyperlink" Target="#'Metas P&#250;blicas'!A1"/></Relationships>
</file>

<file path=xl/drawings/_rels/drawing32.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3" Type="http://schemas.openxmlformats.org/officeDocument/2006/relationships/image" Target="../media/image6.png"/><Relationship Id="rId21" Type="http://schemas.openxmlformats.org/officeDocument/2006/relationships/hyperlink" Target="#'Capital Natural_1'!A1"/><Relationship Id="rId34" Type="http://schemas.openxmlformats.org/officeDocument/2006/relationships/image" Target="../media/image5.svg"/><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image" Target="../media/image4.png"/><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Indicadores Pr&#243;prios_1'!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hyperlink" Target="#'Capital Social_3'!A1"/><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image" Target="../media/image17.png"/><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35" Type="http://schemas.openxmlformats.org/officeDocument/2006/relationships/hyperlink" Target="#Crit&#233;rios!A1"/><Relationship Id="rId8" Type="http://schemas.openxmlformats.org/officeDocument/2006/relationships/image" Target="../media/image7.png"/></Relationships>
</file>

<file path=xl/drawings/_rels/drawing33.xml.rels><?xml version="1.0" encoding="UTF-8" standalone="yes"?>
<Relationships xmlns="http://schemas.openxmlformats.org/package/2006/relationships"><Relationship Id="rId13" Type="http://schemas.openxmlformats.org/officeDocument/2006/relationships/image" Target="../media/image3.png"/><Relationship Id="rId18" Type="http://schemas.microsoft.com/office/2007/relationships/hdphoto" Target="../media/hdphoto3.wdp"/><Relationship Id="rId26" Type="http://schemas.openxmlformats.org/officeDocument/2006/relationships/image" Target="../media/image14.png"/><Relationship Id="rId3" Type="http://schemas.openxmlformats.org/officeDocument/2006/relationships/image" Target="../media/image6.png"/><Relationship Id="rId21" Type="http://schemas.openxmlformats.org/officeDocument/2006/relationships/hyperlink" Target="#'Capital Natural_1'!A1"/><Relationship Id="rId34" Type="http://schemas.openxmlformats.org/officeDocument/2006/relationships/hyperlink" Target="#Crit&#233;rios!A1"/><Relationship Id="rId7" Type="http://schemas.openxmlformats.org/officeDocument/2006/relationships/hyperlink" Target="#Eneva_1!A1"/><Relationship Id="rId12" Type="http://schemas.openxmlformats.org/officeDocument/2006/relationships/hyperlink" Target="#&#205;ndice!A1"/><Relationship Id="rId17" Type="http://schemas.openxmlformats.org/officeDocument/2006/relationships/image" Target="../media/image10.png"/><Relationship Id="rId25" Type="http://schemas.openxmlformats.org/officeDocument/2006/relationships/hyperlink" Target="#'Capital Social_1'!A1"/><Relationship Id="rId33" Type="http://schemas.openxmlformats.org/officeDocument/2006/relationships/image" Target="../media/image5.svg"/><Relationship Id="rId2" Type="http://schemas.openxmlformats.org/officeDocument/2006/relationships/hyperlink" Target="#Capa!A1"/><Relationship Id="rId16" Type="http://schemas.openxmlformats.org/officeDocument/2006/relationships/hyperlink" Target="#'Governan&#231;a Corporativa_1'!A1"/><Relationship Id="rId20" Type="http://schemas.openxmlformats.org/officeDocument/2006/relationships/image" Target="../media/image11.png"/><Relationship Id="rId29" Type="http://schemas.openxmlformats.org/officeDocument/2006/relationships/hyperlink" Target="#'Capital Manufaturado_1'!A1"/><Relationship Id="rId1" Type="http://schemas.openxmlformats.org/officeDocument/2006/relationships/hyperlink" Target="#'Indicadores Pr&#243;prios_1'!A1"/><Relationship Id="rId6" Type="http://schemas.microsoft.com/office/2007/relationships/hdphoto" Target="../media/hdphoto1.wdp"/><Relationship Id="rId11" Type="http://schemas.microsoft.com/office/2007/relationships/hdphoto" Target="../media/hdphoto2.wdp"/><Relationship Id="rId24" Type="http://schemas.openxmlformats.org/officeDocument/2006/relationships/image" Target="../media/image13.png"/><Relationship Id="rId32" Type="http://schemas.openxmlformats.org/officeDocument/2006/relationships/image" Target="../media/image4.png"/><Relationship Id="rId5" Type="http://schemas.openxmlformats.org/officeDocument/2006/relationships/image" Target="../media/image2.png"/><Relationship Id="rId15" Type="http://schemas.openxmlformats.org/officeDocument/2006/relationships/image" Target="../media/image9.png"/><Relationship Id="rId23" Type="http://schemas.openxmlformats.org/officeDocument/2006/relationships/hyperlink" Target="#'Capital Humano_1'!A1"/><Relationship Id="rId28" Type="http://schemas.openxmlformats.org/officeDocument/2006/relationships/image" Target="../media/image15.png"/><Relationship Id="rId10" Type="http://schemas.openxmlformats.org/officeDocument/2006/relationships/image" Target="../media/image8.png"/><Relationship Id="rId19" Type="http://schemas.openxmlformats.org/officeDocument/2006/relationships/hyperlink" Target="#'Capital Financeiro_1'!A1"/><Relationship Id="rId31" Type="http://schemas.openxmlformats.org/officeDocument/2006/relationships/image" Target="../media/image17.png"/><Relationship Id="rId4" Type="http://schemas.openxmlformats.org/officeDocument/2006/relationships/hyperlink" Target="#In&#237;cio!A1"/><Relationship Id="rId9" Type="http://schemas.openxmlformats.org/officeDocument/2006/relationships/hyperlink" Target="#'Metas P&#250;blicas'!A1"/><Relationship Id="rId14" Type="http://schemas.openxmlformats.org/officeDocument/2006/relationships/hyperlink" Target="#'Relato Integrado_1'!A1"/><Relationship Id="rId22" Type="http://schemas.openxmlformats.org/officeDocument/2006/relationships/image" Target="../media/image12.png"/><Relationship Id="rId27" Type="http://schemas.openxmlformats.org/officeDocument/2006/relationships/hyperlink" Target="#'Capital Intelectual_1'!A1"/><Relationship Id="rId30" Type="http://schemas.openxmlformats.org/officeDocument/2006/relationships/image" Target="../media/image16.png"/><Relationship Id="rId8" Type="http://schemas.openxmlformats.org/officeDocument/2006/relationships/image" Target="../media/image7.png"/></Relationships>
</file>

<file path=xl/drawings/_rels/drawing34.xml.rels><?xml version="1.0" encoding="UTF-8" standalone="yes"?>
<Relationships xmlns="http://schemas.openxmlformats.org/package/2006/relationships"><Relationship Id="rId13" Type="http://schemas.microsoft.com/office/2007/relationships/hdphoto" Target="../media/hdphoto2.wdp"/><Relationship Id="rId18" Type="http://schemas.openxmlformats.org/officeDocument/2006/relationships/hyperlink" Target="#'Governan&#231;a Corporativa_1'!A1"/><Relationship Id="rId26" Type="http://schemas.openxmlformats.org/officeDocument/2006/relationships/image" Target="../media/image13.png"/><Relationship Id="rId3" Type="http://schemas.openxmlformats.org/officeDocument/2006/relationships/hyperlink" Target="#'Indicadores Pr&#243;prios_3'!A1"/><Relationship Id="rId21" Type="http://schemas.openxmlformats.org/officeDocument/2006/relationships/hyperlink" Target="#'Capital Financeiro_1'!A1"/><Relationship Id="rId34" Type="http://schemas.openxmlformats.org/officeDocument/2006/relationships/image" Target="../media/image5.svg"/><Relationship Id="rId7" Type="http://schemas.openxmlformats.org/officeDocument/2006/relationships/image" Target="../media/image2.png"/><Relationship Id="rId12" Type="http://schemas.openxmlformats.org/officeDocument/2006/relationships/image" Target="../media/image8.png"/><Relationship Id="rId17" Type="http://schemas.openxmlformats.org/officeDocument/2006/relationships/image" Target="../media/image9.png"/><Relationship Id="rId25" Type="http://schemas.openxmlformats.org/officeDocument/2006/relationships/hyperlink" Target="#'Capital Humano_1'!A1"/><Relationship Id="rId33" Type="http://schemas.openxmlformats.org/officeDocument/2006/relationships/image" Target="../media/image4.png"/><Relationship Id="rId2" Type="http://schemas.openxmlformats.org/officeDocument/2006/relationships/hyperlink" Target="#'Indicadores Pr&#243;prios_2'!A1"/><Relationship Id="rId16" Type="http://schemas.openxmlformats.org/officeDocument/2006/relationships/hyperlink" Target="#'Relato Integrado_1'!A1"/><Relationship Id="rId20" Type="http://schemas.microsoft.com/office/2007/relationships/hdphoto" Target="../media/hdphoto3.wdp"/><Relationship Id="rId29" Type="http://schemas.openxmlformats.org/officeDocument/2006/relationships/hyperlink" Target="#'Capital Intelectual_1'!A1"/><Relationship Id="rId1" Type="http://schemas.openxmlformats.org/officeDocument/2006/relationships/hyperlink" Target="#'Indicadores Pr&#243;prios_1'!A1"/><Relationship Id="rId6" Type="http://schemas.openxmlformats.org/officeDocument/2006/relationships/hyperlink" Target="#In&#237;cio!A1"/><Relationship Id="rId11" Type="http://schemas.openxmlformats.org/officeDocument/2006/relationships/hyperlink" Target="#'Metas P&#250;blicas'!A1"/><Relationship Id="rId24" Type="http://schemas.openxmlformats.org/officeDocument/2006/relationships/image" Target="../media/image12.png"/><Relationship Id="rId32" Type="http://schemas.openxmlformats.org/officeDocument/2006/relationships/image" Target="../media/image16.png"/><Relationship Id="rId5" Type="http://schemas.openxmlformats.org/officeDocument/2006/relationships/image" Target="../media/image6.png"/><Relationship Id="rId15" Type="http://schemas.openxmlformats.org/officeDocument/2006/relationships/image" Target="../media/image3.png"/><Relationship Id="rId23" Type="http://schemas.openxmlformats.org/officeDocument/2006/relationships/hyperlink" Target="#'Capital Natural_1'!A1"/><Relationship Id="rId28" Type="http://schemas.openxmlformats.org/officeDocument/2006/relationships/image" Target="../media/image14.png"/><Relationship Id="rId36" Type="http://schemas.openxmlformats.org/officeDocument/2006/relationships/hyperlink" Target="#Crit&#233;rios!A1"/><Relationship Id="rId10" Type="http://schemas.openxmlformats.org/officeDocument/2006/relationships/image" Target="../media/image7.png"/><Relationship Id="rId19" Type="http://schemas.openxmlformats.org/officeDocument/2006/relationships/image" Target="../media/image10.png"/><Relationship Id="rId31" Type="http://schemas.openxmlformats.org/officeDocument/2006/relationships/hyperlink" Target="#'Capital Manufaturado_1'!A1"/><Relationship Id="rId4" Type="http://schemas.openxmlformats.org/officeDocument/2006/relationships/hyperlink" Target="#Capa!A1"/><Relationship Id="rId9" Type="http://schemas.openxmlformats.org/officeDocument/2006/relationships/hyperlink" Target="#Eneva_1!A1"/><Relationship Id="rId14" Type="http://schemas.openxmlformats.org/officeDocument/2006/relationships/hyperlink" Target="#&#205;ndice!A1"/><Relationship Id="rId22" Type="http://schemas.openxmlformats.org/officeDocument/2006/relationships/image" Target="../media/image11.png"/><Relationship Id="rId27" Type="http://schemas.openxmlformats.org/officeDocument/2006/relationships/hyperlink" Target="#'Capital Social_1'!A1"/><Relationship Id="rId30" Type="http://schemas.openxmlformats.org/officeDocument/2006/relationships/image" Target="../media/image15.png"/><Relationship Id="rId35" Type="http://schemas.openxmlformats.org/officeDocument/2006/relationships/image" Target="../media/image51.png"/><Relationship Id="rId8" Type="http://schemas.microsoft.com/office/2007/relationships/hdphoto" Target="../media/hdphoto1.wdp"/></Relationships>
</file>

<file path=xl/drawings/_rels/drawing35.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 Type="http://schemas.openxmlformats.org/officeDocument/2006/relationships/hyperlink" Target="#In&#237;cio!A1"/><Relationship Id="rId21" Type="http://schemas.openxmlformats.org/officeDocument/2006/relationships/image" Target="../media/image12.png"/><Relationship Id="rId34" Type="http://schemas.openxmlformats.org/officeDocument/2006/relationships/image" Target="../media/image51.pn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hyperlink" Target="#'Indicadores Pr&#243;prios_3'!A1"/><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image" Target="../media/image5.svg"/><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Crit&#233;rios!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4.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35" Type="http://schemas.openxmlformats.org/officeDocument/2006/relationships/hyperlink" Target="#'Indicadores Pr&#243;prios_2'!A1"/><Relationship Id="rId8" Type="http://schemas.openxmlformats.org/officeDocument/2006/relationships/hyperlink" Target="#'Metas P&#250;blicas'!A1"/></Relationships>
</file>

<file path=xl/drawings/_rels/drawing36.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 Type="http://schemas.openxmlformats.org/officeDocument/2006/relationships/hyperlink" Target="#In&#237;cio!A1"/><Relationship Id="rId21" Type="http://schemas.openxmlformats.org/officeDocument/2006/relationships/image" Target="../media/image12.png"/><Relationship Id="rId34" Type="http://schemas.openxmlformats.org/officeDocument/2006/relationships/image" Target="../media/image51.pn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hyperlink" Target="#'Indicadores Pr&#243;prios_1'!A1"/><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image" Target="../media/image5.svg"/><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36" Type="http://schemas.openxmlformats.org/officeDocument/2006/relationships/hyperlink" Target="#Crit&#233;rios!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4.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2'!A1"/><Relationship Id="rId35" Type="http://schemas.openxmlformats.org/officeDocument/2006/relationships/hyperlink" Target="#'Indicadores Pr&#243;prios_3'!A1"/><Relationship Id="rId8" Type="http://schemas.openxmlformats.org/officeDocument/2006/relationships/hyperlink" Target="#'Metas P&#250;blicas'!A1"/></Relationships>
</file>

<file path=xl/drawings/_rels/drawing37.xml.rels><?xml version="1.0" encoding="UTF-8" standalone="yes"?>
<Relationships xmlns="http://schemas.openxmlformats.org/package/2006/relationships"><Relationship Id="rId13" Type="http://schemas.openxmlformats.org/officeDocument/2006/relationships/hyperlink" Target="#'Relato Integrado_1'!A1"/><Relationship Id="rId18" Type="http://schemas.openxmlformats.org/officeDocument/2006/relationships/hyperlink" Target="#'Capital Financeiro_1'!A1"/><Relationship Id="rId26" Type="http://schemas.openxmlformats.org/officeDocument/2006/relationships/hyperlink" Target="#'Capital Intelectual_1'!A1"/><Relationship Id="rId3" Type="http://schemas.openxmlformats.org/officeDocument/2006/relationships/hyperlink" Target="#In&#237;cio!A1"/><Relationship Id="rId21" Type="http://schemas.openxmlformats.org/officeDocument/2006/relationships/image" Target="../media/image12.png"/><Relationship Id="rId7" Type="http://schemas.openxmlformats.org/officeDocument/2006/relationships/image" Target="../media/image7.png"/><Relationship Id="rId12" Type="http://schemas.openxmlformats.org/officeDocument/2006/relationships/image" Target="../media/image3.png"/><Relationship Id="rId17" Type="http://schemas.microsoft.com/office/2007/relationships/hdphoto" Target="../media/hdphoto3.wdp"/><Relationship Id="rId25" Type="http://schemas.openxmlformats.org/officeDocument/2006/relationships/image" Target="../media/image14.png"/><Relationship Id="rId33" Type="http://schemas.openxmlformats.org/officeDocument/2006/relationships/image" Target="../media/image5.svg"/><Relationship Id="rId2" Type="http://schemas.openxmlformats.org/officeDocument/2006/relationships/image" Target="../media/image6.png"/><Relationship Id="rId16" Type="http://schemas.openxmlformats.org/officeDocument/2006/relationships/image" Target="../media/image10.png"/><Relationship Id="rId20" Type="http://schemas.openxmlformats.org/officeDocument/2006/relationships/hyperlink" Target="#'Capital Natural_1'!A1"/><Relationship Id="rId29" Type="http://schemas.openxmlformats.org/officeDocument/2006/relationships/image" Target="../media/image16.png"/><Relationship Id="rId1" Type="http://schemas.openxmlformats.org/officeDocument/2006/relationships/hyperlink" Target="#Capa!A1"/><Relationship Id="rId6" Type="http://schemas.openxmlformats.org/officeDocument/2006/relationships/hyperlink" Target="#Eneva_1!A1"/><Relationship Id="rId11" Type="http://schemas.openxmlformats.org/officeDocument/2006/relationships/hyperlink" Target="#&#205;ndice!A1"/><Relationship Id="rId24" Type="http://schemas.openxmlformats.org/officeDocument/2006/relationships/hyperlink" Target="#'Capital Social_1'!A1"/><Relationship Id="rId32" Type="http://schemas.openxmlformats.org/officeDocument/2006/relationships/image" Target="../media/image4.png"/><Relationship Id="rId5" Type="http://schemas.microsoft.com/office/2007/relationships/hdphoto" Target="../media/hdphoto1.wdp"/><Relationship Id="rId15" Type="http://schemas.openxmlformats.org/officeDocument/2006/relationships/hyperlink" Target="#'Governan&#231;a Corporativa_1'!A1"/><Relationship Id="rId23" Type="http://schemas.openxmlformats.org/officeDocument/2006/relationships/image" Target="../media/image13.png"/><Relationship Id="rId28" Type="http://schemas.openxmlformats.org/officeDocument/2006/relationships/hyperlink" Target="#'Capital Manufaturado_1'!A1"/><Relationship Id="rId10" Type="http://schemas.microsoft.com/office/2007/relationships/hdphoto" Target="../media/hdphoto2.wdp"/><Relationship Id="rId19" Type="http://schemas.openxmlformats.org/officeDocument/2006/relationships/image" Target="../media/image11.png"/><Relationship Id="rId31" Type="http://schemas.openxmlformats.org/officeDocument/2006/relationships/image" Target="../media/image17.png"/><Relationship Id="rId4" Type="http://schemas.openxmlformats.org/officeDocument/2006/relationships/image" Target="../media/image2.png"/><Relationship Id="rId9" Type="http://schemas.openxmlformats.org/officeDocument/2006/relationships/image" Target="../media/image8.png"/><Relationship Id="rId14" Type="http://schemas.openxmlformats.org/officeDocument/2006/relationships/image" Target="../media/image9.png"/><Relationship Id="rId22" Type="http://schemas.openxmlformats.org/officeDocument/2006/relationships/hyperlink" Target="#'Capital Humano_1'!A1"/><Relationship Id="rId27" Type="http://schemas.openxmlformats.org/officeDocument/2006/relationships/image" Target="../media/image15.png"/><Relationship Id="rId30" Type="http://schemas.openxmlformats.org/officeDocument/2006/relationships/hyperlink" Target="#'Indicadores Pr&#243;prios_1'!A1"/><Relationship Id="rId8" Type="http://schemas.openxmlformats.org/officeDocument/2006/relationships/hyperlink" Target="#'Metas P&#250;blicas'!A1"/></Relationships>
</file>

<file path=xl/drawings/_rels/drawing4.xml.rels><?xml version="1.0" encoding="UTF-8" standalone="yes"?>
<Relationships xmlns="http://schemas.openxmlformats.org/package/2006/relationships"><Relationship Id="rId13" Type="http://schemas.openxmlformats.org/officeDocument/2006/relationships/hyperlink" Target="#&#205;ndice!A1"/><Relationship Id="rId18" Type="http://schemas.openxmlformats.org/officeDocument/2006/relationships/image" Target="../media/image10.png"/><Relationship Id="rId26" Type="http://schemas.openxmlformats.org/officeDocument/2006/relationships/hyperlink" Target="#'Capital Social_1'!A1"/><Relationship Id="rId3" Type="http://schemas.openxmlformats.org/officeDocument/2006/relationships/hyperlink" Target="#Eneva_3!A1"/><Relationship Id="rId21" Type="http://schemas.openxmlformats.org/officeDocument/2006/relationships/image" Target="../media/image11.png"/><Relationship Id="rId34" Type="http://schemas.openxmlformats.org/officeDocument/2006/relationships/image" Target="../media/image4.png"/><Relationship Id="rId7" Type="http://schemas.openxmlformats.org/officeDocument/2006/relationships/image" Target="../media/image2.png"/><Relationship Id="rId12" Type="http://schemas.microsoft.com/office/2007/relationships/hdphoto" Target="../media/hdphoto2.wdp"/><Relationship Id="rId17" Type="http://schemas.openxmlformats.org/officeDocument/2006/relationships/hyperlink" Target="#'Governan&#231;a Corporativa_1'!A1"/><Relationship Id="rId25" Type="http://schemas.openxmlformats.org/officeDocument/2006/relationships/image" Target="../media/image13.png"/><Relationship Id="rId33" Type="http://schemas.openxmlformats.org/officeDocument/2006/relationships/image" Target="../media/image17.png"/><Relationship Id="rId2" Type="http://schemas.openxmlformats.org/officeDocument/2006/relationships/hyperlink" Target="#Eneva_2!A1"/><Relationship Id="rId16" Type="http://schemas.openxmlformats.org/officeDocument/2006/relationships/image" Target="../media/image9.png"/><Relationship Id="rId20" Type="http://schemas.openxmlformats.org/officeDocument/2006/relationships/hyperlink" Target="#'Capital Financeiro_1'!A1"/><Relationship Id="rId29" Type="http://schemas.openxmlformats.org/officeDocument/2006/relationships/image" Target="../media/image15.png"/><Relationship Id="rId1" Type="http://schemas.openxmlformats.org/officeDocument/2006/relationships/hyperlink" Target="#Eneva_1!A1"/><Relationship Id="rId6" Type="http://schemas.openxmlformats.org/officeDocument/2006/relationships/hyperlink" Target="#In&#237;cio!A1"/><Relationship Id="rId11" Type="http://schemas.openxmlformats.org/officeDocument/2006/relationships/image" Target="../media/image8.png"/><Relationship Id="rId24" Type="http://schemas.openxmlformats.org/officeDocument/2006/relationships/hyperlink" Target="#'Capital Humano_1'!A1"/><Relationship Id="rId32" Type="http://schemas.openxmlformats.org/officeDocument/2006/relationships/hyperlink" Target="#'Indicadores Pr&#243;prios_1'!A1"/><Relationship Id="rId5" Type="http://schemas.openxmlformats.org/officeDocument/2006/relationships/image" Target="../media/image6.png"/><Relationship Id="rId15" Type="http://schemas.openxmlformats.org/officeDocument/2006/relationships/hyperlink" Target="#'Relato Integrado_1'!A1"/><Relationship Id="rId23" Type="http://schemas.openxmlformats.org/officeDocument/2006/relationships/image" Target="../media/image12.png"/><Relationship Id="rId28" Type="http://schemas.openxmlformats.org/officeDocument/2006/relationships/hyperlink" Target="#'Capital Intelectual_1'!A1"/><Relationship Id="rId36" Type="http://schemas.openxmlformats.org/officeDocument/2006/relationships/hyperlink" Target="#Crit&#233;rios!A1"/><Relationship Id="rId10" Type="http://schemas.openxmlformats.org/officeDocument/2006/relationships/hyperlink" Target="#'Metas P&#250;blicas'!A1"/><Relationship Id="rId19" Type="http://schemas.microsoft.com/office/2007/relationships/hdphoto" Target="../media/hdphoto3.wdp"/><Relationship Id="rId31" Type="http://schemas.openxmlformats.org/officeDocument/2006/relationships/image" Target="../media/image16.png"/><Relationship Id="rId4" Type="http://schemas.openxmlformats.org/officeDocument/2006/relationships/hyperlink" Target="#Capa!A1"/><Relationship Id="rId9" Type="http://schemas.openxmlformats.org/officeDocument/2006/relationships/image" Target="../media/image7.png"/><Relationship Id="rId14" Type="http://schemas.openxmlformats.org/officeDocument/2006/relationships/image" Target="../media/image3.png"/><Relationship Id="rId22" Type="http://schemas.openxmlformats.org/officeDocument/2006/relationships/hyperlink" Target="#'Capital Natural_1'!A1"/><Relationship Id="rId27" Type="http://schemas.openxmlformats.org/officeDocument/2006/relationships/image" Target="../media/image14.png"/><Relationship Id="rId30" Type="http://schemas.openxmlformats.org/officeDocument/2006/relationships/hyperlink" Target="#'Capital Manufaturado_1'!A1"/><Relationship Id="rId35" Type="http://schemas.openxmlformats.org/officeDocument/2006/relationships/image" Target="../media/image5.svg"/><Relationship Id="rId8" Type="http://schemas.microsoft.com/office/2007/relationships/hdphoto" Target="../media/hdphoto1.wdp"/></Relationships>
</file>

<file path=xl/drawings/_rels/drawing5.xml.rels><?xml version="1.0" encoding="UTF-8" standalone="yes"?>
<Relationships xmlns="http://schemas.openxmlformats.org/package/2006/relationships"><Relationship Id="rId13" Type="http://schemas.openxmlformats.org/officeDocument/2006/relationships/hyperlink" Target="#&#205;ndice!A1"/><Relationship Id="rId18" Type="http://schemas.openxmlformats.org/officeDocument/2006/relationships/image" Target="../media/image10.png"/><Relationship Id="rId26" Type="http://schemas.openxmlformats.org/officeDocument/2006/relationships/hyperlink" Target="#'Capital Social_1'!A1"/><Relationship Id="rId3" Type="http://schemas.openxmlformats.org/officeDocument/2006/relationships/hyperlink" Target="#Eneva_3!A1"/><Relationship Id="rId21" Type="http://schemas.openxmlformats.org/officeDocument/2006/relationships/image" Target="../media/image11.png"/><Relationship Id="rId34" Type="http://schemas.openxmlformats.org/officeDocument/2006/relationships/image" Target="../media/image4.png"/><Relationship Id="rId7" Type="http://schemas.openxmlformats.org/officeDocument/2006/relationships/image" Target="../media/image2.png"/><Relationship Id="rId12" Type="http://schemas.microsoft.com/office/2007/relationships/hdphoto" Target="../media/hdphoto2.wdp"/><Relationship Id="rId17" Type="http://schemas.openxmlformats.org/officeDocument/2006/relationships/hyperlink" Target="#'Governan&#231;a Corporativa_1'!A1"/><Relationship Id="rId25" Type="http://schemas.openxmlformats.org/officeDocument/2006/relationships/image" Target="../media/image13.png"/><Relationship Id="rId33" Type="http://schemas.openxmlformats.org/officeDocument/2006/relationships/image" Target="../media/image17.png"/><Relationship Id="rId2" Type="http://schemas.openxmlformats.org/officeDocument/2006/relationships/hyperlink" Target="#Eneva_2!A1"/><Relationship Id="rId16" Type="http://schemas.openxmlformats.org/officeDocument/2006/relationships/image" Target="../media/image9.png"/><Relationship Id="rId20" Type="http://schemas.openxmlformats.org/officeDocument/2006/relationships/hyperlink" Target="#'Capital Financeiro_1'!A1"/><Relationship Id="rId29" Type="http://schemas.openxmlformats.org/officeDocument/2006/relationships/image" Target="../media/image15.png"/><Relationship Id="rId1" Type="http://schemas.openxmlformats.org/officeDocument/2006/relationships/hyperlink" Target="#Eneva_1!A1"/><Relationship Id="rId6" Type="http://schemas.openxmlformats.org/officeDocument/2006/relationships/hyperlink" Target="#In&#237;cio!A1"/><Relationship Id="rId11" Type="http://schemas.openxmlformats.org/officeDocument/2006/relationships/image" Target="../media/image8.png"/><Relationship Id="rId24" Type="http://schemas.openxmlformats.org/officeDocument/2006/relationships/hyperlink" Target="#'Capital Humano_1'!A1"/><Relationship Id="rId32" Type="http://schemas.openxmlformats.org/officeDocument/2006/relationships/hyperlink" Target="#'Indicadores Pr&#243;prios_1'!A1"/><Relationship Id="rId5" Type="http://schemas.openxmlformats.org/officeDocument/2006/relationships/image" Target="../media/image6.png"/><Relationship Id="rId15" Type="http://schemas.openxmlformats.org/officeDocument/2006/relationships/hyperlink" Target="#'Relato Integrado_1'!A1"/><Relationship Id="rId23" Type="http://schemas.openxmlformats.org/officeDocument/2006/relationships/image" Target="../media/image12.png"/><Relationship Id="rId28" Type="http://schemas.openxmlformats.org/officeDocument/2006/relationships/hyperlink" Target="#'Capital Intelectual_1'!A1"/><Relationship Id="rId36" Type="http://schemas.openxmlformats.org/officeDocument/2006/relationships/hyperlink" Target="#Crit&#233;rios!A1"/><Relationship Id="rId10" Type="http://schemas.openxmlformats.org/officeDocument/2006/relationships/hyperlink" Target="#'Metas P&#250;blicas'!A1"/><Relationship Id="rId19" Type="http://schemas.microsoft.com/office/2007/relationships/hdphoto" Target="../media/hdphoto3.wdp"/><Relationship Id="rId31" Type="http://schemas.openxmlformats.org/officeDocument/2006/relationships/image" Target="../media/image16.png"/><Relationship Id="rId4" Type="http://schemas.openxmlformats.org/officeDocument/2006/relationships/hyperlink" Target="#Capa!A1"/><Relationship Id="rId9" Type="http://schemas.openxmlformats.org/officeDocument/2006/relationships/image" Target="../media/image7.png"/><Relationship Id="rId14" Type="http://schemas.openxmlformats.org/officeDocument/2006/relationships/image" Target="../media/image3.png"/><Relationship Id="rId22" Type="http://schemas.openxmlformats.org/officeDocument/2006/relationships/hyperlink" Target="#'Capital Natural_1'!A1"/><Relationship Id="rId27" Type="http://schemas.openxmlformats.org/officeDocument/2006/relationships/image" Target="../media/image14.png"/><Relationship Id="rId30" Type="http://schemas.openxmlformats.org/officeDocument/2006/relationships/hyperlink" Target="#'Capital Manufaturado_1'!A1"/><Relationship Id="rId35" Type="http://schemas.openxmlformats.org/officeDocument/2006/relationships/image" Target="../media/image5.svg"/><Relationship Id="rId8" Type="http://schemas.microsoft.com/office/2007/relationships/hdphoto" Target="../media/hdphoto1.wdp"/></Relationships>
</file>

<file path=xl/drawings/_rels/drawing6.xml.rels><?xml version="1.0" encoding="UTF-8" standalone="yes"?>
<Relationships xmlns="http://schemas.openxmlformats.org/package/2006/relationships"><Relationship Id="rId13" Type="http://schemas.openxmlformats.org/officeDocument/2006/relationships/hyperlink" Target="#&#205;ndice!A1"/><Relationship Id="rId18" Type="http://schemas.openxmlformats.org/officeDocument/2006/relationships/image" Target="../media/image10.png"/><Relationship Id="rId26" Type="http://schemas.openxmlformats.org/officeDocument/2006/relationships/hyperlink" Target="#'Capital Social_1'!A1"/><Relationship Id="rId3" Type="http://schemas.openxmlformats.org/officeDocument/2006/relationships/hyperlink" Target="#Eneva_3!A1"/><Relationship Id="rId21" Type="http://schemas.openxmlformats.org/officeDocument/2006/relationships/image" Target="../media/image11.png"/><Relationship Id="rId34" Type="http://schemas.openxmlformats.org/officeDocument/2006/relationships/image" Target="../media/image4.png"/><Relationship Id="rId7" Type="http://schemas.openxmlformats.org/officeDocument/2006/relationships/image" Target="../media/image2.png"/><Relationship Id="rId12" Type="http://schemas.microsoft.com/office/2007/relationships/hdphoto" Target="../media/hdphoto2.wdp"/><Relationship Id="rId17" Type="http://schemas.openxmlformats.org/officeDocument/2006/relationships/hyperlink" Target="#'Governan&#231;a Corporativa_1'!A1"/><Relationship Id="rId25" Type="http://schemas.openxmlformats.org/officeDocument/2006/relationships/image" Target="../media/image13.png"/><Relationship Id="rId33" Type="http://schemas.openxmlformats.org/officeDocument/2006/relationships/image" Target="../media/image17.png"/><Relationship Id="rId2" Type="http://schemas.openxmlformats.org/officeDocument/2006/relationships/hyperlink" Target="#Eneva_2!A1"/><Relationship Id="rId16" Type="http://schemas.openxmlformats.org/officeDocument/2006/relationships/image" Target="../media/image9.png"/><Relationship Id="rId20" Type="http://schemas.openxmlformats.org/officeDocument/2006/relationships/hyperlink" Target="#'Capital Financeiro_1'!A1"/><Relationship Id="rId29" Type="http://schemas.openxmlformats.org/officeDocument/2006/relationships/image" Target="../media/image15.png"/><Relationship Id="rId1" Type="http://schemas.openxmlformats.org/officeDocument/2006/relationships/hyperlink" Target="#Eneva_1!A1"/><Relationship Id="rId6" Type="http://schemas.openxmlformats.org/officeDocument/2006/relationships/hyperlink" Target="#In&#237;cio!A1"/><Relationship Id="rId11" Type="http://schemas.openxmlformats.org/officeDocument/2006/relationships/image" Target="../media/image8.png"/><Relationship Id="rId24" Type="http://schemas.openxmlformats.org/officeDocument/2006/relationships/hyperlink" Target="#'Capital Humano_1'!A1"/><Relationship Id="rId32" Type="http://schemas.openxmlformats.org/officeDocument/2006/relationships/hyperlink" Target="#'Indicadores Pr&#243;prios_1'!A1"/><Relationship Id="rId5" Type="http://schemas.openxmlformats.org/officeDocument/2006/relationships/image" Target="../media/image6.png"/><Relationship Id="rId15" Type="http://schemas.openxmlformats.org/officeDocument/2006/relationships/hyperlink" Target="#'Relato Integrado_1'!A1"/><Relationship Id="rId23" Type="http://schemas.openxmlformats.org/officeDocument/2006/relationships/image" Target="../media/image12.png"/><Relationship Id="rId28" Type="http://schemas.openxmlformats.org/officeDocument/2006/relationships/hyperlink" Target="#'Capital Intelectual_1'!A1"/><Relationship Id="rId36" Type="http://schemas.openxmlformats.org/officeDocument/2006/relationships/hyperlink" Target="#Crit&#233;rios!A1"/><Relationship Id="rId10" Type="http://schemas.openxmlformats.org/officeDocument/2006/relationships/hyperlink" Target="#'Metas P&#250;blicas'!A1"/><Relationship Id="rId19" Type="http://schemas.microsoft.com/office/2007/relationships/hdphoto" Target="../media/hdphoto3.wdp"/><Relationship Id="rId31" Type="http://schemas.openxmlformats.org/officeDocument/2006/relationships/image" Target="../media/image16.png"/><Relationship Id="rId4" Type="http://schemas.openxmlformats.org/officeDocument/2006/relationships/hyperlink" Target="#Capa!A1"/><Relationship Id="rId9" Type="http://schemas.openxmlformats.org/officeDocument/2006/relationships/image" Target="../media/image7.png"/><Relationship Id="rId14" Type="http://schemas.openxmlformats.org/officeDocument/2006/relationships/image" Target="../media/image3.png"/><Relationship Id="rId22" Type="http://schemas.openxmlformats.org/officeDocument/2006/relationships/hyperlink" Target="#'Capital Natural_1'!A1"/><Relationship Id="rId27" Type="http://schemas.openxmlformats.org/officeDocument/2006/relationships/image" Target="../media/image14.png"/><Relationship Id="rId30" Type="http://schemas.openxmlformats.org/officeDocument/2006/relationships/hyperlink" Target="#'Capital Manufaturado_1'!A1"/><Relationship Id="rId35" Type="http://schemas.openxmlformats.org/officeDocument/2006/relationships/image" Target="../media/image5.svg"/><Relationship Id="rId8" Type="http://schemas.microsoft.com/office/2007/relationships/hdphoto" Target="../media/hdphoto1.wdp"/></Relationships>
</file>

<file path=xl/drawings/_rels/drawing7.xml.rels><?xml version="1.0" encoding="UTF-8" standalone="yes"?>
<Relationships xmlns="http://schemas.openxmlformats.org/package/2006/relationships"><Relationship Id="rId13" Type="http://schemas.microsoft.com/office/2007/relationships/hdphoto" Target="../media/hdphoto1.wdp"/><Relationship Id="rId18" Type="http://schemas.openxmlformats.org/officeDocument/2006/relationships/hyperlink" Target="#&#205;ndice!A1"/><Relationship Id="rId26" Type="http://schemas.openxmlformats.org/officeDocument/2006/relationships/image" Target="../media/image11.png"/><Relationship Id="rId39" Type="http://schemas.openxmlformats.org/officeDocument/2006/relationships/hyperlink" Target="#Eneva_3!A1"/><Relationship Id="rId21" Type="http://schemas.openxmlformats.org/officeDocument/2006/relationships/image" Target="../media/image9.png"/><Relationship Id="rId34" Type="http://schemas.openxmlformats.org/officeDocument/2006/relationships/image" Target="../media/image15.png"/><Relationship Id="rId42" Type="http://schemas.openxmlformats.org/officeDocument/2006/relationships/image" Target="../media/image23.png"/><Relationship Id="rId47" Type="http://schemas.openxmlformats.org/officeDocument/2006/relationships/image" Target="../media/image28.png"/><Relationship Id="rId50" Type="http://schemas.openxmlformats.org/officeDocument/2006/relationships/image" Target="../media/image31.png"/><Relationship Id="rId55" Type="http://schemas.openxmlformats.org/officeDocument/2006/relationships/image" Target="../media/image36.png"/><Relationship Id="rId7" Type="http://schemas.openxmlformats.org/officeDocument/2006/relationships/image" Target="../media/image21.png"/><Relationship Id="rId2" Type="http://schemas.openxmlformats.org/officeDocument/2006/relationships/image" Target="../media/image19.png"/><Relationship Id="rId16" Type="http://schemas.openxmlformats.org/officeDocument/2006/relationships/image" Target="../media/image8.png"/><Relationship Id="rId29" Type="http://schemas.openxmlformats.org/officeDocument/2006/relationships/hyperlink" Target="#'Capital Humano_1'!A1"/><Relationship Id="rId11" Type="http://schemas.openxmlformats.org/officeDocument/2006/relationships/hyperlink" Target="#In&#237;cio!A1"/><Relationship Id="rId24" Type="http://schemas.microsoft.com/office/2007/relationships/hdphoto" Target="../media/hdphoto3.wdp"/><Relationship Id="rId32" Type="http://schemas.openxmlformats.org/officeDocument/2006/relationships/image" Target="../media/image14.png"/><Relationship Id="rId37" Type="http://schemas.openxmlformats.org/officeDocument/2006/relationships/hyperlink" Target="#'Indicadores Pr&#243;prios_1'!A1"/><Relationship Id="rId40" Type="http://schemas.openxmlformats.org/officeDocument/2006/relationships/image" Target="../media/image4.png"/><Relationship Id="rId45" Type="http://schemas.openxmlformats.org/officeDocument/2006/relationships/image" Target="../media/image26.png"/><Relationship Id="rId53" Type="http://schemas.openxmlformats.org/officeDocument/2006/relationships/image" Target="../media/image34.png"/><Relationship Id="rId5" Type="http://schemas.openxmlformats.org/officeDocument/2006/relationships/hyperlink" Target="#'Metas P&#250;blicas_2'!A1"/><Relationship Id="rId19" Type="http://schemas.openxmlformats.org/officeDocument/2006/relationships/image" Target="../media/image3.png"/><Relationship Id="rId4" Type="http://schemas.openxmlformats.org/officeDocument/2006/relationships/hyperlink" Target="#'Metas P&#250;blicas'!A1"/><Relationship Id="rId9" Type="http://schemas.openxmlformats.org/officeDocument/2006/relationships/hyperlink" Target="#Capa!A1"/><Relationship Id="rId14" Type="http://schemas.openxmlformats.org/officeDocument/2006/relationships/hyperlink" Target="#Eneva_1!A1"/><Relationship Id="rId22" Type="http://schemas.openxmlformats.org/officeDocument/2006/relationships/hyperlink" Target="#'Governan&#231;a Corporativa_1'!A1"/><Relationship Id="rId27" Type="http://schemas.openxmlformats.org/officeDocument/2006/relationships/hyperlink" Target="#'Capital Natural_1'!A1"/><Relationship Id="rId30" Type="http://schemas.openxmlformats.org/officeDocument/2006/relationships/image" Target="../media/image13.png"/><Relationship Id="rId35" Type="http://schemas.openxmlformats.org/officeDocument/2006/relationships/hyperlink" Target="#'Capital Manufaturado_1'!A1"/><Relationship Id="rId43" Type="http://schemas.openxmlformats.org/officeDocument/2006/relationships/image" Target="../media/image24.png"/><Relationship Id="rId48" Type="http://schemas.openxmlformats.org/officeDocument/2006/relationships/image" Target="../media/image29.png"/><Relationship Id="rId56" Type="http://schemas.openxmlformats.org/officeDocument/2006/relationships/image" Target="../media/image37.png"/><Relationship Id="rId8" Type="http://schemas.openxmlformats.org/officeDocument/2006/relationships/image" Target="../media/image22.png"/><Relationship Id="rId51" Type="http://schemas.openxmlformats.org/officeDocument/2006/relationships/image" Target="../media/image32.png"/><Relationship Id="rId3" Type="http://schemas.openxmlformats.org/officeDocument/2006/relationships/image" Target="../media/image20.png"/><Relationship Id="rId12" Type="http://schemas.openxmlformats.org/officeDocument/2006/relationships/image" Target="../media/image2.png"/><Relationship Id="rId17" Type="http://schemas.microsoft.com/office/2007/relationships/hdphoto" Target="../media/hdphoto2.wdp"/><Relationship Id="rId25" Type="http://schemas.openxmlformats.org/officeDocument/2006/relationships/hyperlink" Target="#'Capital Financeiro_1'!A1"/><Relationship Id="rId33" Type="http://schemas.openxmlformats.org/officeDocument/2006/relationships/hyperlink" Target="#'Capital Intelectual_1'!A1"/><Relationship Id="rId38" Type="http://schemas.openxmlformats.org/officeDocument/2006/relationships/image" Target="../media/image17.png"/><Relationship Id="rId46" Type="http://schemas.openxmlformats.org/officeDocument/2006/relationships/image" Target="../media/image27.png"/><Relationship Id="rId20" Type="http://schemas.openxmlformats.org/officeDocument/2006/relationships/hyperlink" Target="#'Relato Integrado_1'!A1"/><Relationship Id="rId41" Type="http://schemas.openxmlformats.org/officeDocument/2006/relationships/image" Target="../media/image5.svg"/><Relationship Id="rId54" Type="http://schemas.openxmlformats.org/officeDocument/2006/relationships/image" Target="../media/image35.png"/><Relationship Id="rId1" Type="http://schemas.openxmlformats.org/officeDocument/2006/relationships/image" Target="../media/image18.png"/><Relationship Id="rId6" Type="http://schemas.openxmlformats.org/officeDocument/2006/relationships/hyperlink" Target="#'Metas P&#250;blicas_3'!A1"/><Relationship Id="rId15" Type="http://schemas.openxmlformats.org/officeDocument/2006/relationships/image" Target="../media/image7.png"/><Relationship Id="rId23" Type="http://schemas.openxmlformats.org/officeDocument/2006/relationships/image" Target="../media/image10.png"/><Relationship Id="rId28" Type="http://schemas.openxmlformats.org/officeDocument/2006/relationships/image" Target="../media/image12.png"/><Relationship Id="rId36" Type="http://schemas.openxmlformats.org/officeDocument/2006/relationships/image" Target="../media/image16.png"/><Relationship Id="rId49" Type="http://schemas.openxmlformats.org/officeDocument/2006/relationships/image" Target="../media/image30.png"/><Relationship Id="rId57" Type="http://schemas.openxmlformats.org/officeDocument/2006/relationships/hyperlink" Target="#Crit&#233;rios!A1"/><Relationship Id="rId10" Type="http://schemas.openxmlformats.org/officeDocument/2006/relationships/image" Target="../media/image6.png"/><Relationship Id="rId31" Type="http://schemas.openxmlformats.org/officeDocument/2006/relationships/hyperlink" Target="#'Capital Social_1'!A1"/><Relationship Id="rId44" Type="http://schemas.openxmlformats.org/officeDocument/2006/relationships/image" Target="../media/image25.png"/><Relationship Id="rId52" Type="http://schemas.openxmlformats.org/officeDocument/2006/relationships/image" Target="../media/image33.png"/></Relationships>
</file>

<file path=xl/drawings/_rels/drawing8.xml.rels><?xml version="1.0" encoding="UTF-8" standalone="yes"?>
<Relationships xmlns="http://schemas.openxmlformats.org/package/2006/relationships"><Relationship Id="rId13" Type="http://schemas.openxmlformats.org/officeDocument/2006/relationships/hyperlink" Target="#In&#237;cio!A1"/><Relationship Id="rId18" Type="http://schemas.openxmlformats.org/officeDocument/2006/relationships/image" Target="../media/image8.png"/><Relationship Id="rId26" Type="http://schemas.microsoft.com/office/2007/relationships/hdphoto" Target="../media/hdphoto3.wdp"/><Relationship Id="rId39" Type="http://schemas.openxmlformats.org/officeDocument/2006/relationships/hyperlink" Target="#'Indicadores Pr&#243;prios_1'!A1"/><Relationship Id="rId21" Type="http://schemas.openxmlformats.org/officeDocument/2006/relationships/image" Target="../media/image3.png"/><Relationship Id="rId34" Type="http://schemas.openxmlformats.org/officeDocument/2006/relationships/image" Target="../media/image14.png"/><Relationship Id="rId42" Type="http://schemas.openxmlformats.org/officeDocument/2006/relationships/image" Target="../media/image5.svg"/><Relationship Id="rId7" Type="http://schemas.openxmlformats.org/officeDocument/2006/relationships/hyperlink" Target="#'Metas P&#250;blicas_3'!A1"/><Relationship Id="rId2" Type="http://schemas.openxmlformats.org/officeDocument/2006/relationships/image" Target="../media/image39.png"/><Relationship Id="rId16" Type="http://schemas.openxmlformats.org/officeDocument/2006/relationships/hyperlink" Target="#Eneva_1!A1"/><Relationship Id="rId20" Type="http://schemas.openxmlformats.org/officeDocument/2006/relationships/hyperlink" Target="#&#205;ndice!A1"/><Relationship Id="rId29" Type="http://schemas.openxmlformats.org/officeDocument/2006/relationships/hyperlink" Target="#'Capital Natural_1'!A1"/><Relationship Id="rId41" Type="http://schemas.openxmlformats.org/officeDocument/2006/relationships/image" Target="../media/image4.png"/><Relationship Id="rId1" Type="http://schemas.openxmlformats.org/officeDocument/2006/relationships/image" Target="../media/image38.png"/><Relationship Id="rId6" Type="http://schemas.openxmlformats.org/officeDocument/2006/relationships/hyperlink" Target="#'Metas P&#250;blicas_2'!A1"/><Relationship Id="rId11" Type="http://schemas.openxmlformats.org/officeDocument/2006/relationships/hyperlink" Target="#Capa!A1"/><Relationship Id="rId24" Type="http://schemas.openxmlformats.org/officeDocument/2006/relationships/hyperlink" Target="#'Governan&#231;a Corporativa_1'!A1"/><Relationship Id="rId32" Type="http://schemas.openxmlformats.org/officeDocument/2006/relationships/image" Target="../media/image13.png"/><Relationship Id="rId37" Type="http://schemas.openxmlformats.org/officeDocument/2006/relationships/hyperlink" Target="#'Capital Manufaturado_1'!A1"/><Relationship Id="rId40" Type="http://schemas.openxmlformats.org/officeDocument/2006/relationships/image" Target="../media/image17.png"/><Relationship Id="rId5" Type="http://schemas.openxmlformats.org/officeDocument/2006/relationships/hyperlink" Target="#'Metas P&#250;blicas'!A1"/><Relationship Id="rId15" Type="http://schemas.microsoft.com/office/2007/relationships/hdphoto" Target="../media/hdphoto1.wdp"/><Relationship Id="rId23" Type="http://schemas.openxmlformats.org/officeDocument/2006/relationships/image" Target="../media/image9.png"/><Relationship Id="rId28" Type="http://schemas.openxmlformats.org/officeDocument/2006/relationships/image" Target="../media/image11.png"/><Relationship Id="rId36" Type="http://schemas.openxmlformats.org/officeDocument/2006/relationships/image" Target="../media/image15.png"/><Relationship Id="rId10" Type="http://schemas.openxmlformats.org/officeDocument/2006/relationships/image" Target="../media/image44.png"/><Relationship Id="rId19" Type="http://schemas.microsoft.com/office/2007/relationships/hdphoto" Target="../media/hdphoto2.wdp"/><Relationship Id="rId31" Type="http://schemas.openxmlformats.org/officeDocument/2006/relationships/hyperlink" Target="#'Capital Humano_1'!A1"/><Relationship Id="rId4" Type="http://schemas.openxmlformats.org/officeDocument/2006/relationships/image" Target="../media/image41.png"/><Relationship Id="rId9" Type="http://schemas.openxmlformats.org/officeDocument/2006/relationships/image" Target="../media/image43.png"/><Relationship Id="rId14" Type="http://schemas.openxmlformats.org/officeDocument/2006/relationships/image" Target="../media/image2.png"/><Relationship Id="rId22" Type="http://schemas.openxmlformats.org/officeDocument/2006/relationships/hyperlink" Target="#'Relato Integrado_1'!A1"/><Relationship Id="rId27" Type="http://schemas.openxmlformats.org/officeDocument/2006/relationships/hyperlink" Target="#'Capital Financeiro_1'!A1"/><Relationship Id="rId30" Type="http://schemas.openxmlformats.org/officeDocument/2006/relationships/image" Target="../media/image12.png"/><Relationship Id="rId35" Type="http://schemas.openxmlformats.org/officeDocument/2006/relationships/hyperlink" Target="#'Capital Intelectual_1'!A1"/><Relationship Id="rId43" Type="http://schemas.openxmlformats.org/officeDocument/2006/relationships/hyperlink" Target="#Crit&#233;rios!A1"/><Relationship Id="rId8" Type="http://schemas.openxmlformats.org/officeDocument/2006/relationships/image" Target="../media/image42.png"/><Relationship Id="rId3" Type="http://schemas.openxmlformats.org/officeDocument/2006/relationships/image" Target="../media/image40.png"/><Relationship Id="rId12" Type="http://schemas.openxmlformats.org/officeDocument/2006/relationships/image" Target="../media/image6.png"/><Relationship Id="rId17" Type="http://schemas.openxmlformats.org/officeDocument/2006/relationships/image" Target="../media/image7.png"/><Relationship Id="rId25" Type="http://schemas.openxmlformats.org/officeDocument/2006/relationships/image" Target="../media/image10.png"/><Relationship Id="rId33" Type="http://schemas.openxmlformats.org/officeDocument/2006/relationships/hyperlink" Target="#'Capital Social_1'!A1"/><Relationship Id="rId38" Type="http://schemas.openxmlformats.org/officeDocument/2006/relationships/image" Target="../media/image16.png"/></Relationships>
</file>

<file path=xl/drawings/_rels/drawing9.xml.rels><?xml version="1.0" encoding="UTF-8" standalone="yes"?>
<Relationships xmlns="http://schemas.openxmlformats.org/package/2006/relationships"><Relationship Id="rId13" Type="http://schemas.openxmlformats.org/officeDocument/2006/relationships/hyperlink" Target="#Eneva_1!A1"/><Relationship Id="rId18" Type="http://schemas.openxmlformats.org/officeDocument/2006/relationships/image" Target="../media/image3.png"/><Relationship Id="rId26" Type="http://schemas.openxmlformats.org/officeDocument/2006/relationships/hyperlink" Target="#'Capital Natural_1'!A1"/><Relationship Id="rId39" Type="http://schemas.openxmlformats.org/officeDocument/2006/relationships/image" Target="../media/image5.svg"/><Relationship Id="rId21" Type="http://schemas.openxmlformats.org/officeDocument/2006/relationships/hyperlink" Target="#'Governan&#231;a Corporativa_1'!A1"/><Relationship Id="rId34" Type="http://schemas.openxmlformats.org/officeDocument/2006/relationships/hyperlink" Target="#'Capital Manufaturado_1'!A1"/><Relationship Id="rId7" Type="http://schemas.openxmlformats.org/officeDocument/2006/relationships/image" Target="../media/image48.png"/><Relationship Id="rId12" Type="http://schemas.microsoft.com/office/2007/relationships/hdphoto" Target="../media/hdphoto1.wdp"/><Relationship Id="rId17" Type="http://schemas.openxmlformats.org/officeDocument/2006/relationships/hyperlink" Target="#&#205;ndice!A1"/><Relationship Id="rId25" Type="http://schemas.openxmlformats.org/officeDocument/2006/relationships/image" Target="../media/image11.png"/><Relationship Id="rId33" Type="http://schemas.openxmlformats.org/officeDocument/2006/relationships/image" Target="../media/image15.png"/><Relationship Id="rId38" Type="http://schemas.openxmlformats.org/officeDocument/2006/relationships/image" Target="../media/image4.png"/><Relationship Id="rId2" Type="http://schemas.openxmlformats.org/officeDocument/2006/relationships/hyperlink" Target="#'Metas P&#250;blicas_2'!A1"/><Relationship Id="rId16" Type="http://schemas.microsoft.com/office/2007/relationships/hdphoto" Target="../media/hdphoto2.wdp"/><Relationship Id="rId20" Type="http://schemas.openxmlformats.org/officeDocument/2006/relationships/image" Target="../media/image9.png"/><Relationship Id="rId29" Type="http://schemas.openxmlformats.org/officeDocument/2006/relationships/image" Target="../media/image13.png"/><Relationship Id="rId1" Type="http://schemas.openxmlformats.org/officeDocument/2006/relationships/hyperlink" Target="#'Metas P&#250;blicas'!A1"/><Relationship Id="rId6" Type="http://schemas.openxmlformats.org/officeDocument/2006/relationships/image" Target="../media/image47.png"/><Relationship Id="rId11" Type="http://schemas.openxmlformats.org/officeDocument/2006/relationships/image" Target="../media/image2.png"/><Relationship Id="rId24" Type="http://schemas.openxmlformats.org/officeDocument/2006/relationships/hyperlink" Target="#'Capital Financeiro_1'!A1"/><Relationship Id="rId32" Type="http://schemas.openxmlformats.org/officeDocument/2006/relationships/hyperlink" Target="#'Capital Intelectual_1'!A1"/><Relationship Id="rId37" Type="http://schemas.openxmlformats.org/officeDocument/2006/relationships/image" Target="../media/image17.png"/><Relationship Id="rId40" Type="http://schemas.openxmlformats.org/officeDocument/2006/relationships/hyperlink" Target="#Crit&#233;rios!A1"/><Relationship Id="rId5" Type="http://schemas.openxmlformats.org/officeDocument/2006/relationships/image" Target="../media/image46.png"/><Relationship Id="rId15" Type="http://schemas.openxmlformats.org/officeDocument/2006/relationships/image" Target="../media/image8.png"/><Relationship Id="rId23" Type="http://schemas.microsoft.com/office/2007/relationships/hdphoto" Target="../media/hdphoto3.wdp"/><Relationship Id="rId28" Type="http://schemas.openxmlformats.org/officeDocument/2006/relationships/hyperlink" Target="#'Capital Humano_1'!A1"/><Relationship Id="rId36" Type="http://schemas.openxmlformats.org/officeDocument/2006/relationships/hyperlink" Target="#'Indicadores Pr&#243;prios_1'!A1"/><Relationship Id="rId10" Type="http://schemas.openxmlformats.org/officeDocument/2006/relationships/hyperlink" Target="#In&#237;cio!A1"/><Relationship Id="rId19" Type="http://schemas.openxmlformats.org/officeDocument/2006/relationships/hyperlink" Target="#'Relato Integrado_1'!A1"/><Relationship Id="rId31" Type="http://schemas.openxmlformats.org/officeDocument/2006/relationships/image" Target="../media/image14.png"/><Relationship Id="rId4" Type="http://schemas.openxmlformats.org/officeDocument/2006/relationships/image" Target="../media/image45.png"/><Relationship Id="rId9" Type="http://schemas.openxmlformats.org/officeDocument/2006/relationships/image" Target="../media/image6.png"/><Relationship Id="rId14" Type="http://schemas.openxmlformats.org/officeDocument/2006/relationships/image" Target="../media/image7.png"/><Relationship Id="rId22" Type="http://schemas.openxmlformats.org/officeDocument/2006/relationships/image" Target="../media/image10.png"/><Relationship Id="rId27" Type="http://schemas.openxmlformats.org/officeDocument/2006/relationships/image" Target="../media/image12.png"/><Relationship Id="rId30" Type="http://schemas.openxmlformats.org/officeDocument/2006/relationships/hyperlink" Target="#'Capital Social_1'!A1"/><Relationship Id="rId35" Type="http://schemas.openxmlformats.org/officeDocument/2006/relationships/image" Target="../media/image16.png"/><Relationship Id="rId8" Type="http://schemas.openxmlformats.org/officeDocument/2006/relationships/hyperlink" Target="#Capa!A1"/><Relationship Id="rId3" Type="http://schemas.openxmlformats.org/officeDocument/2006/relationships/hyperlink" Target="#'Metas P&#250;blicas_3'!A1"/></Relationships>
</file>

<file path=xl/drawings/drawing1.xml><?xml version="1.0" encoding="utf-8"?>
<xdr:wsDr xmlns:xdr="http://schemas.openxmlformats.org/drawingml/2006/spreadsheetDrawing" xmlns:a="http://schemas.openxmlformats.org/drawingml/2006/main">
  <xdr:twoCellAnchor editAs="absolute">
    <xdr:from>
      <xdr:col>0</xdr:col>
      <xdr:colOff>23805</xdr:colOff>
      <xdr:row>0</xdr:row>
      <xdr:rowOff>37913</xdr:rowOff>
    </xdr:from>
    <xdr:to>
      <xdr:col>22</xdr:col>
      <xdr:colOff>1772</xdr:colOff>
      <xdr:row>40</xdr:row>
      <xdr:rowOff>133069</xdr:rowOff>
    </xdr:to>
    <xdr:pic>
      <xdr:nvPicPr>
        <xdr:cNvPr id="4" name="Imagem 3">
          <a:extLst>
            <a:ext uri="{FF2B5EF4-FFF2-40B4-BE49-F238E27FC236}">
              <a16:creationId xmlns:a16="http://schemas.microsoft.com/office/drawing/2014/main" id="{7DBFCC5F-0768-7043-5B11-EF63B94C031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40"/>
        <a:stretch>
          <a:fillRect/>
        </a:stretch>
      </xdr:blipFill>
      <xdr:spPr>
        <a:xfrm>
          <a:off x="23805" y="37913"/>
          <a:ext cx="13322445" cy="7070678"/>
        </a:xfrm>
        <a:prstGeom prst="rect">
          <a:avLst/>
        </a:prstGeom>
      </xdr:spPr>
    </xdr:pic>
    <xdr:clientData/>
  </xdr:twoCellAnchor>
  <xdr:twoCellAnchor>
    <xdr:from>
      <xdr:col>16</xdr:col>
      <xdr:colOff>136608</xdr:colOff>
      <xdr:row>13</xdr:row>
      <xdr:rowOff>31407</xdr:rowOff>
    </xdr:from>
    <xdr:to>
      <xdr:col>18</xdr:col>
      <xdr:colOff>63139</xdr:colOff>
      <xdr:row>16</xdr:row>
      <xdr:rowOff>149479</xdr:rowOff>
    </xdr:to>
    <xdr:grpSp>
      <xdr:nvGrpSpPr>
        <xdr:cNvPr id="61" name="Agrupar 60">
          <a:hlinkClick xmlns:r="http://schemas.openxmlformats.org/officeDocument/2006/relationships" r:id="rId2"/>
          <a:extLst>
            <a:ext uri="{FF2B5EF4-FFF2-40B4-BE49-F238E27FC236}">
              <a16:creationId xmlns:a16="http://schemas.microsoft.com/office/drawing/2014/main" id="{3D86DF24-E301-E0D3-E90B-A8D23F3F058B}"/>
            </a:ext>
          </a:extLst>
        </xdr:cNvPr>
        <xdr:cNvGrpSpPr/>
      </xdr:nvGrpSpPr>
      <xdr:grpSpPr>
        <a:xfrm>
          <a:off x="9957941" y="2416185"/>
          <a:ext cx="1154198" cy="668405"/>
          <a:chOff x="8097767" y="1991199"/>
          <a:chExt cx="1142800" cy="705507"/>
        </a:xfrm>
      </xdr:grpSpPr>
      <xdr:grpSp>
        <xdr:nvGrpSpPr>
          <xdr:cNvPr id="47" name="object 75">
            <a:extLst>
              <a:ext uri="{FF2B5EF4-FFF2-40B4-BE49-F238E27FC236}">
                <a16:creationId xmlns:a16="http://schemas.microsoft.com/office/drawing/2014/main" id="{CA3B71D1-638F-3F14-4CD3-5DAA90F9205B}"/>
              </a:ext>
            </a:extLst>
          </xdr:cNvPr>
          <xdr:cNvGrpSpPr/>
        </xdr:nvGrpSpPr>
        <xdr:grpSpPr>
          <a:xfrm>
            <a:off x="8097767" y="1991199"/>
            <a:ext cx="1142800" cy="705507"/>
            <a:chOff x="1290171" y="165161"/>
            <a:chExt cx="832640" cy="507632"/>
          </a:xfrm>
        </xdr:grpSpPr>
        <xdr:sp macro="" textlink="">
          <xdr:nvSpPr>
            <xdr:cNvPr id="49" name="object 76">
              <a:extLst>
                <a:ext uri="{FF2B5EF4-FFF2-40B4-BE49-F238E27FC236}">
                  <a16:creationId xmlns:a16="http://schemas.microsoft.com/office/drawing/2014/main" id="{3CF40F1C-80FA-BC92-4250-2021610D425E}"/>
                </a:ext>
              </a:extLst>
            </xdr:cNvPr>
            <xdr:cNvSpPr/>
          </xdr:nvSpPr>
          <xdr:spPr>
            <a:xfrm>
              <a:off x="1582348" y="165161"/>
              <a:ext cx="248285" cy="124460"/>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sz="1000">
                <a:solidFill>
                  <a:srgbClr val="695E4A"/>
                </a:solidFill>
              </a:endParaRPr>
            </a:p>
          </xdr:txBody>
        </xdr:sp>
        <xdr:pic>
          <xdr:nvPicPr>
            <xdr:cNvPr id="50" name="object 77">
              <a:extLst>
                <a:ext uri="{FF2B5EF4-FFF2-40B4-BE49-F238E27FC236}">
                  <a16:creationId xmlns:a16="http://schemas.microsoft.com/office/drawing/2014/main" id="{20A4173A-5874-1A3F-7296-DE1DD0FECB86}"/>
                </a:ext>
              </a:extLst>
            </xdr:cNvPr>
            <xdr:cNvPicPr/>
          </xdr:nvPicPr>
          <xdr:blipFill>
            <a:blip xmlns:r="http://schemas.openxmlformats.org/officeDocument/2006/relationships" r:embed="rId3" cstate="print">
              <a:duotone>
                <a:prstClr val="black"/>
                <a:srgbClr val="695E4A">
                  <a:tint val="45000"/>
                  <a:satMod val="400000"/>
                </a:srgbClr>
              </a:duotone>
              <a:extLst>
                <a:ext uri="{BEBA8EAE-BF5A-486C-A8C5-ECC9F3942E4B}">
                  <a14:imgProps xmlns:a14="http://schemas.microsoft.com/office/drawing/2010/main">
                    <a14:imgLayer r:embed="rId4">
                      <a14:imgEffect>
                        <a14:saturation sat="0"/>
                      </a14:imgEffect>
                    </a14:imgLayer>
                  </a14:imgProps>
                </a:ext>
              </a:extLst>
            </a:blip>
            <a:stretch>
              <a:fillRect/>
            </a:stretch>
          </xdr:blipFill>
          <xdr:spPr>
            <a:xfrm>
              <a:off x="1630818" y="219486"/>
              <a:ext cx="151345" cy="139026"/>
            </a:xfrm>
            <a:prstGeom prst="rect">
              <a:avLst/>
            </a:prstGeom>
          </xdr:spPr>
        </xdr:pic>
        <xdr:sp macro="" textlink="">
          <xdr:nvSpPr>
            <xdr:cNvPr id="51" name="object 78">
              <a:extLst>
                <a:ext uri="{FF2B5EF4-FFF2-40B4-BE49-F238E27FC236}">
                  <a16:creationId xmlns:a16="http://schemas.microsoft.com/office/drawing/2014/main" id="{5347BE61-3CFF-79D9-DDB7-E4055AC35C43}"/>
                </a:ext>
              </a:extLst>
            </xdr:cNvPr>
            <xdr:cNvSpPr/>
          </xdr:nvSpPr>
          <xdr:spPr>
            <a:xfrm>
              <a:off x="1290171" y="406093"/>
              <a:ext cx="832640" cy="266700"/>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rgbClr val="695E4A"/>
            </a:solidFill>
            <a:ln>
              <a:noFill/>
            </a:ln>
          </xdr:spPr>
          <xdr:txBody>
            <a:bodyPr wrap="square" lIns="0" tIns="0" rIns="0" bIns="0" rtlCol="0"/>
            <a:lstStyle>
              <a:defPPr>
                <a:defRPr kern="0"/>
              </a:defPPr>
            </a:lstStyle>
            <a:p>
              <a:endParaRPr sz="1000"/>
            </a:p>
          </xdr:txBody>
        </xdr:sp>
      </xdr:grpSp>
      <xdr:sp macro="" textlink="">
        <xdr:nvSpPr>
          <xdr:cNvPr id="48" name="object 89">
            <a:extLst>
              <a:ext uri="{FF2B5EF4-FFF2-40B4-BE49-F238E27FC236}">
                <a16:creationId xmlns:a16="http://schemas.microsoft.com/office/drawing/2014/main" id="{0924BFA0-633D-DABC-33AA-9EFC3492F846}"/>
              </a:ext>
            </a:extLst>
          </xdr:cNvPr>
          <xdr:cNvSpPr txBox="1"/>
        </xdr:nvSpPr>
        <xdr:spPr>
          <a:xfrm>
            <a:off x="8313580" y="2416915"/>
            <a:ext cx="711174" cy="1889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spc="-10">
                <a:solidFill>
                  <a:srgbClr val="FFFFFF"/>
                </a:solidFill>
                <a:latin typeface="Roboto"/>
                <a:cs typeface="Roboto"/>
              </a:rPr>
              <a:t>Início</a:t>
            </a:r>
            <a:endParaRPr sz="1000">
              <a:latin typeface="Roboto"/>
              <a:cs typeface="Roboto"/>
            </a:endParaRPr>
          </a:p>
        </xdr:txBody>
      </xdr:sp>
    </xdr:grpSp>
    <xdr:clientData/>
  </xdr:twoCellAnchor>
  <xdr:twoCellAnchor>
    <xdr:from>
      <xdr:col>18</xdr:col>
      <xdr:colOff>187167</xdr:colOff>
      <xdr:row>13</xdr:row>
      <xdr:rowOff>31416</xdr:rowOff>
    </xdr:from>
    <xdr:to>
      <xdr:col>20</xdr:col>
      <xdr:colOff>112464</xdr:colOff>
      <xdr:row>16</xdr:row>
      <xdr:rowOff>149470</xdr:rowOff>
    </xdr:to>
    <xdr:grpSp>
      <xdr:nvGrpSpPr>
        <xdr:cNvPr id="52" name="Agrupar 51">
          <a:hlinkClick xmlns:r="http://schemas.openxmlformats.org/officeDocument/2006/relationships" r:id="rId5"/>
          <a:extLst>
            <a:ext uri="{FF2B5EF4-FFF2-40B4-BE49-F238E27FC236}">
              <a16:creationId xmlns:a16="http://schemas.microsoft.com/office/drawing/2014/main" id="{44C58C16-3888-4EBE-8F7A-C17DD7FD25E2}"/>
            </a:ext>
          </a:extLst>
        </xdr:cNvPr>
        <xdr:cNvGrpSpPr/>
      </xdr:nvGrpSpPr>
      <xdr:grpSpPr>
        <a:xfrm>
          <a:off x="11236167" y="2416194"/>
          <a:ext cx="1152964" cy="668387"/>
          <a:chOff x="1015882" y="509121"/>
          <a:chExt cx="827333" cy="507619"/>
        </a:xfrm>
      </xdr:grpSpPr>
      <xdr:grpSp>
        <xdr:nvGrpSpPr>
          <xdr:cNvPr id="53" name="Agrupar 52">
            <a:extLst>
              <a:ext uri="{FF2B5EF4-FFF2-40B4-BE49-F238E27FC236}">
                <a16:creationId xmlns:a16="http://schemas.microsoft.com/office/drawing/2014/main" id="{B93DB8B5-9A1A-5D97-8B0C-A80858B03797}"/>
              </a:ext>
            </a:extLst>
          </xdr:cNvPr>
          <xdr:cNvGrpSpPr/>
        </xdr:nvGrpSpPr>
        <xdr:grpSpPr>
          <a:xfrm>
            <a:off x="1015882" y="509121"/>
            <a:ext cx="827333" cy="507619"/>
            <a:chOff x="2392937" y="165174"/>
            <a:chExt cx="831516" cy="507619"/>
          </a:xfrm>
        </xdr:grpSpPr>
        <xdr:sp macro="" textlink="">
          <xdr:nvSpPr>
            <xdr:cNvPr id="55" name="object 80">
              <a:extLst>
                <a:ext uri="{FF2B5EF4-FFF2-40B4-BE49-F238E27FC236}">
                  <a16:creationId xmlns:a16="http://schemas.microsoft.com/office/drawing/2014/main" id="{E6ECD75C-B0CA-1E27-13F7-2842056DD55C}"/>
                </a:ext>
              </a:extLst>
            </xdr:cNvPr>
            <xdr:cNvSpPr/>
          </xdr:nvSpPr>
          <xdr:spPr>
            <a:xfrm>
              <a:off x="2392937" y="406093"/>
              <a:ext cx="831516" cy="266700"/>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noFill/>
            </a:ln>
          </xdr:spPr>
          <xdr:txBody>
            <a:bodyPr wrap="square" lIns="0" tIns="0" rIns="0" bIns="0" rtlCol="0"/>
            <a:lstStyle>
              <a:defPPr>
                <a:defRPr kern="0"/>
              </a:defPPr>
            </a:lstStyle>
            <a:p>
              <a:endParaRPr>
                <a:solidFill>
                  <a:schemeClr val="bg1"/>
                </a:solidFill>
              </a:endParaRPr>
            </a:p>
          </xdr:txBody>
        </xdr:sp>
        <xdr:sp macro="" textlink="">
          <xdr:nvSpPr>
            <xdr:cNvPr id="56" name="object 90">
              <a:extLst>
                <a:ext uri="{FF2B5EF4-FFF2-40B4-BE49-F238E27FC236}">
                  <a16:creationId xmlns:a16="http://schemas.microsoft.com/office/drawing/2014/main" id="{2BF668C7-5B8B-356B-93B0-41170280B8AB}"/>
                </a:ext>
              </a:extLst>
            </xdr:cNvPr>
            <xdr:cNvSpPr txBox="1"/>
          </xdr:nvSpPr>
          <xdr:spPr>
            <a:xfrm>
              <a:off x="2603095" y="479466"/>
              <a:ext cx="411202" cy="119954"/>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1000" b="1">
                  <a:solidFill>
                    <a:schemeClr val="bg1"/>
                  </a:solidFill>
                  <a:latin typeface="Roboto" panose="02000000000000000000" pitchFamily="2" charset="0"/>
                  <a:ea typeface="Roboto" panose="02000000000000000000" pitchFamily="2" charset="0"/>
                  <a:cs typeface="Roboto" panose="02000000000000000000" pitchFamily="2" charset="0"/>
                </a:rPr>
                <a:t>Índice</a:t>
              </a:r>
              <a:endParaRPr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57" name="object 109">
              <a:extLst>
                <a:ext uri="{FF2B5EF4-FFF2-40B4-BE49-F238E27FC236}">
                  <a16:creationId xmlns:a16="http://schemas.microsoft.com/office/drawing/2014/main" id="{6E3478C1-9916-30F3-1FFB-8F6AC16E4657}"/>
                </a:ext>
              </a:extLst>
            </xdr:cNvPr>
            <xdr:cNvSpPr/>
          </xdr:nvSpPr>
          <xdr:spPr>
            <a:xfrm>
              <a:off x="2684553" y="165174"/>
              <a:ext cx="248285" cy="12382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grpSp>
      <xdr:pic>
        <xdr:nvPicPr>
          <xdr:cNvPr id="54" name="Imagem 53">
            <a:extLst>
              <a:ext uri="{FF2B5EF4-FFF2-40B4-BE49-F238E27FC236}">
                <a16:creationId xmlns:a16="http://schemas.microsoft.com/office/drawing/2014/main" id="{7F0AE57D-172B-9642-5664-B93D2151CAA6}"/>
              </a:ext>
            </a:extLst>
          </xdr:cNvPr>
          <xdr:cNvPicPr>
            <a:picLocks noChangeAspect="1"/>
          </xdr:cNvPicPr>
        </xdr:nvPicPr>
        <xdr:blipFill>
          <a:blip xmlns:r="http://schemas.openxmlformats.org/officeDocument/2006/relationships" r:embed="rId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57550" y="562932"/>
            <a:ext cx="143999" cy="144000"/>
          </a:xfrm>
          <a:prstGeom prst="rect">
            <a:avLst/>
          </a:prstGeom>
        </xdr:spPr>
      </xdr:pic>
    </xdr:grpSp>
    <xdr:clientData/>
  </xdr:twoCellAnchor>
  <xdr:twoCellAnchor editAs="oneCell">
    <xdr:from>
      <xdr:col>20</xdr:col>
      <xdr:colOff>208184</xdr:colOff>
      <xdr:row>14</xdr:row>
      <xdr:rowOff>41133</xdr:rowOff>
    </xdr:from>
    <xdr:to>
      <xdr:col>21</xdr:col>
      <xdr:colOff>137208</xdr:colOff>
      <xdr:row>17</xdr:row>
      <xdr:rowOff>9633</xdr:rowOff>
    </xdr:to>
    <xdr:pic>
      <xdr:nvPicPr>
        <xdr:cNvPr id="60" name="Gráfico 59" descr="Círculo com seta para a esquerda estrutura de tópicos">
          <a:hlinkClick xmlns:r="http://schemas.openxmlformats.org/officeDocument/2006/relationships" r:id="rId2"/>
          <a:extLst>
            <a:ext uri="{FF2B5EF4-FFF2-40B4-BE49-F238E27FC236}">
              <a16:creationId xmlns:a16="http://schemas.microsoft.com/office/drawing/2014/main" id="{70C28DE2-7D53-445D-8659-F8EA596EABD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2427691" y="2485034"/>
          <a:ext cx="540000" cy="4921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134155</xdr:colOff>
      <xdr:row>4</xdr:row>
      <xdr:rowOff>12660</xdr:rowOff>
    </xdr:from>
    <xdr:to>
      <xdr:col>20</xdr:col>
      <xdr:colOff>243416</xdr:colOff>
      <xdr:row>64</xdr:row>
      <xdr:rowOff>122556</xdr:rowOff>
    </xdr:to>
    <xdr:grpSp>
      <xdr:nvGrpSpPr>
        <xdr:cNvPr id="47" name="Agrupar 114">
          <a:extLst>
            <a:ext uri="{FF2B5EF4-FFF2-40B4-BE49-F238E27FC236}">
              <a16:creationId xmlns:a16="http://schemas.microsoft.com/office/drawing/2014/main" id="{A1E209BE-623C-4914-9394-01E829F4D5BF}"/>
            </a:ext>
          </a:extLst>
        </xdr:cNvPr>
        <xdr:cNvGrpSpPr/>
      </xdr:nvGrpSpPr>
      <xdr:grpSpPr>
        <a:xfrm>
          <a:off x="134155" y="1219160"/>
          <a:ext cx="11983761" cy="11356452"/>
          <a:chOff x="38100" y="1228724"/>
          <a:chExt cx="11440227" cy="10213501"/>
        </a:xfrm>
      </xdr:grpSpPr>
      <xdr:sp macro="" textlink="">
        <xdr:nvSpPr>
          <xdr:cNvPr id="48" name="Retângulo: Cantos Arredondados 115">
            <a:extLst>
              <a:ext uri="{FF2B5EF4-FFF2-40B4-BE49-F238E27FC236}">
                <a16:creationId xmlns:a16="http://schemas.microsoft.com/office/drawing/2014/main" id="{F8AC7B06-712C-0F6D-FC5C-221F9900AAD5}"/>
              </a:ext>
            </a:extLst>
          </xdr:cNvPr>
          <xdr:cNvSpPr/>
        </xdr:nvSpPr>
        <xdr:spPr>
          <a:xfrm>
            <a:off x="38100" y="1419225"/>
            <a:ext cx="11440227" cy="10023000"/>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9" name="Agrupar 116">
            <a:extLst>
              <a:ext uri="{FF2B5EF4-FFF2-40B4-BE49-F238E27FC236}">
                <a16:creationId xmlns:a16="http://schemas.microsoft.com/office/drawing/2014/main" id="{AEAEF87A-D5B2-7D61-1D7B-8F465169B886}"/>
              </a:ext>
            </a:extLst>
          </xdr:cNvPr>
          <xdr:cNvGrpSpPr/>
        </xdr:nvGrpSpPr>
        <xdr:grpSpPr>
          <a:xfrm>
            <a:off x="200025" y="1228724"/>
            <a:ext cx="3236263" cy="423796"/>
            <a:chOff x="94396" y="1260390"/>
            <a:chExt cx="3236263" cy="486953"/>
          </a:xfrm>
        </xdr:grpSpPr>
        <xdr:sp macro="" textlink="">
          <xdr:nvSpPr>
            <xdr:cNvPr id="50" name="Retângulo: Cantos Diagonais Arredondados 117">
              <a:extLst>
                <a:ext uri="{FF2B5EF4-FFF2-40B4-BE49-F238E27FC236}">
                  <a16:creationId xmlns:a16="http://schemas.microsoft.com/office/drawing/2014/main" id="{C18BDF68-EF46-3AFF-CDC8-1E653A069B76}"/>
                </a:ext>
              </a:extLst>
            </xdr:cNvPr>
            <xdr:cNvSpPr/>
          </xdr:nvSpPr>
          <xdr:spPr>
            <a:xfrm>
              <a:off x="94396" y="1260390"/>
              <a:ext cx="1572365" cy="486952"/>
            </a:xfrm>
            <a:prstGeom prst="round2DiagRect">
              <a:avLst>
                <a:gd name="adj1" fmla="val 27881"/>
                <a:gd name="adj2" fmla="val 5623"/>
              </a:avLst>
            </a:prstGeom>
            <a:solidFill>
              <a:srgbClr val="695E4A"/>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Sobre este Relato</a:t>
              </a:r>
              <a:r>
                <a:rPr lang="pt-BR" sz="1000" b="1" u="sng" baseline="0">
                  <a:solidFill>
                    <a:schemeClr val="bg1"/>
                  </a:solidFill>
                  <a:latin typeface="Calibri" panose="020F0502020204030204" pitchFamily="34" charset="0"/>
                  <a:ea typeface="Calibri" panose="020F0502020204030204" pitchFamily="34" charset="0"/>
                  <a:cs typeface="Calibri" panose="020F0502020204030204" pitchFamily="34" charset="0"/>
                </a:rPr>
                <a:t> Integrado</a:t>
              </a:r>
              <a:endPar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1" name="Retângulo: Cantos Diagonais Arredondados 118">
              <a:hlinkClick xmlns:r="http://schemas.openxmlformats.org/officeDocument/2006/relationships" r:id="rId1"/>
              <a:extLst>
                <a:ext uri="{FF2B5EF4-FFF2-40B4-BE49-F238E27FC236}">
                  <a16:creationId xmlns:a16="http://schemas.microsoft.com/office/drawing/2014/main" id="{2DC55E7B-40F0-DF00-B808-E6F905948391}"/>
                </a:ext>
              </a:extLst>
            </xdr:cNvPr>
            <xdr:cNvSpPr/>
          </xdr:nvSpPr>
          <xdr:spPr>
            <a:xfrm>
              <a:off x="1758294" y="1260391"/>
              <a:ext cx="1572365" cy="486952"/>
            </a:xfrm>
            <a:prstGeom prst="round2DiagRect">
              <a:avLst>
                <a:gd name="adj1" fmla="val 27881"/>
                <a:gd name="adj2" fmla="val 3770"/>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Dupla Materialidade</a:t>
              </a:r>
            </a:p>
          </xdr:txBody>
        </xdr:sp>
      </xdr:grpSp>
    </xdr:grpSp>
    <xdr:clientData/>
  </xdr:twoCellAnchor>
  <xdr:twoCellAnchor editAs="absolute">
    <xdr:from>
      <xdr:col>0</xdr:col>
      <xdr:colOff>0</xdr:colOff>
      <xdr:row>0</xdr:row>
      <xdr:rowOff>-1</xdr:rowOff>
    </xdr:from>
    <xdr:to>
      <xdr:col>20</xdr:col>
      <xdr:colOff>179825</xdr:colOff>
      <xdr:row>2</xdr:row>
      <xdr:rowOff>540087</xdr:rowOff>
    </xdr:to>
    <xdr:grpSp>
      <xdr:nvGrpSpPr>
        <xdr:cNvPr id="2" name="Agrupar 1">
          <a:extLst>
            <a:ext uri="{FF2B5EF4-FFF2-40B4-BE49-F238E27FC236}">
              <a16:creationId xmlns:a16="http://schemas.microsoft.com/office/drawing/2014/main" id="{3EF0D0EA-73D4-49EB-A460-BBA1E28157EB}"/>
            </a:ext>
          </a:extLst>
        </xdr:cNvPr>
        <xdr:cNvGrpSpPr/>
      </xdr:nvGrpSpPr>
      <xdr:grpSpPr>
        <a:xfrm>
          <a:off x="0" y="-1"/>
          <a:ext cx="12054325" cy="921088"/>
          <a:chOff x="0" y="1478573"/>
          <a:chExt cx="11657486" cy="1013344"/>
        </a:xfrm>
      </xdr:grpSpPr>
      <xdr:pic>
        <xdr:nvPicPr>
          <xdr:cNvPr id="4" name="Imagem 3">
            <a:hlinkClick xmlns:r="http://schemas.openxmlformats.org/officeDocument/2006/relationships" r:id="rId2"/>
            <a:extLst>
              <a:ext uri="{FF2B5EF4-FFF2-40B4-BE49-F238E27FC236}">
                <a16:creationId xmlns:a16="http://schemas.microsoft.com/office/drawing/2014/main" id="{516E133E-6E79-1515-34DE-3F890E79E8A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4"/>
            <a:extLst>
              <a:ext uri="{FF2B5EF4-FFF2-40B4-BE49-F238E27FC236}">
                <a16:creationId xmlns:a16="http://schemas.microsoft.com/office/drawing/2014/main" id="{EBC39989-5D44-F33E-510E-BC096E262DF4}"/>
              </a:ext>
            </a:extLst>
          </xdr:cNvPr>
          <xdr:cNvGrpSpPr/>
        </xdr:nvGrpSpPr>
        <xdr:grpSpPr>
          <a:xfrm>
            <a:off x="81251" y="1985607"/>
            <a:ext cx="832806" cy="506309"/>
            <a:chOff x="81496" y="507699"/>
            <a:chExt cx="831691" cy="506973"/>
          </a:xfrm>
        </xdr:grpSpPr>
        <xdr:sp macro="" textlink="">
          <xdr:nvSpPr>
            <xdr:cNvPr id="170" name="object 76">
              <a:extLst>
                <a:ext uri="{FF2B5EF4-FFF2-40B4-BE49-F238E27FC236}">
                  <a16:creationId xmlns:a16="http://schemas.microsoft.com/office/drawing/2014/main" id="{709BF92D-0561-99ED-A475-C95E095C6107}"/>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1" name="object 77">
              <a:extLst>
                <a:ext uri="{FF2B5EF4-FFF2-40B4-BE49-F238E27FC236}">
                  <a16:creationId xmlns:a16="http://schemas.microsoft.com/office/drawing/2014/main" id="{1DB991CF-7B9C-2318-F644-A40289C2EDD4}"/>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72" name="Agrupar 171">
              <a:extLst>
                <a:ext uri="{FF2B5EF4-FFF2-40B4-BE49-F238E27FC236}">
                  <a16:creationId xmlns:a16="http://schemas.microsoft.com/office/drawing/2014/main" id="{8ED165C7-35A0-79FC-CFB1-06CBBCA01DC5}"/>
                </a:ext>
              </a:extLst>
            </xdr:cNvPr>
            <xdr:cNvGrpSpPr/>
          </xdr:nvGrpSpPr>
          <xdr:grpSpPr>
            <a:xfrm>
              <a:off x="81496" y="748716"/>
              <a:ext cx="831691" cy="265956"/>
              <a:chOff x="81496" y="747958"/>
              <a:chExt cx="832004" cy="265956"/>
            </a:xfrm>
          </xdr:grpSpPr>
          <xdr:sp macro="" textlink="">
            <xdr:nvSpPr>
              <xdr:cNvPr id="173" name="object 78">
                <a:extLst>
                  <a:ext uri="{FF2B5EF4-FFF2-40B4-BE49-F238E27FC236}">
                    <a16:creationId xmlns:a16="http://schemas.microsoft.com/office/drawing/2014/main" id="{54CB6012-6F36-8DE4-6AAA-43D266BE3A8A}"/>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89">
                <a:extLst>
                  <a:ext uri="{FF2B5EF4-FFF2-40B4-BE49-F238E27FC236}">
                    <a16:creationId xmlns:a16="http://schemas.microsoft.com/office/drawing/2014/main" id="{6A06847F-13EC-4FD5-C105-285A9CB95D3E}"/>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7"/>
            <a:extLst>
              <a:ext uri="{FF2B5EF4-FFF2-40B4-BE49-F238E27FC236}">
                <a16:creationId xmlns:a16="http://schemas.microsoft.com/office/drawing/2014/main" id="{16BA9B5A-1BE2-2E8A-D477-8A8F0ADB708C}"/>
              </a:ext>
            </a:extLst>
          </xdr:cNvPr>
          <xdr:cNvGrpSpPr/>
        </xdr:nvGrpSpPr>
        <xdr:grpSpPr>
          <a:xfrm>
            <a:off x="1875546" y="1984492"/>
            <a:ext cx="841455" cy="507425"/>
            <a:chOff x="1873229" y="506582"/>
            <a:chExt cx="834675" cy="508090"/>
          </a:xfrm>
        </xdr:grpSpPr>
        <xdr:grpSp>
          <xdr:nvGrpSpPr>
            <xdr:cNvPr id="165" name="Agrupar 164">
              <a:extLst>
                <a:ext uri="{FF2B5EF4-FFF2-40B4-BE49-F238E27FC236}">
                  <a16:creationId xmlns:a16="http://schemas.microsoft.com/office/drawing/2014/main" id="{CCDF15CE-EF42-8D75-B571-BAC67FC216FA}"/>
                </a:ext>
              </a:extLst>
            </xdr:cNvPr>
            <xdr:cNvGrpSpPr/>
          </xdr:nvGrpSpPr>
          <xdr:grpSpPr>
            <a:xfrm>
              <a:off x="1873229" y="748716"/>
              <a:ext cx="834675" cy="265956"/>
              <a:chOff x="1873229" y="746828"/>
              <a:chExt cx="834675" cy="265956"/>
            </a:xfrm>
          </xdr:grpSpPr>
          <xdr:sp macro="" textlink="">
            <xdr:nvSpPr>
              <xdr:cNvPr id="168" name="object 80">
                <a:extLst>
                  <a:ext uri="{FF2B5EF4-FFF2-40B4-BE49-F238E27FC236}">
                    <a16:creationId xmlns:a16="http://schemas.microsoft.com/office/drawing/2014/main" id="{2AF049AB-568B-D043-14D0-49C237379DCF}"/>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69" name="object 90">
                <a:extLst>
                  <a:ext uri="{FF2B5EF4-FFF2-40B4-BE49-F238E27FC236}">
                    <a16:creationId xmlns:a16="http://schemas.microsoft.com/office/drawing/2014/main" id="{23CC806F-5485-92A6-CC32-C8874F4421BB}"/>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66F74B81-308D-9BC6-BE41-6B1B1DCC172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object 110">
              <a:extLst>
                <a:ext uri="{FF2B5EF4-FFF2-40B4-BE49-F238E27FC236}">
                  <a16:creationId xmlns:a16="http://schemas.microsoft.com/office/drawing/2014/main" id="{F5C1D34F-F30A-9E9D-2A7D-6308757A7152}"/>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9"/>
            <a:extLst>
              <a:ext uri="{FF2B5EF4-FFF2-40B4-BE49-F238E27FC236}">
                <a16:creationId xmlns:a16="http://schemas.microsoft.com/office/drawing/2014/main" id="{EC58D188-907C-6CEB-1A76-082A2AF75CDF}"/>
              </a:ext>
            </a:extLst>
          </xdr:cNvPr>
          <xdr:cNvGrpSpPr/>
        </xdr:nvGrpSpPr>
        <xdr:grpSpPr>
          <a:xfrm>
            <a:off x="2781308" y="1984492"/>
            <a:ext cx="832871" cy="507345"/>
            <a:chOff x="2772406" y="506582"/>
            <a:chExt cx="830722" cy="508010"/>
          </a:xfrm>
        </xdr:grpSpPr>
        <xdr:grpSp>
          <xdr:nvGrpSpPr>
            <xdr:cNvPr id="160" name="Agrupar 159">
              <a:extLst>
                <a:ext uri="{FF2B5EF4-FFF2-40B4-BE49-F238E27FC236}">
                  <a16:creationId xmlns:a16="http://schemas.microsoft.com/office/drawing/2014/main" id="{585E2D26-7E11-0917-90B8-C99545E1F2B5}"/>
                </a:ext>
              </a:extLst>
            </xdr:cNvPr>
            <xdr:cNvGrpSpPr/>
          </xdr:nvGrpSpPr>
          <xdr:grpSpPr>
            <a:xfrm>
              <a:off x="2772406" y="748796"/>
              <a:ext cx="830722" cy="265796"/>
              <a:chOff x="2772407" y="750764"/>
              <a:chExt cx="830722" cy="265796"/>
            </a:xfrm>
          </xdr:grpSpPr>
          <xdr:sp macro="" textlink="">
            <xdr:nvSpPr>
              <xdr:cNvPr id="163" name="object 80">
                <a:extLst>
                  <a:ext uri="{FF2B5EF4-FFF2-40B4-BE49-F238E27FC236}">
                    <a16:creationId xmlns:a16="http://schemas.microsoft.com/office/drawing/2014/main" id="{F6369887-34CC-6DB7-94BE-3ADC7B3AE510}"/>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4" name="object 90">
                <a:extLst>
                  <a:ext uri="{FF2B5EF4-FFF2-40B4-BE49-F238E27FC236}">
                    <a16:creationId xmlns:a16="http://schemas.microsoft.com/office/drawing/2014/main" id="{D6B958E6-ADBA-F19D-C26C-9D4DFDFCA9F6}"/>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8CD310BE-2D28-0223-6ED6-8B49C0ABF8C3}"/>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2" name="Imagem 161">
              <a:extLst>
                <a:ext uri="{FF2B5EF4-FFF2-40B4-BE49-F238E27FC236}">
                  <a16:creationId xmlns:a16="http://schemas.microsoft.com/office/drawing/2014/main" id="{606A58AA-C9E3-DFE0-036E-0C401503FC62}"/>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2"/>
            <a:extLst>
              <a:ext uri="{FF2B5EF4-FFF2-40B4-BE49-F238E27FC236}">
                <a16:creationId xmlns:a16="http://schemas.microsoft.com/office/drawing/2014/main" id="{F3F335BB-4B8B-3817-2051-66FDAF61FFAB}"/>
              </a:ext>
            </a:extLst>
          </xdr:cNvPr>
          <xdr:cNvGrpSpPr/>
        </xdr:nvGrpSpPr>
        <xdr:grpSpPr>
          <a:xfrm>
            <a:off x="978366" y="1985607"/>
            <a:ext cx="832872" cy="506309"/>
            <a:chOff x="978002" y="507699"/>
            <a:chExt cx="830725" cy="506973"/>
          </a:xfrm>
        </xdr:grpSpPr>
        <xdr:grpSp>
          <xdr:nvGrpSpPr>
            <xdr:cNvPr id="155" name="Agrupar 154">
              <a:extLst>
                <a:ext uri="{FF2B5EF4-FFF2-40B4-BE49-F238E27FC236}">
                  <a16:creationId xmlns:a16="http://schemas.microsoft.com/office/drawing/2014/main" id="{E3361BD2-B565-1532-1A51-F6CF607770D4}"/>
                </a:ext>
              </a:extLst>
            </xdr:cNvPr>
            <xdr:cNvGrpSpPr/>
          </xdr:nvGrpSpPr>
          <xdr:grpSpPr>
            <a:xfrm>
              <a:off x="978002" y="748716"/>
              <a:ext cx="830725" cy="265956"/>
              <a:chOff x="978002" y="747945"/>
              <a:chExt cx="830725" cy="265956"/>
            </a:xfrm>
          </xdr:grpSpPr>
          <xdr:sp macro="" textlink="">
            <xdr:nvSpPr>
              <xdr:cNvPr id="158" name="object 80">
                <a:extLst>
                  <a:ext uri="{FF2B5EF4-FFF2-40B4-BE49-F238E27FC236}">
                    <a16:creationId xmlns:a16="http://schemas.microsoft.com/office/drawing/2014/main" id="{210B3851-020C-27E0-1322-BE6215AE694F}"/>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28F104FF-1FBD-196F-D43F-03C726BD82AE}"/>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99C959B2-0B58-3F14-B68A-CF09FC47CE9D}"/>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7" name="Imagem 156">
              <a:extLst>
                <a:ext uri="{FF2B5EF4-FFF2-40B4-BE49-F238E27FC236}">
                  <a16:creationId xmlns:a16="http://schemas.microsoft.com/office/drawing/2014/main" id="{D4C9DC03-3192-0DA9-6ACB-2C6BDAEFF90F}"/>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4"/>
            <a:extLst>
              <a:ext uri="{FF2B5EF4-FFF2-40B4-BE49-F238E27FC236}">
                <a16:creationId xmlns:a16="http://schemas.microsoft.com/office/drawing/2014/main" id="{E1F4F869-37A3-8840-BD7D-0C2E70FC62B7}"/>
              </a:ext>
            </a:extLst>
          </xdr:cNvPr>
          <xdr:cNvGrpSpPr/>
        </xdr:nvGrpSpPr>
        <xdr:grpSpPr>
          <a:xfrm>
            <a:off x="3678487" y="1984492"/>
            <a:ext cx="832872" cy="507345"/>
            <a:chOff x="3667630" y="506582"/>
            <a:chExt cx="830725" cy="508010"/>
          </a:xfrm>
        </xdr:grpSpPr>
        <xdr:grpSp>
          <xdr:nvGrpSpPr>
            <xdr:cNvPr id="150" name="Agrupar 149">
              <a:extLst>
                <a:ext uri="{FF2B5EF4-FFF2-40B4-BE49-F238E27FC236}">
                  <a16:creationId xmlns:a16="http://schemas.microsoft.com/office/drawing/2014/main" id="{7D07DE20-96A3-B303-5020-BFA89F0C28D9}"/>
                </a:ext>
              </a:extLst>
            </xdr:cNvPr>
            <xdr:cNvGrpSpPr/>
          </xdr:nvGrpSpPr>
          <xdr:grpSpPr>
            <a:xfrm>
              <a:off x="3667630" y="748796"/>
              <a:ext cx="830725" cy="265796"/>
              <a:chOff x="3667631" y="750764"/>
              <a:chExt cx="830725" cy="265796"/>
            </a:xfrm>
          </xdr:grpSpPr>
          <xdr:sp macro="" textlink="">
            <xdr:nvSpPr>
              <xdr:cNvPr id="153" name="object 80">
                <a:extLst>
                  <a:ext uri="{FF2B5EF4-FFF2-40B4-BE49-F238E27FC236}">
                    <a16:creationId xmlns:a16="http://schemas.microsoft.com/office/drawing/2014/main" id="{F0A9092E-24B2-08DE-3535-B51477C854CB}"/>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53F39933-A5EC-7F53-DDD1-282E501BCCDE}"/>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Relato Integrado</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82BB49C5-CDEF-FA5C-62EC-07BC9D4BB385}"/>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Imagem 151">
              <a:extLst>
                <a:ext uri="{FF2B5EF4-FFF2-40B4-BE49-F238E27FC236}">
                  <a16:creationId xmlns:a16="http://schemas.microsoft.com/office/drawing/2014/main" id="{51BB0F6D-E257-086B-4BB0-DECD1E55A9EA}"/>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6"/>
            <a:extLst>
              <a:ext uri="{FF2B5EF4-FFF2-40B4-BE49-F238E27FC236}">
                <a16:creationId xmlns:a16="http://schemas.microsoft.com/office/drawing/2014/main" id="{FAA44704-AA0D-0B87-E37F-B8E275F6E8A9}"/>
              </a:ext>
            </a:extLst>
          </xdr:cNvPr>
          <xdr:cNvGrpSpPr/>
        </xdr:nvGrpSpPr>
        <xdr:grpSpPr>
          <a:xfrm>
            <a:off x="4575667" y="1984492"/>
            <a:ext cx="825212" cy="507345"/>
            <a:chOff x="4562857" y="506582"/>
            <a:chExt cx="827700" cy="508010"/>
          </a:xfrm>
        </xdr:grpSpPr>
        <xdr:grpSp>
          <xdr:nvGrpSpPr>
            <xdr:cNvPr id="145" name="Agrupar 144">
              <a:extLst>
                <a:ext uri="{FF2B5EF4-FFF2-40B4-BE49-F238E27FC236}">
                  <a16:creationId xmlns:a16="http://schemas.microsoft.com/office/drawing/2014/main" id="{C33297A5-B9CA-A002-DA62-29ECA3D9AC18}"/>
                </a:ext>
              </a:extLst>
            </xdr:cNvPr>
            <xdr:cNvGrpSpPr/>
          </xdr:nvGrpSpPr>
          <xdr:grpSpPr>
            <a:xfrm>
              <a:off x="4562857" y="748796"/>
              <a:ext cx="827700" cy="265796"/>
              <a:chOff x="4562859" y="750764"/>
              <a:chExt cx="827700" cy="265796"/>
            </a:xfrm>
          </xdr:grpSpPr>
          <xdr:sp macro="" textlink="">
            <xdr:nvSpPr>
              <xdr:cNvPr id="148" name="object 80">
                <a:extLst>
                  <a:ext uri="{FF2B5EF4-FFF2-40B4-BE49-F238E27FC236}">
                    <a16:creationId xmlns:a16="http://schemas.microsoft.com/office/drawing/2014/main" id="{9A6E1022-16FB-492C-CA65-EAA16D8A511E}"/>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9" name="object 90">
                <a:extLst>
                  <a:ext uri="{FF2B5EF4-FFF2-40B4-BE49-F238E27FC236}">
                    <a16:creationId xmlns:a16="http://schemas.microsoft.com/office/drawing/2014/main" id="{B7CE8A5B-A01F-E55F-B74C-FC2EA6E2A697}"/>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6" name="object 109">
              <a:extLst>
                <a:ext uri="{FF2B5EF4-FFF2-40B4-BE49-F238E27FC236}">
                  <a16:creationId xmlns:a16="http://schemas.microsoft.com/office/drawing/2014/main" id="{9E9A01C5-0101-100B-424B-CD4BBB947CF0}"/>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7" name="object 113">
              <a:extLst>
                <a:ext uri="{FF2B5EF4-FFF2-40B4-BE49-F238E27FC236}">
                  <a16:creationId xmlns:a16="http://schemas.microsoft.com/office/drawing/2014/main" id="{51A16C61-B432-2311-DDA2-7246E158F178}"/>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9"/>
            <a:extLst>
              <a:ext uri="{FF2B5EF4-FFF2-40B4-BE49-F238E27FC236}">
                <a16:creationId xmlns:a16="http://schemas.microsoft.com/office/drawing/2014/main" id="{790798CB-2572-51ED-630D-9FA6D6A6CD3B}"/>
              </a:ext>
            </a:extLst>
          </xdr:cNvPr>
          <xdr:cNvGrpSpPr/>
        </xdr:nvGrpSpPr>
        <xdr:grpSpPr>
          <a:xfrm>
            <a:off x="5465188" y="1984492"/>
            <a:ext cx="821659" cy="507345"/>
            <a:chOff x="5455059" y="506582"/>
            <a:chExt cx="822006" cy="508010"/>
          </a:xfrm>
        </xdr:grpSpPr>
        <xdr:sp macro="" textlink="">
          <xdr:nvSpPr>
            <xdr:cNvPr id="141" name="object 80">
              <a:extLst>
                <a:ext uri="{FF2B5EF4-FFF2-40B4-BE49-F238E27FC236}">
                  <a16:creationId xmlns:a16="http://schemas.microsoft.com/office/drawing/2014/main" id="{26C6DE55-6B09-7335-0548-B786FFE0152C}"/>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2" name="object 90">
              <a:extLst>
                <a:ext uri="{FF2B5EF4-FFF2-40B4-BE49-F238E27FC236}">
                  <a16:creationId xmlns:a16="http://schemas.microsoft.com/office/drawing/2014/main" id="{E0963352-38E9-EA02-2A3B-196CE002FE51}"/>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3" name="object 109">
              <a:extLst>
                <a:ext uri="{FF2B5EF4-FFF2-40B4-BE49-F238E27FC236}">
                  <a16:creationId xmlns:a16="http://schemas.microsoft.com/office/drawing/2014/main" id="{F0796EAB-0745-5C7F-C505-EA4D1EFC4B81}"/>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4" name="object 73">
              <a:extLst>
                <a:ext uri="{FF2B5EF4-FFF2-40B4-BE49-F238E27FC236}">
                  <a16:creationId xmlns:a16="http://schemas.microsoft.com/office/drawing/2014/main" id="{1A5B391A-7B41-1EE4-8EFC-72B37BE37864}"/>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1"/>
            <a:extLst>
              <a:ext uri="{FF2B5EF4-FFF2-40B4-BE49-F238E27FC236}">
                <a16:creationId xmlns:a16="http://schemas.microsoft.com/office/drawing/2014/main" id="{9795523C-C6CA-1B61-654E-C55A0BE83F63}"/>
              </a:ext>
            </a:extLst>
          </xdr:cNvPr>
          <xdr:cNvGrpSpPr/>
        </xdr:nvGrpSpPr>
        <xdr:grpSpPr>
          <a:xfrm>
            <a:off x="6351154" y="1984492"/>
            <a:ext cx="833333" cy="507345"/>
            <a:chOff x="6341567" y="506582"/>
            <a:chExt cx="831188" cy="508010"/>
          </a:xfrm>
        </xdr:grpSpPr>
        <xdr:grpSp>
          <xdr:nvGrpSpPr>
            <xdr:cNvPr id="136" name="Agrupar 135">
              <a:extLst>
                <a:ext uri="{FF2B5EF4-FFF2-40B4-BE49-F238E27FC236}">
                  <a16:creationId xmlns:a16="http://schemas.microsoft.com/office/drawing/2014/main" id="{1C4B6023-5066-4656-1035-AFDD3A0CF9DA}"/>
                </a:ext>
              </a:extLst>
            </xdr:cNvPr>
            <xdr:cNvGrpSpPr/>
          </xdr:nvGrpSpPr>
          <xdr:grpSpPr>
            <a:xfrm>
              <a:off x="6341567" y="748796"/>
              <a:ext cx="831188" cy="265796"/>
              <a:chOff x="6341570" y="750764"/>
              <a:chExt cx="831188" cy="265796"/>
            </a:xfrm>
          </xdr:grpSpPr>
          <xdr:sp macro="" textlink="">
            <xdr:nvSpPr>
              <xdr:cNvPr id="139" name="object 80">
                <a:extLst>
                  <a:ext uri="{FF2B5EF4-FFF2-40B4-BE49-F238E27FC236}">
                    <a16:creationId xmlns:a16="http://schemas.microsoft.com/office/drawing/2014/main" id="{498955E0-1B9A-1C3C-09B9-4CF387C4A849}"/>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AD39A074-731D-C01A-49A4-3A34803DD916}"/>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 name="object 109">
              <a:extLst>
                <a:ext uri="{FF2B5EF4-FFF2-40B4-BE49-F238E27FC236}">
                  <a16:creationId xmlns:a16="http://schemas.microsoft.com/office/drawing/2014/main" id="{1176EC8B-A5C2-42F4-5EEA-58E7EFB8D85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 name="object 54">
              <a:extLst>
                <a:ext uri="{FF2B5EF4-FFF2-40B4-BE49-F238E27FC236}">
                  <a16:creationId xmlns:a16="http://schemas.microsoft.com/office/drawing/2014/main" id="{A8307A43-E811-88EF-EAB3-08863CC30564}"/>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3"/>
            <a:extLst>
              <a:ext uri="{FF2B5EF4-FFF2-40B4-BE49-F238E27FC236}">
                <a16:creationId xmlns:a16="http://schemas.microsoft.com/office/drawing/2014/main" id="{D6CFAD4E-21E9-E4A3-A4AB-B7341C7BE6A0}"/>
              </a:ext>
            </a:extLst>
          </xdr:cNvPr>
          <xdr:cNvGrpSpPr/>
        </xdr:nvGrpSpPr>
        <xdr:grpSpPr>
          <a:xfrm>
            <a:off x="7248796" y="1984492"/>
            <a:ext cx="840992" cy="507345"/>
            <a:chOff x="7237257" y="506582"/>
            <a:chExt cx="834211" cy="508010"/>
          </a:xfrm>
        </xdr:grpSpPr>
        <xdr:grpSp>
          <xdr:nvGrpSpPr>
            <xdr:cNvPr id="131" name="Agrupar 130">
              <a:extLst>
                <a:ext uri="{FF2B5EF4-FFF2-40B4-BE49-F238E27FC236}">
                  <a16:creationId xmlns:a16="http://schemas.microsoft.com/office/drawing/2014/main" id="{CEAE41B5-6FBB-5934-60B0-7DA03B017A98}"/>
                </a:ext>
              </a:extLst>
            </xdr:cNvPr>
            <xdr:cNvGrpSpPr/>
          </xdr:nvGrpSpPr>
          <xdr:grpSpPr>
            <a:xfrm>
              <a:off x="7237257" y="748796"/>
              <a:ext cx="834211" cy="265796"/>
              <a:chOff x="7237260" y="750764"/>
              <a:chExt cx="834211" cy="265796"/>
            </a:xfrm>
          </xdr:grpSpPr>
          <xdr:sp macro="" textlink="">
            <xdr:nvSpPr>
              <xdr:cNvPr id="134" name="object 80">
                <a:extLst>
                  <a:ext uri="{FF2B5EF4-FFF2-40B4-BE49-F238E27FC236}">
                    <a16:creationId xmlns:a16="http://schemas.microsoft.com/office/drawing/2014/main" id="{E76F3354-A01C-D7BB-7E45-BAC6FB2BC440}"/>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5" name="object 90">
                <a:extLst>
                  <a:ext uri="{FF2B5EF4-FFF2-40B4-BE49-F238E27FC236}">
                    <a16:creationId xmlns:a16="http://schemas.microsoft.com/office/drawing/2014/main" id="{8D5F29B8-224D-C933-1A82-EF489F5A916E}"/>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B1F697F1-739C-BC30-59DB-0024B7DE07C9}"/>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 name="object 64">
              <a:extLst>
                <a:ext uri="{FF2B5EF4-FFF2-40B4-BE49-F238E27FC236}">
                  <a16:creationId xmlns:a16="http://schemas.microsoft.com/office/drawing/2014/main" id="{146F080B-8375-6F6E-FD9B-12334489DC33}"/>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5"/>
            <a:extLst>
              <a:ext uri="{FF2B5EF4-FFF2-40B4-BE49-F238E27FC236}">
                <a16:creationId xmlns:a16="http://schemas.microsoft.com/office/drawing/2014/main" id="{438D0C47-A8CE-D898-001C-4DB481BDF648}"/>
              </a:ext>
            </a:extLst>
          </xdr:cNvPr>
          <xdr:cNvGrpSpPr/>
        </xdr:nvGrpSpPr>
        <xdr:grpSpPr>
          <a:xfrm>
            <a:off x="8154096" y="1984492"/>
            <a:ext cx="833334" cy="507345"/>
            <a:chOff x="8135970" y="506582"/>
            <a:chExt cx="831188" cy="508010"/>
          </a:xfrm>
        </xdr:grpSpPr>
        <xdr:grpSp>
          <xdr:nvGrpSpPr>
            <xdr:cNvPr id="126" name="Agrupar 125">
              <a:extLst>
                <a:ext uri="{FF2B5EF4-FFF2-40B4-BE49-F238E27FC236}">
                  <a16:creationId xmlns:a16="http://schemas.microsoft.com/office/drawing/2014/main" id="{D57E2ED4-3A68-356B-24BD-1091AEB50DF4}"/>
                </a:ext>
              </a:extLst>
            </xdr:cNvPr>
            <xdr:cNvGrpSpPr/>
          </xdr:nvGrpSpPr>
          <xdr:grpSpPr>
            <a:xfrm>
              <a:off x="8135970" y="748796"/>
              <a:ext cx="831188" cy="265796"/>
              <a:chOff x="8135974" y="750764"/>
              <a:chExt cx="831188" cy="265796"/>
            </a:xfrm>
          </xdr:grpSpPr>
          <xdr:sp macro="" textlink="">
            <xdr:nvSpPr>
              <xdr:cNvPr id="129" name="object 80">
                <a:extLst>
                  <a:ext uri="{FF2B5EF4-FFF2-40B4-BE49-F238E27FC236}">
                    <a16:creationId xmlns:a16="http://schemas.microsoft.com/office/drawing/2014/main" id="{2D164E1B-1CCF-A4B9-D13A-3B5BAFEB07D8}"/>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5E6AEE15-DB98-4284-BC36-D2FF68CA8E14}"/>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2145DE3F-FE02-4D13-607E-13FF2CC6BFDC}"/>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51">
              <a:extLst>
                <a:ext uri="{FF2B5EF4-FFF2-40B4-BE49-F238E27FC236}">
                  <a16:creationId xmlns:a16="http://schemas.microsoft.com/office/drawing/2014/main" id="{35F95F9D-8FFA-0301-884E-D6864421396D}"/>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7"/>
            <a:extLst>
              <a:ext uri="{FF2B5EF4-FFF2-40B4-BE49-F238E27FC236}">
                <a16:creationId xmlns:a16="http://schemas.microsoft.com/office/drawing/2014/main" id="{B6FCF7DC-F8F3-0BD7-E054-A1C8BF59BF47}"/>
              </a:ext>
            </a:extLst>
          </xdr:cNvPr>
          <xdr:cNvGrpSpPr/>
        </xdr:nvGrpSpPr>
        <xdr:grpSpPr>
          <a:xfrm>
            <a:off x="9051739" y="1984492"/>
            <a:ext cx="828102" cy="507345"/>
            <a:chOff x="9031660" y="506582"/>
            <a:chExt cx="829416" cy="508010"/>
          </a:xfrm>
        </xdr:grpSpPr>
        <xdr:grpSp>
          <xdr:nvGrpSpPr>
            <xdr:cNvPr id="121" name="Agrupar 120">
              <a:extLst>
                <a:ext uri="{FF2B5EF4-FFF2-40B4-BE49-F238E27FC236}">
                  <a16:creationId xmlns:a16="http://schemas.microsoft.com/office/drawing/2014/main" id="{E71F0C23-2C0C-35F8-9920-78EDC277A5D7}"/>
                </a:ext>
              </a:extLst>
            </xdr:cNvPr>
            <xdr:cNvGrpSpPr/>
          </xdr:nvGrpSpPr>
          <xdr:grpSpPr>
            <a:xfrm>
              <a:off x="9031660" y="748796"/>
              <a:ext cx="829416" cy="265796"/>
              <a:chOff x="9031664" y="750764"/>
              <a:chExt cx="829416" cy="265796"/>
            </a:xfrm>
          </xdr:grpSpPr>
          <xdr:sp macro="" textlink="">
            <xdr:nvSpPr>
              <xdr:cNvPr id="124" name="object 80">
                <a:extLst>
                  <a:ext uri="{FF2B5EF4-FFF2-40B4-BE49-F238E27FC236}">
                    <a16:creationId xmlns:a16="http://schemas.microsoft.com/office/drawing/2014/main" id="{FC6DFE81-3D64-A641-D5FE-E05F07C2E0BB}"/>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C038B1E8-076A-3EF0-FC0A-36AED3D02C5C}"/>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9469C623-4D2D-6817-A6F8-DE7C1DC6EC85}"/>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70">
              <a:extLst>
                <a:ext uri="{FF2B5EF4-FFF2-40B4-BE49-F238E27FC236}">
                  <a16:creationId xmlns:a16="http://schemas.microsoft.com/office/drawing/2014/main" id="{F6B7F8B3-3E10-DD88-5161-BBCC6B2D1398}"/>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9"/>
            <a:extLst>
              <a:ext uri="{FF2B5EF4-FFF2-40B4-BE49-F238E27FC236}">
                <a16:creationId xmlns:a16="http://schemas.microsoft.com/office/drawing/2014/main" id="{CAB625E7-48B2-8BAD-150C-010A61D982B7}"/>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2C60C6B2-2702-417D-29B5-D3DCEE069DB7}"/>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81A61F15-99BC-A0C0-FE66-D3AAB3C5032A}"/>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 name="object 90">
                <a:extLst>
                  <a:ext uri="{FF2B5EF4-FFF2-40B4-BE49-F238E27FC236}">
                    <a16:creationId xmlns:a16="http://schemas.microsoft.com/office/drawing/2014/main" id="{E1EFAD44-ED2D-1E5C-0C3C-4C03E0B2818D}"/>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79FAF314-9E3A-A0AE-4AF1-86183B88E5DC}"/>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CD6AC009-7B12-C574-654A-1DC5792EA080}"/>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1"/>
            <a:extLst>
              <a:ext uri="{FF2B5EF4-FFF2-40B4-BE49-F238E27FC236}">
                <a16:creationId xmlns:a16="http://schemas.microsoft.com/office/drawing/2014/main" id="{FE3B0205-FDFA-36E5-AB9D-A63DF250EDB0}"/>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0D8F4837-564D-C269-BC56-CD7A26A6880F}"/>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4F98CC17-D14F-D495-0AD5-BD7D375A6A3B}"/>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6385A5B2-05F3-76CE-16FD-8B6753C3A32A}"/>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6EB1B6EA-9E1C-C538-FE9D-552A978B3F14}"/>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E2F37567-121C-272C-F678-99AAA6FB87B1}"/>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9DDC3CD1-9F81-151D-66AD-2A383DC6241B}"/>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BBEFC7AA-907D-F5DF-E593-AACB74086A69}"/>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3"/>
              <a:extLst>
                <a:ext uri="{FF2B5EF4-FFF2-40B4-BE49-F238E27FC236}">
                  <a16:creationId xmlns:a16="http://schemas.microsoft.com/office/drawing/2014/main" id="{55D435EF-BAF6-AE67-4142-CF6F0ACEDBEC}"/>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1"/>
              <a:extLst>
                <a:ext uri="{FF2B5EF4-FFF2-40B4-BE49-F238E27FC236}">
                  <a16:creationId xmlns:a16="http://schemas.microsoft.com/office/drawing/2014/main" id="{D7C91B64-2AF7-3958-3E94-437EE871F8DD}"/>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xdr:from>
      <xdr:col>20</xdr:col>
      <xdr:colOff>265374</xdr:colOff>
      <xdr:row>2</xdr:row>
      <xdr:rowOff>280537</xdr:rowOff>
    </xdr:from>
    <xdr:to>
      <xdr:col>21</xdr:col>
      <xdr:colOff>520014</xdr:colOff>
      <xdr:row>2</xdr:row>
      <xdr:rowOff>519915</xdr:rowOff>
    </xdr:to>
    <xdr:sp macro="" textlink="">
      <xdr:nvSpPr>
        <xdr:cNvPr id="35" name="object 80">
          <a:hlinkClick xmlns:r="http://schemas.openxmlformats.org/officeDocument/2006/relationships" r:id="rId36"/>
          <a:extLst>
            <a:ext uri="{FF2B5EF4-FFF2-40B4-BE49-F238E27FC236}">
              <a16:creationId xmlns:a16="http://schemas.microsoft.com/office/drawing/2014/main" id="{C0B724CF-9D56-40BF-BB30-C76DA6D879B1}"/>
            </a:ext>
          </a:extLst>
        </xdr:cNvPr>
        <xdr:cNvSpPr/>
      </xdr:nvSpPr>
      <xdr:spPr>
        <a:xfrm>
          <a:off x="11994866" y="6596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265374</xdr:colOff>
      <xdr:row>2</xdr:row>
      <xdr:rowOff>280537</xdr:rowOff>
    </xdr:from>
    <xdr:to>
      <xdr:col>21</xdr:col>
      <xdr:colOff>519206</xdr:colOff>
      <xdr:row>2</xdr:row>
      <xdr:rowOff>521737</xdr:rowOff>
    </xdr:to>
    <xdr:sp macro="" textlink="">
      <xdr:nvSpPr>
        <xdr:cNvPr id="36" name="object 90">
          <a:hlinkClick xmlns:r="http://schemas.openxmlformats.org/officeDocument/2006/relationships" r:id="rId36"/>
          <a:extLst>
            <a:ext uri="{FF2B5EF4-FFF2-40B4-BE49-F238E27FC236}">
              <a16:creationId xmlns:a16="http://schemas.microsoft.com/office/drawing/2014/main" id="{36B3048F-3C4F-4CAA-8F26-48A2E8EA068A}"/>
            </a:ext>
          </a:extLst>
        </xdr:cNvPr>
        <xdr:cNvSpPr txBox="1"/>
      </xdr:nvSpPr>
      <xdr:spPr>
        <a:xfrm>
          <a:off x="11994866" y="659641"/>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95016</xdr:colOff>
      <xdr:row>4</xdr:row>
      <xdr:rowOff>10289</xdr:rowOff>
    </xdr:from>
    <xdr:to>
      <xdr:col>20</xdr:col>
      <xdr:colOff>172333</xdr:colOff>
      <xdr:row>96</xdr:row>
      <xdr:rowOff>136479</xdr:rowOff>
    </xdr:to>
    <xdr:grpSp>
      <xdr:nvGrpSpPr>
        <xdr:cNvPr id="115" name="Agrupar 114">
          <a:extLst>
            <a:ext uri="{FF2B5EF4-FFF2-40B4-BE49-F238E27FC236}">
              <a16:creationId xmlns:a16="http://schemas.microsoft.com/office/drawing/2014/main" id="{E7681827-7528-4A48-AB99-485FFCAD0068}"/>
            </a:ext>
          </a:extLst>
        </xdr:cNvPr>
        <xdr:cNvGrpSpPr/>
      </xdr:nvGrpSpPr>
      <xdr:grpSpPr>
        <a:xfrm>
          <a:off x="95016" y="1216789"/>
          <a:ext cx="11951817" cy="15309746"/>
          <a:chOff x="38100" y="1228723"/>
          <a:chExt cx="11440227" cy="14567845"/>
        </a:xfrm>
      </xdr:grpSpPr>
      <xdr:sp macro="" textlink="">
        <xdr:nvSpPr>
          <xdr:cNvPr id="116" name="Retângulo: Cantos Arredondados 115">
            <a:extLst>
              <a:ext uri="{FF2B5EF4-FFF2-40B4-BE49-F238E27FC236}">
                <a16:creationId xmlns:a16="http://schemas.microsoft.com/office/drawing/2014/main" id="{62A64CFB-9529-A478-9A5B-EE3B9D2A3519}"/>
              </a:ext>
            </a:extLst>
          </xdr:cNvPr>
          <xdr:cNvSpPr/>
        </xdr:nvSpPr>
        <xdr:spPr>
          <a:xfrm>
            <a:off x="38100" y="1419224"/>
            <a:ext cx="11440227" cy="14377344"/>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17" name="Agrupar 116">
            <a:extLst>
              <a:ext uri="{FF2B5EF4-FFF2-40B4-BE49-F238E27FC236}">
                <a16:creationId xmlns:a16="http://schemas.microsoft.com/office/drawing/2014/main" id="{6E9F91E6-0F5D-0979-1056-D9BF89E80BA4}"/>
              </a:ext>
            </a:extLst>
          </xdr:cNvPr>
          <xdr:cNvGrpSpPr/>
        </xdr:nvGrpSpPr>
        <xdr:grpSpPr>
          <a:xfrm>
            <a:off x="200025" y="1228723"/>
            <a:ext cx="3233599" cy="394673"/>
            <a:chOff x="94396" y="1260390"/>
            <a:chExt cx="3233599" cy="453491"/>
          </a:xfrm>
        </xdr:grpSpPr>
        <xdr:sp macro="" textlink="">
          <xdr:nvSpPr>
            <xdr:cNvPr id="118" name="Retângulo: Cantos Diagonais Arredondados 117">
              <a:hlinkClick xmlns:r="http://schemas.openxmlformats.org/officeDocument/2006/relationships" r:id="rId1"/>
              <a:extLst>
                <a:ext uri="{FF2B5EF4-FFF2-40B4-BE49-F238E27FC236}">
                  <a16:creationId xmlns:a16="http://schemas.microsoft.com/office/drawing/2014/main" id="{B8EF99DA-7B0F-575A-F4D7-2BAF1327BBE3}"/>
                </a:ext>
              </a:extLst>
            </xdr:cNvPr>
            <xdr:cNvSpPr/>
          </xdr:nvSpPr>
          <xdr:spPr>
            <a:xfrm>
              <a:off x="94396" y="1260390"/>
              <a:ext cx="1568606" cy="453490"/>
            </a:xfrm>
            <a:prstGeom prst="round2DiagRect">
              <a:avLst>
                <a:gd name="adj1" fmla="val 27881"/>
                <a:gd name="adj2" fmla="val 5623"/>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Sobre este Relato</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Integrado</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19" name="Retângulo: Cantos Diagonais Arredondados 118">
              <a:extLst>
                <a:ext uri="{FF2B5EF4-FFF2-40B4-BE49-F238E27FC236}">
                  <a16:creationId xmlns:a16="http://schemas.microsoft.com/office/drawing/2014/main" id="{1B5BA1C1-30F9-0CA8-717E-928CAF95EC21}"/>
                </a:ext>
              </a:extLst>
            </xdr:cNvPr>
            <xdr:cNvSpPr/>
          </xdr:nvSpPr>
          <xdr:spPr>
            <a:xfrm>
              <a:off x="1758293" y="1260390"/>
              <a:ext cx="1569702" cy="453491"/>
            </a:xfrm>
            <a:prstGeom prst="round2DiagRect">
              <a:avLst>
                <a:gd name="adj1" fmla="val 27881"/>
                <a:gd name="adj2" fmla="val 3770"/>
              </a:avLst>
            </a:prstGeom>
            <a:solidFill>
              <a:srgbClr val="695E4A"/>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Dupla Materialidade</a:t>
              </a:r>
            </a:p>
          </xdr:txBody>
        </xdr:sp>
      </xdr:grpSp>
    </xdr:grpSp>
    <xdr:clientData/>
  </xdr:twoCellAnchor>
  <xdr:twoCellAnchor editAs="absolute">
    <xdr:from>
      <xdr:col>0</xdr:col>
      <xdr:colOff>0</xdr:colOff>
      <xdr:row>0</xdr:row>
      <xdr:rowOff>-1</xdr:rowOff>
    </xdr:from>
    <xdr:to>
      <xdr:col>20</xdr:col>
      <xdr:colOff>179825</xdr:colOff>
      <xdr:row>2</xdr:row>
      <xdr:rowOff>540087</xdr:rowOff>
    </xdr:to>
    <xdr:grpSp>
      <xdr:nvGrpSpPr>
        <xdr:cNvPr id="2" name="Agrupar 1">
          <a:extLst>
            <a:ext uri="{FF2B5EF4-FFF2-40B4-BE49-F238E27FC236}">
              <a16:creationId xmlns:a16="http://schemas.microsoft.com/office/drawing/2014/main" id="{AA371E94-90A7-4580-B996-27DCDB5564BA}"/>
            </a:ext>
          </a:extLst>
        </xdr:cNvPr>
        <xdr:cNvGrpSpPr/>
      </xdr:nvGrpSpPr>
      <xdr:grpSpPr>
        <a:xfrm>
          <a:off x="0" y="-1"/>
          <a:ext cx="12054325" cy="921088"/>
          <a:chOff x="0" y="1478573"/>
          <a:chExt cx="11657486" cy="1013344"/>
        </a:xfrm>
      </xdr:grpSpPr>
      <xdr:pic>
        <xdr:nvPicPr>
          <xdr:cNvPr id="4" name="Imagem 3">
            <a:hlinkClick xmlns:r="http://schemas.openxmlformats.org/officeDocument/2006/relationships" r:id="rId2"/>
            <a:extLst>
              <a:ext uri="{FF2B5EF4-FFF2-40B4-BE49-F238E27FC236}">
                <a16:creationId xmlns:a16="http://schemas.microsoft.com/office/drawing/2014/main" id="{A9C55F39-BE7C-EDC9-65C8-3FD564B3909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4"/>
            <a:extLst>
              <a:ext uri="{FF2B5EF4-FFF2-40B4-BE49-F238E27FC236}">
                <a16:creationId xmlns:a16="http://schemas.microsoft.com/office/drawing/2014/main" id="{F7F6D1DD-20DC-61C2-AD6A-4093A7E178D4}"/>
              </a:ext>
            </a:extLst>
          </xdr:cNvPr>
          <xdr:cNvGrpSpPr/>
        </xdr:nvGrpSpPr>
        <xdr:grpSpPr>
          <a:xfrm>
            <a:off x="81251" y="1985607"/>
            <a:ext cx="832806" cy="506309"/>
            <a:chOff x="81496" y="507699"/>
            <a:chExt cx="831691" cy="506973"/>
          </a:xfrm>
        </xdr:grpSpPr>
        <xdr:sp macro="" textlink="">
          <xdr:nvSpPr>
            <xdr:cNvPr id="170" name="object 76">
              <a:extLst>
                <a:ext uri="{FF2B5EF4-FFF2-40B4-BE49-F238E27FC236}">
                  <a16:creationId xmlns:a16="http://schemas.microsoft.com/office/drawing/2014/main" id="{0EA8D313-FA97-C5D3-6A15-21FE493B4DCC}"/>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1" name="object 77">
              <a:extLst>
                <a:ext uri="{FF2B5EF4-FFF2-40B4-BE49-F238E27FC236}">
                  <a16:creationId xmlns:a16="http://schemas.microsoft.com/office/drawing/2014/main" id="{8B916288-05BD-D0E9-D5D8-C95931E41A07}"/>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72" name="Agrupar 171">
              <a:extLst>
                <a:ext uri="{FF2B5EF4-FFF2-40B4-BE49-F238E27FC236}">
                  <a16:creationId xmlns:a16="http://schemas.microsoft.com/office/drawing/2014/main" id="{4A581F3E-7CEE-0708-2C9A-6B23A02774FC}"/>
                </a:ext>
              </a:extLst>
            </xdr:cNvPr>
            <xdr:cNvGrpSpPr/>
          </xdr:nvGrpSpPr>
          <xdr:grpSpPr>
            <a:xfrm>
              <a:off x="81496" y="748716"/>
              <a:ext cx="831691" cy="265956"/>
              <a:chOff x="81496" y="747958"/>
              <a:chExt cx="832004" cy="265956"/>
            </a:xfrm>
          </xdr:grpSpPr>
          <xdr:sp macro="" textlink="">
            <xdr:nvSpPr>
              <xdr:cNvPr id="173" name="object 78">
                <a:extLst>
                  <a:ext uri="{FF2B5EF4-FFF2-40B4-BE49-F238E27FC236}">
                    <a16:creationId xmlns:a16="http://schemas.microsoft.com/office/drawing/2014/main" id="{AF888E03-8E2E-ED3F-A836-F6BBCC300490}"/>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89">
                <a:extLst>
                  <a:ext uri="{FF2B5EF4-FFF2-40B4-BE49-F238E27FC236}">
                    <a16:creationId xmlns:a16="http://schemas.microsoft.com/office/drawing/2014/main" id="{93E3B5DA-96BF-1DDA-0CE6-EFFBD4569213}"/>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7"/>
            <a:extLst>
              <a:ext uri="{FF2B5EF4-FFF2-40B4-BE49-F238E27FC236}">
                <a16:creationId xmlns:a16="http://schemas.microsoft.com/office/drawing/2014/main" id="{3627AB06-5CF4-2D77-6BBC-4C9C2EFB4EC8}"/>
              </a:ext>
            </a:extLst>
          </xdr:cNvPr>
          <xdr:cNvGrpSpPr/>
        </xdr:nvGrpSpPr>
        <xdr:grpSpPr>
          <a:xfrm>
            <a:off x="1875546" y="1984492"/>
            <a:ext cx="841455" cy="507425"/>
            <a:chOff x="1873229" y="506582"/>
            <a:chExt cx="834675" cy="508090"/>
          </a:xfrm>
        </xdr:grpSpPr>
        <xdr:grpSp>
          <xdr:nvGrpSpPr>
            <xdr:cNvPr id="165" name="Agrupar 164">
              <a:extLst>
                <a:ext uri="{FF2B5EF4-FFF2-40B4-BE49-F238E27FC236}">
                  <a16:creationId xmlns:a16="http://schemas.microsoft.com/office/drawing/2014/main" id="{A6ABECAB-DC25-136F-0126-345B111F7920}"/>
                </a:ext>
              </a:extLst>
            </xdr:cNvPr>
            <xdr:cNvGrpSpPr/>
          </xdr:nvGrpSpPr>
          <xdr:grpSpPr>
            <a:xfrm>
              <a:off x="1873229" y="748716"/>
              <a:ext cx="834675" cy="265956"/>
              <a:chOff x="1873229" y="746828"/>
              <a:chExt cx="834675" cy="265956"/>
            </a:xfrm>
          </xdr:grpSpPr>
          <xdr:sp macro="" textlink="">
            <xdr:nvSpPr>
              <xdr:cNvPr id="168" name="object 80">
                <a:extLst>
                  <a:ext uri="{FF2B5EF4-FFF2-40B4-BE49-F238E27FC236}">
                    <a16:creationId xmlns:a16="http://schemas.microsoft.com/office/drawing/2014/main" id="{3B845714-944B-0B3B-3529-0D7662DE382F}"/>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69" name="object 90">
                <a:extLst>
                  <a:ext uri="{FF2B5EF4-FFF2-40B4-BE49-F238E27FC236}">
                    <a16:creationId xmlns:a16="http://schemas.microsoft.com/office/drawing/2014/main" id="{667DD41D-890D-3D5C-7127-FC9FF6FEDC0F}"/>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D7D5362E-3744-5D69-2AD8-9A71737B70D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object 110">
              <a:extLst>
                <a:ext uri="{FF2B5EF4-FFF2-40B4-BE49-F238E27FC236}">
                  <a16:creationId xmlns:a16="http://schemas.microsoft.com/office/drawing/2014/main" id="{A2B49C72-03A6-50E5-BE9D-64BD966588F1}"/>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9"/>
            <a:extLst>
              <a:ext uri="{FF2B5EF4-FFF2-40B4-BE49-F238E27FC236}">
                <a16:creationId xmlns:a16="http://schemas.microsoft.com/office/drawing/2014/main" id="{72287AC4-8387-79D0-5440-521B6014F35F}"/>
              </a:ext>
            </a:extLst>
          </xdr:cNvPr>
          <xdr:cNvGrpSpPr/>
        </xdr:nvGrpSpPr>
        <xdr:grpSpPr>
          <a:xfrm>
            <a:off x="2781308" y="1984492"/>
            <a:ext cx="832871" cy="507345"/>
            <a:chOff x="2772406" y="506582"/>
            <a:chExt cx="830722" cy="508010"/>
          </a:xfrm>
        </xdr:grpSpPr>
        <xdr:grpSp>
          <xdr:nvGrpSpPr>
            <xdr:cNvPr id="160" name="Agrupar 159">
              <a:extLst>
                <a:ext uri="{FF2B5EF4-FFF2-40B4-BE49-F238E27FC236}">
                  <a16:creationId xmlns:a16="http://schemas.microsoft.com/office/drawing/2014/main" id="{20BA820F-CF53-8DF2-4724-335D067F0211}"/>
                </a:ext>
              </a:extLst>
            </xdr:cNvPr>
            <xdr:cNvGrpSpPr/>
          </xdr:nvGrpSpPr>
          <xdr:grpSpPr>
            <a:xfrm>
              <a:off x="2772406" y="748796"/>
              <a:ext cx="830722" cy="265796"/>
              <a:chOff x="2772407" y="750764"/>
              <a:chExt cx="830722" cy="265796"/>
            </a:xfrm>
          </xdr:grpSpPr>
          <xdr:sp macro="" textlink="">
            <xdr:nvSpPr>
              <xdr:cNvPr id="163" name="object 80">
                <a:extLst>
                  <a:ext uri="{FF2B5EF4-FFF2-40B4-BE49-F238E27FC236}">
                    <a16:creationId xmlns:a16="http://schemas.microsoft.com/office/drawing/2014/main" id="{9F630DF6-B40E-F2C9-A316-E7298A504AE0}"/>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4" name="object 90">
                <a:extLst>
                  <a:ext uri="{FF2B5EF4-FFF2-40B4-BE49-F238E27FC236}">
                    <a16:creationId xmlns:a16="http://schemas.microsoft.com/office/drawing/2014/main" id="{68FA3858-3F70-119C-370B-677D79E2E8B0}"/>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92CE79ED-B3D8-E3E8-8D52-15AC1708E5C1}"/>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2" name="Imagem 161">
              <a:extLst>
                <a:ext uri="{FF2B5EF4-FFF2-40B4-BE49-F238E27FC236}">
                  <a16:creationId xmlns:a16="http://schemas.microsoft.com/office/drawing/2014/main" id="{B8F025B8-202C-85C4-B81B-A678DFEF3B0D}"/>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2"/>
            <a:extLst>
              <a:ext uri="{FF2B5EF4-FFF2-40B4-BE49-F238E27FC236}">
                <a16:creationId xmlns:a16="http://schemas.microsoft.com/office/drawing/2014/main" id="{08F43E28-84A3-CEE0-3963-B5AB749AB331}"/>
              </a:ext>
            </a:extLst>
          </xdr:cNvPr>
          <xdr:cNvGrpSpPr/>
        </xdr:nvGrpSpPr>
        <xdr:grpSpPr>
          <a:xfrm>
            <a:off x="978366" y="1985607"/>
            <a:ext cx="832872" cy="506309"/>
            <a:chOff x="978002" y="507699"/>
            <a:chExt cx="830725" cy="506973"/>
          </a:xfrm>
        </xdr:grpSpPr>
        <xdr:grpSp>
          <xdr:nvGrpSpPr>
            <xdr:cNvPr id="155" name="Agrupar 154">
              <a:extLst>
                <a:ext uri="{FF2B5EF4-FFF2-40B4-BE49-F238E27FC236}">
                  <a16:creationId xmlns:a16="http://schemas.microsoft.com/office/drawing/2014/main" id="{A6289B0B-496B-D0F7-F1D7-C6D9A21C3CF3}"/>
                </a:ext>
              </a:extLst>
            </xdr:cNvPr>
            <xdr:cNvGrpSpPr/>
          </xdr:nvGrpSpPr>
          <xdr:grpSpPr>
            <a:xfrm>
              <a:off x="978002" y="748716"/>
              <a:ext cx="830725" cy="265956"/>
              <a:chOff x="978002" y="747945"/>
              <a:chExt cx="830725" cy="265956"/>
            </a:xfrm>
          </xdr:grpSpPr>
          <xdr:sp macro="" textlink="">
            <xdr:nvSpPr>
              <xdr:cNvPr id="158" name="object 80">
                <a:extLst>
                  <a:ext uri="{FF2B5EF4-FFF2-40B4-BE49-F238E27FC236}">
                    <a16:creationId xmlns:a16="http://schemas.microsoft.com/office/drawing/2014/main" id="{3978C38E-5D63-1DF9-15D6-C01C827191EE}"/>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AAF66162-4B6D-9529-497D-31B8EA822B01}"/>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4942CFFE-2B5A-4B02-A8BA-A6DF2C9862DA}"/>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7" name="Imagem 156">
              <a:extLst>
                <a:ext uri="{FF2B5EF4-FFF2-40B4-BE49-F238E27FC236}">
                  <a16:creationId xmlns:a16="http://schemas.microsoft.com/office/drawing/2014/main" id="{329E5279-E132-C796-A7D4-808CAD7F6B18}"/>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
            <a:extLst>
              <a:ext uri="{FF2B5EF4-FFF2-40B4-BE49-F238E27FC236}">
                <a16:creationId xmlns:a16="http://schemas.microsoft.com/office/drawing/2014/main" id="{1D9D5050-0A58-886E-F0BE-3B39788100E0}"/>
              </a:ext>
            </a:extLst>
          </xdr:cNvPr>
          <xdr:cNvGrpSpPr/>
        </xdr:nvGrpSpPr>
        <xdr:grpSpPr>
          <a:xfrm>
            <a:off x="3678487" y="1984492"/>
            <a:ext cx="832872" cy="507345"/>
            <a:chOff x="3667630" y="506582"/>
            <a:chExt cx="830725" cy="508010"/>
          </a:xfrm>
        </xdr:grpSpPr>
        <xdr:grpSp>
          <xdr:nvGrpSpPr>
            <xdr:cNvPr id="150" name="Agrupar 149">
              <a:extLst>
                <a:ext uri="{FF2B5EF4-FFF2-40B4-BE49-F238E27FC236}">
                  <a16:creationId xmlns:a16="http://schemas.microsoft.com/office/drawing/2014/main" id="{3E7C7D8D-98EA-D613-EE97-11D4B8E53743}"/>
                </a:ext>
              </a:extLst>
            </xdr:cNvPr>
            <xdr:cNvGrpSpPr/>
          </xdr:nvGrpSpPr>
          <xdr:grpSpPr>
            <a:xfrm>
              <a:off x="3667630" y="748796"/>
              <a:ext cx="830725" cy="265796"/>
              <a:chOff x="3667631" y="750764"/>
              <a:chExt cx="830725" cy="265796"/>
            </a:xfrm>
          </xdr:grpSpPr>
          <xdr:sp macro="" textlink="">
            <xdr:nvSpPr>
              <xdr:cNvPr id="153" name="object 80">
                <a:extLst>
                  <a:ext uri="{FF2B5EF4-FFF2-40B4-BE49-F238E27FC236}">
                    <a16:creationId xmlns:a16="http://schemas.microsoft.com/office/drawing/2014/main" id="{587C9BEF-D35B-ACE1-28EA-BA570E810875}"/>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B4B18573-79F9-12C5-F623-55DB6B2AD805}"/>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Relato Integrado</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DF49C756-F889-09A6-7660-990865672206}"/>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Imagem 151">
              <a:extLst>
                <a:ext uri="{FF2B5EF4-FFF2-40B4-BE49-F238E27FC236}">
                  <a16:creationId xmlns:a16="http://schemas.microsoft.com/office/drawing/2014/main" id="{B3686EF3-8353-8749-E684-B5EBA54EAFC9}"/>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D87B3000-5942-85A9-694F-C26BF6C631CA}"/>
              </a:ext>
            </a:extLst>
          </xdr:cNvPr>
          <xdr:cNvGrpSpPr/>
        </xdr:nvGrpSpPr>
        <xdr:grpSpPr>
          <a:xfrm>
            <a:off x="4575667" y="1984492"/>
            <a:ext cx="825212" cy="507345"/>
            <a:chOff x="4562857" y="506582"/>
            <a:chExt cx="827700" cy="508010"/>
          </a:xfrm>
        </xdr:grpSpPr>
        <xdr:grpSp>
          <xdr:nvGrpSpPr>
            <xdr:cNvPr id="145" name="Agrupar 144">
              <a:extLst>
                <a:ext uri="{FF2B5EF4-FFF2-40B4-BE49-F238E27FC236}">
                  <a16:creationId xmlns:a16="http://schemas.microsoft.com/office/drawing/2014/main" id="{2CCF9721-0BBC-5F59-6346-1A84640BB89A}"/>
                </a:ext>
              </a:extLst>
            </xdr:cNvPr>
            <xdr:cNvGrpSpPr/>
          </xdr:nvGrpSpPr>
          <xdr:grpSpPr>
            <a:xfrm>
              <a:off x="4562857" y="748796"/>
              <a:ext cx="827700" cy="265796"/>
              <a:chOff x="4562859" y="750764"/>
              <a:chExt cx="827700" cy="265796"/>
            </a:xfrm>
          </xdr:grpSpPr>
          <xdr:sp macro="" textlink="">
            <xdr:nvSpPr>
              <xdr:cNvPr id="148" name="object 80">
                <a:extLst>
                  <a:ext uri="{FF2B5EF4-FFF2-40B4-BE49-F238E27FC236}">
                    <a16:creationId xmlns:a16="http://schemas.microsoft.com/office/drawing/2014/main" id="{82755CF8-8C44-1F5A-A66F-F23084ADE051}"/>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9" name="object 90">
                <a:extLst>
                  <a:ext uri="{FF2B5EF4-FFF2-40B4-BE49-F238E27FC236}">
                    <a16:creationId xmlns:a16="http://schemas.microsoft.com/office/drawing/2014/main" id="{8CF9E97C-09BA-4418-24DF-02D736D3F684}"/>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6" name="object 109">
              <a:extLst>
                <a:ext uri="{FF2B5EF4-FFF2-40B4-BE49-F238E27FC236}">
                  <a16:creationId xmlns:a16="http://schemas.microsoft.com/office/drawing/2014/main" id="{D2EA997E-43D8-BEA2-B9D3-32B06F3647EC}"/>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7" name="object 113">
              <a:extLst>
                <a:ext uri="{FF2B5EF4-FFF2-40B4-BE49-F238E27FC236}">
                  <a16:creationId xmlns:a16="http://schemas.microsoft.com/office/drawing/2014/main" id="{4FECACD8-C860-8E3F-CBFD-C2682DFE7373}"/>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AE7BB370-CC62-8138-6621-E04F18D79372}"/>
              </a:ext>
            </a:extLst>
          </xdr:cNvPr>
          <xdr:cNvGrpSpPr/>
        </xdr:nvGrpSpPr>
        <xdr:grpSpPr>
          <a:xfrm>
            <a:off x="5465188" y="1984492"/>
            <a:ext cx="821659" cy="507345"/>
            <a:chOff x="5455059" y="506582"/>
            <a:chExt cx="822006" cy="508010"/>
          </a:xfrm>
        </xdr:grpSpPr>
        <xdr:sp macro="" textlink="">
          <xdr:nvSpPr>
            <xdr:cNvPr id="141" name="object 80">
              <a:extLst>
                <a:ext uri="{FF2B5EF4-FFF2-40B4-BE49-F238E27FC236}">
                  <a16:creationId xmlns:a16="http://schemas.microsoft.com/office/drawing/2014/main" id="{D69C46F7-199D-798F-BDA2-825FBE1E6ED1}"/>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2" name="object 90">
              <a:extLst>
                <a:ext uri="{FF2B5EF4-FFF2-40B4-BE49-F238E27FC236}">
                  <a16:creationId xmlns:a16="http://schemas.microsoft.com/office/drawing/2014/main" id="{AAA68820-A7BC-D27E-6F0F-3F909556A6F6}"/>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3" name="object 109">
              <a:extLst>
                <a:ext uri="{FF2B5EF4-FFF2-40B4-BE49-F238E27FC236}">
                  <a16:creationId xmlns:a16="http://schemas.microsoft.com/office/drawing/2014/main" id="{D98A6611-9CCF-D1F4-6974-957271334E91}"/>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4" name="object 73">
              <a:extLst>
                <a:ext uri="{FF2B5EF4-FFF2-40B4-BE49-F238E27FC236}">
                  <a16:creationId xmlns:a16="http://schemas.microsoft.com/office/drawing/2014/main" id="{E8F53078-6677-E9FF-B177-B96802E3AE73}"/>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564EF189-9D3B-A534-8D27-16CF91DA7DD8}"/>
              </a:ext>
            </a:extLst>
          </xdr:cNvPr>
          <xdr:cNvGrpSpPr/>
        </xdr:nvGrpSpPr>
        <xdr:grpSpPr>
          <a:xfrm>
            <a:off x="6351154" y="1984492"/>
            <a:ext cx="833333" cy="507345"/>
            <a:chOff x="6341567" y="506582"/>
            <a:chExt cx="831188" cy="508010"/>
          </a:xfrm>
        </xdr:grpSpPr>
        <xdr:grpSp>
          <xdr:nvGrpSpPr>
            <xdr:cNvPr id="136" name="Agrupar 135">
              <a:extLst>
                <a:ext uri="{FF2B5EF4-FFF2-40B4-BE49-F238E27FC236}">
                  <a16:creationId xmlns:a16="http://schemas.microsoft.com/office/drawing/2014/main" id="{EB5A6191-062C-CC82-459D-BB77529EB3DD}"/>
                </a:ext>
              </a:extLst>
            </xdr:cNvPr>
            <xdr:cNvGrpSpPr/>
          </xdr:nvGrpSpPr>
          <xdr:grpSpPr>
            <a:xfrm>
              <a:off x="6341567" y="748796"/>
              <a:ext cx="831188" cy="265796"/>
              <a:chOff x="6341570" y="750764"/>
              <a:chExt cx="831188" cy="265796"/>
            </a:xfrm>
          </xdr:grpSpPr>
          <xdr:sp macro="" textlink="">
            <xdr:nvSpPr>
              <xdr:cNvPr id="139" name="object 80">
                <a:extLst>
                  <a:ext uri="{FF2B5EF4-FFF2-40B4-BE49-F238E27FC236}">
                    <a16:creationId xmlns:a16="http://schemas.microsoft.com/office/drawing/2014/main" id="{C83BA035-7BFA-3C44-1582-9F03293EF9B1}"/>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53E2E4A0-CE8D-B52F-7C72-231E09AB44A8}"/>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 name="object 109">
              <a:extLst>
                <a:ext uri="{FF2B5EF4-FFF2-40B4-BE49-F238E27FC236}">
                  <a16:creationId xmlns:a16="http://schemas.microsoft.com/office/drawing/2014/main" id="{723A6160-269C-24D5-B7E4-8E8CA3E5C02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 name="object 54">
              <a:extLst>
                <a:ext uri="{FF2B5EF4-FFF2-40B4-BE49-F238E27FC236}">
                  <a16:creationId xmlns:a16="http://schemas.microsoft.com/office/drawing/2014/main" id="{2744D254-DDC4-9C9F-97C4-15107BB845ED}"/>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7DC7EF6F-30E7-3D9A-7AE9-AA641066B155}"/>
              </a:ext>
            </a:extLst>
          </xdr:cNvPr>
          <xdr:cNvGrpSpPr/>
        </xdr:nvGrpSpPr>
        <xdr:grpSpPr>
          <a:xfrm>
            <a:off x="7248796" y="1984492"/>
            <a:ext cx="840992" cy="507345"/>
            <a:chOff x="7237257" y="506582"/>
            <a:chExt cx="834211" cy="508010"/>
          </a:xfrm>
        </xdr:grpSpPr>
        <xdr:grpSp>
          <xdr:nvGrpSpPr>
            <xdr:cNvPr id="131" name="Agrupar 130">
              <a:extLst>
                <a:ext uri="{FF2B5EF4-FFF2-40B4-BE49-F238E27FC236}">
                  <a16:creationId xmlns:a16="http://schemas.microsoft.com/office/drawing/2014/main" id="{64D9DDDD-C78C-ACAB-CA39-02642602A5F4}"/>
                </a:ext>
              </a:extLst>
            </xdr:cNvPr>
            <xdr:cNvGrpSpPr/>
          </xdr:nvGrpSpPr>
          <xdr:grpSpPr>
            <a:xfrm>
              <a:off x="7237257" y="748796"/>
              <a:ext cx="834211" cy="265796"/>
              <a:chOff x="7237260" y="750764"/>
              <a:chExt cx="834211" cy="265796"/>
            </a:xfrm>
          </xdr:grpSpPr>
          <xdr:sp macro="" textlink="">
            <xdr:nvSpPr>
              <xdr:cNvPr id="134" name="object 80">
                <a:extLst>
                  <a:ext uri="{FF2B5EF4-FFF2-40B4-BE49-F238E27FC236}">
                    <a16:creationId xmlns:a16="http://schemas.microsoft.com/office/drawing/2014/main" id="{19070170-3FD9-881F-2C9F-2CD0757FE044}"/>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5" name="object 90">
                <a:extLst>
                  <a:ext uri="{FF2B5EF4-FFF2-40B4-BE49-F238E27FC236}">
                    <a16:creationId xmlns:a16="http://schemas.microsoft.com/office/drawing/2014/main" id="{3BBAE851-7075-04D3-5739-F739DD1F3149}"/>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F9000B70-61D8-D07D-ECF2-98ACEDD0B213}"/>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 name="object 64">
              <a:extLst>
                <a:ext uri="{FF2B5EF4-FFF2-40B4-BE49-F238E27FC236}">
                  <a16:creationId xmlns:a16="http://schemas.microsoft.com/office/drawing/2014/main" id="{CA15F996-DF65-B5BA-2CE5-785DCF44CE1A}"/>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D8A88F97-A84D-68C8-8722-7054C940A0B3}"/>
              </a:ext>
            </a:extLst>
          </xdr:cNvPr>
          <xdr:cNvGrpSpPr/>
        </xdr:nvGrpSpPr>
        <xdr:grpSpPr>
          <a:xfrm>
            <a:off x="8154096" y="1984492"/>
            <a:ext cx="833334" cy="507345"/>
            <a:chOff x="8135970" y="506582"/>
            <a:chExt cx="831188" cy="508010"/>
          </a:xfrm>
        </xdr:grpSpPr>
        <xdr:grpSp>
          <xdr:nvGrpSpPr>
            <xdr:cNvPr id="126" name="Agrupar 125">
              <a:extLst>
                <a:ext uri="{FF2B5EF4-FFF2-40B4-BE49-F238E27FC236}">
                  <a16:creationId xmlns:a16="http://schemas.microsoft.com/office/drawing/2014/main" id="{ED8F0DCD-8206-D9A8-FA05-0BA4CD68B083}"/>
                </a:ext>
              </a:extLst>
            </xdr:cNvPr>
            <xdr:cNvGrpSpPr/>
          </xdr:nvGrpSpPr>
          <xdr:grpSpPr>
            <a:xfrm>
              <a:off x="8135970" y="748796"/>
              <a:ext cx="831188" cy="265796"/>
              <a:chOff x="8135974" y="750764"/>
              <a:chExt cx="831188" cy="265796"/>
            </a:xfrm>
          </xdr:grpSpPr>
          <xdr:sp macro="" textlink="">
            <xdr:nvSpPr>
              <xdr:cNvPr id="129" name="object 80">
                <a:extLst>
                  <a:ext uri="{FF2B5EF4-FFF2-40B4-BE49-F238E27FC236}">
                    <a16:creationId xmlns:a16="http://schemas.microsoft.com/office/drawing/2014/main" id="{40A78F66-4DC0-B903-5ED3-8BEAA0BB3484}"/>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F09AD76E-3141-EAAF-5EC2-88A2DFE01086}"/>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680EFAA1-1980-058C-95A2-AA44130AC59B}"/>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51">
              <a:extLst>
                <a:ext uri="{FF2B5EF4-FFF2-40B4-BE49-F238E27FC236}">
                  <a16:creationId xmlns:a16="http://schemas.microsoft.com/office/drawing/2014/main" id="{0C41F00B-0C4A-7CA1-929F-DAA8CE4A5B49}"/>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57D40660-C259-E52D-8273-1035F50B5063}"/>
              </a:ext>
            </a:extLst>
          </xdr:cNvPr>
          <xdr:cNvGrpSpPr/>
        </xdr:nvGrpSpPr>
        <xdr:grpSpPr>
          <a:xfrm>
            <a:off x="9051739" y="1984492"/>
            <a:ext cx="828102" cy="507345"/>
            <a:chOff x="9031660" y="506582"/>
            <a:chExt cx="829416" cy="508010"/>
          </a:xfrm>
        </xdr:grpSpPr>
        <xdr:grpSp>
          <xdr:nvGrpSpPr>
            <xdr:cNvPr id="121" name="Agrupar 120">
              <a:extLst>
                <a:ext uri="{FF2B5EF4-FFF2-40B4-BE49-F238E27FC236}">
                  <a16:creationId xmlns:a16="http://schemas.microsoft.com/office/drawing/2014/main" id="{78DA6018-1205-F26A-B76A-B36107F7CBAC}"/>
                </a:ext>
              </a:extLst>
            </xdr:cNvPr>
            <xdr:cNvGrpSpPr/>
          </xdr:nvGrpSpPr>
          <xdr:grpSpPr>
            <a:xfrm>
              <a:off x="9031660" y="748796"/>
              <a:ext cx="829416" cy="265796"/>
              <a:chOff x="9031664" y="750764"/>
              <a:chExt cx="829416" cy="265796"/>
            </a:xfrm>
          </xdr:grpSpPr>
          <xdr:sp macro="" textlink="">
            <xdr:nvSpPr>
              <xdr:cNvPr id="124" name="object 80">
                <a:extLst>
                  <a:ext uri="{FF2B5EF4-FFF2-40B4-BE49-F238E27FC236}">
                    <a16:creationId xmlns:a16="http://schemas.microsoft.com/office/drawing/2014/main" id="{14996D14-03BE-3A16-1645-7CAF0CA8666F}"/>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242AEC05-D570-833D-E49B-E40133C617AB}"/>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7443569E-7CA5-F6AA-194C-3AD54C478409}"/>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70">
              <a:extLst>
                <a:ext uri="{FF2B5EF4-FFF2-40B4-BE49-F238E27FC236}">
                  <a16:creationId xmlns:a16="http://schemas.microsoft.com/office/drawing/2014/main" id="{D8C537E7-4B0B-2342-66D8-DFFF399851CE}"/>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D4146333-8A41-D642-8A47-F37BC69FC84E}"/>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021B99BA-1684-F7DC-A6D8-814FFDCFF9D0}"/>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67E3A496-FCED-26A3-D48D-F3D3AA56947A}"/>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 name="object 90">
                <a:extLst>
                  <a:ext uri="{FF2B5EF4-FFF2-40B4-BE49-F238E27FC236}">
                    <a16:creationId xmlns:a16="http://schemas.microsoft.com/office/drawing/2014/main" id="{BD44F948-5C85-D5B6-9855-34266011A43D}"/>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4874C993-2E7E-714E-B202-7C8052E2F494}"/>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72CA8892-EBCD-322D-8923-3FD7065AB4E6}"/>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DF361925-DFFB-EF23-41E6-C0C52A4D1DB3}"/>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3E77F038-0385-6D15-891D-085B92376E41}"/>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24CCE36F-04F3-2686-E3C8-70F637796B93}"/>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04043A3F-50B6-E05B-1ACA-C5F84C8B6A67}"/>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44FC33A0-BD79-9DEB-EFEC-6FDE7E3881DB}"/>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7F5583D1-823C-F3F2-6343-47E74DDAAE19}"/>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03A78700-2BB8-A51D-FB90-7B4D4D92E64C}"/>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99B0FA5C-6190-BD32-83C9-2A89E018CC50}"/>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1"/>
              <a:extLst>
                <a:ext uri="{FF2B5EF4-FFF2-40B4-BE49-F238E27FC236}">
                  <a16:creationId xmlns:a16="http://schemas.microsoft.com/office/drawing/2014/main" id="{94B61D3C-6DF1-A7E4-B80E-442C745287D2}"/>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15"/>
              <a:extLst>
                <a:ext uri="{FF2B5EF4-FFF2-40B4-BE49-F238E27FC236}">
                  <a16:creationId xmlns:a16="http://schemas.microsoft.com/office/drawing/2014/main" id="{B666AE39-2B05-D275-D756-C97E6905A227}"/>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grpSp>
    <xdr:clientData/>
  </xdr:twoCellAnchor>
  <xdr:twoCellAnchor>
    <xdr:from>
      <xdr:col>20</xdr:col>
      <xdr:colOff>272956</xdr:colOff>
      <xdr:row>2</xdr:row>
      <xdr:rowOff>272955</xdr:rowOff>
    </xdr:from>
    <xdr:to>
      <xdr:col>21</xdr:col>
      <xdr:colOff>527596</xdr:colOff>
      <xdr:row>2</xdr:row>
      <xdr:rowOff>512333</xdr:rowOff>
    </xdr:to>
    <xdr:sp macro="" textlink="">
      <xdr:nvSpPr>
        <xdr:cNvPr id="32" name="object 80">
          <a:hlinkClick xmlns:r="http://schemas.openxmlformats.org/officeDocument/2006/relationships" r:id="rId34"/>
          <a:extLst>
            <a:ext uri="{FF2B5EF4-FFF2-40B4-BE49-F238E27FC236}">
              <a16:creationId xmlns:a16="http://schemas.microsoft.com/office/drawing/2014/main" id="{58458608-CB2D-4616-9495-FC3916EAB52D}"/>
            </a:ext>
          </a:extLst>
        </xdr:cNvPr>
        <xdr:cNvSpPr/>
      </xdr:nvSpPr>
      <xdr:spPr>
        <a:xfrm>
          <a:off x="12002448" y="652059"/>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272956</xdr:colOff>
      <xdr:row>2</xdr:row>
      <xdr:rowOff>272955</xdr:rowOff>
    </xdr:from>
    <xdr:to>
      <xdr:col>21</xdr:col>
      <xdr:colOff>526788</xdr:colOff>
      <xdr:row>2</xdr:row>
      <xdr:rowOff>514155</xdr:rowOff>
    </xdr:to>
    <xdr:sp macro="" textlink="">
      <xdr:nvSpPr>
        <xdr:cNvPr id="33" name="object 90">
          <a:hlinkClick xmlns:r="http://schemas.openxmlformats.org/officeDocument/2006/relationships" r:id="rId34"/>
          <a:extLst>
            <a:ext uri="{FF2B5EF4-FFF2-40B4-BE49-F238E27FC236}">
              <a16:creationId xmlns:a16="http://schemas.microsoft.com/office/drawing/2014/main" id="{811A251C-18CD-4DE8-B1AD-0D23B5C8F943}"/>
            </a:ext>
          </a:extLst>
        </xdr:cNvPr>
        <xdr:cNvSpPr txBox="1"/>
      </xdr:nvSpPr>
      <xdr:spPr>
        <a:xfrm>
          <a:off x="12002448" y="652059"/>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96518</xdr:colOff>
      <xdr:row>4</xdr:row>
      <xdr:rowOff>10617</xdr:rowOff>
    </xdr:from>
    <xdr:to>
      <xdr:col>20</xdr:col>
      <xdr:colOff>257826</xdr:colOff>
      <xdr:row>126</xdr:row>
      <xdr:rowOff>80103</xdr:rowOff>
    </xdr:to>
    <xdr:grpSp>
      <xdr:nvGrpSpPr>
        <xdr:cNvPr id="44" name="Agrupar 114">
          <a:extLst>
            <a:ext uri="{FF2B5EF4-FFF2-40B4-BE49-F238E27FC236}">
              <a16:creationId xmlns:a16="http://schemas.microsoft.com/office/drawing/2014/main" id="{9E601CCC-C6BA-4389-9B01-D4095BB87C78}"/>
            </a:ext>
          </a:extLst>
        </xdr:cNvPr>
        <xdr:cNvGrpSpPr/>
      </xdr:nvGrpSpPr>
      <xdr:grpSpPr>
        <a:xfrm>
          <a:off x="96518" y="1217117"/>
          <a:ext cx="12035808" cy="21708875"/>
          <a:chOff x="38100" y="1228727"/>
          <a:chExt cx="11115525" cy="23049601"/>
        </a:xfrm>
      </xdr:grpSpPr>
      <xdr:sp macro="" textlink="">
        <xdr:nvSpPr>
          <xdr:cNvPr id="45" name="Retângulo: Cantos Arredondados 115">
            <a:extLst>
              <a:ext uri="{FF2B5EF4-FFF2-40B4-BE49-F238E27FC236}">
                <a16:creationId xmlns:a16="http://schemas.microsoft.com/office/drawing/2014/main" id="{78838820-95D8-9866-74A6-9C533B82A00D}"/>
              </a:ext>
            </a:extLst>
          </xdr:cNvPr>
          <xdr:cNvSpPr/>
        </xdr:nvSpPr>
        <xdr:spPr>
          <a:xfrm>
            <a:off x="38100" y="1419222"/>
            <a:ext cx="11115525" cy="22859106"/>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6" name="Agrupar 116">
            <a:extLst>
              <a:ext uri="{FF2B5EF4-FFF2-40B4-BE49-F238E27FC236}">
                <a16:creationId xmlns:a16="http://schemas.microsoft.com/office/drawing/2014/main" id="{AA2D470C-AA70-E7CE-0258-A9030DBABDFE}"/>
              </a:ext>
            </a:extLst>
          </xdr:cNvPr>
          <xdr:cNvGrpSpPr/>
        </xdr:nvGrpSpPr>
        <xdr:grpSpPr>
          <a:xfrm>
            <a:off x="200025" y="1228727"/>
            <a:ext cx="6419995" cy="447043"/>
            <a:chOff x="94396" y="1260386"/>
            <a:chExt cx="6419995" cy="513662"/>
          </a:xfrm>
        </xdr:grpSpPr>
        <xdr:sp macro="" textlink="">
          <xdr:nvSpPr>
            <xdr:cNvPr id="47" name="Retângulo: Cantos Diagonais Arredondados 117">
              <a:extLst>
                <a:ext uri="{FF2B5EF4-FFF2-40B4-BE49-F238E27FC236}">
                  <a16:creationId xmlns:a16="http://schemas.microsoft.com/office/drawing/2014/main" id="{A59E6ABB-9928-3802-1F46-F1B27ACEC7E0}"/>
                </a:ext>
              </a:extLst>
            </xdr:cNvPr>
            <xdr:cNvSpPr/>
          </xdr:nvSpPr>
          <xdr:spPr>
            <a:xfrm>
              <a:off x="94396" y="1260386"/>
              <a:ext cx="1514377" cy="513660"/>
            </a:xfrm>
            <a:prstGeom prst="round2DiagRect">
              <a:avLst>
                <a:gd name="adj1" fmla="val 27881"/>
                <a:gd name="adj2" fmla="val 5623"/>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Estrutura Corporativa</a:t>
              </a:r>
            </a:p>
          </xdr:txBody>
        </xdr:sp>
        <xdr:sp macro="" textlink="">
          <xdr:nvSpPr>
            <xdr:cNvPr id="48" name="Retângulo: Cantos Diagonais Arredondados 118">
              <a:hlinkClick xmlns:r="http://schemas.openxmlformats.org/officeDocument/2006/relationships" r:id="rId1"/>
              <a:extLst>
                <a:ext uri="{FF2B5EF4-FFF2-40B4-BE49-F238E27FC236}">
                  <a16:creationId xmlns:a16="http://schemas.microsoft.com/office/drawing/2014/main" id="{9799420D-BF43-B025-E594-CB73F21F2F27}"/>
                </a:ext>
              </a:extLst>
            </xdr:cNvPr>
            <xdr:cNvSpPr/>
          </xdr:nvSpPr>
          <xdr:spPr>
            <a:xfrm>
              <a:off x="1729602" y="1260386"/>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Ética</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Integridade e Compliance</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9" name="Retângulo: Cantos Diagonais Arredondados 119">
              <a:hlinkClick xmlns:r="http://schemas.openxmlformats.org/officeDocument/2006/relationships" r:id="rId2"/>
              <a:extLst>
                <a:ext uri="{FF2B5EF4-FFF2-40B4-BE49-F238E27FC236}">
                  <a16:creationId xmlns:a16="http://schemas.microsoft.com/office/drawing/2014/main" id="{24FA3030-9CAB-13AB-3E7C-7B9F6E0318AC}"/>
                </a:ext>
              </a:extLst>
            </xdr:cNvPr>
            <xdr:cNvSpPr/>
          </xdr:nvSpPr>
          <xdr:spPr>
            <a:xfrm>
              <a:off x="3364808" y="1260387"/>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Regulamentação,</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gestão de riscos e oportunidades</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50" name="Retângulo: Cantos Diagonais Arredondados 120">
              <a:hlinkClick xmlns:r="http://schemas.openxmlformats.org/officeDocument/2006/relationships" r:id="rId3"/>
              <a:extLst>
                <a:ext uri="{FF2B5EF4-FFF2-40B4-BE49-F238E27FC236}">
                  <a16:creationId xmlns:a16="http://schemas.microsoft.com/office/drawing/2014/main" id="{580BA6F4-1046-A505-385F-CDE69CFF54BA}"/>
                </a:ext>
              </a:extLst>
            </xdr:cNvPr>
            <xdr:cNvSpPr/>
          </xdr:nvSpPr>
          <xdr:spPr>
            <a:xfrm>
              <a:off x="5000014" y="1260388"/>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Políticas</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e processos de remuneração</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grpSp>
    <xdr:clientData/>
  </xdr:twoCellAnchor>
  <xdr:twoCellAnchor editAs="absolute">
    <xdr:from>
      <xdr:col>0</xdr:col>
      <xdr:colOff>0</xdr:colOff>
      <xdr:row>0</xdr:row>
      <xdr:rowOff>0</xdr:rowOff>
    </xdr:from>
    <xdr:to>
      <xdr:col>20</xdr:col>
      <xdr:colOff>179825</xdr:colOff>
      <xdr:row>2</xdr:row>
      <xdr:rowOff>521258</xdr:rowOff>
    </xdr:to>
    <xdr:grpSp>
      <xdr:nvGrpSpPr>
        <xdr:cNvPr id="2" name="Agrupar 1">
          <a:extLst>
            <a:ext uri="{FF2B5EF4-FFF2-40B4-BE49-F238E27FC236}">
              <a16:creationId xmlns:a16="http://schemas.microsoft.com/office/drawing/2014/main" id="{E2CE934E-9A07-4366-BE78-B198986F7F3A}"/>
            </a:ext>
          </a:extLst>
        </xdr:cNvPr>
        <xdr:cNvGrpSpPr/>
      </xdr:nvGrpSpPr>
      <xdr:grpSpPr>
        <a:xfrm>
          <a:off x="0" y="0"/>
          <a:ext cx="12054325" cy="902258"/>
          <a:chOff x="0" y="1478573"/>
          <a:chExt cx="11657486" cy="1013344"/>
        </a:xfrm>
      </xdr:grpSpPr>
      <xdr:pic>
        <xdr:nvPicPr>
          <xdr:cNvPr id="4" name="Imagem 3">
            <a:hlinkClick xmlns:r="http://schemas.openxmlformats.org/officeDocument/2006/relationships" r:id="rId4"/>
            <a:extLst>
              <a:ext uri="{FF2B5EF4-FFF2-40B4-BE49-F238E27FC236}">
                <a16:creationId xmlns:a16="http://schemas.microsoft.com/office/drawing/2014/main" id="{5E4E93A7-B79F-69B3-1508-939037B3CF0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6"/>
            <a:extLst>
              <a:ext uri="{FF2B5EF4-FFF2-40B4-BE49-F238E27FC236}">
                <a16:creationId xmlns:a16="http://schemas.microsoft.com/office/drawing/2014/main" id="{15A1AC52-D6E9-C431-1D8C-9DAE25CA18A6}"/>
              </a:ext>
            </a:extLst>
          </xdr:cNvPr>
          <xdr:cNvGrpSpPr/>
        </xdr:nvGrpSpPr>
        <xdr:grpSpPr>
          <a:xfrm>
            <a:off x="81251" y="1985607"/>
            <a:ext cx="832806" cy="506309"/>
            <a:chOff x="81496" y="507699"/>
            <a:chExt cx="831691" cy="506973"/>
          </a:xfrm>
        </xdr:grpSpPr>
        <xdr:sp macro="" textlink="">
          <xdr:nvSpPr>
            <xdr:cNvPr id="172" name="object 76">
              <a:extLst>
                <a:ext uri="{FF2B5EF4-FFF2-40B4-BE49-F238E27FC236}">
                  <a16:creationId xmlns:a16="http://schemas.microsoft.com/office/drawing/2014/main" id="{F3BD0E52-A439-FEB4-F63D-79BA9AB054D0}"/>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3" name="object 77">
              <a:extLst>
                <a:ext uri="{FF2B5EF4-FFF2-40B4-BE49-F238E27FC236}">
                  <a16:creationId xmlns:a16="http://schemas.microsoft.com/office/drawing/2014/main" id="{C37CFBB8-A1A5-DC3B-8704-5D303E09ABB8}"/>
                </a:ext>
              </a:extLst>
            </xdr:cNvPr>
            <xdr:cNvPicPr/>
          </xdr:nvPicPr>
          <xdr:blipFill>
            <a:blip xmlns:r="http://schemas.openxmlformats.org/officeDocument/2006/relationships" r:embed="rId7" cstate="print">
              <a:duotone>
                <a:prstClr val="black"/>
                <a:srgbClr val="695E4A">
                  <a:tint val="45000"/>
                  <a:satMod val="400000"/>
                </a:srgbClr>
              </a:duotone>
              <a:extLst>
                <a:ext uri="{BEBA8EAE-BF5A-486C-A8C5-ECC9F3942E4B}">
                  <a14:imgProps xmlns:a14="http://schemas.microsoft.com/office/drawing/2010/main">
                    <a14:imgLayer r:embed="rId8">
                      <a14:imgEffect>
                        <a14:saturation sat="0"/>
                      </a14:imgEffect>
                    </a14:imgLayer>
                  </a14:imgProps>
                </a:ext>
              </a:extLst>
            </a:blip>
            <a:stretch>
              <a:fillRect/>
            </a:stretch>
          </xdr:blipFill>
          <xdr:spPr>
            <a:xfrm>
              <a:off x="423763" y="561872"/>
              <a:ext cx="151229" cy="138638"/>
            </a:xfrm>
            <a:prstGeom prst="rect">
              <a:avLst/>
            </a:prstGeom>
          </xdr:spPr>
        </xdr:pic>
        <xdr:grpSp>
          <xdr:nvGrpSpPr>
            <xdr:cNvPr id="174" name="Agrupar 173">
              <a:extLst>
                <a:ext uri="{FF2B5EF4-FFF2-40B4-BE49-F238E27FC236}">
                  <a16:creationId xmlns:a16="http://schemas.microsoft.com/office/drawing/2014/main" id="{985D28AF-14C6-CCE7-19A8-BCD083F92B7D}"/>
                </a:ext>
              </a:extLst>
            </xdr:cNvPr>
            <xdr:cNvGrpSpPr/>
          </xdr:nvGrpSpPr>
          <xdr:grpSpPr>
            <a:xfrm>
              <a:off x="81496" y="748716"/>
              <a:ext cx="831691" cy="265956"/>
              <a:chOff x="81496" y="747958"/>
              <a:chExt cx="832004" cy="265956"/>
            </a:xfrm>
          </xdr:grpSpPr>
          <xdr:sp macro="" textlink="">
            <xdr:nvSpPr>
              <xdr:cNvPr id="175" name="object 78">
                <a:extLst>
                  <a:ext uri="{FF2B5EF4-FFF2-40B4-BE49-F238E27FC236}">
                    <a16:creationId xmlns:a16="http://schemas.microsoft.com/office/drawing/2014/main" id="{F5BA7BD8-A76A-A1E7-1040-7FA373BA5ADF}"/>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6" name="object 89">
                <a:extLst>
                  <a:ext uri="{FF2B5EF4-FFF2-40B4-BE49-F238E27FC236}">
                    <a16:creationId xmlns:a16="http://schemas.microsoft.com/office/drawing/2014/main" id="{B0B6C6A8-1E72-86E7-B007-47A61511E97C}"/>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9"/>
            <a:extLst>
              <a:ext uri="{FF2B5EF4-FFF2-40B4-BE49-F238E27FC236}">
                <a16:creationId xmlns:a16="http://schemas.microsoft.com/office/drawing/2014/main" id="{950D0371-13AD-C99A-AD73-8631575D8451}"/>
              </a:ext>
            </a:extLst>
          </xdr:cNvPr>
          <xdr:cNvGrpSpPr/>
        </xdr:nvGrpSpPr>
        <xdr:grpSpPr>
          <a:xfrm>
            <a:off x="1875546" y="1984492"/>
            <a:ext cx="841455" cy="507425"/>
            <a:chOff x="1873229" y="506582"/>
            <a:chExt cx="834675" cy="508090"/>
          </a:xfrm>
        </xdr:grpSpPr>
        <xdr:grpSp>
          <xdr:nvGrpSpPr>
            <xdr:cNvPr id="167" name="Agrupar 166">
              <a:extLst>
                <a:ext uri="{FF2B5EF4-FFF2-40B4-BE49-F238E27FC236}">
                  <a16:creationId xmlns:a16="http://schemas.microsoft.com/office/drawing/2014/main" id="{1EB47AA0-67A7-47FD-9AEB-C49B87D475FE}"/>
                </a:ext>
              </a:extLst>
            </xdr:cNvPr>
            <xdr:cNvGrpSpPr/>
          </xdr:nvGrpSpPr>
          <xdr:grpSpPr>
            <a:xfrm>
              <a:off x="1873229" y="748716"/>
              <a:ext cx="834675" cy="265956"/>
              <a:chOff x="1873229" y="746828"/>
              <a:chExt cx="834675" cy="265956"/>
            </a:xfrm>
          </xdr:grpSpPr>
          <xdr:sp macro="" textlink="">
            <xdr:nvSpPr>
              <xdr:cNvPr id="170" name="object 80">
                <a:extLst>
                  <a:ext uri="{FF2B5EF4-FFF2-40B4-BE49-F238E27FC236}">
                    <a16:creationId xmlns:a16="http://schemas.microsoft.com/office/drawing/2014/main" id="{87CFCA8F-C8DA-07E3-4907-09588B167A35}"/>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1" name="object 90">
                <a:extLst>
                  <a:ext uri="{FF2B5EF4-FFF2-40B4-BE49-F238E27FC236}">
                    <a16:creationId xmlns:a16="http://schemas.microsoft.com/office/drawing/2014/main" id="{4C505000-7BAD-4D39-E972-C87FEB5D5828}"/>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8" name="object 109">
              <a:extLst>
                <a:ext uri="{FF2B5EF4-FFF2-40B4-BE49-F238E27FC236}">
                  <a16:creationId xmlns:a16="http://schemas.microsoft.com/office/drawing/2014/main" id="{6DC895DC-3877-1320-2ED2-9A0C93EE00C7}"/>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9" name="object 110">
              <a:extLst>
                <a:ext uri="{FF2B5EF4-FFF2-40B4-BE49-F238E27FC236}">
                  <a16:creationId xmlns:a16="http://schemas.microsoft.com/office/drawing/2014/main" id="{97939603-025C-4C30-C1DB-F3B75C5E5CC1}"/>
                </a:ext>
              </a:extLst>
            </xdr:cNvPr>
            <xdr:cNvPicPr/>
          </xdr:nvPicPr>
          <xdr:blipFill>
            <a:blip xmlns:r="http://schemas.openxmlformats.org/officeDocument/2006/relationships" r:embed="rId10"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1"/>
            <a:extLst>
              <a:ext uri="{FF2B5EF4-FFF2-40B4-BE49-F238E27FC236}">
                <a16:creationId xmlns:a16="http://schemas.microsoft.com/office/drawing/2014/main" id="{9022AAF2-DDAF-3A34-6BF0-750CF9B43048}"/>
              </a:ext>
            </a:extLst>
          </xdr:cNvPr>
          <xdr:cNvGrpSpPr/>
        </xdr:nvGrpSpPr>
        <xdr:grpSpPr>
          <a:xfrm>
            <a:off x="2781308" y="1984492"/>
            <a:ext cx="832871" cy="507345"/>
            <a:chOff x="2772406" y="506582"/>
            <a:chExt cx="830722" cy="508010"/>
          </a:xfrm>
        </xdr:grpSpPr>
        <xdr:grpSp>
          <xdr:nvGrpSpPr>
            <xdr:cNvPr id="162" name="Agrupar 161">
              <a:extLst>
                <a:ext uri="{FF2B5EF4-FFF2-40B4-BE49-F238E27FC236}">
                  <a16:creationId xmlns:a16="http://schemas.microsoft.com/office/drawing/2014/main" id="{5BDC118C-C41E-2A72-7B42-7745B5EC5A0C}"/>
                </a:ext>
              </a:extLst>
            </xdr:cNvPr>
            <xdr:cNvGrpSpPr/>
          </xdr:nvGrpSpPr>
          <xdr:grpSpPr>
            <a:xfrm>
              <a:off x="2772406" y="748796"/>
              <a:ext cx="830722" cy="265796"/>
              <a:chOff x="2772407" y="750764"/>
              <a:chExt cx="830722" cy="265796"/>
            </a:xfrm>
          </xdr:grpSpPr>
          <xdr:sp macro="" textlink="">
            <xdr:nvSpPr>
              <xdr:cNvPr id="165" name="object 80">
                <a:extLst>
                  <a:ext uri="{FF2B5EF4-FFF2-40B4-BE49-F238E27FC236}">
                    <a16:creationId xmlns:a16="http://schemas.microsoft.com/office/drawing/2014/main" id="{08158865-2C5E-7D0B-D4ED-C41F5D038039}"/>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6" name="object 90">
                <a:extLst>
                  <a:ext uri="{FF2B5EF4-FFF2-40B4-BE49-F238E27FC236}">
                    <a16:creationId xmlns:a16="http://schemas.microsoft.com/office/drawing/2014/main" id="{966F9017-B190-6315-6ADF-DFED42F0E86A}"/>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3" name="object 109">
              <a:extLst>
                <a:ext uri="{FF2B5EF4-FFF2-40B4-BE49-F238E27FC236}">
                  <a16:creationId xmlns:a16="http://schemas.microsoft.com/office/drawing/2014/main" id="{1BCAE943-1F1A-0B68-D648-65B25C7B76F6}"/>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4" name="Imagem 163">
              <a:extLst>
                <a:ext uri="{FF2B5EF4-FFF2-40B4-BE49-F238E27FC236}">
                  <a16:creationId xmlns:a16="http://schemas.microsoft.com/office/drawing/2014/main" id="{5EA4BE54-4EFC-BF0C-9A36-A10BA45587B1}"/>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BEBA8EAE-BF5A-486C-A8C5-ECC9F3942E4B}">
                  <a14:imgProps xmlns:a14="http://schemas.microsoft.com/office/drawing/2010/main">
                    <a14:imgLayer r:embed="rId13">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4"/>
            <a:extLst>
              <a:ext uri="{FF2B5EF4-FFF2-40B4-BE49-F238E27FC236}">
                <a16:creationId xmlns:a16="http://schemas.microsoft.com/office/drawing/2014/main" id="{0F3F12F7-CE0B-C365-A5C3-B038F0F49884}"/>
              </a:ext>
            </a:extLst>
          </xdr:cNvPr>
          <xdr:cNvGrpSpPr/>
        </xdr:nvGrpSpPr>
        <xdr:grpSpPr>
          <a:xfrm>
            <a:off x="978366" y="1985607"/>
            <a:ext cx="832872" cy="506309"/>
            <a:chOff x="978002" y="507699"/>
            <a:chExt cx="830725" cy="506973"/>
          </a:xfrm>
        </xdr:grpSpPr>
        <xdr:grpSp>
          <xdr:nvGrpSpPr>
            <xdr:cNvPr id="157" name="Agrupar 156">
              <a:extLst>
                <a:ext uri="{FF2B5EF4-FFF2-40B4-BE49-F238E27FC236}">
                  <a16:creationId xmlns:a16="http://schemas.microsoft.com/office/drawing/2014/main" id="{A3826FA3-4377-4557-7B64-440C075B073C}"/>
                </a:ext>
              </a:extLst>
            </xdr:cNvPr>
            <xdr:cNvGrpSpPr/>
          </xdr:nvGrpSpPr>
          <xdr:grpSpPr>
            <a:xfrm>
              <a:off x="978002" y="748716"/>
              <a:ext cx="830725" cy="265956"/>
              <a:chOff x="978002" y="747945"/>
              <a:chExt cx="830725" cy="265956"/>
            </a:xfrm>
          </xdr:grpSpPr>
          <xdr:sp macro="" textlink="">
            <xdr:nvSpPr>
              <xdr:cNvPr id="160" name="object 80">
                <a:extLst>
                  <a:ext uri="{FF2B5EF4-FFF2-40B4-BE49-F238E27FC236}">
                    <a16:creationId xmlns:a16="http://schemas.microsoft.com/office/drawing/2014/main" id="{75C3363B-DF3E-79C1-129F-68461152AB5B}"/>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1" name="object 90">
                <a:extLst>
                  <a:ext uri="{FF2B5EF4-FFF2-40B4-BE49-F238E27FC236}">
                    <a16:creationId xmlns:a16="http://schemas.microsoft.com/office/drawing/2014/main" id="{8B1E9C0A-6B8E-4C34-B747-86F7E1A46E45}"/>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8" name="object 109">
              <a:extLst>
                <a:ext uri="{FF2B5EF4-FFF2-40B4-BE49-F238E27FC236}">
                  <a16:creationId xmlns:a16="http://schemas.microsoft.com/office/drawing/2014/main" id="{DCF789DC-599E-7A4E-6565-4A86F513A564}"/>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9" name="Imagem 158">
              <a:extLst>
                <a:ext uri="{FF2B5EF4-FFF2-40B4-BE49-F238E27FC236}">
                  <a16:creationId xmlns:a16="http://schemas.microsoft.com/office/drawing/2014/main" id="{DE44E806-8315-6093-2D83-6FAC807F94F2}"/>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6"/>
            <a:extLst>
              <a:ext uri="{FF2B5EF4-FFF2-40B4-BE49-F238E27FC236}">
                <a16:creationId xmlns:a16="http://schemas.microsoft.com/office/drawing/2014/main" id="{E401F05F-7120-DD78-A91B-57ECF789E54C}"/>
              </a:ext>
            </a:extLst>
          </xdr:cNvPr>
          <xdr:cNvGrpSpPr/>
        </xdr:nvGrpSpPr>
        <xdr:grpSpPr>
          <a:xfrm>
            <a:off x="3678487" y="1984492"/>
            <a:ext cx="832872" cy="507345"/>
            <a:chOff x="3667630" y="506582"/>
            <a:chExt cx="830725" cy="508010"/>
          </a:xfrm>
        </xdr:grpSpPr>
        <xdr:grpSp>
          <xdr:nvGrpSpPr>
            <xdr:cNvPr id="152" name="Agrupar 151">
              <a:extLst>
                <a:ext uri="{FF2B5EF4-FFF2-40B4-BE49-F238E27FC236}">
                  <a16:creationId xmlns:a16="http://schemas.microsoft.com/office/drawing/2014/main" id="{3CD1626A-2EE0-3526-21D6-6765C2B384E7}"/>
                </a:ext>
              </a:extLst>
            </xdr:cNvPr>
            <xdr:cNvGrpSpPr/>
          </xdr:nvGrpSpPr>
          <xdr:grpSpPr>
            <a:xfrm>
              <a:off x="3667630" y="748796"/>
              <a:ext cx="830725" cy="265796"/>
              <a:chOff x="3667631" y="750764"/>
              <a:chExt cx="830725" cy="265796"/>
            </a:xfrm>
          </xdr:grpSpPr>
          <xdr:sp macro="" textlink="">
            <xdr:nvSpPr>
              <xdr:cNvPr id="155" name="object 80">
                <a:extLst>
                  <a:ext uri="{FF2B5EF4-FFF2-40B4-BE49-F238E27FC236}">
                    <a16:creationId xmlns:a16="http://schemas.microsoft.com/office/drawing/2014/main" id="{26D30639-CACF-3878-8F9F-62FEE7A354D3}"/>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6" name="object 90">
                <a:extLst>
                  <a:ext uri="{FF2B5EF4-FFF2-40B4-BE49-F238E27FC236}">
                    <a16:creationId xmlns:a16="http://schemas.microsoft.com/office/drawing/2014/main" id="{2ADC9F81-119D-1511-580F-1FF07C800528}"/>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3" name="object 109">
              <a:extLst>
                <a:ext uri="{FF2B5EF4-FFF2-40B4-BE49-F238E27FC236}">
                  <a16:creationId xmlns:a16="http://schemas.microsoft.com/office/drawing/2014/main" id="{903D071C-FAA4-F76F-9598-429AA6AF809A}"/>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4" name="Imagem 153">
              <a:extLst>
                <a:ext uri="{FF2B5EF4-FFF2-40B4-BE49-F238E27FC236}">
                  <a16:creationId xmlns:a16="http://schemas.microsoft.com/office/drawing/2014/main" id="{45688F0D-DDB2-5B12-F46C-0692DBD1ADA8}"/>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8"/>
            <a:extLst>
              <a:ext uri="{FF2B5EF4-FFF2-40B4-BE49-F238E27FC236}">
                <a16:creationId xmlns:a16="http://schemas.microsoft.com/office/drawing/2014/main" id="{486EB851-59B6-DA6B-B142-95670A383B12}"/>
              </a:ext>
            </a:extLst>
          </xdr:cNvPr>
          <xdr:cNvGrpSpPr/>
        </xdr:nvGrpSpPr>
        <xdr:grpSpPr>
          <a:xfrm>
            <a:off x="4575667" y="1984492"/>
            <a:ext cx="825212" cy="507345"/>
            <a:chOff x="4562857" y="506582"/>
            <a:chExt cx="827700" cy="508010"/>
          </a:xfrm>
        </xdr:grpSpPr>
        <xdr:grpSp>
          <xdr:nvGrpSpPr>
            <xdr:cNvPr id="147" name="Agrupar 146">
              <a:extLst>
                <a:ext uri="{FF2B5EF4-FFF2-40B4-BE49-F238E27FC236}">
                  <a16:creationId xmlns:a16="http://schemas.microsoft.com/office/drawing/2014/main" id="{00D305F6-1E3E-3601-B288-53E0D6EB9F76}"/>
                </a:ext>
              </a:extLst>
            </xdr:cNvPr>
            <xdr:cNvGrpSpPr/>
          </xdr:nvGrpSpPr>
          <xdr:grpSpPr>
            <a:xfrm>
              <a:off x="4562857" y="748796"/>
              <a:ext cx="827700" cy="265796"/>
              <a:chOff x="4562859" y="750764"/>
              <a:chExt cx="827700" cy="265796"/>
            </a:xfrm>
          </xdr:grpSpPr>
          <xdr:sp macro="" textlink="">
            <xdr:nvSpPr>
              <xdr:cNvPr id="150" name="object 80">
                <a:extLst>
                  <a:ext uri="{FF2B5EF4-FFF2-40B4-BE49-F238E27FC236}">
                    <a16:creationId xmlns:a16="http://schemas.microsoft.com/office/drawing/2014/main" id="{1D63A2E9-95F5-3A0C-DCA4-213FAF6C39C6}"/>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151" name="object 90">
                <a:extLst>
                  <a:ext uri="{FF2B5EF4-FFF2-40B4-BE49-F238E27FC236}">
                    <a16:creationId xmlns:a16="http://schemas.microsoft.com/office/drawing/2014/main" id="{4A33BDD1-9001-CDA8-9004-3AEB870878E9}"/>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Governança Corporativa</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8" name="object 109">
              <a:extLst>
                <a:ext uri="{FF2B5EF4-FFF2-40B4-BE49-F238E27FC236}">
                  <a16:creationId xmlns:a16="http://schemas.microsoft.com/office/drawing/2014/main" id="{DCCFDA33-6B7F-D165-5903-DC927E0D2417}"/>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149" name="object 113">
              <a:extLst>
                <a:ext uri="{FF2B5EF4-FFF2-40B4-BE49-F238E27FC236}">
                  <a16:creationId xmlns:a16="http://schemas.microsoft.com/office/drawing/2014/main" id="{51844E73-19D2-3988-E5AF-F767F9F6C9CB}"/>
                </a:ext>
              </a:extLst>
            </xdr:cNvPr>
            <xdr:cNvPicPr/>
          </xdr:nvPicPr>
          <xdr:blipFill>
            <a:blip xmlns:r="http://schemas.openxmlformats.org/officeDocument/2006/relationships" r:embed="rId19" cstate="print">
              <a:duotone>
                <a:prstClr val="black"/>
                <a:srgbClr val="E4562E">
                  <a:tint val="45000"/>
                  <a:satMod val="400000"/>
                </a:srgbClr>
              </a:duotone>
              <a:extLst>
                <a:ext uri="{BEBA8EAE-BF5A-486C-A8C5-ECC9F3942E4B}">
                  <a14:imgProps xmlns:a14="http://schemas.microsoft.com/office/drawing/2010/main">
                    <a14:imgLayer r:embed="rId20">
                      <a14:imgEffect>
                        <a14:saturation sat="0"/>
                      </a14:imgEffect>
                      <a14:imgEffect>
                        <a14:brightnessContrast bright="15000" contrast="600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21"/>
            <a:extLst>
              <a:ext uri="{FF2B5EF4-FFF2-40B4-BE49-F238E27FC236}">
                <a16:creationId xmlns:a16="http://schemas.microsoft.com/office/drawing/2014/main" id="{8A48A080-957E-1945-B76C-49E0C7C00556}"/>
              </a:ext>
            </a:extLst>
          </xdr:cNvPr>
          <xdr:cNvGrpSpPr/>
        </xdr:nvGrpSpPr>
        <xdr:grpSpPr>
          <a:xfrm>
            <a:off x="5465188" y="1984492"/>
            <a:ext cx="821659" cy="507345"/>
            <a:chOff x="5455059" y="506582"/>
            <a:chExt cx="822006" cy="508010"/>
          </a:xfrm>
        </xdr:grpSpPr>
        <xdr:sp macro="" textlink="">
          <xdr:nvSpPr>
            <xdr:cNvPr id="143" name="object 80">
              <a:extLst>
                <a:ext uri="{FF2B5EF4-FFF2-40B4-BE49-F238E27FC236}">
                  <a16:creationId xmlns:a16="http://schemas.microsoft.com/office/drawing/2014/main" id="{8062591F-6302-0868-1DBC-46E7B4D55AC0}"/>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4" name="object 90">
              <a:extLst>
                <a:ext uri="{FF2B5EF4-FFF2-40B4-BE49-F238E27FC236}">
                  <a16:creationId xmlns:a16="http://schemas.microsoft.com/office/drawing/2014/main" id="{48EC051A-7E2B-8A13-BE84-F5B28ADD7506}"/>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5" name="object 109">
              <a:extLst>
                <a:ext uri="{FF2B5EF4-FFF2-40B4-BE49-F238E27FC236}">
                  <a16:creationId xmlns:a16="http://schemas.microsoft.com/office/drawing/2014/main" id="{055B78B9-6A87-D23F-AC9F-E2B1D51B7FD7}"/>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6" name="object 73">
              <a:extLst>
                <a:ext uri="{FF2B5EF4-FFF2-40B4-BE49-F238E27FC236}">
                  <a16:creationId xmlns:a16="http://schemas.microsoft.com/office/drawing/2014/main" id="{A017C2D1-E105-D41F-3CFF-5214C51D07D0}"/>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3"/>
            <a:extLst>
              <a:ext uri="{FF2B5EF4-FFF2-40B4-BE49-F238E27FC236}">
                <a16:creationId xmlns:a16="http://schemas.microsoft.com/office/drawing/2014/main" id="{13B4FD26-85A9-91F6-8D5C-7D029D29BC46}"/>
              </a:ext>
            </a:extLst>
          </xdr:cNvPr>
          <xdr:cNvGrpSpPr/>
        </xdr:nvGrpSpPr>
        <xdr:grpSpPr>
          <a:xfrm>
            <a:off x="6351154" y="1984492"/>
            <a:ext cx="833333" cy="507345"/>
            <a:chOff x="6341567" y="506582"/>
            <a:chExt cx="831188" cy="508010"/>
          </a:xfrm>
        </xdr:grpSpPr>
        <xdr:grpSp>
          <xdr:nvGrpSpPr>
            <xdr:cNvPr id="138" name="Agrupar 137">
              <a:extLst>
                <a:ext uri="{FF2B5EF4-FFF2-40B4-BE49-F238E27FC236}">
                  <a16:creationId xmlns:a16="http://schemas.microsoft.com/office/drawing/2014/main" id="{8C278D5E-A2AD-B941-9E5A-69A5409FB6B8}"/>
                </a:ext>
              </a:extLst>
            </xdr:cNvPr>
            <xdr:cNvGrpSpPr/>
          </xdr:nvGrpSpPr>
          <xdr:grpSpPr>
            <a:xfrm>
              <a:off x="6341567" y="748796"/>
              <a:ext cx="831188" cy="265796"/>
              <a:chOff x="6341570" y="750764"/>
              <a:chExt cx="831188" cy="265796"/>
            </a:xfrm>
          </xdr:grpSpPr>
          <xdr:sp macro="" textlink="">
            <xdr:nvSpPr>
              <xdr:cNvPr id="141" name="object 80">
                <a:extLst>
                  <a:ext uri="{FF2B5EF4-FFF2-40B4-BE49-F238E27FC236}">
                    <a16:creationId xmlns:a16="http://schemas.microsoft.com/office/drawing/2014/main" id="{B320E7A8-3B1C-11A6-876D-01E9D32D57F1}"/>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2" name="object 90">
                <a:extLst>
                  <a:ext uri="{FF2B5EF4-FFF2-40B4-BE49-F238E27FC236}">
                    <a16:creationId xmlns:a16="http://schemas.microsoft.com/office/drawing/2014/main" id="{3D8B0A75-42F9-74CF-9312-4DBACE86D9D3}"/>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9" name="object 109">
              <a:extLst>
                <a:ext uri="{FF2B5EF4-FFF2-40B4-BE49-F238E27FC236}">
                  <a16:creationId xmlns:a16="http://schemas.microsoft.com/office/drawing/2014/main" id="{C409B6BB-428B-CAD2-58E3-D43B01D804BE}"/>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0" name="object 54">
              <a:extLst>
                <a:ext uri="{FF2B5EF4-FFF2-40B4-BE49-F238E27FC236}">
                  <a16:creationId xmlns:a16="http://schemas.microsoft.com/office/drawing/2014/main" id="{7E3BE5FE-9E51-5CA2-2C1E-F76CE9AC99FA}"/>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5"/>
            <a:extLst>
              <a:ext uri="{FF2B5EF4-FFF2-40B4-BE49-F238E27FC236}">
                <a16:creationId xmlns:a16="http://schemas.microsoft.com/office/drawing/2014/main" id="{53D57A17-B372-A075-902F-5E5DFCF2779F}"/>
              </a:ext>
            </a:extLst>
          </xdr:cNvPr>
          <xdr:cNvGrpSpPr/>
        </xdr:nvGrpSpPr>
        <xdr:grpSpPr>
          <a:xfrm>
            <a:off x="7248796" y="1984492"/>
            <a:ext cx="840992" cy="507345"/>
            <a:chOff x="7237257" y="506582"/>
            <a:chExt cx="834211" cy="508010"/>
          </a:xfrm>
        </xdr:grpSpPr>
        <xdr:grpSp>
          <xdr:nvGrpSpPr>
            <xdr:cNvPr id="133" name="Agrupar 132">
              <a:extLst>
                <a:ext uri="{FF2B5EF4-FFF2-40B4-BE49-F238E27FC236}">
                  <a16:creationId xmlns:a16="http://schemas.microsoft.com/office/drawing/2014/main" id="{A9FCDC78-2767-3156-2BE7-A8BA49C34453}"/>
                </a:ext>
              </a:extLst>
            </xdr:cNvPr>
            <xdr:cNvGrpSpPr/>
          </xdr:nvGrpSpPr>
          <xdr:grpSpPr>
            <a:xfrm>
              <a:off x="7237257" y="748796"/>
              <a:ext cx="834211" cy="265796"/>
              <a:chOff x="7237260" y="750764"/>
              <a:chExt cx="834211" cy="265796"/>
            </a:xfrm>
          </xdr:grpSpPr>
          <xdr:sp macro="" textlink="">
            <xdr:nvSpPr>
              <xdr:cNvPr id="136" name="object 80">
                <a:extLst>
                  <a:ext uri="{FF2B5EF4-FFF2-40B4-BE49-F238E27FC236}">
                    <a16:creationId xmlns:a16="http://schemas.microsoft.com/office/drawing/2014/main" id="{3D50C45E-FCEB-A51B-EF22-50BF98AA9DAB}"/>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7" name="object 90">
                <a:extLst>
                  <a:ext uri="{FF2B5EF4-FFF2-40B4-BE49-F238E27FC236}">
                    <a16:creationId xmlns:a16="http://schemas.microsoft.com/office/drawing/2014/main" id="{1E22BF5A-4BA2-50D4-C7B2-0447CE290F91}"/>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4" name="object 109">
              <a:extLst>
                <a:ext uri="{FF2B5EF4-FFF2-40B4-BE49-F238E27FC236}">
                  <a16:creationId xmlns:a16="http://schemas.microsoft.com/office/drawing/2014/main" id="{5140332C-DB2A-8BBE-A1FF-94D54D75D9C2}"/>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5" name="object 64">
              <a:extLst>
                <a:ext uri="{FF2B5EF4-FFF2-40B4-BE49-F238E27FC236}">
                  <a16:creationId xmlns:a16="http://schemas.microsoft.com/office/drawing/2014/main" id="{78002602-AA07-0D98-3B3A-C5B878AF6A07}"/>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7"/>
            <a:extLst>
              <a:ext uri="{FF2B5EF4-FFF2-40B4-BE49-F238E27FC236}">
                <a16:creationId xmlns:a16="http://schemas.microsoft.com/office/drawing/2014/main" id="{83953648-AF28-F537-B241-F26BA305BBE3}"/>
              </a:ext>
            </a:extLst>
          </xdr:cNvPr>
          <xdr:cNvGrpSpPr/>
        </xdr:nvGrpSpPr>
        <xdr:grpSpPr>
          <a:xfrm>
            <a:off x="8154096" y="1984492"/>
            <a:ext cx="833334" cy="507345"/>
            <a:chOff x="8135970" y="506582"/>
            <a:chExt cx="831188" cy="508010"/>
          </a:xfrm>
        </xdr:grpSpPr>
        <xdr:grpSp>
          <xdr:nvGrpSpPr>
            <xdr:cNvPr id="128" name="Agrupar 127">
              <a:extLst>
                <a:ext uri="{FF2B5EF4-FFF2-40B4-BE49-F238E27FC236}">
                  <a16:creationId xmlns:a16="http://schemas.microsoft.com/office/drawing/2014/main" id="{ED3CA39E-49B6-94F1-D4DF-AEE3D87AF6E6}"/>
                </a:ext>
              </a:extLst>
            </xdr:cNvPr>
            <xdr:cNvGrpSpPr/>
          </xdr:nvGrpSpPr>
          <xdr:grpSpPr>
            <a:xfrm>
              <a:off x="8135970" y="748796"/>
              <a:ext cx="831188" cy="265796"/>
              <a:chOff x="8135974" y="750764"/>
              <a:chExt cx="831188" cy="265796"/>
            </a:xfrm>
          </xdr:grpSpPr>
          <xdr:sp macro="" textlink="">
            <xdr:nvSpPr>
              <xdr:cNvPr id="131" name="object 80">
                <a:extLst>
                  <a:ext uri="{FF2B5EF4-FFF2-40B4-BE49-F238E27FC236}">
                    <a16:creationId xmlns:a16="http://schemas.microsoft.com/office/drawing/2014/main" id="{297A55AA-95C0-7755-336B-6CAD514F4FCE}"/>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2" name="object 90">
                <a:extLst>
                  <a:ext uri="{FF2B5EF4-FFF2-40B4-BE49-F238E27FC236}">
                    <a16:creationId xmlns:a16="http://schemas.microsoft.com/office/drawing/2014/main" id="{762957DD-D050-C4C1-EF1C-C425A9DE96D1}"/>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9" name="object 109">
              <a:extLst>
                <a:ext uri="{FF2B5EF4-FFF2-40B4-BE49-F238E27FC236}">
                  <a16:creationId xmlns:a16="http://schemas.microsoft.com/office/drawing/2014/main" id="{70E288DC-7039-F190-DD80-171B4761E653}"/>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0" name="object 51">
              <a:extLst>
                <a:ext uri="{FF2B5EF4-FFF2-40B4-BE49-F238E27FC236}">
                  <a16:creationId xmlns:a16="http://schemas.microsoft.com/office/drawing/2014/main" id="{3D6241F7-1968-FD99-F504-11D17882A019}"/>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9"/>
            <a:extLst>
              <a:ext uri="{FF2B5EF4-FFF2-40B4-BE49-F238E27FC236}">
                <a16:creationId xmlns:a16="http://schemas.microsoft.com/office/drawing/2014/main" id="{BB9B5808-6C27-CE84-1DC6-AE9A6709D8E5}"/>
              </a:ext>
            </a:extLst>
          </xdr:cNvPr>
          <xdr:cNvGrpSpPr/>
        </xdr:nvGrpSpPr>
        <xdr:grpSpPr>
          <a:xfrm>
            <a:off x="9051739" y="1984492"/>
            <a:ext cx="828102" cy="507345"/>
            <a:chOff x="9031660" y="506582"/>
            <a:chExt cx="829416" cy="508010"/>
          </a:xfrm>
        </xdr:grpSpPr>
        <xdr:grpSp>
          <xdr:nvGrpSpPr>
            <xdr:cNvPr id="123" name="Agrupar 122">
              <a:extLst>
                <a:ext uri="{FF2B5EF4-FFF2-40B4-BE49-F238E27FC236}">
                  <a16:creationId xmlns:a16="http://schemas.microsoft.com/office/drawing/2014/main" id="{8F09EB6D-DFAA-B69D-088C-C2CDB1C5AE2A}"/>
                </a:ext>
              </a:extLst>
            </xdr:cNvPr>
            <xdr:cNvGrpSpPr/>
          </xdr:nvGrpSpPr>
          <xdr:grpSpPr>
            <a:xfrm>
              <a:off x="9031660" y="748796"/>
              <a:ext cx="829416" cy="265796"/>
              <a:chOff x="9031664" y="750764"/>
              <a:chExt cx="829416" cy="265796"/>
            </a:xfrm>
          </xdr:grpSpPr>
          <xdr:sp macro="" textlink="">
            <xdr:nvSpPr>
              <xdr:cNvPr id="126" name="object 80">
                <a:extLst>
                  <a:ext uri="{FF2B5EF4-FFF2-40B4-BE49-F238E27FC236}">
                    <a16:creationId xmlns:a16="http://schemas.microsoft.com/office/drawing/2014/main" id="{083103D8-7BA6-86AC-9CF4-4758651D9FBD}"/>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7" name="object 90">
                <a:extLst>
                  <a:ext uri="{FF2B5EF4-FFF2-40B4-BE49-F238E27FC236}">
                    <a16:creationId xmlns:a16="http://schemas.microsoft.com/office/drawing/2014/main" id="{1418DBDF-4C6F-430C-C518-1E154492F155}"/>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4" name="object 109">
              <a:extLst>
                <a:ext uri="{FF2B5EF4-FFF2-40B4-BE49-F238E27FC236}">
                  <a16:creationId xmlns:a16="http://schemas.microsoft.com/office/drawing/2014/main" id="{9E0C79D1-36CA-D4CF-7E68-29FCA5A8ADA3}"/>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 name="object 70">
              <a:extLst>
                <a:ext uri="{FF2B5EF4-FFF2-40B4-BE49-F238E27FC236}">
                  <a16:creationId xmlns:a16="http://schemas.microsoft.com/office/drawing/2014/main" id="{EA332016-D23B-5140-4734-76B07D7BB800}"/>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31"/>
            <a:extLst>
              <a:ext uri="{FF2B5EF4-FFF2-40B4-BE49-F238E27FC236}">
                <a16:creationId xmlns:a16="http://schemas.microsoft.com/office/drawing/2014/main" id="{A41DA594-3143-B679-AD42-8648AB43CB56}"/>
              </a:ext>
            </a:extLst>
          </xdr:cNvPr>
          <xdr:cNvGrpSpPr/>
        </xdr:nvGrpSpPr>
        <xdr:grpSpPr>
          <a:xfrm>
            <a:off x="9944149" y="1984492"/>
            <a:ext cx="828105" cy="507345"/>
            <a:chOff x="9925578" y="506582"/>
            <a:chExt cx="829416" cy="508010"/>
          </a:xfrm>
        </xdr:grpSpPr>
        <xdr:grpSp>
          <xdr:nvGrpSpPr>
            <xdr:cNvPr id="29" name="Agrupar 28">
              <a:extLst>
                <a:ext uri="{FF2B5EF4-FFF2-40B4-BE49-F238E27FC236}">
                  <a16:creationId xmlns:a16="http://schemas.microsoft.com/office/drawing/2014/main" id="{5DB4AE87-D69D-36C8-D188-A248F02F231B}"/>
                </a:ext>
              </a:extLst>
            </xdr:cNvPr>
            <xdr:cNvGrpSpPr/>
          </xdr:nvGrpSpPr>
          <xdr:grpSpPr>
            <a:xfrm>
              <a:off x="9925578" y="748796"/>
              <a:ext cx="829416" cy="265796"/>
              <a:chOff x="9925583" y="750764"/>
              <a:chExt cx="829416" cy="265796"/>
            </a:xfrm>
          </xdr:grpSpPr>
          <xdr:sp macro="" textlink="">
            <xdr:nvSpPr>
              <xdr:cNvPr id="32" name="object 80">
                <a:extLst>
                  <a:ext uri="{FF2B5EF4-FFF2-40B4-BE49-F238E27FC236}">
                    <a16:creationId xmlns:a16="http://schemas.microsoft.com/office/drawing/2014/main" id="{405689F8-EC4E-F2AC-52E6-3DC196188472}"/>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2" name="object 90">
                <a:extLst>
                  <a:ext uri="{FF2B5EF4-FFF2-40B4-BE49-F238E27FC236}">
                    <a16:creationId xmlns:a16="http://schemas.microsoft.com/office/drawing/2014/main" id="{40257E84-E1A3-EE84-2916-49DC32A8C23C}"/>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0" name="object 109">
              <a:extLst>
                <a:ext uri="{FF2B5EF4-FFF2-40B4-BE49-F238E27FC236}">
                  <a16:creationId xmlns:a16="http://schemas.microsoft.com/office/drawing/2014/main" id="{6AC9D1EA-EB27-FEAA-8937-1C94A0D098AC}"/>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1" name="object 67">
              <a:extLst>
                <a:ext uri="{FF2B5EF4-FFF2-40B4-BE49-F238E27FC236}">
                  <a16:creationId xmlns:a16="http://schemas.microsoft.com/office/drawing/2014/main" id="{0E5C02AC-AE18-8485-0F2E-0FCF6E645D94}"/>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3"/>
            <a:extLst>
              <a:ext uri="{FF2B5EF4-FFF2-40B4-BE49-F238E27FC236}">
                <a16:creationId xmlns:a16="http://schemas.microsoft.com/office/drawing/2014/main" id="{6E308AA8-AACA-31F6-A479-0D67407FC861}"/>
              </a:ext>
            </a:extLst>
          </xdr:cNvPr>
          <xdr:cNvGrpSpPr/>
        </xdr:nvGrpSpPr>
        <xdr:grpSpPr>
          <a:xfrm>
            <a:off x="10836566" y="1984492"/>
            <a:ext cx="820920" cy="507345"/>
            <a:chOff x="10819501" y="506582"/>
            <a:chExt cx="826871" cy="508010"/>
          </a:xfrm>
        </xdr:grpSpPr>
        <xdr:grpSp>
          <xdr:nvGrpSpPr>
            <xdr:cNvPr id="23" name="Agrupar 22">
              <a:extLst>
                <a:ext uri="{FF2B5EF4-FFF2-40B4-BE49-F238E27FC236}">
                  <a16:creationId xmlns:a16="http://schemas.microsoft.com/office/drawing/2014/main" id="{23E26E2E-897B-DF7F-B907-CF2A24120572}"/>
                </a:ext>
              </a:extLst>
            </xdr:cNvPr>
            <xdr:cNvGrpSpPr/>
          </xdr:nvGrpSpPr>
          <xdr:grpSpPr>
            <a:xfrm>
              <a:off x="10819501" y="748796"/>
              <a:ext cx="826871" cy="265796"/>
              <a:chOff x="10819501" y="750764"/>
              <a:chExt cx="826871" cy="265796"/>
            </a:xfrm>
          </xdr:grpSpPr>
          <xdr:sp macro="" textlink="">
            <xdr:nvSpPr>
              <xdr:cNvPr id="26" name="object 80">
                <a:extLst>
                  <a:ext uri="{FF2B5EF4-FFF2-40B4-BE49-F238E27FC236}">
                    <a16:creationId xmlns:a16="http://schemas.microsoft.com/office/drawing/2014/main" id="{13C717F3-6C05-6F54-8AFE-8567E849BB10}"/>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7" name="object 90">
                <a:extLst>
                  <a:ext uri="{FF2B5EF4-FFF2-40B4-BE49-F238E27FC236}">
                    <a16:creationId xmlns:a16="http://schemas.microsoft.com/office/drawing/2014/main" id="{BBD8E79D-5E08-EAB6-4B7E-D58480BD5992}"/>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CE8F9F9E-BA84-6C98-7B0A-30320D1DA046}"/>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 name="Imagem 24">
              <a:extLst>
                <a:ext uri="{FF2B5EF4-FFF2-40B4-BE49-F238E27FC236}">
                  <a16:creationId xmlns:a16="http://schemas.microsoft.com/office/drawing/2014/main" id="{DBCCCDA2-6DA7-DDAD-261C-BF11DCB5D158}"/>
                </a:ext>
              </a:extLst>
            </xdr:cNvPr>
            <xdr:cNvPicPr>
              <a:picLocks noChangeAspect="1"/>
            </xdr:cNvPicPr>
          </xdr:nvPicPr>
          <xdr:blipFill>
            <a:blip xmlns:r="http://schemas.openxmlformats.org/officeDocument/2006/relationships" r:embed="rId3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928869C6-8822-4835-F895-BF32BAF0105E}"/>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C166511B-D22A-F533-7925-6554923B994D}"/>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5"/>
              <a:extLst>
                <a:ext uri="{FF2B5EF4-FFF2-40B4-BE49-F238E27FC236}">
                  <a16:creationId xmlns:a16="http://schemas.microsoft.com/office/drawing/2014/main" id="{132E1EE2-7D65-C44C-C1AE-4DC4B587B3D9}"/>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1"/>
              <a:extLst>
                <a:ext uri="{FF2B5EF4-FFF2-40B4-BE49-F238E27FC236}">
                  <a16:creationId xmlns:a16="http://schemas.microsoft.com/office/drawing/2014/main" id="{70197BB9-8AC0-4469-108E-088AF415C63A}"/>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a:off x="11169427" y="1635749"/>
              <a:ext cx="174960" cy="179262"/>
            </a:xfrm>
            <a:prstGeom prst="rect">
              <a:avLst/>
            </a:prstGeom>
          </xdr:spPr>
        </xdr:pic>
      </xdr:grpSp>
    </xdr:grpSp>
    <xdr:clientData/>
  </xdr:twoCellAnchor>
  <xdr:twoCellAnchor>
    <xdr:from>
      <xdr:col>20</xdr:col>
      <xdr:colOff>272956</xdr:colOff>
      <xdr:row>2</xdr:row>
      <xdr:rowOff>265374</xdr:rowOff>
    </xdr:from>
    <xdr:to>
      <xdr:col>21</xdr:col>
      <xdr:colOff>527596</xdr:colOff>
      <xdr:row>2</xdr:row>
      <xdr:rowOff>504752</xdr:rowOff>
    </xdr:to>
    <xdr:sp macro="" textlink="">
      <xdr:nvSpPr>
        <xdr:cNvPr id="3" name="object 80">
          <a:hlinkClick xmlns:r="http://schemas.openxmlformats.org/officeDocument/2006/relationships" r:id="rId38"/>
          <a:extLst>
            <a:ext uri="{FF2B5EF4-FFF2-40B4-BE49-F238E27FC236}">
              <a16:creationId xmlns:a16="http://schemas.microsoft.com/office/drawing/2014/main" id="{1E78EAB8-4D4E-410F-9109-FCF6D9C2C795}"/>
            </a:ext>
          </a:extLst>
        </xdr:cNvPr>
        <xdr:cNvSpPr/>
      </xdr:nvSpPr>
      <xdr:spPr>
        <a:xfrm>
          <a:off x="12002448" y="644478"/>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272956</xdr:colOff>
      <xdr:row>2</xdr:row>
      <xdr:rowOff>265374</xdr:rowOff>
    </xdr:from>
    <xdr:to>
      <xdr:col>21</xdr:col>
      <xdr:colOff>526788</xdr:colOff>
      <xdr:row>2</xdr:row>
      <xdr:rowOff>506574</xdr:rowOff>
    </xdr:to>
    <xdr:sp macro="" textlink="">
      <xdr:nvSpPr>
        <xdr:cNvPr id="22" name="object 90">
          <a:hlinkClick xmlns:r="http://schemas.openxmlformats.org/officeDocument/2006/relationships" r:id="rId38"/>
          <a:extLst>
            <a:ext uri="{FF2B5EF4-FFF2-40B4-BE49-F238E27FC236}">
              <a16:creationId xmlns:a16="http://schemas.microsoft.com/office/drawing/2014/main" id="{EE68056A-CACD-4C50-97FA-1AC36564975A}"/>
            </a:ext>
          </a:extLst>
        </xdr:cNvPr>
        <xdr:cNvSpPr txBox="1"/>
      </xdr:nvSpPr>
      <xdr:spPr>
        <a:xfrm>
          <a:off x="12002448" y="644478"/>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24</xdr:col>
      <xdr:colOff>560825</xdr:colOff>
      <xdr:row>2</xdr:row>
      <xdr:rowOff>521258</xdr:rowOff>
    </xdr:to>
    <xdr:grpSp>
      <xdr:nvGrpSpPr>
        <xdr:cNvPr id="178" name="Agrupar 177">
          <a:extLst>
            <a:ext uri="{FF2B5EF4-FFF2-40B4-BE49-F238E27FC236}">
              <a16:creationId xmlns:a16="http://schemas.microsoft.com/office/drawing/2014/main" id="{929C9E80-8AF0-451B-81A2-EE1A6E9D0780}"/>
            </a:ext>
          </a:extLst>
        </xdr:cNvPr>
        <xdr:cNvGrpSpPr/>
      </xdr:nvGrpSpPr>
      <xdr:grpSpPr>
        <a:xfrm>
          <a:off x="0" y="0"/>
          <a:ext cx="12110769" cy="902258"/>
          <a:chOff x="0" y="1478573"/>
          <a:chExt cx="11657486" cy="1013344"/>
        </a:xfrm>
      </xdr:grpSpPr>
      <xdr:pic>
        <xdr:nvPicPr>
          <xdr:cNvPr id="180" name="Imagem 179">
            <a:hlinkClick xmlns:r="http://schemas.openxmlformats.org/officeDocument/2006/relationships" r:id="rId1"/>
            <a:extLst>
              <a:ext uri="{FF2B5EF4-FFF2-40B4-BE49-F238E27FC236}">
                <a16:creationId xmlns:a16="http://schemas.microsoft.com/office/drawing/2014/main" id="{ABADB0F5-5F6B-CEB2-0CF4-40376E7424D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81" name="Agrupar 180">
            <a:hlinkClick xmlns:r="http://schemas.openxmlformats.org/officeDocument/2006/relationships" r:id="rId3"/>
            <a:extLst>
              <a:ext uri="{FF2B5EF4-FFF2-40B4-BE49-F238E27FC236}">
                <a16:creationId xmlns:a16="http://schemas.microsoft.com/office/drawing/2014/main" id="{B47B5A0C-76E4-C37C-835A-4D4F5E705596}"/>
              </a:ext>
            </a:extLst>
          </xdr:cNvPr>
          <xdr:cNvGrpSpPr/>
        </xdr:nvGrpSpPr>
        <xdr:grpSpPr>
          <a:xfrm>
            <a:off x="81251" y="1985607"/>
            <a:ext cx="832806" cy="506309"/>
            <a:chOff x="81496" y="507699"/>
            <a:chExt cx="831691" cy="506973"/>
          </a:xfrm>
        </xdr:grpSpPr>
        <xdr:sp macro="" textlink="">
          <xdr:nvSpPr>
            <xdr:cNvPr id="257" name="object 76">
              <a:extLst>
                <a:ext uri="{FF2B5EF4-FFF2-40B4-BE49-F238E27FC236}">
                  <a16:creationId xmlns:a16="http://schemas.microsoft.com/office/drawing/2014/main" id="{6021AED6-340B-864E-2975-33FFE8C97066}"/>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58" name="object 77">
              <a:extLst>
                <a:ext uri="{FF2B5EF4-FFF2-40B4-BE49-F238E27FC236}">
                  <a16:creationId xmlns:a16="http://schemas.microsoft.com/office/drawing/2014/main" id="{0EC2D88E-BBD5-3A64-9DC2-FBFED5B6EE07}"/>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259" name="Agrupar 258">
              <a:extLst>
                <a:ext uri="{FF2B5EF4-FFF2-40B4-BE49-F238E27FC236}">
                  <a16:creationId xmlns:a16="http://schemas.microsoft.com/office/drawing/2014/main" id="{25A1BD51-7B75-2377-3435-C18BBF440674}"/>
                </a:ext>
              </a:extLst>
            </xdr:cNvPr>
            <xdr:cNvGrpSpPr/>
          </xdr:nvGrpSpPr>
          <xdr:grpSpPr>
            <a:xfrm>
              <a:off x="81496" y="748716"/>
              <a:ext cx="831691" cy="265956"/>
              <a:chOff x="81496" y="747958"/>
              <a:chExt cx="832004" cy="265956"/>
            </a:xfrm>
          </xdr:grpSpPr>
          <xdr:sp macro="" textlink="">
            <xdr:nvSpPr>
              <xdr:cNvPr id="260" name="object 78">
                <a:extLst>
                  <a:ext uri="{FF2B5EF4-FFF2-40B4-BE49-F238E27FC236}">
                    <a16:creationId xmlns:a16="http://schemas.microsoft.com/office/drawing/2014/main" id="{C549D8D8-9B08-2370-C6B8-2A0333A6003D}"/>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61" name="object 89">
                <a:extLst>
                  <a:ext uri="{FF2B5EF4-FFF2-40B4-BE49-F238E27FC236}">
                    <a16:creationId xmlns:a16="http://schemas.microsoft.com/office/drawing/2014/main" id="{77A6C1F4-52E8-2B38-7062-1380213017D1}"/>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182" name="Agrupar 181">
            <a:hlinkClick xmlns:r="http://schemas.openxmlformats.org/officeDocument/2006/relationships" r:id="rId6"/>
            <a:extLst>
              <a:ext uri="{FF2B5EF4-FFF2-40B4-BE49-F238E27FC236}">
                <a16:creationId xmlns:a16="http://schemas.microsoft.com/office/drawing/2014/main" id="{52C3A917-900C-CA9A-DE1B-B5EF1690309E}"/>
              </a:ext>
            </a:extLst>
          </xdr:cNvPr>
          <xdr:cNvGrpSpPr/>
        </xdr:nvGrpSpPr>
        <xdr:grpSpPr>
          <a:xfrm>
            <a:off x="1875546" y="1984492"/>
            <a:ext cx="841455" cy="507425"/>
            <a:chOff x="1873229" y="506582"/>
            <a:chExt cx="834675" cy="508090"/>
          </a:xfrm>
        </xdr:grpSpPr>
        <xdr:grpSp>
          <xdr:nvGrpSpPr>
            <xdr:cNvPr id="252" name="Agrupar 251">
              <a:extLst>
                <a:ext uri="{FF2B5EF4-FFF2-40B4-BE49-F238E27FC236}">
                  <a16:creationId xmlns:a16="http://schemas.microsoft.com/office/drawing/2014/main" id="{CC6EB1CB-22D2-12F1-3FB4-ACDAE2C4B79F}"/>
                </a:ext>
              </a:extLst>
            </xdr:cNvPr>
            <xdr:cNvGrpSpPr/>
          </xdr:nvGrpSpPr>
          <xdr:grpSpPr>
            <a:xfrm>
              <a:off x="1873229" y="748716"/>
              <a:ext cx="834675" cy="265956"/>
              <a:chOff x="1873229" y="746828"/>
              <a:chExt cx="834675" cy="265956"/>
            </a:xfrm>
          </xdr:grpSpPr>
          <xdr:sp macro="" textlink="">
            <xdr:nvSpPr>
              <xdr:cNvPr id="255" name="object 80">
                <a:extLst>
                  <a:ext uri="{FF2B5EF4-FFF2-40B4-BE49-F238E27FC236}">
                    <a16:creationId xmlns:a16="http://schemas.microsoft.com/office/drawing/2014/main" id="{855E879C-B2FD-2050-B48E-8F3525A7DEF7}"/>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56" name="object 90">
                <a:extLst>
                  <a:ext uri="{FF2B5EF4-FFF2-40B4-BE49-F238E27FC236}">
                    <a16:creationId xmlns:a16="http://schemas.microsoft.com/office/drawing/2014/main" id="{6E2CFED1-29FC-E504-C5B1-0EC1B257FFDD}"/>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53" name="object 109">
              <a:extLst>
                <a:ext uri="{FF2B5EF4-FFF2-40B4-BE49-F238E27FC236}">
                  <a16:creationId xmlns:a16="http://schemas.microsoft.com/office/drawing/2014/main" id="{C326AE67-9E93-E334-2E86-932C40FE82D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4" name="object 110">
              <a:extLst>
                <a:ext uri="{FF2B5EF4-FFF2-40B4-BE49-F238E27FC236}">
                  <a16:creationId xmlns:a16="http://schemas.microsoft.com/office/drawing/2014/main" id="{E4CB2897-FA34-07C6-8F23-44F12B4A626F}"/>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83" name="Agrupar 182">
            <a:hlinkClick xmlns:r="http://schemas.openxmlformats.org/officeDocument/2006/relationships" r:id="rId8"/>
            <a:extLst>
              <a:ext uri="{FF2B5EF4-FFF2-40B4-BE49-F238E27FC236}">
                <a16:creationId xmlns:a16="http://schemas.microsoft.com/office/drawing/2014/main" id="{7FE98C22-1499-C6FE-A766-813D573CCC69}"/>
              </a:ext>
            </a:extLst>
          </xdr:cNvPr>
          <xdr:cNvGrpSpPr/>
        </xdr:nvGrpSpPr>
        <xdr:grpSpPr>
          <a:xfrm>
            <a:off x="2781308" y="1984492"/>
            <a:ext cx="832871" cy="507345"/>
            <a:chOff x="2772406" y="506582"/>
            <a:chExt cx="830722" cy="508010"/>
          </a:xfrm>
        </xdr:grpSpPr>
        <xdr:grpSp>
          <xdr:nvGrpSpPr>
            <xdr:cNvPr id="247" name="Agrupar 246">
              <a:extLst>
                <a:ext uri="{FF2B5EF4-FFF2-40B4-BE49-F238E27FC236}">
                  <a16:creationId xmlns:a16="http://schemas.microsoft.com/office/drawing/2014/main" id="{DA56CE98-3DB1-0177-E381-2C0CEA381147}"/>
                </a:ext>
              </a:extLst>
            </xdr:cNvPr>
            <xdr:cNvGrpSpPr/>
          </xdr:nvGrpSpPr>
          <xdr:grpSpPr>
            <a:xfrm>
              <a:off x="2772406" y="748796"/>
              <a:ext cx="830722" cy="265796"/>
              <a:chOff x="2772407" y="750764"/>
              <a:chExt cx="830722" cy="265796"/>
            </a:xfrm>
          </xdr:grpSpPr>
          <xdr:sp macro="" textlink="">
            <xdr:nvSpPr>
              <xdr:cNvPr id="250" name="object 80">
                <a:extLst>
                  <a:ext uri="{FF2B5EF4-FFF2-40B4-BE49-F238E27FC236}">
                    <a16:creationId xmlns:a16="http://schemas.microsoft.com/office/drawing/2014/main" id="{3E3BDCD4-7E80-68BC-25FF-FD02B4E20DD7}"/>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51" name="object 90">
                <a:extLst>
                  <a:ext uri="{FF2B5EF4-FFF2-40B4-BE49-F238E27FC236}">
                    <a16:creationId xmlns:a16="http://schemas.microsoft.com/office/drawing/2014/main" id="{58089CA8-05D6-C1BA-4363-EDBDA37BDBF4}"/>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8" name="object 109">
              <a:extLst>
                <a:ext uri="{FF2B5EF4-FFF2-40B4-BE49-F238E27FC236}">
                  <a16:creationId xmlns:a16="http://schemas.microsoft.com/office/drawing/2014/main" id="{4BA31617-5AF9-9F54-D3BD-9F4081034E3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9" name="Imagem 248">
              <a:extLst>
                <a:ext uri="{FF2B5EF4-FFF2-40B4-BE49-F238E27FC236}">
                  <a16:creationId xmlns:a16="http://schemas.microsoft.com/office/drawing/2014/main" id="{F0A4A20F-E255-BBA0-5A0E-2336E335F5A6}"/>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84" name="Agrupar 183">
            <a:hlinkClick xmlns:r="http://schemas.openxmlformats.org/officeDocument/2006/relationships" r:id="rId11"/>
            <a:extLst>
              <a:ext uri="{FF2B5EF4-FFF2-40B4-BE49-F238E27FC236}">
                <a16:creationId xmlns:a16="http://schemas.microsoft.com/office/drawing/2014/main" id="{A3B89D74-D57A-B8CC-D0B3-35FE9E98A1DD}"/>
              </a:ext>
            </a:extLst>
          </xdr:cNvPr>
          <xdr:cNvGrpSpPr/>
        </xdr:nvGrpSpPr>
        <xdr:grpSpPr>
          <a:xfrm>
            <a:off x="978366" y="1985607"/>
            <a:ext cx="832872" cy="506309"/>
            <a:chOff x="978002" y="507699"/>
            <a:chExt cx="830725" cy="506973"/>
          </a:xfrm>
        </xdr:grpSpPr>
        <xdr:grpSp>
          <xdr:nvGrpSpPr>
            <xdr:cNvPr id="242" name="Agrupar 241">
              <a:extLst>
                <a:ext uri="{FF2B5EF4-FFF2-40B4-BE49-F238E27FC236}">
                  <a16:creationId xmlns:a16="http://schemas.microsoft.com/office/drawing/2014/main" id="{E40F8E15-6BAC-775F-7CBD-FC465A34B06B}"/>
                </a:ext>
              </a:extLst>
            </xdr:cNvPr>
            <xdr:cNvGrpSpPr/>
          </xdr:nvGrpSpPr>
          <xdr:grpSpPr>
            <a:xfrm>
              <a:off x="978002" y="748716"/>
              <a:ext cx="830725" cy="265956"/>
              <a:chOff x="978002" y="747945"/>
              <a:chExt cx="830725" cy="265956"/>
            </a:xfrm>
          </xdr:grpSpPr>
          <xdr:sp macro="" textlink="">
            <xdr:nvSpPr>
              <xdr:cNvPr id="245" name="object 80">
                <a:extLst>
                  <a:ext uri="{FF2B5EF4-FFF2-40B4-BE49-F238E27FC236}">
                    <a16:creationId xmlns:a16="http://schemas.microsoft.com/office/drawing/2014/main" id="{BDE3944F-9954-498B-884D-F69D5790A298}"/>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6" name="object 90">
                <a:extLst>
                  <a:ext uri="{FF2B5EF4-FFF2-40B4-BE49-F238E27FC236}">
                    <a16:creationId xmlns:a16="http://schemas.microsoft.com/office/drawing/2014/main" id="{22B39993-5600-72A7-C468-B032C82DBD2A}"/>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3" name="object 109">
              <a:extLst>
                <a:ext uri="{FF2B5EF4-FFF2-40B4-BE49-F238E27FC236}">
                  <a16:creationId xmlns:a16="http://schemas.microsoft.com/office/drawing/2014/main" id="{DFB83792-A124-D30A-1767-2DB31FA3135C}"/>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44" name="Imagem 243">
              <a:extLst>
                <a:ext uri="{FF2B5EF4-FFF2-40B4-BE49-F238E27FC236}">
                  <a16:creationId xmlns:a16="http://schemas.microsoft.com/office/drawing/2014/main" id="{D6775B7D-29BA-8ED3-F3AC-5AD188A1569B}"/>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85" name="Agrupar 184">
            <a:hlinkClick xmlns:r="http://schemas.openxmlformats.org/officeDocument/2006/relationships" r:id="rId13"/>
            <a:extLst>
              <a:ext uri="{FF2B5EF4-FFF2-40B4-BE49-F238E27FC236}">
                <a16:creationId xmlns:a16="http://schemas.microsoft.com/office/drawing/2014/main" id="{3D8B015E-15C7-285E-35F7-1454DCB39549}"/>
              </a:ext>
            </a:extLst>
          </xdr:cNvPr>
          <xdr:cNvGrpSpPr/>
        </xdr:nvGrpSpPr>
        <xdr:grpSpPr>
          <a:xfrm>
            <a:off x="3678487" y="1984492"/>
            <a:ext cx="832872" cy="507345"/>
            <a:chOff x="3667630" y="506582"/>
            <a:chExt cx="830725" cy="508010"/>
          </a:xfrm>
        </xdr:grpSpPr>
        <xdr:grpSp>
          <xdr:nvGrpSpPr>
            <xdr:cNvPr id="237" name="Agrupar 236">
              <a:extLst>
                <a:ext uri="{FF2B5EF4-FFF2-40B4-BE49-F238E27FC236}">
                  <a16:creationId xmlns:a16="http://schemas.microsoft.com/office/drawing/2014/main" id="{DF03BB12-4431-0A1A-54D8-58B30CE2AC56}"/>
                </a:ext>
              </a:extLst>
            </xdr:cNvPr>
            <xdr:cNvGrpSpPr/>
          </xdr:nvGrpSpPr>
          <xdr:grpSpPr>
            <a:xfrm>
              <a:off x="3667630" y="748796"/>
              <a:ext cx="830725" cy="265796"/>
              <a:chOff x="3667631" y="750764"/>
              <a:chExt cx="830725" cy="265796"/>
            </a:xfrm>
          </xdr:grpSpPr>
          <xdr:sp macro="" textlink="">
            <xdr:nvSpPr>
              <xdr:cNvPr id="240" name="object 80">
                <a:extLst>
                  <a:ext uri="{FF2B5EF4-FFF2-40B4-BE49-F238E27FC236}">
                    <a16:creationId xmlns:a16="http://schemas.microsoft.com/office/drawing/2014/main" id="{3AFAE2A3-1C70-3897-3143-F87300CBCDE9}"/>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1" name="object 90">
                <a:extLst>
                  <a:ext uri="{FF2B5EF4-FFF2-40B4-BE49-F238E27FC236}">
                    <a16:creationId xmlns:a16="http://schemas.microsoft.com/office/drawing/2014/main" id="{56CF8665-8127-CE47-67B1-58E816D2276A}"/>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8" name="object 109">
              <a:extLst>
                <a:ext uri="{FF2B5EF4-FFF2-40B4-BE49-F238E27FC236}">
                  <a16:creationId xmlns:a16="http://schemas.microsoft.com/office/drawing/2014/main" id="{70080012-DCD1-537F-975F-942AAA6E4FC6}"/>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9" name="Imagem 238">
              <a:extLst>
                <a:ext uri="{FF2B5EF4-FFF2-40B4-BE49-F238E27FC236}">
                  <a16:creationId xmlns:a16="http://schemas.microsoft.com/office/drawing/2014/main" id="{FB4A679A-D8F8-CB97-0380-E564E588E324}"/>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86" name="Agrupar 185">
            <a:hlinkClick xmlns:r="http://schemas.openxmlformats.org/officeDocument/2006/relationships" r:id="rId15"/>
            <a:extLst>
              <a:ext uri="{FF2B5EF4-FFF2-40B4-BE49-F238E27FC236}">
                <a16:creationId xmlns:a16="http://schemas.microsoft.com/office/drawing/2014/main" id="{E07339AA-C4F2-5802-374A-BB57AA0B8281}"/>
              </a:ext>
            </a:extLst>
          </xdr:cNvPr>
          <xdr:cNvGrpSpPr/>
        </xdr:nvGrpSpPr>
        <xdr:grpSpPr>
          <a:xfrm>
            <a:off x="4575667" y="1984492"/>
            <a:ext cx="825212" cy="507345"/>
            <a:chOff x="4562857" y="506582"/>
            <a:chExt cx="827700" cy="508010"/>
          </a:xfrm>
        </xdr:grpSpPr>
        <xdr:grpSp>
          <xdr:nvGrpSpPr>
            <xdr:cNvPr id="232" name="Agrupar 231">
              <a:extLst>
                <a:ext uri="{FF2B5EF4-FFF2-40B4-BE49-F238E27FC236}">
                  <a16:creationId xmlns:a16="http://schemas.microsoft.com/office/drawing/2014/main" id="{3D40B4F4-36C4-A2D1-786D-30EC414B4750}"/>
                </a:ext>
              </a:extLst>
            </xdr:cNvPr>
            <xdr:cNvGrpSpPr/>
          </xdr:nvGrpSpPr>
          <xdr:grpSpPr>
            <a:xfrm>
              <a:off x="4562857" y="748796"/>
              <a:ext cx="827700" cy="265796"/>
              <a:chOff x="4562859" y="750764"/>
              <a:chExt cx="827700" cy="265796"/>
            </a:xfrm>
          </xdr:grpSpPr>
          <xdr:sp macro="" textlink="">
            <xdr:nvSpPr>
              <xdr:cNvPr id="235" name="object 80">
                <a:extLst>
                  <a:ext uri="{FF2B5EF4-FFF2-40B4-BE49-F238E27FC236}">
                    <a16:creationId xmlns:a16="http://schemas.microsoft.com/office/drawing/2014/main" id="{32AC9EBA-CF4C-B87C-3E1B-2DE4D7726542}"/>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236" name="object 90">
                <a:extLst>
                  <a:ext uri="{FF2B5EF4-FFF2-40B4-BE49-F238E27FC236}">
                    <a16:creationId xmlns:a16="http://schemas.microsoft.com/office/drawing/2014/main" id="{06055F86-4EF1-6D8A-7F6F-2E0C5A98C6CC}"/>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Governança Corporativa</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3" name="object 109">
              <a:extLst>
                <a:ext uri="{FF2B5EF4-FFF2-40B4-BE49-F238E27FC236}">
                  <a16:creationId xmlns:a16="http://schemas.microsoft.com/office/drawing/2014/main" id="{CF489DAB-1BD9-BAEA-785E-9447CA65222F}"/>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234" name="object 113">
              <a:extLst>
                <a:ext uri="{FF2B5EF4-FFF2-40B4-BE49-F238E27FC236}">
                  <a16:creationId xmlns:a16="http://schemas.microsoft.com/office/drawing/2014/main" id="{F1E585AB-837C-6BBE-79CC-113AF046FD77}"/>
                </a:ext>
              </a:extLst>
            </xdr:cNvPr>
            <xdr:cNvPicPr/>
          </xdr:nvPicPr>
          <xdr:blipFill>
            <a:blip xmlns:r="http://schemas.openxmlformats.org/officeDocument/2006/relationships" r:embed="rId16" cstate="print">
              <a:duotone>
                <a:prstClr val="black"/>
                <a:srgbClr val="E4562E">
                  <a:tint val="45000"/>
                  <a:satMod val="400000"/>
                </a:srgbClr>
              </a:duotone>
              <a:extLst>
                <a:ext uri="{BEBA8EAE-BF5A-486C-A8C5-ECC9F3942E4B}">
                  <a14:imgProps xmlns:a14="http://schemas.microsoft.com/office/drawing/2010/main">
                    <a14:imgLayer r:embed="rId17">
                      <a14:imgEffect>
                        <a14:saturation sat="0"/>
                      </a14:imgEffect>
                      <a14:imgEffect>
                        <a14:brightnessContrast bright="15000" contrast="6000"/>
                      </a14:imgEffect>
                    </a14:imgLayer>
                  </a14:imgProps>
                </a:ext>
              </a:extLst>
            </a:blip>
            <a:stretch>
              <a:fillRect/>
            </a:stretch>
          </xdr:blipFill>
          <xdr:spPr>
            <a:xfrm>
              <a:off x="4886742" y="530601"/>
              <a:ext cx="179935" cy="179498"/>
            </a:xfrm>
            <a:prstGeom prst="rect">
              <a:avLst/>
            </a:prstGeom>
          </xdr:spPr>
        </xdr:pic>
      </xdr:grpSp>
      <xdr:grpSp>
        <xdr:nvGrpSpPr>
          <xdr:cNvPr id="187" name="Agrupar 186">
            <a:hlinkClick xmlns:r="http://schemas.openxmlformats.org/officeDocument/2006/relationships" r:id="rId18"/>
            <a:extLst>
              <a:ext uri="{FF2B5EF4-FFF2-40B4-BE49-F238E27FC236}">
                <a16:creationId xmlns:a16="http://schemas.microsoft.com/office/drawing/2014/main" id="{C8B05548-D651-F6D0-6E11-4028C4523230}"/>
              </a:ext>
            </a:extLst>
          </xdr:cNvPr>
          <xdr:cNvGrpSpPr/>
        </xdr:nvGrpSpPr>
        <xdr:grpSpPr>
          <a:xfrm>
            <a:off x="5465188" y="1984492"/>
            <a:ext cx="821659" cy="507345"/>
            <a:chOff x="5455059" y="506582"/>
            <a:chExt cx="822006" cy="508010"/>
          </a:xfrm>
        </xdr:grpSpPr>
        <xdr:sp macro="" textlink="">
          <xdr:nvSpPr>
            <xdr:cNvPr id="228" name="object 80">
              <a:extLst>
                <a:ext uri="{FF2B5EF4-FFF2-40B4-BE49-F238E27FC236}">
                  <a16:creationId xmlns:a16="http://schemas.microsoft.com/office/drawing/2014/main" id="{5587CA7B-7429-8034-D165-BE5FAC51950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9" name="object 90">
              <a:extLst>
                <a:ext uri="{FF2B5EF4-FFF2-40B4-BE49-F238E27FC236}">
                  <a16:creationId xmlns:a16="http://schemas.microsoft.com/office/drawing/2014/main" id="{C014DFDD-44EF-A0D7-0688-7560815C7DF7}"/>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230" name="object 109">
              <a:extLst>
                <a:ext uri="{FF2B5EF4-FFF2-40B4-BE49-F238E27FC236}">
                  <a16:creationId xmlns:a16="http://schemas.microsoft.com/office/drawing/2014/main" id="{D8F4793C-3EFB-C7D6-E9F6-713C89D8C53B}"/>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1" name="object 73">
              <a:extLst>
                <a:ext uri="{FF2B5EF4-FFF2-40B4-BE49-F238E27FC236}">
                  <a16:creationId xmlns:a16="http://schemas.microsoft.com/office/drawing/2014/main" id="{83FF27B4-C785-209E-1039-0684BF374891}"/>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88" name="Agrupar 187">
            <a:hlinkClick xmlns:r="http://schemas.openxmlformats.org/officeDocument/2006/relationships" r:id="rId20"/>
            <a:extLst>
              <a:ext uri="{FF2B5EF4-FFF2-40B4-BE49-F238E27FC236}">
                <a16:creationId xmlns:a16="http://schemas.microsoft.com/office/drawing/2014/main" id="{FC5E5E9E-DBD8-5ADF-8067-E5A919370F8F}"/>
              </a:ext>
            </a:extLst>
          </xdr:cNvPr>
          <xdr:cNvGrpSpPr/>
        </xdr:nvGrpSpPr>
        <xdr:grpSpPr>
          <a:xfrm>
            <a:off x="6351154" y="1984492"/>
            <a:ext cx="833333" cy="507345"/>
            <a:chOff x="6341567" y="506582"/>
            <a:chExt cx="831188" cy="508010"/>
          </a:xfrm>
        </xdr:grpSpPr>
        <xdr:grpSp>
          <xdr:nvGrpSpPr>
            <xdr:cNvPr id="223" name="Agrupar 222">
              <a:extLst>
                <a:ext uri="{FF2B5EF4-FFF2-40B4-BE49-F238E27FC236}">
                  <a16:creationId xmlns:a16="http://schemas.microsoft.com/office/drawing/2014/main" id="{6D61DF6B-5856-B005-0781-1DA5BCD34E5A}"/>
                </a:ext>
              </a:extLst>
            </xdr:cNvPr>
            <xdr:cNvGrpSpPr/>
          </xdr:nvGrpSpPr>
          <xdr:grpSpPr>
            <a:xfrm>
              <a:off x="6341567" y="748796"/>
              <a:ext cx="831188" cy="265796"/>
              <a:chOff x="6341570" y="750764"/>
              <a:chExt cx="831188" cy="265796"/>
            </a:xfrm>
          </xdr:grpSpPr>
          <xdr:sp macro="" textlink="">
            <xdr:nvSpPr>
              <xdr:cNvPr id="226" name="object 80">
                <a:extLst>
                  <a:ext uri="{FF2B5EF4-FFF2-40B4-BE49-F238E27FC236}">
                    <a16:creationId xmlns:a16="http://schemas.microsoft.com/office/drawing/2014/main" id="{5EF58B9B-9077-101B-0889-764D28185D0E}"/>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7" name="object 90">
                <a:extLst>
                  <a:ext uri="{FF2B5EF4-FFF2-40B4-BE49-F238E27FC236}">
                    <a16:creationId xmlns:a16="http://schemas.microsoft.com/office/drawing/2014/main" id="{595BA186-A879-C51D-EA2E-6382A36C40AE}"/>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4" name="object 109">
              <a:extLst>
                <a:ext uri="{FF2B5EF4-FFF2-40B4-BE49-F238E27FC236}">
                  <a16:creationId xmlns:a16="http://schemas.microsoft.com/office/drawing/2014/main" id="{13BF8546-E447-6B6F-255B-0FDF7D3DF679}"/>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5" name="object 54">
              <a:extLst>
                <a:ext uri="{FF2B5EF4-FFF2-40B4-BE49-F238E27FC236}">
                  <a16:creationId xmlns:a16="http://schemas.microsoft.com/office/drawing/2014/main" id="{556EF122-A10C-FAA3-243F-70F0073AA29E}"/>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89" name="Agrupar 188">
            <a:hlinkClick xmlns:r="http://schemas.openxmlformats.org/officeDocument/2006/relationships" r:id="rId22"/>
            <a:extLst>
              <a:ext uri="{FF2B5EF4-FFF2-40B4-BE49-F238E27FC236}">
                <a16:creationId xmlns:a16="http://schemas.microsoft.com/office/drawing/2014/main" id="{3937FCCF-BFB7-51C7-7297-380DB4B734C4}"/>
              </a:ext>
            </a:extLst>
          </xdr:cNvPr>
          <xdr:cNvGrpSpPr/>
        </xdr:nvGrpSpPr>
        <xdr:grpSpPr>
          <a:xfrm>
            <a:off x="7248796" y="1984492"/>
            <a:ext cx="840992" cy="507345"/>
            <a:chOff x="7237257" y="506582"/>
            <a:chExt cx="834211" cy="508010"/>
          </a:xfrm>
        </xdr:grpSpPr>
        <xdr:grpSp>
          <xdr:nvGrpSpPr>
            <xdr:cNvPr id="218" name="Agrupar 217">
              <a:extLst>
                <a:ext uri="{FF2B5EF4-FFF2-40B4-BE49-F238E27FC236}">
                  <a16:creationId xmlns:a16="http://schemas.microsoft.com/office/drawing/2014/main" id="{C72B5B02-1420-FB02-9767-E490E2C5CDA5}"/>
                </a:ext>
              </a:extLst>
            </xdr:cNvPr>
            <xdr:cNvGrpSpPr/>
          </xdr:nvGrpSpPr>
          <xdr:grpSpPr>
            <a:xfrm>
              <a:off x="7237257" y="748796"/>
              <a:ext cx="834211" cy="265796"/>
              <a:chOff x="7237260" y="750764"/>
              <a:chExt cx="834211" cy="265796"/>
            </a:xfrm>
          </xdr:grpSpPr>
          <xdr:sp macro="" textlink="">
            <xdr:nvSpPr>
              <xdr:cNvPr id="221" name="object 80">
                <a:extLst>
                  <a:ext uri="{FF2B5EF4-FFF2-40B4-BE49-F238E27FC236}">
                    <a16:creationId xmlns:a16="http://schemas.microsoft.com/office/drawing/2014/main" id="{3622C586-02BD-CB4B-D653-F1AAD61A69F8}"/>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2" name="object 90">
                <a:extLst>
                  <a:ext uri="{FF2B5EF4-FFF2-40B4-BE49-F238E27FC236}">
                    <a16:creationId xmlns:a16="http://schemas.microsoft.com/office/drawing/2014/main" id="{11414100-3BCE-15A6-434C-5D22CEEED5A8}"/>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9" name="object 109">
              <a:extLst>
                <a:ext uri="{FF2B5EF4-FFF2-40B4-BE49-F238E27FC236}">
                  <a16:creationId xmlns:a16="http://schemas.microsoft.com/office/drawing/2014/main" id="{05866274-5B79-E91A-0F53-ED424A8DE365}"/>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0" name="object 64">
              <a:extLst>
                <a:ext uri="{FF2B5EF4-FFF2-40B4-BE49-F238E27FC236}">
                  <a16:creationId xmlns:a16="http://schemas.microsoft.com/office/drawing/2014/main" id="{BC24B51B-CE46-5264-BED8-D19AA530DCA7}"/>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90" name="Agrupar 189">
            <a:hlinkClick xmlns:r="http://schemas.openxmlformats.org/officeDocument/2006/relationships" r:id="rId24"/>
            <a:extLst>
              <a:ext uri="{FF2B5EF4-FFF2-40B4-BE49-F238E27FC236}">
                <a16:creationId xmlns:a16="http://schemas.microsoft.com/office/drawing/2014/main" id="{805EE2C0-153B-97EB-7E95-11E16C745673}"/>
              </a:ext>
            </a:extLst>
          </xdr:cNvPr>
          <xdr:cNvGrpSpPr/>
        </xdr:nvGrpSpPr>
        <xdr:grpSpPr>
          <a:xfrm>
            <a:off x="8154096" y="1984492"/>
            <a:ext cx="833334" cy="507345"/>
            <a:chOff x="8135970" y="506582"/>
            <a:chExt cx="831188" cy="508010"/>
          </a:xfrm>
        </xdr:grpSpPr>
        <xdr:grpSp>
          <xdr:nvGrpSpPr>
            <xdr:cNvPr id="213" name="Agrupar 212">
              <a:extLst>
                <a:ext uri="{FF2B5EF4-FFF2-40B4-BE49-F238E27FC236}">
                  <a16:creationId xmlns:a16="http://schemas.microsoft.com/office/drawing/2014/main" id="{D7995270-2EA3-BA27-07EA-474944CCF764}"/>
                </a:ext>
              </a:extLst>
            </xdr:cNvPr>
            <xdr:cNvGrpSpPr/>
          </xdr:nvGrpSpPr>
          <xdr:grpSpPr>
            <a:xfrm>
              <a:off x="8135970" y="748796"/>
              <a:ext cx="831188" cy="265796"/>
              <a:chOff x="8135974" y="750764"/>
              <a:chExt cx="831188" cy="265796"/>
            </a:xfrm>
          </xdr:grpSpPr>
          <xdr:sp macro="" textlink="">
            <xdr:nvSpPr>
              <xdr:cNvPr id="216" name="object 80">
                <a:extLst>
                  <a:ext uri="{FF2B5EF4-FFF2-40B4-BE49-F238E27FC236}">
                    <a16:creationId xmlns:a16="http://schemas.microsoft.com/office/drawing/2014/main" id="{3BBD0A22-7C43-CBBF-5338-3542C579535F}"/>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7" name="object 90">
                <a:extLst>
                  <a:ext uri="{FF2B5EF4-FFF2-40B4-BE49-F238E27FC236}">
                    <a16:creationId xmlns:a16="http://schemas.microsoft.com/office/drawing/2014/main" id="{3590D68D-D279-980B-5848-42EEE70D0789}"/>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4" name="object 109">
              <a:extLst>
                <a:ext uri="{FF2B5EF4-FFF2-40B4-BE49-F238E27FC236}">
                  <a16:creationId xmlns:a16="http://schemas.microsoft.com/office/drawing/2014/main" id="{BC2D0966-0D60-8C35-BB9A-52B1F3A038E2}"/>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5" name="object 51">
              <a:extLst>
                <a:ext uri="{FF2B5EF4-FFF2-40B4-BE49-F238E27FC236}">
                  <a16:creationId xmlns:a16="http://schemas.microsoft.com/office/drawing/2014/main" id="{4F7148BE-8AD0-D98B-B190-469245D45CA8}"/>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91" name="Agrupar 190">
            <a:hlinkClick xmlns:r="http://schemas.openxmlformats.org/officeDocument/2006/relationships" r:id="rId26"/>
            <a:extLst>
              <a:ext uri="{FF2B5EF4-FFF2-40B4-BE49-F238E27FC236}">
                <a16:creationId xmlns:a16="http://schemas.microsoft.com/office/drawing/2014/main" id="{E5938F97-DBC1-42AA-F29B-81097EDFDCB1}"/>
              </a:ext>
            </a:extLst>
          </xdr:cNvPr>
          <xdr:cNvGrpSpPr/>
        </xdr:nvGrpSpPr>
        <xdr:grpSpPr>
          <a:xfrm>
            <a:off x="9051739" y="1984492"/>
            <a:ext cx="828102" cy="507345"/>
            <a:chOff x="9031660" y="506582"/>
            <a:chExt cx="829416" cy="508010"/>
          </a:xfrm>
        </xdr:grpSpPr>
        <xdr:grpSp>
          <xdr:nvGrpSpPr>
            <xdr:cNvPr id="208" name="Agrupar 207">
              <a:extLst>
                <a:ext uri="{FF2B5EF4-FFF2-40B4-BE49-F238E27FC236}">
                  <a16:creationId xmlns:a16="http://schemas.microsoft.com/office/drawing/2014/main" id="{5E2953C0-E924-85D2-55EB-FAC4A7E2D31B}"/>
                </a:ext>
              </a:extLst>
            </xdr:cNvPr>
            <xdr:cNvGrpSpPr/>
          </xdr:nvGrpSpPr>
          <xdr:grpSpPr>
            <a:xfrm>
              <a:off x="9031660" y="748796"/>
              <a:ext cx="829416" cy="265796"/>
              <a:chOff x="9031664" y="750764"/>
              <a:chExt cx="829416" cy="265796"/>
            </a:xfrm>
          </xdr:grpSpPr>
          <xdr:sp macro="" textlink="">
            <xdr:nvSpPr>
              <xdr:cNvPr id="211" name="object 80">
                <a:extLst>
                  <a:ext uri="{FF2B5EF4-FFF2-40B4-BE49-F238E27FC236}">
                    <a16:creationId xmlns:a16="http://schemas.microsoft.com/office/drawing/2014/main" id="{74087F4D-CC69-5414-6A58-1B5F9E687C35}"/>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2" name="object 90">
                <a:extLst>
                  <a:ext uri="{FF2B5EF4-FFF2-40B4-BE49-F238E27FC236}">
                    <a16:creationId xmlns:a16="http://schemas.microsoft.com/office/drawing/2014/main" id="{2242EFEE-23FC-A065-F776-49E41809E6AF}"/>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9" name="object 109">
              <a:extLst>
                <a:ext uri="{FF2B5EF4-FFF2-40B4-BE49-F238E27FC236}">
                  <a16:creationId xmlns:a16="http://schemas.microsoft.com/office/drawing/2014/main" id="{E611C5AA-7310-9AA3-8927-30EAF4B40B05}"/>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0" name="object 70">
              <a:extLst>
                <a:ext uri="{FF2B5EF4-FFF2-40B4-BE49-F238E27FC236}">
                  <a16:creationId xmlns:a16="http://schemas.microsoft.com/office/drawing/2014/main" id="{B11C55BF-BB1B-E62E-6BBD-92136AF4D757}"/>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92" name="Agrupar 191">
            <a:hlinkClick xmlns:r="http://schemas.openxmlformats.org/officeDocument/2006/relationships" r:id="rId28"/>
            <a:extLst>
              <a:ext uri="{FF2B5EF4-FFF2-40B4-BE49-F238E27FC236}">
                <a16:creationId xmlns:a16="http://schemas.microsoft.com/office/drawing/2014/main" id="{1CDCB9C9-8B2B-A2FA-9751-65232D6C59C5}"/>
              </a:ext>
            </a:extLst>
          </xdr:cNvPr>
          <xdr:cNvGrpSpPr/>
        </xdr:nvGrpSpPr>
        <xdr:grpSpPr>
          <a:xfrm>
            <a:off x="9944149" y="1984492"/>
            <a:ext cx="828105" cy="507345"/>
            <a:chOff x="9925578" y="506582"/>
            <a:chExt cx="829416" cy="508010"/>
          </a:xfrm>
        </xdr:grpSpPr>
        <xdr:grpSp>
          <xdr:nvGrpSpPr>
            <xdr:cNvPr id="203" name="Agrupar 202">
              <a:extLst>
                <a:ext uri="{FF2B5EF4-FFF2-40B4-BE49-F238E27FC236}">
                  <a16:creationId xmlns:a16="http://schemas.microsoft.com/office/drawing/2014/main" id="{765F09E6-33C5-1969-F1B2-047C98CD605E}"/>
                </a:ext>
              </a:extLst>
            </xdr:cNvPr>
            <xdr:cNvGrpSpPr/>
          </xdr:nvGrpSpPr>
          <xdr:grpSpPr>
            <a:xfrm>
              <a:off x="9925578" y="748796"/>
              <a:ext cx="829416" cy="265796"/>
              <a:chOff x="9925583" y="750764"/>
              <a:chExt cx="829416" cy="265796"/>
            </a:xfrm>
          </xdr:grpSpPr>
          <xdr:sp macro="" textlink="">
            <xdr:nvSpPr>
              <xdr:cNvPr id="206" name="object 80">
                <a:extLst>
                  <a:ext uri="{FF2B5EF4-FFF2-40B4-BE49-F238E27FC236}">
                    <a16:creationId xmlns:a16="http://schemas.microsoft.com/office/drawing/2014/main" id="{9F2E9FCC-4A0C-BBCE-F77E-BB447AEDD02F}"/>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7" name="object 90">
                <a:extLst>
                  <a:ext uri="{FF2B5EF4-FFF2-40B4-BE49-F238E27FC236}">
                    <a16:creationId xmlns:a16="http://schemas.microsoft.com/office/drawing/2014/main" id="{769A0B74-1BEF-E0FD-26CE-065E1CA769A0}"/>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4" name="object 109">
              <a:extLst>
                <a:ext uri="{FF2B5EF4-FFF2-40B4-BE49-F238E27FC236}">
                  <a16:creationId xmlns:a16="http://schemas.microsoft.com/office/drawing/2014/main" id="{0CEB08F0-4F38-EBFD-DACB-9A06F216E6A1}"/>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5" name="object 67">
              <a:extLst>
                <a:ext uri="{FF2B5EF4-FFF2-40B4-BE49-F238E27FC236}">
                  <a16:creationId xmlns:a16="http://schemas.microsoft.com/office/drawing/2014/main" id="{32A4AEE7-BEFE-9F86-737D-46E3C5E86C74}"/>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93" name="Agrupar 192">
            <a:hlinkClick xmlns:r="http://schemas.openxmlformats.org/officeDocument/2006/relationships" r:id="rId30"/>
            <a:extLst>
              <a:ext uri="{FF2B5EF4-FFF2-40B4-BE49-F238E27FC236}">
                <a16:creationId xmlns:a16="http://schemas.microsoft.com/office/drawing/2014/main" id="{FC74751A-E133-7923-4E8C-D091F02AEDEF}"/>
              </a:ext>
            </a:extLst>
          </xdr:cNvPr>
          <xdr:cNvGrpSpPr/>
        </xdr:nvGrpSpPr>
        <xdr:grpSpPr>
          <a:xfrm>
            <a:off x="10836566" y="1984492"/>
            <a:ext cx="820920" cy="507345"/>
            <a:chOff x="10819501" y="506582"/>
            <a:chExt cx="826871" cy="508010"/>
          </a:xfrm>
        </xdr:grpSpPr>
        <xdr:grpSp>
          <xdr:nvGrpSpPr>
            <xdr:cNvPr id="198" name="Agrupar 197">
              <a:extLst>
                <a:ext uri="{FF2B5EF4-FFF2-40B4-BE49-F238E27FC236}">
                  <a16:creationId xmlns:a16="http://schemas.microsoft.com/office/drawing/2014/main" id="{5B84BE5C-AD22-1B13-5F5E-F8A091121011}"/>
                </a:ext>
              </a:extLst>
            </xdr:cNvPr>
            <xdr:cNvGrpSpPr/>
          </xdr:nvGrpSpPr>
          <xdr:grpSpPr>
            <a:xfrm>
              <a:off x="10819501" y="748796"/>
              <a:ext cx="826871" cy="265796"/>
              <a:chOff x="10819501" y="750764"/>
              <a:chExt cx="826871" cy="265796"/>
            </a:xfrm>
          </xdr:grpSpPr>
          <xdr:sp macro="" textlink="">
            <xdr:nvSpPr>
              <xdr:cNvPr id="201" name="object 80">
                <a:extLst>
                  <a:ext uri="{FF2B5EF4-FFF2-40B4-BE49-F238E27FC236}">
                    <a16:creationId xmlns:a16="http://schemas.microsoft.com/office/drawing/2014/main" id="{D53DEE44-84BD-A9F4-9D34-40EDFF34B600}"/>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02" name="object 90">
                <a:extLst>
                  <a:ext uri="{FF2B5EF4-FFF2-40B4-BE49-F238E27FC236}">
                    <a16:creationId xmlns:a16="http://schemas.microsoft.com/office/drawing/2014/main" id="{57B2C80C-D017-B6FD-6432-EF7B1554862F}"/>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9" name="object 109">
              <a:extLst>
                <a:ext uri="{FF2B5EF4-FFF2-40B4-BE49-F238E27FC236}">
                  <a16:creationId xmlns:a16="http://schemas.microsoft.com/office/drawing/2014/main" id="{BFDD2A67-7FFB-E186-C9A4-C8B4593A3B02}"/>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0" name="Imagem 199">
              <a:extLst>
                <a:ext uri="{FF2B5EF4-FFF2-40B4-BE49-F238E27FC236}">
                  <a16:creationId xmlns:a16="http://schemas.microsoft.com/office/drawing/2014/main" id="{27E228E6-AF5C-C8F4-C26A-1A1AA21F56A3}"/>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94" name="Agrupar 193">
            <a:extLst>
              <a:ext uri="{FF2B5EF4-FFF2-40B4-BE49-F238E27FC236}">
                <a16:creationId xmlns:a16="http://schemas.microsoft.com/office/drawing/2014/main" id="{C7569471-2710-4A94-2527-A2F415E0DF54}"/>
              </a:ext>
            </a:extLst>
          </xdr:cNvPr>
          <xdr:cNvGrpSpPr/>
        </xdr:nvGrpSpPr>
        <xdr:grpSpPr>
          <a:xfrm>
            <a:off x="10064474" y="1640038"/>
            <a:ext cx="1315654" cy="179263"/>
            <a:chOff x="10031056" y="1635749"/>
            <a:chExt cx="1313331" cy="179263"/>
          </a:xfrm>
        </xdr:grpSpPr>
        <xdr:sp macro="" textlink="">
          <xdr:nvSpPr>
            <xdr:cNvPr id="195" name="object 2">
              <a:extLst>
                <a:ext uri="{FF2B5EF4-FFF2-40B4-BE49-F238E27FC236}">
                  <a16:creationId xmlns:a16="http://schemas.microsoft.com/office/drawing/2014/main" id="{6285A1F0-1885-345E-4F55-AEA953972A01}"/>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196" name="Gráfico 195" descr="Círculo com seta para a esquerda estrutura de tópicos">
              <a:hlinkClick xmlns:r="http://schemas.openxmlformats.org/officeDocument/2006/relationships" r:id="rId15"/>
              <a:extLst>
                <a:ext uri="{FF2B5EF4-FFF2-40B4-BE49-F238E27FC236}">
                  <a16:creationId xmlns:a16="http://schemas.microsoft.com/office/drawing/2014/main" id="{4A473174-D35E-3BFC-2A22-171E3A5454AF}"/>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197" name="Gráfico 196" descr="Círculo com seta para a esquerda estrutura de tópicos">
              <a:hlinkClick xmlns:r="http://schemas.openxmlformats.org/officeDocument/2006/relationships" r:id="rId34"/>
              <a:extLst>
                <a:ext uri="{FF2B5EF4-FFF2-40B4-BE49-F238E27FC236}">
                  <a16:creationId xmlns:a16="http://schemas.microsoft.com/office/drawing/2014/main" id="{AEFE8E6C-B961-A5CC-EE39-A4A00E7A7EFF}"/>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121314</xdr:colOff>
      <xdr:row>4</xdr:row>
      <xdr:rowOff>2984</xdr:rowOff>
    </xdr:from>
    <xdr:to>
      <xdr:col>21</xdr:col>
      <xdr:colOff>290331</xdr:colOff>
      <xdr:row>104</xdr:row>
      <xdr:rowOff>89247</xdr:rowOff>
    </xdr:to>
    <xdr:grpSp>
      <xdr:nvGrpSpPr>
        <xdr:cNvPr id="2" name="Agrupar 114">
          <a:extLst>
            <a:ext uri="{FF2B5EF4-FFF2-40B4-BE49-F238E27FC236}">
              <a16:creationId xmlns:a16="http://schemas.microsoft.com/office/drawing/2014/main" id="{ABBEC923-A3C7-4418-942A-7E4E83E22596}"/>
            </a:ext>
          </a:extLst>
        </xdr:cNvPr>
        <xdr:cNvGrpSpPr/>
      </xdr:nvGrpSpPr>
      <xdr:grpSpPr>
        <a:xfrm>
          <a:off x="121314" y="1209484"/>
          <a:ext cx="10039739" cy="21894985"/>
          <a:chOff x="38100" y="1228727"/>
          <a:chExt cx="10481978" cy="21998955"/>
        </a:xfrm>
      </xdr:grpSpPr>
      <xdr:sp macro="" textlink="">
        <xdr:nvSpPr>
          <xdr:cNvPr id="3" name="Retângulo: Cantos Arredondados 115">
            <a:extLst>
              <a:ext uri="{FF2B5EF4-FFF2-40B4-BE49-F238E27FC236}">
                <a16:creationId xmlns:a16="http://schemas.microsoft.com/office/drawing/2014/main" id="{D46FF98D-CCB7-62DC-28A5-6E673C9FB2AA}"/>
              </a:ext>
            </a:extLst>
          </xdr:cNvPr>
          <xdr:cNvSpPr/>
        </xdr:nvSpPr>
        <xdr:spPr>
          <a:xfrm>
            <a:off x="38100" y="1419222"/>
            <a:ext cx="10481978" cy="21808460"/>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9" name="Agrupar 116">
            <a:extLst>
              <a:ext uri="{FF2B5EF4-FFF2-40B4-BE49-F238E27FC236}">
                <a16:creationId xmlns:a16="http://schemas.microsoft.com/office/drawing/2014/main" id="{D51AE453-C063-C179-20D5-56753240296D}"/>
              </a:ext>
            </a:extLst>
          </xdr:cNvPr>
          <xdr:cNvGrpSpPr/>
        </xdr:nvGrpSpPr>
        <xdr:grpSpPr>
          <a:xfrm>
            <a:off x="200025" y="1228727"/>
            <a:ext cx="6419995" cy="447043"/>
            <a:chOff x="94396" y="1260386"/>
            <a:chExt cx="6419995" cy="513662"/>
          </a:xfrm>
        </xdr:grpSpPr>
        <xdr:sp macro="" textlink="">
          <xdr:nvSpPr>
            <xdr:cNvPr id="10" name="Retângulo: Cantos Diagonais Arredondados 117">
              <a:hlinkClick xmlns:r="http://schemas.openxmlformats.org/officeDocument/2006/relationships" r:id="rId15"/>
              <a:extLst>
                <a:ext uri="{FF2B5EF4-FFF2-40B4-BE49-F238E27FC236}">
                  <a16:creationId xmlns:a16="http://schemas.microsoft.com/office/drawing/2014/main" id="{B7B98C25-3044-9855-01E4-48557E4757AB}"/>
                </a:ext>
              </a:extLst>
            </xdr:cNvPr>
            <xdr:cNvSpPr/>
          </xdr:nvSpPr>
          <xdr:spPr>
            <a:xfrm>
              <a:off x="94396" y="1260386"/>
              <a:ext cx="1514377" cy="513660"/>
            </a:xfrm>
            <a:prstGeom prst="round2DiagRect">
              <a:avLst>
                <a:gd name="adj1" fmla="val 27881"/>
                <a:gd name="adj2" fmla="val 5623"/>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Estrutura Corporativa</a:t>
              </a:r>
            </a:p>
          </xdr:txBody>
        </xdr:sp>
        <xdr:sp macro="" textlink="">
          <xdr:nvSpPr>
            <xdr:cNvPr id="11" name="Retângulo: Cantos Diagonais Arredondados 118">
              <a:hlinkClick xmlns:r="http://schemas.openxmlformats.org/officeDocument/2006/relationships" r:id="rId35"/>
              <a:extLst>
                <a:ext uri="{FF2B5EF4-FFF2-40B4-BE49-F238E27FC236}">
                  <a16:creationId xmlns:a16="http://schemas.microsoft.com/office/drawing/2014/main" id="{722F5C2F-777F-8228-BB67-115F3605F91B}"/>
                </a:ext>
              </a:extLst>
            </xdr:cNvPr>
            <xdr:cNvSpPr/>
          </xdr:nvSpPr>
          <xdr:spPr>
            <a:xfrm>
              <a:off x="1729602" y="1260386"/>
              <a:ext cx="1514377" cy="513660"/>
            </a:xfrm>
            <a:prstGeom prst="round2DiagRect">
              <a:avLst>
                <a:gd name="adj1" fmla="val 27881"/>
                <a:gd name="adj2" fmla="val 3770"/>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Ética</a:t>
              </a:r>
              <a:r>
                <a:rPr lang="pt-BR" sz="1000" b="1" u="sng" baseline="0">
                  <a:solidFill>
                    <a:schemeClr val="bg1"/>
                  </a:solidFill>
                  <a:latin typeface="Calibri" panose="020F0502020204030204" pitchFamily="34" charset="0"/>
                  <a:ea typeface="Calibri" panose="020F0502020204030204" pitchFamily="34" charset="0"/>
                  <a:cs typeface="Calibri" panose="020F0502020204030204" pitchFamily="34" charset="0"/>
                </a:rPr>
                <a:t>, Integridade e Compliance</a:t>
              </a:r>
              <a:endPar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 name="Retângulo: Cantos Diagonais Arredondados 119">
              <a:hlinkClick xmlns:r="http://schemas.openxmlformats.org/officeDocument/2006/relationships" r:id="rId34"/>
              <a:extLst>
                <a:ext uri="{FF2B5EF4-FFF2-40B4-BE49-F238E27FC236}">
                  <a16:creationId xmlns:a16="http://schemas.microsoft.com/office/drawing/2014/main" id="{64330D4A-2B24-F4E6-71CE-B56ECA61E8BE}"/>
                </a:ext>
              </a:extLst>
            </xdr:cNvPr>
            <xdr:cNvSpPr/>
          </xdr:nvSpPr>
          <xdr:spPr>
            <a:xfrm>
              <a:off x="3364808" y="1260387"/>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Regulamentação,</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gestão de riscos e oportunidades</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3" name="Retângulo: Cantos Diagonais Arredondados 120">
              <a:hlinkClick xmlns:r="http://schemas.openxmlformats.org/officeDocument/2006/relationships" r:id="rId36"/>
              <a:extLst>
                <a:ext uri="{FF2B5EF4-FFF2-40B4-BE49-F238E27FC236}">
                  <a16:creationId xmlns:a16="http://schemas.microsoft.com/office/drawing/2014/main" id="{CCCD7BA1-1228-C073-6FEF-371A61E1ADDC}"/>
                </a:ext>
              </a:extLst>
            </xdr:cNvPr>
            <xdr:cNvSpPr/>
          </xdr:nvSpPr>
          <xdr:spPr>
            <a:xfrm>
              <a:off x="5000014" y="1260388"/>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Políticas</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e processos de remuneração</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grpSp>
    <xdr:clientData/>
  </xdr:twoCellAnchor>
  <xdr:twoCellAnchor>
    <xdr:from>
      <xdr:col>25</xdr:col>
      <xdr:colOff>45492</xdr:colOff>
      <xdr:row>2</xdr:row>
      <xdr:rowOff>272956</xdr:rowOff>
    </xdr:from>
    <xdr:to>
      <xdr:col>26</xdr:col>
      <xdr:colOff>300133</xdr:colOff>
      <xdr:row>2</xdr:row>
      <xdr:rowOff>512334</xdr:rowOff>
    </xdr:to>
    <xdr:sp macro="" textlink="">
      <xdr:nvSpPr>
        <xdr:cNvPr id="4" name="object 80">
          <a:hlinkClick xmlns:r="http://schemas.openxmlformats.org/officeDocument/2006/relationships" r:id="rId37"/>
          <a:extLst>
            <a:ext uri="{FF2B5EF4-FFF2-40B4-BE49-F238E27FC236}">
              <a16:creationId xmlns:a16="http://schemas.microsoft.com/office/drawing/2014/main" id="{CA4C5212-8A84-4A81-A032-71AC4F9A9221}"/>
            </a:ext>
          </a:extLst>
        </xdr:cNvPr>
        <xdr:cNvSpPr/>
      </xdr:nvSpPr>
      <xdr:spPr>
        <a:xfrm>
          <a:off x="11972119" y="652060"/>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25</xdr:col>
      <xdr:colOff>45492</xdr:colOff>
      <xdr:row>2</xdr:row>
      <xdr:rowOff>272956</xdr:rowOff>
    </xdr:from>
    <xdr:to>
      <xdr:col>26</xdr:col>
      <xdr:colOff>299325</xdr:colOff>
      <xdr:row>2</xdr:row>
      <xdr:rowOff>514156</xdr:rowOff>
    </xdr:to>
    <xdr:sp macro="" textlink="">
      <xdr:nvSpPr>
        <xdr:cNvPr id="5" name="object 90">
          <a:hlinkClick xmlns:r="http://schemas.openxmlformats.org/officeDocument/2006/relationships" r:id="rId37"/>
          <a:extLst>
            <a:ext uri="{FF2B5EF4-FFF2-40B4-BE49-F238E27FC236}">
              <a16:creationId xmlns:a16="http://schemas.microsoft.com/office/drawing/2014/main" id="{208094EB-4A3B-47DC-A6CC-4FC578C8FED7}"/>
            </a:ext>
          </a:extLst>
        </xdr:cNvPr>
        <xdr:cNvSpPr txBox="1"/>
      </xdr:nvSpPr>
      <xdr:spPr>
        <a:xfrm>
          <a:off x="11972119" y="652060"/>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20</xdr:col>
      <xdr:colOff>179825</xdr:colOff>
      <xdr:row>2</xdr:row>
      <xdr:rowOff>521258</xdr:rowOff>
    </xdr:to>
    <xdr:grpSp>
      <xdr:nvGrpSpPr>
        <xdr:cNvPr id="2" name="Agrupar 1">
          <a:extLst>
            <a:ext uri="{FF2B5EF4-FFF2-40B4-BE49-F238E27FC236}">
              <a16:creationId xmlns:a16="http://schemas.microsoft.com/office/drawing/2014/main" id="{39A39E31-FE85-4D6C-95FF-7C3919395BEF}"/>
            </a:ext>
          </a:extLst>
        </xdr:cNvPr>
        <xdr:cNvGrpSpPr/>
      </xdr:nvGrpSpPr>
      <xdr:grpSpPr>
        <a:xfrm>
          <a:off x="0" y="0"/>
          <a:ext cx="12054325" cy="902258"/>
          <a:chOff x="0" y="1478573"/>
          <a:chExt cx="11657486" cy="1013344"/>
        </a:xfrm>
      </xdr:grpSpPr>
      <xdr:pic>
        <xdr:nvPicPr>
          <xdr:cNvPr id="4" name="Imagem 3">
            <a:hlinkClick xmlns:r="http://schemas.openxmlformats.org/officeDocument/2006/relationships" r:id="rId1"/>
            <a:extLst>
              <a:ext uri="{FF2B5EF4-FFF2-40B4-BE49-F238E27FC236}">
                <a16:creationId xmlns:a16="http://schemas.microsoft.com/office/drawing/2014/main" id="{E7389AD7-68C5-7D0E-3199-C54F7D078CC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5BFA7FC3-A5CB-28A5-936D-1534F98D92E4}"/>
              </a:ext>
            </a:extLst>
          </xdr:cNvPr>
          <xdr:cNvGrpSpPr/>
        </xdr:nvGrpSpPr>
        <xdr:grpSpPr>
          <a:xfrm>
            <a:off x="81251" y="1985607"/>
            <a:ext cx="832806" cy="506309"/>
            <a:chOff x="81496" y="507699"/>
            <a:chExt cx="831691" cy="506973"/>
          </a:xfrm>
        </xdr:grpSpPr>
        <xdr:sp macro="" textlink="">
          <xdr:nvSpPr>
            <xdr:cNvPr id="172" name="object 76">
              <a:extLst>
                <a:ext uri="{FF2B5EF4-FFF2-40B4-BE49-F238E27FC236}">
                  <a16:creationId xmlns:a16="http://schemas.microsoft.com/office/drawing/2014/main" id="{EFC15D32-06F3-2BAE-471F-D3D78B1B97D5}"/>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3" name="object 77">
              <a:extLst>
                <a:ext uri="{FF2B5EF4-FFF2-40B4-BE49-F238E27FC236}">
                  <a16:creationId xmlns:a16="http://schemas.microsoft.com/office/drawing/2014/main" id="{CE6094DB-87A4-F26D-0B3C-5A0C22E3236F}"/>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74" name="Agrupar 173">
              <a:extLst>
                <a:ext uri="{FF2B5EF4-FFF2-40B4-BE49-F238E27FC236}">
                  <a16:creationId xmlns:a16="http://schemas.microsoft.com/office/drawing/2014/main" id="{10AEE29F-B6EE-9E16-FE88-14BAE5B7AACF}"/>
                </a:ext>
              </a:extLst>
            </xdr:cNvPr>
            <xdr:cNvGrpSpPr/>
          </xdr:nvGrpSpPr>
          <xdr:grpSpPr>
            <a:xfrm>
              <a:off x="81496" y="748716"/>
              <a:ext cx="831691" cy="265956"/>
              <a:chOff x="81496" y="747958"/>
              <a:chExt cx="832004" cy="265956"/>
            </a:xfrm>
          </xdr:grpSpPr>
          <xdr:sp macro="" textlink="">
            <xdr:nvSpPr>
              <xdr:cNvPr id="175" name="object 78">
                <a:extLst>
                  <a:ext uri="{FF2B5EF4-FFF2-40B4-BE49-F238E27FC236}">
                    <a16:creationId xmlns:a16="http://schemas.microsoft.com/office/drawing/2014/main" id="{D6BE57E1-E6CD-E186-F47F-EC6345B6EF7F}"/>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6" name="object 89">
                <a:extLst>
                  <a:ext uri="{FF2B5EF4-FFF2-40B4-BE49-F238E27FC236}">
                    <a16:creationId xmlns:a16="http://schemas.microsoft.com/office/drawing/2014/main" id="{4CD96C2E-DA1F-1498-5403-334275199BCF}"/>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9A19427F-C162-08EB-13DF-89BDD1252E96}"/>
              </a:ext>
            </a:extLst>
          </xdr:cNvPr>
          <xdr:cNvGrpSpPr/>
        </xdr:nvGrpSpPr>
        <xdr:grpSpPr>
          <a:xfrm>
            <a:off x="1875546" y="1984492"/>
            <a:ext cx="841455" cy="507425"/>
            <a:chOff x="1873229" y="506582"/>
            <a:chExt cx="834675" cy="508090"/>
          </a:xfrm>
        </xdr:grpSpPr>
        <xdr:grpSp>
          <xdr:nvGrpSpPr>
            <xdr:cNvPr id="167" name="Agrupar 166">
              <a:extLst>
                <a:ext uri="{FF2B5EF4-FFF2-40B4-BE49-F238E27FC236}">
                  <a16:creationId xmlns:a16="http://schemas.microsoft.com/office/drawing/2014/main" id="{CD5E8A60-1C11-4B37-001B-318F8A240B76}"/>
                </a:ext>
              </a:extLst>
            </xdr:cNvPr>
            <xdr:cNvGrpSpPr/>
          </xdr:nvGrpSpPr>
          <xdr:grpSpPr>
            <a:xfrm>
              <a:off x="1873229" y="748716"/>
              <a:ext cx="834675" cy="265956"/>
              <a:chOff x="1873229" y="746828"/>
              <a:chExt cx="834675" cy="265956"/>
            </a:xfrm>
          </xdr:grpSpPr>
          <xdr:sp macro="" textlink="">
            <xdr:nvSpPr>
              <xdr:cNvPr id="170" name="object 80">
                <a:extLst>
                  <a:ext uri="{FF2B5EF4-FFF2-40B4-BE49-F238E27FC236}">
                    <a16:creationId xmlns:a16="http://schemas.microsoft.com/office/drawing/2014/main" id="{E3D69017-E823-88B6-839A-CAF687165FE2}"/>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1" name="object 90">
                <a:extLst>
                  <a:ext uri="{FF2B5EF4-FFF2-40B4-BE49-F238E27FC236}">
                    <a16:creationId xmlns:a16="http://schemas.microsoft.com/office/drawing/2014/main" id="{EB2659BE-7B22-8687-113F-4C1567E32731}"/>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8" name="object 109">
              <a:extLst>
                <a:ext uri="{FF2B5EF4-FFF2-40B4-BE49-F238E27FC236}">
                  <a16:creationId xmlns:a16="http://schemas.microsoft.com/office/drawing/2014/main" id="{F9601769-5642-174B-DE53-B3C88DAB3600}"/>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9" name="object 110">
              <a:extLst>
                <a:ext uri="{FF2B5EF4-FFF2-40B4-BE49-F238E27FC236}">
                  <a16:creationId xmlns:a16="http://schemas.microsoft.com/office/drawing/2014/main" id="{71279DEF-B505-F384-6332-02B9FB162B1F}"/>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192352A7-86FB-3567-767D-35ADB3DEB8DB}"/>
              </a:ext>
            </a:extLst>
          </xdr:cNvPr>
          <xdr:cNvGrpSpPr/>
        </xdr:nvGrpSpPr>
        <xdr:grpSpPr>
          <a:xfrm>
            <a:off x="2781308" y="1984492"/>
            <a:ext cx="832871" cy="507345"/>
            <a:chOff x="2772406" y="506582"/>
            <a:chExt cx="830722" cy="508010"/>
          </a:xfrm>
        </xdr:grpSpPr>
        <xdr:grpSp>
          <xdr:nvGrpSpPr>
            <xdr:cNvPr id="162" name="Agrupar 161">
              <a:extLst>
                <a:ext uri="{FF2B5EF4-FFF2-40B4-BE49-F238E27FC236}">
                  <a16:creationId xmlns:a16="http://schemas.microsoft.com/office/drawing/2014/main" id="{145A803D-A102-F9B1-129A-D76F6037A059}"/>
                </a:ext>
              </a:extLst>
            </xdr:cNvPr>
            <xdr:cNvGrpSpPr/>
          </xdr:nvGrpSpPr>
          <xdr:grpSpPr>
            <a:xfrm>
              <a:off x="2772406" y="748796"/>
              <a:ext cx="830722" cy="265796"/>
              <a:chOff x="2772407" y="750764"/>
              <a:chExt cx="830722" cy="265796"/>
            </a:xfrm>
          </xdr:grpSpPr>
          <xdr:sp macro="" textlink="">
            <xdr:nvSpPr>
              <xdr:cNvPr id="165" name="object 80">
                <a:extLst>
                  <a:ext uri="{FF2B5EF4-FFF2-40B4-BE49-F238E27FC236}">
                    <a16:creationId xmlns:a16="http://schemas.microsoft.com/office/drawing/2014/main" id="{87592254-DC16-52FE-DE3E-9ABB3C45258F}"/>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6" name="object 90">
                <a:extLst>
                  <a:ext uri="{FF2B5EF4-FFF2-40B4-BE49-F238E27FC236}">
                    <a16:creationId xmlns:a16="http://schemas.microsoft.com/office/drawing/2014/main" id="{52AB051F-D099-E8EE-17B7-59C43C3392C9}"/>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3" name="object 109">
              <a:extLst>
                <a:ext uri="{FF2B5EF4-FFF2-40B4-BE49-F238E27FC236}">
                  <a16:creationId xmlns:a16="http://schemas.microsoft.com/office/drawing/2014/main" id="{55249241-0BCA-DE53-D9B4-9307474A92E0}"/>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4" name="Imagem 163">
              <a:extLst>
                <a:ext uri="{FF2B5EF4-FFF2-40B4-BE49-F238E27FC236}">
                  <a16:creationId xmlns:a16="http://schemas.microsoft.com/office/drawing/2014/main" id="{33D0C669-5CB7-460B-7813-165C105E82C4}"/>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1F561C35-9AC5-E9DB-C027-0F1D3863525C}"/>
              </a:ext>
            </a:extLst>
          </xdr:cNvPr>
          <xdr:cNvGrpSpPr/>
        </xdr:nvGrpSpPr>
        <xdr:grpSpPr>
          <a:xfrm>
            <a:off x="978366" y="1985607"/>
            <a:ext cx="832872" cy="506309"/>
            <a:chOff x="978002" y="507699"/>
            <a:chExt cx="830725" cy="506973"/>
          </a:xfrm>
        </xdr:grpSpPr>
        <xdr:grpSp>
          <xdr:nvGrpSpPr>
            <xdr:cNvPr id="157" name="Agrupar 156">
              <a:extLst>
                <a:ext uri="{FF2B5EF4-FFF2-40B4-BE49-F238E27FC236}">
                  <a16:creationId xmlns:a16="http://schemas.microsoft.com/office/drawing/2014/main" id="{3F3BC699-2B09-DFAD-9385-D0DE73D4DA95}"/>
                </a:ext>
              </a:extLst>
            </xdr:cNvPr>
            <xdr:cNvGrpSpPr/>
          </xdr:nvGrpSpPr>
          <xdr:grpSpPr>
            <a:xfrm>
              <a:off x="978002" y="748716"/>
              <a:ext cx="830725" cy="265956"/>
              <a:chOff x="978002" y="747945"/>
              <a:chExt cx="830725" cy="265956"/>
            </a:xfrm>
          </xdr:grpSpPr>
          <xdr:sp macro="" textlink="">
            <xdr:nvSpPr>
              <xdr:cNvPr id="160" name="object 80">
                <a:extLst>
                  <a:ext uri="{FF2B5EF4-FFF2-40B4-BE49-F238E27FC236}">
                    <a16:creationId xmlns:a16="http://schemas.microsoft.com/office/drawing/2014/main" id="{194346BE-3E6A-47C0-5706-91B62D110D8A}"/>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1" name="object 90">
                <a:extLst>
                  <a:ext uri="{FF2B5EF4-FFF2-40B4-BE49-F238E27FC236}">
                    <a16:creationId xmlns:a16="http://schemas.microsoft.com/office/drawing/2014/main" id="{ECAE009A-CDE8-30B9-4DDB-CDF9E140DE6F}"/>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8" name="object 109">
              <a:extLst>
                <a:ext uri="{FF2B5EF4-FFF2-40B4-BE49-F238E27FC236}">
                  <a16:creationId xmlns:a16="http://schemas.microsoft.com/office/drawing/2014/main" id="{AF091C22-B085-6100-DE8C-55D6D0A0849D}"/>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9" name="Imagem 158">
              <a:extLst>
                <a:ext uri="{FF2B5EF4-FFF2-40B4-BE49-F238E27FC236}">
                  <a16:creationId xmlns:a16="http://schemas.microsoft.com/office/drawing/2014/main" id="{56DE7CBB-01F0-A45E-B09E-4B32031BEB42}"/>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4D9F2FEF-60CD-F5ED-D4E1-9F7513C9B452}"/>
              </a:ext>
            </a:extLst>
          </xdr:cNvPr>
          <xdr:cNvGrpSpPr/>
        </xdr:nvGrpSpPr>
        <xdr:grpSpPr>
          <a:xfrm>
            <a:off x="3678487" y="1984492"/>
            <a:ext cx="832872" cy="507345"/>
            <a:chOff x="3667630" y="506582"/>
            <a:chExt cx="830725" cy="508010"/>
          </a:xfrm>
        </xdr:grpSpPr>
        <xdr:grpSp>
          <xdr:nvGrpSpPr>
            <xdr:cNvPr id="152" name="Agrupar 151">
              <a:extLst>
                <a:ext uri="{FF2B5EF4-FFF2-40B4-BE49-F238E27FC236}">
                  <a16:creationId xmlns:a16="http://schemas.microsoft.com/office/drawing/2014/main" id="{FE0C1FF3-3CA9-5F3B-C4CE-ECAB4DF15A3B}"/>
                </a:ext>
              </a:extLst>
            </xdr:cNvPr>
            <xdr:cNvGrpSpPr/>
          </xdr:nvGrpSpPr>
          <xdr:grpSpPr>
            <a:xfrm>
              <a:off x="3667630" y="748796"/>
              <a:ext cx="830725" cy="265796"/>
              <a:chOff x="3667631" y="750764"/>
              <a:chExt cx="830725" cy="265796"/>
            </a:xfrm>
          </xdr:grpSpPr>
          <xdr:sp macro="" textlink="">
            <xdr:nvSpPr>
              <xdr:cNvPr id="155" name="object 80">
                <a:extLst>
                  <a:ext uri="{FF2B5EF4-FFF2-40B4-BE49-F238E27FC236}">
                    <a16:creationId xmlns:a16="http://schemas.microsoft.com/office/drawing/2014/main" id="{097F994A-2981-B373-B4FB-393F089A60A6}"/>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6" name="object 90">
                <a:extLst>
                  <a:ext uri="{FF2B5EF4-FFF2-40B4-BE49-F238E27FC236}">
                    <a16:creationId xmlns:a16="http://schemas.microsoft.com/office/drawing/2014/main" id="{7CDB1D1C-8AC8-9491-51E0-C467488E29CB}"/>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3" name="object 109">
              <a:extLst>
                <a:ext uri="{FF2B5EF4-FFF2-40B4-BE49-F238E27FC236}">
                  <a16:creationId xmlns:a16="http://schemas.microsoft.com/office/drawing/2014/main" id="{33007615-78D8-B54B-CD2E-A1424CC3EE7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4" name="Imagem 153">
              <a:extLst>
                <a:ext uri="{FF2B5EF4-FFF2-40B4-BE49-F238E27FC236}">
                  <a16:creationId xmlns:a16="http://schemas.microsoft.com/office/drawing/2014/main" id="{A58E8CF8-E702-AF47-4297-AFA8F69E1BFF}"/>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52A9B8E8-B87C-DD4A-20A9-648366C3C0DD}"/>
              </a:ext>
            </a:extLst>
          </xdr:cNvPr>
          <xdr:cNvGrpSpPr/>
        </xdr:nvGrpSpPr>
        <xdr:grpSpPr>
          <a:xfrm>
            <a:off x="4575667" y="1984492"/>
            <a:ext cx="825212" cy="507345"/>
            <a:chOff x="4562857" y="506582"/>
            <a:chExt cx="827700" cy="508010"/>
          </a:xfrm>
        </xdr:grpSpPr>
        <xdr:grpSp>
          <xdr:nvGrpSpPr>
            <xdr:cNvPr id="147" name="Agrupar 146">
              <a:extLst>
                <a:ext uri="{FF2B5EF4-FFF2-40B4-BE49-F238E27FC236}">
                  <a16:creationId xmlns:a16="http://schemas.microsoft.com/office/drawing/2014/main" id="{35173FD3-2B83-814F-29F6-D0E11FE552E9}"/>
                </a:ext>
              </a:extLst>
            </xdr:cNvPr>
            <xdr:cNvGrpSpPr/>
          </xdr:nvGrpSpPr>
          <xdr:grpSpPr>
            <a:xfrm>
              <a:off x="4562857" y="748796"/>
              <a:ext cx="827700" cy="265796"/>
              <a:chOff x="4562859" y="750764"/>
              <a:chExt cx="827700" cy="265796"/>
            </a:xfrm>
          </xdr:grpSpPr>
          <xdr:sp macro="" textlink="">
            <xdr:nvSpPr>
              <xdr:cNvPr id="150" name="object 80">
                <a:extLst>
                  <a:ext uri="{FF2B5EF4-FFF2-40B4-BE49-F238E27FC236}">
                    <a16:creationId xmlns:a16="http://schemas.microsoft.com/office/drawing/2014/main" id="{413547B5-C2B5-60B7-BF9F-9C49A5ACA3BE}"/>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151" name="object 90">
                <a:extLst>
                  <a:ext uri="{FF2B5EF4-FFF2-40B4-BE49-F238E27FC236}">
                    <a16:creationId xmlns:a16="http://schemas.microsoft.com/office/drawing/2014/main" id="{B56F2544-542E-9B66-C287-128387507B0F}"/>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Governança Corporativa</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8" name="object 109">
              <a:extLst>
                <a:ext uri="{FF2B5EF4-FFF2-40B4-BE49-F238E27FC236}">
                  <a16:creationId xmlns:a16="http://schemas.microsoft.com/office/drawing/2014/main" id="{E34DFD66-2B58-8CAD-E200-8F2644934167}"/>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149" name="object 113">
              <a:extLst>
                <a:ext uri="{FF2B5EF4-FFF2-40B4-BE49-F238E27FC236}">
                  <a16:creationId xmlns:a16="http://schemas.microsoft.com/office/drawing/2014/main" id="{FEB15628-73AD-5BB5-0FF9-FC478E24A3B9}"/>
                </a:ext>
              </a:extLst>
            </xdr:cNvPr>
            <xdr:cNvPicPr/>
          </xdr:nvPicPr>
          <xdr:blipFill>
            <a:blip xmlns:r="http://schemas.openxmlformats.org/officeDocument/2006/relationships" r:embed="rId16" cstate="print">
              <a:duotone>
                <a:prstClr val="black"/>
                <a:srgbClr val="E4562E">
                  <a:tint val="45000"/>
                  <a:satMod val="400000"/>
                </a:srgbClr>
              </a:duotone>
              <a:extLst>
                <a:ext uri="{BEBA8EAE-BF5A-486C-A8C5-ECC9F3942E4B}">
                  <a14:imgProps xmlns:a14="http://schemas.microsoft.com/office/drawing/2010/main">
                    <a14:imgLayer r:embed="rId17">
                      <a14:imgEffect>
                        <a14:saturation sat="0"/>
                      </a14:imgEffect>
                      <a14:imgEffect>
                        <a14:brightnessContrast bright="15000" contrast="600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7F7C4573-E04A-80F4-E9A2-B2C239520C9B}"/>
              </a:ext>
            </a:extLst>
          </xdr:cNvPr>
          <xdr:cNvGrpSpPr/>
        </xdr:nvGrpSpPr>
        <xdr:grpSpPr>
          <a:xfrm>
            <a:off x="5465188" y="1984492"/>
            <a:ext cx="821659" cy="507345"/>
            <a:chOff x="5455059" y="506582"/>
            <a:chExt cx="822006" cy="508010"/>
          </a:xfrm>
        </xdr:grpSpPr>
        <xdr:sp macro="" textlink="">
          <xdr:nvSpPr>
            <xdr:cNvPr id="143" name="object 80">
              <a:extLst>
                <a:ext uri="{FF2B5EF4-FFF2-40B4-BE49-F238E27FC236}">
                  <a16:creationId xmlns:a16="http://schemas.microsoft.com/office/drawing/2014/main" id="{822E2715-4414-1370-36AF-02B2D3D1E9D1}"/>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4" name="object 90">
              <a:extLst>
                <a:ext uri="{FF2B5EF4-FFF2-40B4-BE49-F238E27FC236}">
                  <a16:creationId xmlns:a16="http://schemas.microsoft.com/office/drawing/2014/main" id="{F0E74320-FDE2-C641-1845-4D53068083AC}"/>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5" name="object 109">
              <a:extLst>
                <a:ext uri="{FF2B5EF4-FFF2-40B4-BE49-F238E27FC236}">
                  <a16:creationId xmlns:a16="http://schemas.microsoft.com/office/drawing/2014/main" id="{24CF6A49-CED1-E896-091E-8529866D4C1F}"/>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6" name="object 73">
              <a:extLst>
                <a:ext uri="{FF2B5EF4-FFF2-40B4-BE49-F238E27FC236}">
                  <a16:creationId xmlns:a16="http://schemas.microsoft.com/office/drawing/2014/main" id="{B3D1A10F-6D5F-81D9-B3EE-1D656179A737}"/>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3E612EEB-F9CC-3AD0-740D-778F278FCA65}"/>
              </a:ext>
            </a:extLst>
          </xdr:cNvPr>
          <xdr:cNvGrpSpPr/>
        </xdr:nvGrpSpPr>
        <xdr:grpSpPr>
          <a:xfrm>
            <a:off x="6351154" y="1984492"/>
            <a:ext cx="833333" cy="507345"/>
            <a:chOff x="6341567" y="506582"/>
            <a:chExt cx="831188" cy="508010"/>
          </a:xfrm>
        </xdr:grpSpPr>
        <xdr:grpSp>
          <xdr:nvGrpSpPr>
            <xdr:cNvPr id="138" name="Agrupar 137">
              <a:extLst>
                <a:ext uri="{FF2B5EF4-FFF2-40B4-BE49-F238E27FC236}">
                  <a16:creationId xmlns:a16="http://schemas.microsoft.com/office/drawing/2014/main" id="{DAF11CE6-B41C-5264-A45F-75C2DC6F68E8}"/>
                </a:ext>
              </a:extLst>
            </xdr:cNvPr>
            <xdr:cNvGrpSpPr/>
          </xdr:nvGrpSpPr>
          <xdr:grpSpPr>
            <a:xfrm>
              <a:off x="6341567" y="748796"/>
              <a:ext cx="831188" cy="265796"/>
              <a:chOff x="6341570" y="750764"/>
              <a:chExt cx="831188" cy="265796"/>
            </a:xfrm>
          </xdr:grpSpPr>
          <xdr:sp macro="" textlink="">
            <xdr:nvSpPr>
              <xdr:cNvPr id="141" name="object 80">
                <a:extLst>
                  <a:ext uri="{FF2B5EF4-FFF2-40B4-BE49-F238E27FC236}">
                    <a16:creationId xmlns:a16="http://schemas.microsoft.com/office/drawing/2014/main" id="{29BC1250-DCA8-CBB4-E72B-7B1528E97223}"/>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2" name="object 90">
                <a:extLst>
                  <a:ext uri="{FF2B5EF4-FFF2-40B4-BE49-F238E27FC236}">
                    <a16:creationId xmlns:a16="http://schemas.microsoft.com/office/drawing/2014/main" id="{8046DD4F-3B89-7725-CADC-DB0EBBC6F727}"/>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9" name="object 109">
              <a:extLst>
                <a:ext uri="{FF2B5EF4-FFF2-40B4-BE49-F238E27FC236}">
                  <a16:creationId xmlns:a16="http://schemas.microsoft.com/office/drawing/2014/main" id="{BA0E43CC-D57D-8C9A-BC06-ED485EB804A1}"/>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0" name="object 54">
              <a:extLst>
                <a:ext uri="{FF2B5EF4-FFF2-40B4-BE49-F238E27FC236}">
                  <a16:creationId xmlns:a16="http://schemas.microsoft.com/office/drawing/2014/main" id="{C1E30CB4-A913-A04A-83E3-A8D2C99C4C93}"/>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2367573D-FB7F-4938-3F53-BA5EC77BE067}"/>
              </a:ext>
            </a:extLst>
          </xdr:cNvPr>
          <xdr:cNvGrpSpPr/>
        </xdr:nvGrpSpPr>
        <xdr:grpSpPr>
          <a:xfrm>
            <a:off x="7248796" y="1984492"/>
            <a:ext cx="840992" cy="507345"/>
            <a:chOff x="7237257" y="506582"/>
            <a:chExt cx="834211" cy="508010"/>
          </a:xfrm>
        </xdr:grpSpPr>
        <xdr:grpSp>
          <xdr:nvGrpSpPr>
            <xdr:cNvPr id="133" name="Agrupar 132">
              <a:extLst>
                <a:ext uri="{FF2B5EF4-FFF2-40B4-BE49-F238E27FC236}">
                  <a16:creationId xmlns:a16="http://schemas.microsoft.com/office/drawing/2014/main" id="{B63C0538-A02E-C0D4-3DBF-DB25C8525DB5}"/>
                </a:ext>
              </a:extLst>
            </xdr:cNvPr>
            <xdr:cNvGrpSpPr/>
          </xdr:nvGrpSpPr>
          <xdr:grpSpPr>
            <a:xfrm>
              <a:off x="7237257" y="748796"/>
              <a:ext cx="834211" cy="265796"/>
              <a:chOff x="7237260" y="750764"/>
              <a:chExt cx="834211" cy="265796"/>
            </a:xfrm>
          </xdr:grpSpPr>
          <xdr:sp macro="" textlink="">
            <xdr:nvSpPr>
              <xdr:cNvPr id="136" name="object 80">
                <a:extLst>
                  <a:ext uri="{FF2B5EF4-FFF2-40B4-BE49-F238E27FC236}">
                    <a16:creationId xmlns:a16="http://schemas.microsoft.com/office/drawing/2014/main" id="{38F418CD-2004-4771-246B-41FC13B62BE6}"/>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7" name="object 90">
                <a:extLst>
                  <a:ext uri="{FF2B5EF4-FFF2-40B4-BE49-F238E27FC236}">
                    <a16:creationId xmlns:a16="http://schemas.microsoft.com/office/drawing/2014/main" id="{7A0D672D-B8FA-E6E1-30B7-DA73CBDF7CE5}"/>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4" name="object 109">
              <a:extLst>
                <a:ext uri="{FF2B5EF4-FFF2-40B4-BE49-F238E27FC236}">
                  <a16:creationId xmlns:a16="http://schemas.microsoft.com/office/drawing/2014/main" id="{3E2441BE-0384-9A74-CADB-C7574B134E9F}"/>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5" name="object 64">
              <a:extLst>
                <a:ext uri="{FF2B5EF4-FFF2-40B4-BE49-F238E27FC236}">
                  <a16:creationId xmlns:a16="http://schemas.microsoft.com/office/drawing/2014/main" id="{A27F2A54-EF47-46C5-D658-D6AD8C359902}"/>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B0BBD298-AE26-F15F-5F31-0F0E9CD6546D}"/>
              </a:ext>
            </a:extLst>
          </xdr:cNvPr>
          <xdr:cNvGrpSpPr/>
        </xdr:nvGrpSpPr>
        <xdr:grpSpPr>
          <a:xfrm>
            <a:off x="8154096" y="1984492"/>
            <a:ext cx="833334" cy="507345"/>
            <a:chOff x="8135970" y="506582"/>
            <a:chExt cx="831188" cy="508010"/>
          </a:xfrm>
        </xdr:grpSpPr>
        <xdr:grpSp>
          <xdr:nvGrpSpPr>
            <xdr:cNvPr id="128" name="Agrupar 127">
              <a:extLst>
                <a:ext uri="{FF2B5EF4-FFF2-40B4-BE49-F238E27FC236}">
                  <a16:creationId xmlns:a16="http://schemas.microsoft.com/office/drawing/2014/main" id="{60E0B397-93C5-DD37-7B37-9D2426BA7881}"/>
                </a:ext>
              </a:extLst>
            </xdr:cNvPr>
            <xdr:cNvGrpSpPr/>
          </xdr:nvGrpSpPr>
          <xdr:grpSpPr>
            <a:xfrm>
              <a:off x="8135970" y="748796"/>
              <a:ext cx="831188" cy="265796"/>
              <a:chOff x="8135974" y="750764"/>
              <a:chExt cx="831188" cy="265796"/>
            </a:xfrm>
          </xdr:grpSpPr>
          <xdr:sp macro="" textlink="">
            <xdr:nvSpPr>
              <xdr:cNvPr id="131" name="object 80">
                <a:extLst>
                  <a:ext uri="{FF2B5EF4-FFF2-40B4-BE49-F238E27FC236}">
                    <a16:creationId xmlns:a16="http://schemas.microsoft.com/office/drawing/2014/main" id="{8B0E1E0E-CD8D-F2AE-4691-EC122F45562A}"/>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2" name="object 90">
                <a:extLst>
                  <a:ext uri="{FF2B5EF4-FFF2-40B4-BE49-F238E27FC236}">
                    <a16:creationId xmlns:a16="http://schemas.microsoft.com/office/drawing/2014/main" id="{447A68D8-E7B3-0F2D-313D-A98454116594}"/>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9" name="object 109">
              <a:extLst>
                <a:ext uri="{FF2B5EF4-FFF2-40B4-BE49-F238E27FC236}">
                  <a16:creationId xmlns:a16="http://schemas.microsoft.com/office/drawing/2014/main" id="{346AAA0C-E564-BDE9-D29C-0DEF25DBE9E0}"/>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0" name="object 51">
              <a:extLst>
                <a:ext uri="{FF2B5EF4-FFF2-40B4-BE49-F238E27FC236}">
                  <a16:creationId xmlns:a16="http://schemas.microsoft.com/office/drawing/2014/main" id="{BB1967C4-2651-66D8-9EF6-079D5C68BF2C}"/>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3D8415DB-FE8B-245C-11DA-C1BE576582E2}"/>
              </a:ext>
            </a:extLst>
          </xdr:cNvPr>
          <xdr:cNvGrpSpPr/>
        </xdr:nvGrpSpPr>
        <xdr:grpSpPr>
          <a:xfrm>
            <a:off x="9051739" y="1984492"/>
            <a:ext cx="828102" cy="507345"/>
            <a:chOff x="9031660" y="506582"/>
            <a:chExt cx="829416" cy="508010"/>
          </a:xfrm>
        </xdr:grpSpPr>
        <xdr:grpSp>
          <xdr:nvGrpSpPr>
            <xdr:cNvPr id="32" name="Agrupar 31">
              <a:extLst>
                <a:ext uri="{FF2B5EF4-FFF2-40B4-BE49-F238E27FC236}">
                  <a16:creationId xmlns:a16="http://schemas.microsoft.com/office/drawing/2014/main" id="{0954591F-D477-4CC1-F076-CC05626862BC}"/>
                </a:ext>
              </a:extLst>
            </xdr:cNvPr>
            <xdr:cNvGrpSpPr/>
          </xdr:nvGrpSpPr>
          <xdr:grpSpPr>
            <a:xfrm>
              <a:off x="9031660" y="748796"/>
              <a:ext cx="829416" cy="265796"/>
              <a:chOff x="9031664" y="750764"/>
              <a:chExt cx="829416" cy="265796"/>
            </a:xfrm>
          </xdr:grpSpPr>
          <xdr:sp macro="" textlink="">
            <xdr:nvSpPr>
              <xdr:cNvPr id="126" name="object 80">
                <a:extLst>
                  <a:ext uri="{FF2B5EF4-FFF2-40B4-BE49-F238E27FC236}">
                    <a16:creationId xmlns:a16="http://schemas.microsoft.com/office/drawing/2014/main" id="{D213FA54-4930-D457-B880-708F8C33DF7C}"/>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7" name="object 90">
                <a:extLst>
                  <a:ext uri="{FF2B5EF4-FFF2-40B4-BE49-F238E27FC236}">
                    <a16:creationId xmlns:a16="http://schemas.microsoft.com/office/drawing/2014/main" id="{7B0E5F75-7212-CB79-E54B-45D2705DDB13}"/>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4" name="object 109">
              <a:extLst>
                <a:ext uri="{FF2B5EF4-FFF2-40B4-BE49-F238E27FC236}">
                  <a16:creationId xmlns:a16="http://schemas.microsoft.com/office/drawing/2014/main" id="{4F328BA0-D9FD-D3DB-C8AC-3BA4AABF0038}"/>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 name="object 70">
              <a:extLst>
                <a:ext uri="{FF2B5EF4-FFF2-40B4-BE49-F238E27FC236}">
                  <a16:creationId xmlns:a16="http://schemas.microsoft.com/office/drawing/2014/main" id="{1CD49E12-689C-8775-C50B-E061A6AC131F}"/>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913A39B8-EE92-5E9B-4BE3-3F096DEB9078}"/>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D8BCA834-49D5-D20C-5D92-526C91E10310}"/>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561894FC-4566-AD5A-C025-0A535EA2C550}"/>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BC25391B-C233-4ECD-E9F9-D119FE5A4A9E}"/>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1EB90663-506E-A25B-93F0-28FAB3E97EC4}"/>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82082102-18FF-5426-9C03-6B5D1ACE86ED}"/>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E20F58D7-9A7A-E0CC-857F-17AA90B174ED}"/>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06E9564B-524F-562E-44B1-EBC8C0E532CA}"/>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8F42BFFE-A4C3-9C37-A685-9A6818740FD6}"/>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6A0EDDBD-0768-454E-DF07-66E6CC6E6645}"/>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19060273-1BE1-B9BB-51B2-69D2083B9AE0}"/>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86C72AB2-D0DC-91F0-ABFB-5633164CD51C}"/>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50718F49-C1B1-D75F-0AC9-162D2559AB5A}"/>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2AC93E56-2A4D-5F00-751A-50F2765AD431}"/>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2"/>
              <a:extLst>
                <a:ext uri="{FF2B5EF4-FFF2-40B4-BE49-F238E27FC236}">
                  <a16:creationId xmlns:a16="http://schemas.microsoft.com/office/drawing/2014/main" id="{A488E439-B300-81C7-0CAE-D826B4D86D9D}"/>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35"/>
              <a:extLst>
                <a:ext uri="{FF2B5EF4-FFF2-40B4-BE49-F238E27FC236}">
                  <a16:creationId xmlns:a16="http://schemas.microsoft.com/office/drawing/2014/main" id="{AFB687B3-C73F-A7A2-1F4D-A35AC9B20A34}"/>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84635</xdr:colOff>
      <xdr:row>4</xdr:row>
      <xdr:rowOff>7582</xdr:rowOff>
    </xdr:from>
    <xdr:to>
      <xdr:col>20</xdr:col>
      <xdr:colOff>258643</xdr:colOff>
      <xdr:row>98</xdr:row>
      <xdr:rowOff>89305</xdr:rowOff>
    </xdr:to>
    <xdr:grpSp>
      <xdr:nvGrpSpPr>
        <xdr:cNvPr id="41" name="Agrupar 114">
          <a:extLst>
            <a:ext uri="{FF2B5EF4-FFF2-40B4-BE49-F238E27FC236}">
              <a16:creationId xmlns:a16="http://schemas.microsoft.com/office/drawing/2014/main" id="{3D9CE3CC-C350-420C-B830-16D717C96FDE}"/>
            </a:ext>
          </a:extLst>
        </xdr:cNvPr>
        <xdr:cNvGrpSpPr/>
      </xdr:nvGrpSpPr>
      <xdr:grpSpPr>
        <a:xfrm>
          <a:off x="84635" y="1214082"/>
          <a:ext cx="12048508" cy="16556445"/>
          <a:chOff x="38100" y="1228727"/>
          <a:chExt cx="11115525" cy="17636008"/>
        </a:xfrm>
      </xdr:grpSpPr>
      <xdr:sp macro="" textlink="">
        <xdr:nvSpPr>
          <xdr:cNvPr id="42" name="Retângulo: Cantos Arredondados 115">
            <a:extLst>
              <a:ext uri="{FF2B5EF4-FFF2-40B4-BE49-F238E27FC236}">
                <a16:creationId xmlns:a16="http://schemas.microsoft.com/office/drawing/2014/main" id="{2B8035C1-073D-B2D1-50AB-4E083629FB0C}"/>
              </a:ext>
            </a:extLst>
          </xdr:cNvPr>
          <xdr:cNvSpPr/>
        </xdr:nvSpPr>
        <xdr:spPr>
          <a:xfrm>
            <a:off x="38100" y="1419222"/>
            <a:ext cx="11115525" cy="17445513"/>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3" name="Agrupar 116">
            <a:extLst>
              <a:ext uri="{FF2B5EF4-FFF2-40B4-BE49-F238E27FC236}">
                <a16:creationId xmlns:a16="http://schemas.microsoft.com/office/drawing/2014/main" id="{BD46CDA1-958F-F1D1-B379-5C8F49F4DF28}"/>
              </a:ext>
            </a:extLst>
          </xdr:cNvPr>
          <xdr:cNvGrpSpPr/>
        </xdr:nvGrpSpPr>
        <xdr:grpSpPr>
          <a:xfrm>
            <a:off x="200025" y="1228727"/>
            <a:ext cx="6419995" cy="447043"/>
            <a:chOff x="94396" y="1260386"/>
            <a:chExt cx="6419995" cy="513662"/>
          </a:xfrm>
        </xdr:grpSpPr>
        <xdr:sp macro="" textlink="">
          <xdr:nvSpPr>
            <xdr:cNvPr id="44" name="Retângulo: Cantos Diagonais Arredondados 117">
              <a:hlinkClick xmlns:r="http://schemas.openxmlformats.org/officeDocument/2006/relationships" r:id="rId15"/>
              <a:extLst>
                <a:ext uri="{FF2B5EF4-FFF2-40B4-BE49-F238E27FC236}">
                  <a16:creationId xmlns:a16="http://schemas.microsoft.com/office/drawing/2014/main" id="{591A9C98-93AB-DB79-016B-3FF62C509A53}"/>
                </a:ext>
              </a:extLst>
            </xdr:cNvPr>
            <xdr:cNvSpPr/>
          </xdr:nvSpPr>
          <xdr:spPr>
            <a:xfrm>
              <a:off x="94396" y="1260386"/>
              <a:ext cx="1514377" cy="513660"/>
            </a:xfrm>
            <a:prstGeom prst="round2DiagRect">
              <a:avLst>
                <a:gd name="adj1" fmla="val 27881"/>
                <a:gd name="adj2" fmla="val 5623"/>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Estrutura Corporativa</a:t>
              </a:r>
            </a:p>
          </xdr:txBody>
        </xdr:sp>
        <xdr:sp macro="" textlink="">
          <xdr:nvSpPr>
            <xdr:cNvPr id="45" name="Retângulo: Cantos Diagonais Arredondados 118">
              <a:hlinkClick xmlns:r="http://schemas.openxmlformats.org/officeDocument/2006/relationships" r:id="rId32"/>
              <a:extLst>
                <a:ext uri="{FF2B5EF4-FFF2-40B4-BE49-F238E27FC236}">
                  <a16:creationId xmlns:a16="http://schemas.microsoft.com/office/drawing/2014/main" id="{5CF5DCC0-5D7A-FC49-A7C5-BB70F0B2B3EE}"/>
                </a:ext>
              </a:extLst>
            </xdr:cNvPr>
            <xdr:cNvSpPr/>
          </xdr:nvSpPr>
          <xdr:spPr>
            <a:xfrm>
              <a:off x="1729602" y="1260386"/>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Ética</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Integridade e Compliance</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6" name="Retângulo: Cantos Diagonais Arredondados 119">
              <a:hlinkClick xmlns:r="http://schemas.openxmlformats.org/officeDocument/2006/relationships" r:id="rId36"/>
              <a:extLst>
                <a:ext uri="{FF2B5EF4-FFF2-40B4-BE49-F238E27FC236}">
                  <a16:creationId xmlns:a16="http://schemas.microsoft.com/office/drawing/2014/main" id="{B0D79E23-B844-02FA-4CDD-6A0261F47B87}"/>
                </a:ext>
              </a:extLst>
            </xdr:cNvPr>
            <xdr:cNvSpPr/>
          </xdr:nvSpPr>
          <xdr:spPr>
            <a:xfrm>
              <a:off x="3364808" y="1260387"/>
              <a:ext cx="1514377" cy="513660"/>
            </a:xfrm>
            <a:prstGeom prst="round2DiagRect">
              <a:avLst>
                <a:gd name="adj1" fmla="val 27881"/>
                <a:gd name="adj2" fmla="val 3770"/>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Regulamentação,</a:t>
              </a:r>
              <a:r>
                <a:rPr lang="pt-BR" sz="1000" b="1" u="sng" baseline="0">
                  <a:solidFill>
                    <a:schemeClr val="bg1"/>
                  </a:solidFill>
                  <a:latin typeface="Calibri" panose="020F0502020204030204" pitchFamily="34" charset="0"/>
                  <a:ea typeface="Calibri" panose="020F0502020204030204" pitchFamily="34" charset="0"/>
                  <a:cs typeface="Calibri" panose="020F0502020204030204" pitchFamily="34" charset="0"/>
                </a:rPr>
                <a:t> gestão de riscos e oportunidades</a:t>
              </a:r>
              <a:endPar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7" name="Retângulo: Cantos Diagonais Arredondados 120">
              <a:hlinkClick xmlns:r="http://schemas.openxmlformats.org/officeDocument/2006/relationships" r:id="rId35"/>
              <a:extLst>
                <a:ext uri="{FF2B5EF4-FFF2-40B4-BE49-F238E27FC236}">
                  <a16:creationId xmlns:a16="http://schemas.microsoft.com/office/drawing/2014/main" id="{F3B264F4-6A6D-E332-20E9-255D90330095}"/>
                </a:ext>
              </a:extLst>
            </xdr:cNvPr>
            <xdr:cNvSpPr/>
          </xdr:nvSpPr>
          <xdr:spPr>
            <a:xfrm>
              <a:off x="5000014" y="1260388"/>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Políticas</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e processos de remuneração</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grpSp>
    <xdr:clientData/>
  </xdr:twoCellAnchor>
  <xdr:twoCellAnchor>
    <xdr:from>
      <xdr:col>20</xdr:col>
      <xdr:colOff>265374</xdr:colOff>
      <xdr:row>2</xdr:row>
      <xdr:rowOff>272956</xdr:rowOff>
    </xdr:from>
    <xdr:to>
      <xdr:col>21</xdr:col>
      <xdr:colOff>520014</xdr:colOff>
      <xdr:row>2</xdr:row>
      <xdr:rowOff>512334</xdr:rowOff>
    </xdr:to>
    <xdr:sp macro="" textlink="">
      <xdr:nvSpPr>
        <xdr:cNvPr id="3" name="object 80">
          <a:hlinkClick xmlns:r="http://schemas.openxmlformats.org/officeDocument/2006/relationships" r:id="rId37"/>
          <a:extLst>
            <a:ext uri="{FF2B5EF4-FFF2-40B4-BE49-F238E27FC236}">
              <a16:creationId xmlns:a16="http://schemas.microsoft.com/office/drawing/2014/main" id="{7393DBF4-A7F0-4A92-94D9-3A115C78CCE5}"/>
            </a:ext>
          </a:extLst>
        </xdr:cNvPr>
        <xdr:cNvSpPr/>
      </xdr:nvSpPr>
      <xdr:spPr>
        <a:xfrm>
          <a:off x="11994866" y="652060"/>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265374</xdr:colOff>
      <xdr:row>2</xdr:row>
      <xdr:rowOff>272956</xdr:rowOff>
    </xdr:from>
    <xdr:to>
      <xdr:col>21</xdr:col>
      <xdr:colOff>519206</xdr:colOff>
      <xdr:row>2</xdr:row>
      <xdr:rowOff>514156</xdr:rowOff>
    </xdr:to>
    <xdr:sp macro="" textlink="">
      <xdr:nvSpPr>
        <xdr:cNvPr id="33" name="object 90">
          <a:hlinkClick xmlns:r="http://schemas.openxmlformats.org/officeDocument/2006/relationships" r:id="rId37"/>
          <a:extLst>
            <a:ext uri="{FF2B5EF4-FFF2-40B4-BE49-F238E27FC236}">
              <a16:creationId xmlns:a16="http://schemas.microsoft.com/office/drawing/2014/main" id="{615C62DA-73EB-49FE-AB4D-C45187E3BE7F}"/>
            </a:ext>
          </a:extLst>
        </xdr:cNvPr>
        <xdr:cNvSpPr txBox="1"/>
      </xdr:nvSpPr>
      <xdr:spPr>
        <a:xfrm>
          <a:off x="11994866" y="652060"/>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20</xdr:col>
      <xdr:colOff>179825</xdr:colOff>
      <xdr:row>2</xdr:row>
      <xdr:rowOff>521258</xdr:rowOff>
    </xdr:to>
    <xdr:grpSp>
      <xdr:nvGrpSpPr>
        <xdr:cNvPr id="177" name="Agrupar 176">
          <a:extLst>
            <a:ext uri="{FF2B5EF4-FFF2-40B4-BE49-F238E27FC236}">
              <a16:creationId xmlns:a16="http://schemas.microsoft.com/office/drawing/2014/main" id="{56B99464-BF1A-4409-A098-09CD58235FCD}"/>
            </a:ext>
          </a:extLst>
        </xdr:cNvPr>
        <xdr:cNvGrpSpPr/>
      </xdr:nvGrpSpPr>
      <xdr:grpSpPr>
        <a:xfrm>
          <a:off x="0" y="0"/>
          <a:ext cx="12054325" cy="902258"/>
          <a:chOff x="0" y="1478573"/>
          <a:chExt cx="11657486" cy="1013344"/>
        </a:xfrm>
      </xdr:grpSpPr>
      <xdr:pic>
        <xdr:nvPicPr>
          <xdr:cNvPr id="179" name="Imagem 178">
            <a:hlinkClick xmlns:r="http://schemas.openxmlformats.org/officeDocument/2006/relationships" r:id="rId1"/>
            <a:extLst>
              <a:ext uri="{FF2B5EF4-FFF2-40B4-BE49-F238E27FC236}">
                <a16:creationId xmlns:a16="http://schemas.microsoft.com/office/drawing/2014/main" id="{43371436-6E55-D25C-F535-FCD47FD349A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80" name="Agrupar 179">
            <a:hlinkClick xmlns:r="http://schemas.openxmlformats.org/officeDocument/2006/relationships" r:id="rId3"/>
            <a:extLst>
              <a:ext uri="{FF2B5EF4-FFF2-40B4-BE49-F238E27FC236}">
                <a16:creationId xmlns:a16="http://schemas.microsoft.com/office/drawing/2014/main" id="{3B06EF65-DC8C-3E91-F71A-61D55B0E3334}"/>
              </a:ext>
            </a:extLst>
          </xdr:cNvPr>
          <xdr:cNvGrpSpPr/>
        </xdr:nvGrpSpPr>
        <xdr:grpSpPr>
          <a:xfrm>
            <a:off x="81251" y="1985607"/>
            <a:ext cx="832806" cy="506309"/>
            <a:chOff x="81496" y="507699"/>
            <a:chExt cx="831691" cy="506973"/>
          </a:xfrm>
        </xdr:grpSpPr>
        <xdr:sp macro="" textlink="">
          <xdr:nvSpPr>
            <xdr:cNvPr id="256" name="object 76">
              <a:extLst>
                <a:ext uri="{FF2B5EF4-FFF2-40B4-BE49-F238E27FC236}">
                  <a16:creationId xmlns:a16="http://schemas.microsoft.com/office/drawing/2014/main" id="{74F95F2E-19FF-B37A-0713-8BE3FCAA14AF}"/>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57" name="object 77">
              <a:extLst>
                <a:ext uri="{FF2B5EF4-FFF2-40B4-BE49-F238E27FC236}">
                  <a16:creationId xmlns:a16="http://schemas.microsoft.com/office/drawing/2014/main" id="{B8E956F9-EBB8-4DF1-A333-B5D5999A8F5F}"/>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258" name="Agrupar 257">
              <a:extLst>
                <a:ext uri="{FF2B5EF4-FFF2-40B4-BE49-F238E27FC236}">
                  <a16:creationId xmlns:a16="http://schemas.microsoft.com/office/drawing/2014/main" id="{98E2ED07-043B-5EFE-3247-E5F42CC94450}"/>
                </a:ext>
              </a:extLst>
            </xdr:cNvPr>
            <xdr:cNvGrpSpPr/>
          </xdr:nvGrpSpPr>
          <xdr:grpSpPr>
            <a:xfrm>
              <a:off x="81496" y="748716"/>
              <a:ext cx="831691" cy="265956"/>
              <a:chOff x="81496" y="747958"/>
              <a:chExt cx="832004" cy="265956"/>
            </a:xfrm>
          </xdr:grpSpPr>
          <xdr:sp macro="" textlink="">
            <xdr:nvSpPr>
              <xdr:cNvPr id="259" name="object 78">
                <a:extLst>
                  <a:ext uri="{FF2B5EF4-FFF2-40B4-BE49-F238E27FC236}">
                    <a16:creationId xmlns:a16="http://schemas.microsoft.com/office/drawing/2014/main" id="{DB4F30FB-29CF-2BFA-255C-C044386004BA}"/>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60" name="object 89">
                <a:extLst>
                  <a:ext uri="{FF2B5EF4-FFF2-40B4-BE49-F238E27FC236}">
                    <a16:creationId xmlns:a16="http://schemas.microsoft.com/office/drawing/2014/main" id="{56D15A5C-4B91-F529-78A3-A28D1891717D}"/>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181" name="Agrupar 180">
            <a:hlinkClick xmlns:r="http://schemas.openxmlformats.org/officeDocument/2006/relationships" r:id="rId6"/>
            <a:extLst>
              <a:ext uri="{FF2B5EF4-FFF2-40B4-BE49-F238E27FC236}">
                <a16:creationId xmlns:a16="http://schemas.microsoft.com/office/drawing/2014/main" id="{1401762E-4718-CF4A-D588-E163B5574207}"/>
              </a:ext>
            </a:extLst>
          </xdr:cNvPr>
          <xdr:cNvGrpSpPr/>
        </xdr:nvGrpSpPr>
        <xdr:grpSpPr>
          <a:xfrm>
            <a:off x="1875546" y="1984492"/>
            <a:ext cx="841455" cy="507425"/>
            <a:chOff x="1873229" y="506582"/>
            <a:chExt cx="834675" cy="508090"/>
          </a:xfrm>
        </xdr:grpSpPr>
        <xdr:grpSp>
          <xdr:nvGrpSpPr>
            <xdr:cNvPr id="251" name="Agrupar 250">
              <a:extLst>
                <a:ext uri="{FF2B5EF4-FFF2-40B4-BE49-F238E27FC236}">
                  <a16:creationId xmlns:a16="http://schemas.microsoft.com/office/drawing/2014/main" id="{D323A018-B241-C704-398C-C1333D4139A4}"/>
                </a:ext>
              </a:extLst>
            </xdr:cNvPr>
            <xdr:cNvGrpSpPr/>
          </xdr:nvGrpSpPr>
          <xdr:grpSpPr>
            <a:xfrm>
              <a:off x="1873229" y="748716"/>
              <a:ext cx="834675" cy="265956"/>
              <a:chOff x="1873229" y="746828"/>
              <a:chExt cx="834675" cy="265956"/>
            </a:xfrm>
          </xdr:grpSpPr>
          <xdr:sp macro="" textlink="">
            <xdr:nvSpPr>
              <xdr:cNvPr id="254" name="object 80">
                <a:extLst>
                  <a:ext uri="{FF2B5EF4-FFF2-40B4-BE49-F238E27FC236}">
                    <a16:creationId xmlns:a16="http://schemas.microsoft.com/office/drawing/2014/main" id="{11F55D98-4CA7-F4F8-C846-635EC0A77D60}"/>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55" name="object 90">
                <a:extLst>
                  <a:ext uri="{FF2B5EF4-FFF2-40B4-BE49-F238E27FC236}">
                    <a16:creationId xmlns:a16="http://schemas.microsoft.com/office/drawing/2014/main" id="{74794039-D60C-82D6-CDE8-66A682771F6A}"/>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52" name="object 109">
              <a:extLst>
                <a:ext uri="{FF2B5EF4-FFF2-40B4-BE49-F238E27FC236}">
                  <a16:creationId xmlns:a16="http://schemas.microsoft.com/office/drawing/2014/main" id="{01D2E7A0-5198-1F74-2292-912C6BC60DEF}"/>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3" name="object 110">
              <a:extLst>
                <a:ext uri="{FF2B5EF4-FFF2-40B4-BE49-F238E27FC236}">
                  <a16:creationId xmlns:a16="http://schemas.microsoft.com/office/drawing/2014/main" id="{4936A4F9-FF1F-B8D3-F537-C4FC8A894F7F}"/>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82" name="Agrupar 181">
            <a:hlinkClick xmlns:r="http://schemas.openxmlformats.org/officeDocument/2006/relationships" r:id="rId8"/>
            <a:extLst>
              <a:ext uri="{FF2B5EF4-FFF2-40B4-BE49-F238E27FC236}">
                <a16:creationId xmlns:a16="http://schemas.microsoft.com/office/drawing/2014/main" id="{428A0512-DF9F-CC52-5920-C4D9509889E1}"/>
              </a:ext>
            </a:extLst>
          </xdr:cNvPr>
          <xdr:cNvGrpSpPr/>
        </xdr:nvGrpSpPr>
        <xdr:grpSpPr>
          <a:xfrm>
            <a:off x="2781308" y="1984492"/>
            <a:ext cx="832871" cy="507345"/>
            <a:chOff x="2772406" y="506582"/>
            <a:chExt cx="830722" cy="508010"/>
          </a:xfrm>
        </xdr:grpSpPr>
        <xdr:grpSp>
          <xdr:nvGrpSpPr>
            <xdr:cNvPr id="246" name="Agrupar 245">
              <a:extLst>
                <a:ext uri="{FF2B5EF4-FFF2-40B4-BE49-F238E27FC236}">
                  <a16:creationId xmlns:a16="http://schemas.microsoft.com/office/drawing/2014/main" id="{EA48791B-E419-B56D-3A90-398DF501871D}"/>
                </a:ext>
              </a:extLst>
            </xdr:cNvPr>
            <xdr:cNvGrpSpPr/>
          </xdr:nvGrpSpPr>
          <xdr:grpSpPr>
            <a:xfrm>
              <a:off x="2772406" y="748796"/>
              <a:ext cx="830722" cy="265796"/>
              <a:chOff x="2772407" y="750764"/>
              <a:chExt cx="830722" cy="265796"/>
            </a:xfrm>
          </xdr:grpSpPr>
          <xdr:sp macro="" textlink="">
            <xdr:nvSpPr>
              <xdr:cNvPr id="249" name="object 80">
                <a:extLst>
                  <a:ext uri="{FF2B5EF4-FFF2-40B4-BE49-F238E27FC236}">
                    <a16:creationId xmlns:a16="http://schemas.microsoft.com/office/drawing/2014/main" id="{181F3242-797B-6115-0D17-A12EE0A489C9}"/>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50" name="object 90">
                <a:extLst>
                  <a:ext uri="{FF2B5EF4-FFF2-40B4-BE49-F238E27FC236}">
                    <a16:creationId xmlns:a16="http://schemas.microsoft.com/office/drawing/2014/main" id="{24C1BC85-4440-EEE3-C338-4CA1D62F7D28}"/>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7" name="object 109">
              <a:extLst>
                <a:ext uri="{FF2B5EF4-FFF2-40B4-BE49-F238E27FC236}">
                  <a16:creationId xmlns:a16="http://schemas.microsoft.com/office/drawing/2014/main" id="{59910945-8BCF-5989-8775-268669E09484}"/>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8" name="Imagem 247">
              <a:extLst>
                <a:ext uri="{FF2B5EF4-FFF2-40B4-BE49-F238E27FC236}">
                  <a16:creationId xmlns:a16="http://schemas.microsoft.com/office/drawing/2014/main" id="{08294B6C-CC25-4D98-C719-2D88E5EF0DE5}"/>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83" name="Agrupar 182">
            <a:hlinkClick xmlns:r="http://schemas.openxmlformats.org/officeDocument/2006/relationships" r:id="rId11"/>
            <a:extLst>
              <a:ext uri="{FF2B5EF4-FFF2-40B4-BE49-F238E27FC236}">
                <a16:creationId xmlns:a16="http://schemas.microsoft.com/office/drawing/2014/main" id="{8896AC1A-C8CB-A507-2110-8468661386EF}"/>
              </a:ext>
            </a:extLst>
          </xdr:cNvPr>
          <xdr:cNvGrpSpPr/>
        </xdr:nvGrpSpPr>
        <xdr:grpSpPr>
          <a:xfrm>
            <a:off x="978366" y="1985607"/>
            <a:ext cx="832872" cy="506309"/>
            <a:chOff x="978002" y="507699"/>
            <a:chExt cx="830725" cy="506973"/>
          </a:xfrm>
        </xdr:grpSpPr>
        <xdr:grpSp>
          <xdr:nvGrpSpPr>
            <xdr:cNvPr id="241" name="Agrupar 240">
              <a:extLst>
                <a:ext uri="{FF2B5EF4-FFF2-40B4-BE49-F238E27FC236}">
                  <a16:creationId xmlns:a16="http://schemas.microsoft.com/office/drawing/2014/main" id="{02D130CB-CA6F-54C9-DB0A-184119916A44}"/>
                </a:ext>
              </a:extLst>
            </xdr:cNvPr>
            <xdr:cNvGrpSpPr/>
          </xdr:nvGrpSpPr>
          <xdr:grpSpPr>
            <a:xfrm>
              <a:off x="978002" y="748716"/>
              <a:ext cx="830725" cy="265956"/>
              <a:chOff x="978002" y="747945"/>
              <a:chExt cx="830725" cy="265956"/>
            </a:xfrm>
          </xdr:grpSpPr>
          <xdr:sp macro="" textlink="">
            <xdr:nvSpPr>
              <xdr:cNvPr id="244" name="object 80">
                <a:extLst>
                  <a:ext uri="{FF2B5EF4-FFF2-40B4-BE49-F238E27FC236}">
                    <a16:creationId xmlns:a16="http://schemas.microsoft.com/office/drawing/2014/main" id="{DD8483AC-3BC9-7A61-B610-ED19964178F3}"/>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5" name="object 90">
                <a:extLst>
                  <a:ext uri="{FF2B5EF4-FFF2-40B4-BE49-F238E27FC236}">
                    <a16:creationId xmlns:a16="http://schemas.microsoft.com/office/drawing/2014/main" id="{6D087808-F084-95B3-782A-F4CC6245AE2F}"/>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2" name="object 109">
              <a:extLst>
                <a:ext uri="{FF2B5EF4-FFF2-40B4-BE49-F238E27FC236}">
                  <a16:creationId xmlns:a16="http://schemas.microsoft.com/office/drawing/2014/main" id="{B38CD37B-76A5-75E8-9E28-ADF4F7747E0E}"/>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43" name="Imagem 242">
              <a:extLst>
                <a:ext uri="{FF2B5EF4-FFF2-40B4-BE49-F238E27FC236}">
                  <a16:creationId xmlns:a16="http://schemas.microsoft.com/office/drawing/2014/main" id="{2FCA06BB-C407-DA35-D34F-77154C0BDDE9}"/>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84" name="Agrupar 183">
            <a:hlinkClick xmlns:r="http://schemas.openxmlformats.org/officeDocument/2006/relationships" r:id="rId13"/>
            <a:extLst>
              <a:ext uri="{FF2B5EF4-FFF2-40B4-BE49-F238E27FC236}">
                <a16:creationId xmlns:a16="http://schemas.microsoft.com/office/drawing/2014/main" id="{6A245D70-7D3E-E7A4-B245-10D77B74DD2D}"/>
              </a:ext>
            </a:extLst>
          </xdr:cNvPr>
          <xdr:cNvGrpSpPr/>
        </xdr:nvGrpSpPr>
        <xdr:grpSpPr>
          <a:xfrm>
            <a:off x="3678487" y="1984492"/>
            <a:ext cx="832872" cy="507345"/>
            <a:chOff x="3667630" y="506582"/>
            <a:chExt cx="830725" cy="508010"/>
          </a:xfrm>
        </xdr:grpSpPr>
        <xdr:grpSp>
          <xdr:nvGrpSpPr>
            <xdr:cNvPr id="236" name="Agrupar 235">
              <a:extLst>
                <a:ext uri="{FF2B5EF4-FFF2-40B4-BE49-F238E27FC236}">
                  <a16:creationId xmlns:a16="http://schemas.microsoft.com/office/drawing/2014/main" id="{56D3CB58-6993-9730-F233-59342700F66A}"/>
                </a:ext>
              </a:extLst>
            </xdr:cNvPr>
            <xdr:cNvGrpSpPr/>
          </xdr:nvGrpSpPr>
          <xdr:grpSpPr>
            <a:xfrm>
              <a:off x="3667630" y="748796"/>
              <a:ext cx="830725" cy="265796"/>
              <a:chOff x="3667631" y="750764"/>
              <a:chExt cx="830725" cy="265796"/>
            </a:xfrm>
          </xdr:grpSpPr>
          <xdr:sp macro="" textlink="">
            <xdr:nvSpPr>
              <xdr:cNvPr id="239" name="object 80">
                <a:extLst>
                  <a:ext uri="{FF2B5EF4-FFF2-40B4-BE49-F238E27FC236}">
                    <a16:creationId xmlns:a16="http://schemas.microsoft.com/office/drawing/2014/main" id="{8394CB46-1293-93EE-656E-90C1415B4DFC}"/>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0" name="object 90">
                <a:extLst>
                  <a:ext uri="{FF2B5EF4-FFF2-40B4-BE49-F238E27FC236}">
                    <a16:creationId xmlns:a16="http://schemas.microsoft.com/office/drawing/2014/main" id="{8B61C292-8355-451C-DDC9-9C30FD246654}"/>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7" name="object 109">
              <a:extLst>
                <a:ext uri="{FF2B5EF4-FFF2-40B4-BE49-F238E27FC236}">
                  <a16:creationId xmlns:a16="http://schemas.microsoft.com/office/drawing/2014/main" id="{0CA08437-8857-7247-C2A1-71CB711600FD}"/>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8" name="Imagem 237">
              <a:extLst>
                <a:ext uri="{FF2B5EF4-FFF2-40B4-BE49-F238E27FC236}">
                  <a16:creationId xmlns:a16="http://schemas.microsoft.com/office/drawing/2014/main" id="{BEE8662F-68F8-3E15-9A0D-C4573F87F6E6}"/>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85" name="Agrupar 184">
            <a:hlinkClick xmlns:r="http://schemas.openxmlformats.org/officeDocument/2006/relationships" r:id="rId15"/>
            <a:extLst>
              <a:ext uri="{FF2B5EF4-FFF2-40B4-BE49-F238E27FC236}">
                <a16:creationId xmlns:a16="http://schemas.microsoft.com/office/drawing/2014/main" id="{66B00585-4E93-9A77-1EBB-7AA459224D1A}"/>
              </a:ext>
            </a:extLst>
          </xdr:cNvPr>
          <xdr:cNvGrpSpPr/>
        </xdr:nvGrpSpPr>
        <xdr:grpSpPr>
          <a:xfrm>
            <a:off x="4575667" y="1984492"/>
            <a:ext cx="825212" cy="507345"/>
            <a:chOff x="4562857" y="506582"/>
            <a:chExt cx="827700" cy="508010"/>
          </a:xfrm>
        </xdr:grpSpPr>
        <xdr:grpSp>
          <xdr:nvGrpSpPr>
            <xdr:cNvPr id="231" name="Agrupar 230">
              <a:extLst>
                <a:ext uri="{FF2B5EF4-FFF2-40B4-BE49-F238E27FC236}">
                  <a16:creationId xmlns:a16="http://schemas.microsoft.com/office/drawing/2014/main" id="{8712103A-8097-B554-BF0C-A57001BD25DE}"/>
                </a:ext>
              </a:extLst>
            </xdr:cNvPr>
            <xdr:cNvGrpSpPr/>
          </xdr:nvGrpSpPr>
          <xdr:grpSpPr>
            <a:xfrm>
              <a:off x="4562857" y="748796"/>
              <a:ext cx="827700" cy="265796"/>
              <a:chOff x="4562859" y="750764"/>
              <a:chExt cx="827700" cy="265796"/>
            </a:xfrm>
          </xdr:grpSpPr>
          <xdr:sp macro="" textlink="">
            <xdr:nvSpPr>
              <xdr:cNvPr id="234" name="object 80">
                <a:extLst>
                  <a:ext uri="{FF2B5EF4-FFF2-40B4-BE49-F238E27FC236}">
                    <a16:creationId xmlns:a16="http://schemas.microsoft.com/office/drawing/2014/main" id="{90914E60-C799-0E57-87B1-16356FE0ED2E}"/>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235" name="object 90">
                <a:extLst>
                  <a:ext uri="{FF2B5EF4-FFF2-40B4-BE49-F238E27FC236}">
                    <a16:creationId xmlns:a16="http://schemas.microsoft.com/office/drawing/2014/main" id="{A40EF349-8D8D-ABDE-FF2E-A492600D254D}"/>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Governança Corporativa</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2" name="object 109">
              <a:extLst>
                <a:ext uri="{FF2B5EF4-FFF2-40B4-BE49-F238E27FC236}">
                  <a16:creationId xmlns:a16="http://schemas.microsoft.com/office/drawing/2014/main" id="{DD787FFB-44EB-3B92-337A-B55D9E57CFE1}"/>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233" name="object 113">
              <a:extLst>
                <a:ext uri="{FF2B5EF4-FFF2-40B4-BE49-F238E27FC236}">
                  <a16:creationId xmlns:a16="http://schemas.microsoft.com/office/drawing/2014/main" id="{4C7FC333-6C5E-50AE-0BF1-BF5E9CA9C9E3}"/>
                </a:ext>
              </a:extLst>
            </xdr:cNvPr>
            <xdr:cNvPicPr/>
          </xdr:nvPicPr>
          <xdr:blipFill>
            <a:blip xmlns:r="http://schemas.openxmlformats.org/officeDocument/2006/relationships" r:embed="rId16" cstate="print">
              <a:duotone>
                <a:prstClr val="black"/>
                <a:srgbClr val="E4562E">
                  <a:tint val="45000"/>
                  <a:satMod val="400000"/>
                </a:srgbClr>
              </a:duotone>
              <a:extLst>
                <a:ext uri="{BEBA8EAE-BF5A-486C-A8C5-ECC9F3942E4B}">
                  <a14:imgProps xmlns:a14="http://schemas.microsoft.com/office/drawing/2010/main">
                    <a14:imgLayer r:embed="rId17">
                      <a14:imgEffect>
                        <a14:saturation sat="0"/>
                      </a14:imgEffect>
                      <a14:imgEffect>
                        <a14:brightnessContrast bright="15000" contrast="6000"/>
                      </a14:imgEffect>
                    </a14:imgLayer>
                  </a14:imgProps>
                </a:ext>
              </a:extLst>
            </a:blip>
            <a:stretch>
              <a:fillRect/>
            </a:stretch>
          </xdr:blipFill>
          <xdr:spPr>
            <a:xfrm>
              <a:off x="4886742" y="530601"/>
              <a:ext cx="179935" cy="179498"/>
            </a:xfrm>
            <a:prstGeom prst="rect">
              <a:avLst/>
            </a:prstGeom>
          </xdr:spPr>
        </xdr:pic>
      </xdr:grpSp>
      <xdr:grpSp>
        <xdr:nvGrpSpPr>
          <xdr:cNvPr id="186" name="Agrupar 185">
            <a:hlinkClick xmlns:r="http://schemas.openxmlformats.org/officeDocument/2006/relationships" r:id="rId18"/>
            <a:extLst>
              <a:ext uri="{FF2B5EF4-FFF2-40B4-BE49-F238E27FC236}">
                <a16:creationId xmlns:a16="http://schemas.microsoft.com/office/drawing/2014/main" id="{8ADB9981-33A2-F13F-2849-113EE5D7353A}"/>
              </a:ext>
            </a:extLst>
          </xdr:cNvPr>
          <xdr:cNvGrpSpPr/>
        </xdr:nvGrpSpPr>
        <xdr:grpSpPr>
          <a:xfrm>
            <a:off x="5465188" y="1984492"/>
            <a:ext cx="821659" cy="507345"/>
            <a:chOff x="5455059" y="506582"/>
            <a:chExt cx="822006" cy="508010"/>
          </a:xfrm>
        </xdr:grpSpPr>
        <xdr:sp macro="" textlink="">
          <xdr:nvSpPr>
            <xdr:cNvPr id="227" name="object 80">
              <a:extLst>
                <a:ext uri="{FF2B5EF4-FFF2-40B4-BE49-F238E27FC236}">
                  <a16:creationId xmlns:a16="http://schemas.microsoft.com/office/drawing/2014/main" id="{7466ABEF-5759-3DAC-C712-BD334B41CCB8}"/>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8" name="object 90">
              <a:extLst>
                <a:ext uri="{FF2B5EF4-FFF2-40B4-BE49-F238E27FC236}">
                  <a16:creationId xmlns:a16="http://schemas.microsoft.com/office/drawing/2014/main" id="{1DD560A6-5B65-F73D-D7B1-A131DFADE560}"/>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229" name="object 109">
              <a:extLst>
                <a:ext uri="{FF2B5EF4-FFF2-40B4-BE49-F238E27FC236}">
                  <a16:creationId xmlns:a16="http://schemas.microsoft.com/office/drawing/2014/main" id="{AA7C0F15-2693-D30C-0E73-36A961493AD8}"/>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0" name="object 73">
              <a:extLst>
                <a:ext uri="{FF2B5EF4-FFF2-40B4-BE49-F238E27FC236}">
                  <a16:creationId xmlns:a16="http://schemas.microsoft.com/office/drawing/2014/main" id="{86F2AEA3-180F-452B-A0DB-F37AB177CE71}"/>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87" name="Agrupar 186">
            <a:hlinkClick xmlns:r="http://schemas.openxmlformats.org/officeDocument/2006/relationships" r:id="rId20"/>
            <a:extLst>
              <a:ext uri="{FF2B5EF4-FFF2-40B4-BE49-F238E27FC236}">
                <a16:creationId xmlns:a16="http://schemas.microsoft.com/office/drawing/2014/main" id="{1C8FA643-F8BC-98CB-0F67-574CA139C7A0}"/>
              </a:ext>
            </a:extLst>
          </xdr:cNvPr>
          <xdr:cNvGrpSpPr/>
        </xdr:nvGrpSpPr>
        <xdr:grpSpPr>
          <a:xfrm>
            <a:off x="6351154" y="1984492"/>
            <a:ext cx="833333" cy="507345"/>
            <a:chOff x="6341567" y="506582"/>
            <a:chExt cx="831188" cy="508010"/>
          </a:xfrm>
        </xdr:grpSpPr>
        <xdr:grpSp>
          <xdr:nvGrpSpPr>
            <xdr:cNvPr id="222" name="Agrupar 221">
              <a:extLst>
                <a:ext uri="{FF2B5EF4-FFF2-40B4-BE49-F238E27FC236}">
                  <a16:creationId xmlns:a16="http://schemas.microsoft.com/office/drawing/2014/main" id="{5C3E8570-2E27-29D2-BCC1-8634B4049A64}"/>
                </a:ext>
              </a:extLst>
            </xdr:cNvPr>
            <xdr:cNvGrpSpPr/>
          </xdr:nvGrpSpPr>
          <xdr:grpSpPr>
            <a:xfrm>
              <a:off x="6341567" y="748796"/>
              <a:ext cx="831188" cy="265796"/>
              <a:chOff x="6341570" y="750764"/>
              <a:chExt cx="831188" cy="265796"/>
            </a:xfrm>
          </xdr:grpSpPr>
          <xdr:sp macro="" textlink="">
            <xdr:nvSpPr>
              <xdr:cNvPr id="225" name="object 80">
                <a:extLst>
                  <a:ext uri="{FF2B5EF4-FFF2-40B4-BE49-F238E27FC236}">
                    <a16:creationId xmlns:a16="http://schemas.microsoft.com/office/drawing/2014/main" id="{2149C13A-4ACE-2F39-18C3-F5B8AE79537E}"/>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6" name="object 90">
                <a:extLst>
                  <a:ext uri="{FF2B5EF4-FFF2-40B4-BE49-F238E27FC236}">
                    <a16:creationId xmlns:a16="http://schemas.microsoft.com/office/drawing/2014/main" id="{C55E9240-3937-9649-BF2F-79CBED3AA3A3}"/>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3" name="object 109">
              <a:extLst>
                <a:ext uri="{FF2B5EF4-FFF2-40B4-BE49-F238E27FC236}">
                  <a16:creationId xmlns:a16="http://schemas.microsoft.com/office/drawing/2014/main" id="{284BA30D-2AE8-EB68-233A-57FB3BE2FC5B}"/>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4" name="object 54">
              <a:extLst>
                <a:ext uri="{FF2B5EF4-FFF2-40B4-BE49-F238E27FC236}">
                  <a16:creationId xmlns:a16="http://schemas.microsoft.com/office/drawing/2014/main" id="{83AAC9A9-F878-70A4-C4D6-6FB2F3DF69FB}"/>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88" name="Agrupar 187">
            <a:hlinkClick xmlns:r="http://schemas.openxmlformats.org/officeDocument/2006/relationships" r:id="rId22"/>
            <a:extLst>
              <a:ext uri="{FF2B5EF4-FFF2-40B4-BE49-F238E27FC236}">
                <a16:creationId xmlns:a16="http://schemas.microsoft.com/office/drawing/2014/main" id="{CA15D80E-1822-BF19-907A-D90C0136FD82}"/>
              </a:ext>
            </a:extLst>
          </xdr:cNvPr>
          <xdr:cNvGrpSpPr/>
        </xdr:nvGrpSpPr>
        <xdr:grpSpPr>
          <a:xfrm>
            <a:off x="7248796" y="1984492"/>
            <a:ext cx="840992" cy="507345"/>
            <a:chOff x="7237257" y="506582"/>
            <a:chExt cx="834211" cy="508010"/>
          </a:xfrm>
        </xdr:grpSpPr>
        <xdr:grpSp>
          <xdr:nvGrpSpPr>
            <xdr:cNvPr id="217" name="Agrupar 216">
              <a:extLst>
                <a:ext uri="{FF2B5EF4-FFF2-40B4-BE49-F238E27FC236}">
                  <a16:creationId xmlns:a16="http://schemas.microsoft.com/office/drawing/2014/main" id="{EF9275AA-C5C5-FF61-14F4-074A6ABB0E7E}"/>
                </a:ext>
              </a:extLst>
            </xdr:cNvPr>
            <xdr:cNvGrpSpPr/>
          </xdr:nvGrpSpPr>
          <xdr:grpSpPr>
            <a:xfrm>
              <a:off x="7237257" y="748796"/>
              <a:ext cx="834211" cy="265796"/>
              <a:chOff x="7237260" y="750764"/>
              <a:chExt cx="834211" cy="265796"/>
            </a:xfrm>
          </xdr:grpSpPr>
          <xdr:sp macro="" textlink="">
            <xdr:nvSpPr>
              <xdr:cNvPr id="220" name="object 80">
                <a:extLst>
                  <a:ext uri="{FF2B5EF4-FFF2-40B4-BE49-F238E27FC236}">
                    <a16:creationId xmlns:a16="http://schemas.microsoft.com/office/drawing/2014/main" id="{EAE33EC4-18E8-A700-362A-9D895E0D684B}"/>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1" name="object 90">
                <a:extLst>
                  <a:ext uri="{FF2B5EF4-FFF2-40B4-BE49-F238E27FC236}">
                    <a16:creationId xmlns:a16="http://schemas.microsoft.com/office/drawing/2014/main" id="{659D3113-0898-1541-446F-2C2EFEF5282F}"/>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8" name="object 109">
              <a:extLst>
                <a:ext uri="{FF2B5EF4-FFF2-40B4-BE49-F238E27FC236}">
                  <a16:creationId xmlns:a16="http://schemas.microsoft.com/office/drawing/2014/main" id="{213330C1-310D-475F-7ADF-745FA651461F}"/>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9" name="object 64">
              <a:extLst>
                <a:ext uri="{FF2B5EF4-FFF2-40B4-BE49-F238E27FC236}">
                  <a16:creationId xmlns:a16="http://schemas.microsoft.com/office/drawing/2014/main" id="{EDD87818-A16D-FB4B-47A3-B42F7BE91E54}"/>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89" name="Agrupar 188">
            <a:hlinkClick xmlns:r="http://schemas.openxmlformats.org/officeDocument/2006/relationships" r:id="rId24"/>
            <a:extLst>
              <a:ext uri="{FF2B5EF4-FFF2-40B4-BE49-F238E27FC236}">
                <a16:creationId xmlns:a16="http://schemas.microsoft.com/office/drawing/2014/main" id="{706DCCC2-90E2-84B4-66F2-35031D250226}"/>
              </a:ext>
            </a:extLst>
          </xdr:cNvPr>
          <xdr:cNvGrpSpPr/>
        </xdr:nvGrpSpPr>
        <xdr:grpSpPr>
          <a:xfrm>
            <a:off x="8154096" y="1984492"/>
            <a:ext cx="833334" cy="507345"/>
            <a:chOff x="8135970" y="506582"/>
            <a:chExt cx="831188" cy="508010"/>
          </a:xfrm>
        </xdr:grpSpPr>
        <xdr:grpSp>
          <xdr:nvGrpSpPr>
            <xdr:cNvPr id="212" name="Agrupar 211">
              <a:extLst>
                <a:ext uri="{FF2B5EF4-FFF2-40B4-BE49-F238E27FC236}">
                  <a16:creationId xmlns:a16="http://schemas.microsoft.com/office/drawing/2014/main" id="{32774C84-D32F-CFE4-E3DD-89206154D976}"/>
                </a:ext>
              </a:extLst>
            </xdr:cNvPr>
            <xdr:cNvGrpSpPr/>
          </xdr:nvGrpSpPr>
          <xdr:grpSpPr>
            <a:xfrm>
              <a:off x="8135970" y="748796"/>
              <a:ext cx="831188" cy="265796"/>
              <a:chOff x="8135974" y="750764"/>
              <a:chExt cx="831188" cy="265796"/>
            </a:xfrm>
          </xdr:grpSpPr>
          <xdr:sp macro="" textlink="">
            <xdr:nvSpPr>
              <xdr:cNvPr id="215" name="object 80">
                <a:extLst>
                  <a:ext uri="{FF2B5EF4-FFF2-40B4-BE49-F238E27FC236}">
                    <a16:creationId xmlns:a16="http://schemas.microsoft.com/office/drawing/2014/main" id="{6842DB2A-A433-D15E-A062-84A29699F133}"/>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6" name="object 90">
                <a:extLst>
                  <a:ext uri="{FF2B5EF4-FFF2-40B4-BE49-F238E27FC236}">
                    <a16:creationId xmlns:a16="http://schemas.microsoft.com/office/drawing/2014/main" id="{302D5FB9-D362-3BC4-270A-75035A76B3E4}"/>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3" name="object 109">
              <a:extLst>
                <a:ext uri="{FF2B5EF4-FFF2-40B4-BE49-F238E27FC236}">
                  <a16:creationId xmlns:a16="http://schemas.microsoft.com/office/drawing/2014/main" id="{4497EDD1-98C5-AF34-F625-B9A2F634D339}"/>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4" name="object 51">
              <a:extLst>
                <a:ext uri="{FF2B5EF4-FFF2-40B4-BE49-F238E27FC236}">
                  <a16:creationId xmlns:a16="http://schemas.microsoft.com/office/drawing/2014/main" id="{9F713555-DFE7-32E7-6264-565CDD37423F}"/>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90" name="Agrupar 189">
            <a:hlinkClick xmlns:r="http://schemas.openxmlformats.org/officeDocument/2006/relationships" r:id="rId26"/>
            <a:extLst>
              <a:ext uri="{FF2B5EF4-FFF2-40B4-BE49-F238E27FC236}">
                <a16:creationId xmlns:a16="http://schemas.microsoft.com/office/drawing/2014/main" id="{A0470D26-6721-E311-5C2D-034A58F8047C}"/>
              </a:ext>
            </a:extLst>
          </xdr:cNvPr>
          <xdr:cNvGrpSpPr/>
        </xdr:nvGrpSpPr>
        <xdr:grpSpPr>
          <a:xfrm>
            <a:off x="9051739" y="1984492"/>
            <a:ext cx="828102" cy="507345"/>
            <a:chOff x="9031660" y="506582"/>
            <a:chExt cx="829416" cy="508010"/>
          </a:xfrm>
        </xdr:grpSpPr>
        <xdr:grpSp>
          <xdr:nvGrpSpPr>
            <xdr:cNvPr id="207" name="Agrupar 206">
              <a:extLst>
                <a:ext uri="{FF2B5EF4-FFF2-40B4-BE49-F238E27FC236}">
                  <a16:creationId xmlns:a16="http://schemas.microsoft.com/office/drawing/2014/main" id="{643DD21F-5F4A-1CA2-ED7E-E1C8FA51566D}"/>
                </a:ext>
              </a:extLst>
            </xdr:cNvPr>
            <xdr:cNvGrpSpPr/>
          </xdr:nvGrpSpPr>
          <xdr:grpSpPr>
            <a:xfrm>
              <a:off x="9031660" y="748796"/>
              <a:ext cx="829416" cy="265796"/>
              <a:chOff x="9031664" y="750764"/>
              <a:chExt cx="829416" cy="265796"/>
            </a:xfrm>
          </xdr:grpSpPr>
          <xdr:sp macro="" textlink="">
            <xdr:nvSpPr>
              <xdr:cNvPr id="210" name="object 80">
                <a:extLst>
                  <a:ext uri="{FF2B5EF4-FFF2-40B4-BE49-F238E27FC236}">
                    <a16:creationId xmlns:a16="http://schemas.microsoft.com/office/drawing/2014/main" id="{3E676C0F-96D9-9420-C15F-83717A052FD7}"/>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1" name="object 90">
                <a:extLst>
                  <a:ext uri="{FF2B5EF4-FFF2-40B4-BE49-F238E27FC236}">
                    <a16:creationId xmlns:a16="http://schemas.microsoft.com/office/drawing/2014/main" id="{13BC59B0-DBB1-A8C1-280D-3157A474F99D}"/>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8" name="object 109">
              <a:extLst>
                <a:ext uri="{FF2B5EF4-FFF2-40B4-BE49-F238E27FC236}">
                  <a16:creationId xmlns:a16="http://schemas.microsoft.com/office/drawing/2014/main" id="{2D127FD4-75CF-3177-45C2-000369A18992}"/>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9" name="object 70">
              <a:extLst>
                <a:ext uri="{FF2B5EF4-FFF2-40B4-BE49-F238E27FC236}">
                  <a16:creationId xmlns:a16="http://schemas.microsoft.com/office/drawing/2014/main" id="{95145ECA-B67C-0AFC-0C1C-AA71537667C7}"/>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91" name="Agrupar 190">
            <a:hlinkClick xmlns:r="http://schemas.openxmlformats.org/officeDocument/2006/relationships" r:id="rId28"/>
            <a:extLst>
              <a:ext uri="{FF2B5EF4-FFF2-40B4-BE49-F238E27FC236}">
                <a16:creationId xmlns:a16="http://schemas.microsoft.com/office/drawing/2014/main" id="{DCC0C53B-B84C-7BA9-6285-084A1B0EF57F}"/>
              </a:ext>
            </a:extLst>
          </xdr:cNvPr>
          <xdr:cNvGrpSpPr/>
        </xdr:nvGrpSpPr>
        <xdr:grpSpPr>
          <a:xfrm>
            <a:off x="9944149" y="1984492"/>
            <a:ext cx="828105" cy="507345"/>
            <a:chOff x="9925578" y="506582"/>
            <a:chExt cx="829416" cy="508010"/>
          </a:xfrm>
        </xdr:grpSpPr>
        <xdr:grpSp>
          <xdr:nvGrpSpPr>
            <xdr:cNvPr id="202" name="Agrupar 201">
              <a:extLst>
                <a:ext uri="{FF2B5EF4-FFF2-40B4-BE49-F238E27FC236}">
                  <a16:creationId xmlns:a16="http://schemas.microsoft.com/office/drawing/2014/main" id="{450E2183-AC14-7CC8-FF9A-2D66E62DAF3D}"/>
                </a:ext>
              </a:extLst>
            </xdr:cNvPr>
            <xdr:cNvGrpSpPr/>
          </xdr:nvGrpSpPr>
          <xdr:grpSpPr>
            <a:xfrm>
              <a:off x="9925578" y="748796"/>
              <a:ext cx="829416" cy="265796"/>
              <a:chOff x="9925583" y="750764"/>
              <a:chExt cx="829416" cy="265796"/>
            </a:xfrm>
          </xdr:grpSpPr>
          <xdr:sp macro="" textlink="">
            <xdr:nvSpPr>
              <xdr:cNvPr id="205" name="object 80">
                <a:extLst>
                  <a:ext uri="{FF2B5EF4-FFF2-40B4-BE49-F238E27FC236}">
                    <a16:creationId xmlns:a16="http://schemas.microsoft.com/office/drawing/2014/main" id="{DBD31941-F40B-F3ED-1937-FD0B326621AB}"/>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6" name="object 90">
                <a:extLst>
                  <a:ext uri="{FF2B5EF4-FFF2-40B4-BE49-F238E27FC236}">
                    <a16:creationId xmlns:a16="http://schemas.microsoft.com/office/drawing/2014/main" id="{25BF6032-D4E0-5EAE-73D2-57144A99085A}"/>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3" name="object 109">
              <a:extLst>
                <a:ext uri="{FF2B5EF4-FFF2-40B4-BE49-F238E27FC236}">
                  <a16:creationId xmlns:a16="http://schemas.microsoft.com/office/drawing/2014/main" id="{038BAB0F-CB1F-5F96-050B-4B28DC82FAA0}"/>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4" name="object 67">
              <a:extLst>
                <a:ext uri="{FF2B5EF4-FFF2-40B4-BE49-F238E27FC236}">
                  <a16:creationId xmlns:a16="http://schemas.microsoft.com/office/drawing/2014/main" id="{BB5114ED-DFC8-F22D-8764-75CA14D92B29}"/>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92" name="Agrupar 191">
            <a:hlinkClick xmlns:r="http://schemas.openxmlformats.org/officeDocument/2006/relationships" r:id="rId30"/>
            <a:extLst>
              <a:ext uri="{FF2B5EF4-FFF2-40B4-BE49-F238E27FC236}">
                <a16:creationId xmlns:a16="http://schemas.microsoft.com/office/drawing/2014/main" id="{1327C9B0-985E-FD17-E8B6-55A257BC92F4}"/>
              </a:ext>
            </a:extLst>
          </xdr:cNvPr>
          <xdr:cNvGrpSpPr/>
        </xdr:nvGrpSpPr>
        <xdr:grpSpPr>
          <a:xfrm>
            <a:off x="10836566" y="1984492"/>
            <a:ext cx="820920" cy="507345"/>
            <a:chOff x="10819501" y="506582"/>
            <a:chExt cx="826871" cy="508010"/>
          </a:xfrm>
        </xdr:grpSpPr>
        <xdr:grpSp>
          <xdr:nvGrpSpPr>
            <xdr:cNvPr id="197" name="Agrupar 196">
              <a:extLst>
                <a:ext uri="{FF2B5EF4-FFF2-40B4-BE49-F238E27FC236}">
                  <a16:creationId xmlns:a16="http://schemas.microsoft.com/office/drawing/2014/main" id="{8012806B-B09D-7892-180C-11CF0401473E}"/>
                </a:ext>
              </a:extLst>
            </xdr:cNvPr>
            <xdr:cNvGrpSpPr/>
          </xdr:nvGrpSpPr>
          <xdr:grpSpPr>
            <a:xfrm>
              <a:off x="10819501" y="748796"/>
              <a:ext cx="826871" cy="265796"/>
              <a:chOff x="10819501" y="750764"/>
              <a:chExt cx="826871" cy="265796"/>
            </a:xfrm>
          </xdr:grpSpPr>
          <xdr:sp macro="" textlink="">
            <xdr:nvSpPr>
              <xdr:cNvPr id="200" name="object 80">
                <a:extLst>
                  <a:ext uri="{FF2B5EF4-FFF2-40B4-BE49-F238E27FC236}">
                    <a16:creationId xmlns:a16="http://schemas.microsoft.com/office/drawing/2014/main" id="{0F0FBEF3-CFEE-97B2-1AAF-396DDB9EDBC6}"/>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01" name="object 90">
                <a:extLst>
                  <a:ext uri="{FF2B5EF4-FFF2-40B4-BE49-F238E27FC236}">
                    <a16:creationId xmlns:a16="http://schemas.microsoft.com/office/drawing/2014/main" id="{B336634D-3F6D-70F1-634F-DA64AF4906CC}"/>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8" name="object 109">
              <a:extLst>
                <a:ext uri="{FF2B5EF4-FFF2-40B4-BE49-F238E27FC236}">
                  <a16:creationId xmlns:a16="http://schemas.microsoft.com/office/drawing/2014/main" id="{1B4959B6-24E7-A141-E381-74A4C57E33B6}"/>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99" name="Imagem 198">
              <a:extLst>
                <a:ext uri="{FF2B5EF4-FFF2-40B4-BE49-F238E27FC236}">
                  <a16:creationId xmlns:a16="http://schemas.microsoft.com/office/drawing/2014/main" id="{CD0280D4-25EA-A47D-85F1-9E2EA38B88C2}"/>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93" name="Agrupar 192">
            <a:extLst>
              <a:ext uri="{FF2B5EF4-FFF2-40B4-BE49-F238E27FC236}">
                <a16:creationId xmlns:a16="http://schemas.microsoft.com/office/drawing/2014/main" id="{6D2F3D5C-AFD6-2B08-B235-613018892E3F}"/>
              </a:ext>
            </a:extLst>
          </xdr:cNvPr>
          <xdr:cNvGrpSpPr/>
        </xdr:nvGrpSpPr>
        <xdr:grpSpPr>
          <a:xfrm>
            <a:off x="10064474" y="1640038"/>
            <a:ext cx="1315654" cy="179263"/>
            <a:chOff x="10031056" y="1635749"/>
            <a:chExt cx="1313331" cy="179263"/>
          </a:xfrm>
        </xdr:grpSpPr>
        <xdr:sp macro="" textlink="">
          <xdr:nvSpPr>
            <xdr:cNvPr id="194" name="object 2">
              <a:extLst>
                <a:ext uri="{FF2B5EF4-FFF2-40B4-BE49-F238E27FC236}">
                  <a16:creationId xmlns:a16="http://schemas.microsoft.com/office/drawing/2014/main" id="{027AD97C-2E83-5E75-5CBA-190E4C6533EA}"/>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195" name="Gráfico 194" descr="Círculo com seta para a esquerda estrutura de tópicos">
              <a:hlinkClick xmlns:r="http://schemas.openxmlformats.org/officeDocument/2006/relationships" r:id="rId32"/>
              <a:extLst>
                <a:ext uri="{FF2B5EF4-FFF2-40B4-BE49-F238E27FC236}">
                  <a16:creationId xmlns:a16="http://schemas.microsoft.com/office/drawing/2014/main" id="{ECA09472-A5D7-E2C3-D7E9-C37F7FA691E1}"/>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196" name="Gráfico 195" descr="Círculo com seta para a esquerda estrutura de tópicos">
              <a:hlinkClick xmlns:r="http://schemas.openxmlformats.org/officeDocument/2006/relationships" r:id="rId18"/>
              <a:extLst>
                <a:ext uri="{FF2B5EF4-FFF2-40B4-BE49-F238E27FC236}">
                  <a16:creationId xmlns:a16="http://schemas.microsoft.com/office/drawing/2014/main" id="{742A4F85-BFE9-C91D-2074-17F26FE9B4F4}"/>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90985</xdr:colOff>
      <xdr:row>3</xdr:row>
      <xdr:rowOff>157280</xdr:rowOff>
    </xdr:from>
    <xdr:to>
      <xdr:col>20</xdr:col>
      <xdr:colOff>252293</xdr:colOff>
      <xdr:row>184</xdr:row>
      <xdr:rowOff>23611</xdr:rowOff>
    </xdr:to>
    <xdr:grpSp>
      <xdr:nvGrpSpPr>
        <xdr:cNvPr id="3" name="Agrupar 114">
          <a:extLst>
            <a:ext uri="{FF2B5EF4-FFF2-40B4-BE49-F238E27FC236}">
              <a16:creationId xmlns:a16="http://schemas.microsoft.com/office/drawing/2014/main" id="{EAF9B3DA-7D6D-4ADE-A97E-3EE7208BAF19}"/>
            </a:ext>
          </a:extLst>
        </xdr:cNvPr>
        <xdr:cNvGrpSpPr/>
      </xdr:nvGrpSpPr>
      <xdr:grpSpPr>
        <a:xfrm>
          <a:off x="90985" y="1201502"/>
          <a:ext cx="12035808" cy="30593276"/>
          <a:chOff x="38100" y="1228727"/>
          <a:chExt cx="11115525" cy="32900831"/>
        </a:xfrm>
      </xdr:grpSpPr>
      <xdr:sp macro="" textlink="">
        <xdr:nvSpPr>
          <xdr:cNvPr id="4" name="Retângulo: Cantos Arredondados 115">
            <a:extLst>
              <a:ext uri="{FF2B5EF4-FFF2-40B4-BE49-F238E27FC236}">
                <a16:creationId xmlns:a16="http://schemas.microsoft.com/office/drawing/2014/main" id="{7A89B14E-2A6C-1697-099E-213C5C536E24}"/>
              </a:ext>
            </a:extLst>
          </xdr:cNvPr>
          <xdr:cNvSpPr/>
        </xdr:nvSpPr>
        <xdr:spPr>
          <a:xfrm>
            <a:off x="38100" y="1419220"/>
            <a:ext cx="11115525" cy="32710338"/>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5" name="Agrupar 116">
            <a:extLst>
              <a:ext uri="{FF2B5EF4-FFF2-40B4-BE49-F238E27FC236}">
                <a16:creationId xmlns:a16="http://schemas.microsoft.com/office/drawing/2014/main" id="{8447299C-7E1B-47B2-A0DC-AB2165B2A01C}"/>
              </a:ext>
            </a:extLst>
          </xdr:cNvPr>
          <xdr:cNvGrpSpPr/>
        </xdr:nvGrpSpPr>
        <xdr:grpSpPr>
          <a:xfrm>
            <a:off x="200025" y="1228727"/>
            <a:ext cx="6419995" cy="447043"/>
            <a:chOff x="94396" y="1260386"/>
            <a:chExt cx="6419995" cy="513662"/>
          </a:xfrm>
        </xdr:grpSpPr>
        <xdr:sp macro="" textlink="">
          <xdr:nvSpPr>
            <xdr:cNvPr id="6" name="Retângulo: Cantos Diagonais Arredondados 117">
              <a:hlinkClick xmlns:r="http://schemas.openxmlformats.org/officeDocument/2006/relationships" r:id="rId15"/>
              <a:extLst>
                <a:ext uri="{FF2B5EF4-FFF2-40B4-BE49-F238E27FC236}">
                  <a16:creationId xmlns:a16="http://schemas.microsoft.com/office/drawing/2014/main" id="{08C195E9-D902-5B71-EABB-850BE766DAF9}"/>
                </a:ext>
              </a:extLst>
            </xdr:cNvPr>
            <xdr:cNvSpPr/>
          </xdr:nvSpPr>
          <xdr:spPr>
            <a:xfrm>
              <a:off x="94396" y="1260386"/>
              <a:ext cx="1514377" cy="513660"/>
            </a:xfrm>
            <a:prstGeom prst="round2DiagRect">
              <a:avLst>
                <a:gd name="adj1" fmla="val 27881"/>
                <a:gd name="adj2" fmla="val 5623"/>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Estrutura Corporativa</a:t>
              </a:r>
            </a:p>
          </xdr:txBody>
        </xdr:sp>
        <xdr:sp macro="" textlink="">
          <xdr:nvSpPr>
            <xdr:cNvPr id="7" name="Retângulo: Cantos Diagonais Arredondados 118">
              <a:hlinkClick xmlns:r="http://schemas.openxmlformats.org/officeDocument/2006/relationships" r:id="rId35"/>
              <a:extLst>
                <a:ext uri="{FF2B5EF4-FFF2-40B4-BE49-F238E27FC236}">
                  <a16:creationId xmlns:a16="http://schemas.microsoft.com/office/drawing/2014/main" id="{3E655CD3-CF9B-FE89-46F5-02CBFDA4A7A4}"/>
                </a:ext>
              </a:extLst>
            </xdr:cNvPr>
            <xdr:cNvSpPr/>
          </xdr:nvSpPr>
          <xdr:spPr>
            <a:xfrm>
              <a:off x="1729602" y="1260386"/>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Ética</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Integridade e Compliance</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8" name="Retângulo: Cantos Diagonais Arredondados 119">
              <a:hlinkClick xmlns:r="http://schemas.openxmlformats.org/officeDocument/2006/relationships" r:id="rId32"/>
              <a:extLst>
                <a:ext uri="{FF2B5EF4-FFF2-40B4-BE49-F238E27FC236}">
                  <a16:creationId xmlns:a16="http://schemas.microsoft.com/office/drawing/2014/main" id="{BE58E505-FD1D-15B9-A8C8-0639138A1F22}"/>
                </a:ext>
              </a:extLst>
            </xdr:cNvPr>
            <xdr:cNvSpPr/>
          </xdr:nvSpPr>
          <xdr:spPr>
            <a:xfrm>
              <a:off x="3364808" y="1260387"/>
              <a:ext cx="1514377" cy="51366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Regulamentação,</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gestão de riscos e oportunidades</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tângulo: Cantos Diagonais Arredondados 120">
              <a:hlinkClick xmlns:r="http://schemas.openxmlformats.org/officeDocument/2006/relationships" r:id="rId36"/>
              <a:extLst>
                <a:ext uri="{FF2B5EF4-FFF2-40B4-BE49-F238E27FC236}">
                  <a16:creationId xmlns:a16="http://schemas.microsoft.com/office/drawing/2014/main" id="{FC102FC0-9617-098E-CA5B-F07DF62E5D70}"/>
                </a:ext>
              </a:extLst>
            </xdr:cNvPr>
            <xdr:cNvSpPr/>
          </xdr:nvSpPr>
          <xdr:spPr>
            <a:xfrm>
              <a:off x="5000014" y="1260388"/>
              <a:ext cx="1514377" cy="513660"/>
            </a:xfrm>
            <a:prstGeom prst="round2DiagRect">
              <a:avLst>
                <a:gd name="adj1" fmla="val 27881"/>
                <a:gd name="adj2" fmla="val 3770"/>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Políticas</a:t>
              </a:r>
              <a:r>
                <a:rPr lang="pt-BR" sz="1000" b="1" u="sng" baseline="0">
                  <a:solidFill>
                    <a:schemeClr val="bg1"/>
                  </a:solidFill>
                  <a:latin typeface="Calibri" panose="020F0502020204030204" pitchFamily="34" charset="0"/>
                  <a:ea typeface="Calibri" panose="020F0502020204030204" pitchFamily="34" charset="0"/>
                  <a:cs typeface="Calibri" panose="020F0502020204030204" pitchFamily="34" charset="0"/>
                </a:rPr>
                <a:t> e processos de remuneração</a:t>
              </a:r>
              <a:endPar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grpSp>
    </xdr:grpSp>
    <xdr:clientData/>
  </xdr:twoCellAnchor>
  <xdr:twoCellAnchor>
    <xdr:from>
      <xdr:col>20</xdr:col>
      <xdr:colOff>272956</xdr:colOff>
      <xdr:row>2</xdr:row>
      <xdr:rowOff>272956</xdr:rowOff>
    </xdr:from>
    <xdr:to>
      <xdr:col>21</xdr:col>
      <xdr:colOff>527596</xdr:colOff>
      <xdr:row>2</xdr:row>
      <xdr:rowOff>512334</xdr:rowOff>
    </xdr:to>
    <xdr:sp macro="" textlink="">
      <xdr:nvSpPr>
        <xdr:cNvPr id="2" name="object 80">
          <a:hlinkClick xmlns:r="http://schemas.openxmlformats.org/officeDocument/2006/relationships" r:id="rId37"/>
          <a:extLst>
            <a:ext uri="{FF2B5EF4-FFF2-40B4-BE49-F238E27FC236}">
              <a16:creationId xmlns:a16="http://schemas.microsoft.com/office/drawing/2014/main" id="{62F195BA-722B-46CB-A891-C891E009F4FE}"/>
            </a:ext>
          </a:extLst>
        </xdr:cNvPr>
        <xdr:cNvSpPr/>
      </xdr:nvSpPr>
      <xdr:spPr>
        <a:xfrm>
          <a:off x="12002448" y="652060"/>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272956</xdr:colOff>
      <xdr:row>2</xdr:row>
      <xdr:rowOff>272956</xdr:rowOff>
    </xdr:from>
    <xdr:to>
      <xdr:col>21</xdr:col>
      <xdr:colOff>526788</xdr:colOff>
      <xdr:row>2</xdr:row>
      <xdr:rowOff>514156</xdr:rowOff>
    </xdr:to>
    <xdr:sp macro="" textlink="">
      <xdr:nvSpPr>
        <xdr:cNvPr id="10" name="object 90">
          <a:hlinkClick xmlns:r="http://schemas.openxmlformats.org/officeDocument/2006/relationships" r:id="rId37"/>
          <a:extLst>
            <a:ext uri="{FF2B5EF4-FFF2-40B4-BE49-F238E27FC236}">
              <a16:creationId xmlns:a16="http://schemas.microsoft.com/office/drawing/2014/main" id="{D35920BC-57B9-4066-8C6C-9948A9B54734}"/>
            </a:ext>
          </a:extLst>
        </xdr:cNvPr>
        <xdr:cNvSpPr txBox="1"/>
      </xdr:nvSpPr>
      <xdr:spPr>
        <a:xfrm>
          <a:off x="12002448" y="652060"/>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116980</xdr:colOff>
      <xdr:row>4</xdr:row>
      <xdr:rowOff>1082</xdr:rowOff>
    </xdr:from>
    <xdr:to>
      <xdr:col>20</xdr:col>
      <xdr:colOff>227178</xdr:colOff>
      <xdr:row>44</xdr:row>
      <xdr:rowOff>113732</xdr:rowOff>
    </xdr:to>
    <xdr:grpSp>
      <xdr:nvGrpSpPr>
        <xdr:cNvPr id="114" name="Agrupar 113">
          <a:extLst>
            <a:ext uri="{FF2B5EF4-FFF2-40B4-BE49-F238E27FC236}">
              <a16:creationId xmlns:a16="http://schemas.microsoft.com/office/drawing/2014/main" id="{43F668B9-4EE2-4C25-A988-C4CE12A88E40}"/>
            </a:ext>
          </a:extLst>
        </xdr:cNvPr>
        <xdr:cNvGrpSpPr/>
      </xdr:nvGrpSpPr>
      <xdr:grpSpPr>
        <a:xfrm>
          <a:off x="116980" y="1207582"/>
          <a:ext cx="11984698" cy="7379872"/>
          <a:chOff x="38100" y="1228725"/>
          <a:chExt cx="11440227" cy="6531962"/>
        </a:xfrm>
      </xdr:grpSpPr>
      <xdr:sp macro="" textlink="">
        <xdr:nvSpPr>
          <xdr:cNvPr id="115" name="Retângulo: Cantos Arredondados 114">
            <a:extLst>
              <a:ext uri="{FF2B5EF4-FFF2-40B4-BE49-F238E27FC236}">
                <a16:creationId xmlns:a16="http://schemas.microsoft.com/office/drawing/2014/main" id="{73A88EC6-D599-A584-9514-F1DDF51C1E2C}"/>
              </a:ext>
            </a:extLst>
          </xdr:cNvPr>
          <xdr:cNvSpPr/>
        </xdr:nvSpPr>
        <xdr:spPr>
          <a:xfrm>
            <a:off x="38100" y="1419223"/>
            <a:ext cx="11440227" cy="6341464"/>
          </a:xfrm>
          <a:prstGeom prst="roundRect">
            <a:avLst>
              <a:gd name="adj" fmla="val 760"/>
            </a:avLst>
          </a:prstGeom>
          <a:no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17" name="Retângulo: Cantos Diagonais Arredondados 116">
            <a:extLst>
              <a:ext uri="{FF2B5EF4-FFF2-40B4-BE49-F238E27FC236}">
                <a16:creationId xmlns:a16="http://schemas.microsoft.com/office/drawing/2014/main" id="{C6513AF0-3CF6-B365-3CF8-D3E7B0329ABD}"/>
              </a:ext>
            </a:extLst>
          </xdr:cNvPr>
          <xdr:cNvSpPr/>
        </xdr:nvSpPr>
        <xdr:spPr>
          <a:xfrm>
            <a:off x="200025" y="1228725"/>
            <a:ext cx="1565342" cy="382291"/>
          </a:xfrm>
          <a:prstGeom prst="round2DiagRect">
            <a:avLst>
              <a:gd name="adj1" fmla="val 27881"/>
              <a:gd name="adj2" fmla="val 5623"/>
            </a:avLst>
          </a:prstGeom>
          <a:solidFill>
            <a:srgbClr val="FAB31E"/>
          </a:solid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Desempenho econômico-financeiro</a:t>
            </a:r>
          </a:p>
        </xdr:txBody>
      </xdr:sp>
    </xdr:grpSp>
    <xdr:clientData/>
  </xdr:twoCellAnchor>
  <xdr:twoCellAnchor editAs="absolute">
    <xdr:from>
      <xdr:col>0</xdr:col>
      <xdr:colOff>0</xdr:colOff>
      <xdr:row>0</xdr:row>
      <xdr:rowOff>0</xdr:rowOff>
    </xdr:from>
    <xdr:to>
      <xdr:col>20</xdr:col>
      <xdr:colOff>179825</xdr:colOff>
      <xdr:row>2</xdr:row>
      <xdr:rowOff>521259</xdr:rowOff>
    </xdr:to>
    <xdr:grpSp>
      <xdr:nvGrpSpPr>
        <xdr:cNvPr id="3" name="Agrupar 2">
          <a:extLst>
            <a:ext uri="{FF2B5EF4-FFF2-40B4-BE49-F238E27FC236}">
              <a16:creationId xmlns:a16="http://schemas.microsoft.com/office/drawing/2014/main" id="{FE7AF0A3-C34F-4DD3-ABCE-26818BEF1686}"/>
            </a:ext>
          </a:extLst>
        </xdr:cNvPr>
        <xdr:cNvGrpSpPr/>
      </xdr:nvGrpSpPr>
      <xdr:grpSpPr>
        <a:xfrm>
          <a:off x="0" y="0"/>
          <a:ext cx="12054325" cy="902259"/>
          <a:chOff x="0" y="1478573"/>
          <a:chExt cx="11657486" cy="1013344"/>
        </a:xfrm>
      </xdr:grpSpPr>
      <xdr:pic>
        <xdr:nvPicPr>
          <xdr:cNvPr id="5" name="Imagem 4">
            <a:hlinkClick xmlns:r="http://schemas.openxmlformats.org/officeDocument/2006/relationships" r:id="rId1"/>
            <a:extLst>
              <a:ext uri="{FF2B5EF4-FFF2-40B4-BE49-F238E27FC236}">
                <a16:creationId xmlns:a16="http://schemas.microsoft.com/office/drawing/2014/main" id="{ED2335EC-926C-2C8B-8C34-A9F2248F4C0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6" name="Agrupar 5">
            <a:hlinkClick xmlns:r="http://schemas.openxmlformats.org/officeDocument/2006/relationships" r:id="rId3"/>
            <a:extLst>
              <a:ext uri="{FF2B5EF4-FFF2-40B4-BE49-F238E27FC236}">
                <a16:creationId xmlns:a16="http://schemas.microsoft.com/office/drawing/2014/main" id="{EFD96672-3B37-2C21-1B7A-B4F87D6C09AD}"/>
              </a:ext>
            </a:extLst>
          </xdr:cNvPr>
          <xdr:cNvGrpSpPr/>
        </xdr:nvGrpSpPr>
        <xdr:grpSpPr>
          <a:xfrm>
            <a:off x="81251" y="1985607"/>
            <a:ext cx="832806" cy="506309"/>
            <a:chOff x="81496" y="507699"/>
            <a:chExt cx="831691" cy="506973"/>
          </a:xfrm>
        </xdr:grpSpPr>
        <xdr:sp macro="" textlink="">
          <xdr:nvSpPr>
            <xdr:cNvPr id="168" name="object 76">
              <a:extLst>
                <a:ext uri="{FF2B5EF4-FFF2-40B4-BE49-F238E27FC236}">
                  <a16:creationId xmlns:a16="http://schemas.microsoft.com/office/drawing/2014/main" id="{F0501202-2A52-D0B8-1F43-1A25C721581E}"/>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69" name="object 77">
              <a:extLst>
                <a:ext uri="{FF2B5EF4-FFF2-40B4-BE49-F238E27FC236}">
                  <a16:creationId xmlns:a16="http://schemas.microsoft.com/office/drawing/2014/main" id="{62C9C2D9-E672-D47D-2603-820473BDA9B5}"/>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70" name="Agrupar 169">
              <a:extLst>
                <a:ext uri="{FF2B5EF4-FFF2-40B4-BE49-F238E27FC236}">
                  <a16:creationId xmlns:a16="http://schemas.microsoft.com/office/drawing/2014/main" id="{2C566E74-4B76-613F-F496-4216BF0B978D}"/>
                </a:ext>
              </a:extLst>
            </xdr:cNvPr>
            <xdr:cNvGrpSpPr/>
          </xdr:nvGrpSpPr>
          <xdr:grpSpPr>
            <a:xfrm>
              <a:off x="81496" y="748716"/>
              <a:ext cx="831691" cy="265956"/>
              <a:chOff x="81496" y="747958"/>
              <a:chExt cx="832004" cy="265956"/>
            </a:xfrm>
          </xdr:grpSpPr>
          <xdr:sp macro="" textlink="">
            <xdr:nvSpPr>
              <xdr:cNvPr id="171" name="object 78">
                <a:extLst>
                  <a:ext uri="{FF2B5EF4-FFF2-40B4-BE49-F238E27FC236}">
                    <a16:creationId xmlns:a16="http://schemas.microsoft.com/office/drawing/2014/main" id="{FAC35072-9B5D-F05B-AD6C-E2208D824C86}"/>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2" name="object 89">
                <a:extLst>
                  <a:ext uri="{FF2B5EF4-FFF2-40B4-BE49-F238E27FC236}">
                    <a16:creationId xmlns:a16="http://schemas.microsoft.com/office/drawing/2014/main" id="{22C5C162-74E5-554E-7EA3-36BF443F1E2A}"/>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7" name="Agrupar 6">
            <a:hlinkClick xmlns:r="http://schemas.openxmlformats.org/officeDocument/2006/relationships" r:id="rId6"/>
            <a:extLst>
              <a:ext uri="{FF2B5EF4-FFF2-40B4-BE49-F238E27FC236}">
                <a16:creationId xmlns:a16="http://schemas.microsoft.com/office/drawing/2014/main" id="{A335BFD4-46F6-FDD0-268B-85FA2BC89689}"/>
              </a:ext>
            </a:extLst>
          </xdr:cNvPr>
          <xdr:cNvGrpSpPr/>
        </xdr:nvGrpSpPr>
        <xdr:grpSpPr>
          <a:xfrm>
            <a:off x="1875546" y="1984492"/>
            <a:ext cx="841455" cy="507425"/>
            <a:chOff x="1873229" y="506582"/>
            <a:chExt cx="834675" cy="508090"/>
          </a:xfrm>
        </xdr:grpSpPr>
        <xdr:grpSp>
          <xdr:nvGrpSpPr>
            <xdr:cNvPr id="163" name="Agrupar 162">
              <a:extLst>
                <a:ext uri="{FF2B5EF4-FFF2-40B4-BE49-F238E27FC236}">
                  <a16:creationId xmlns:a16="http://schemas.microsoft.com/office/drawing/2014/main" id="{1A07F82B-703C-320D-0249-86385ECFBB20}"/>
                </a:ext>
              </a:extLst>
            </xdr:cNvPr>
            <xdr:cNvGrpSpPr/>
          </xdr:nvGrpSpPr>
          <xdr:grpSpPr>
            <a:xfrm>
              <a:off x="1873229" y="748716"/>
              <a:ext cx="834675" cy="265956"/>
              <a:chOff x="1873229" y="746828"/>
              <a:chExt cx="834675" cy="265956"/>
            </a:xfrm>
          </xdr:grpSpPr>
          <xdr:sp macro="" textlink="">
            <xdr:nvSpPr>
              <xdr:cNvPr id="166" name="object 80">
                <a:extLst>
                  <a:ext uri="{FF2B5EF4-FFF2-40B4-BE49-F238E27FC236}">
                    <a16:creationId xmlns:a16="http://schemas.microsoft.com/office/drawing/2014/main" id="{C6D0B0EE-443B-CA34-D4F9-57913F4ABE23}"/>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67" name="object 90">
                <a:extLst>
                  <a:ext uri="{FF2B5EF4-FFF2-40B4-BE49-F238E27FC236}">
                    <a16:creationId xmlns:a16="http://schemas.microsoft.com/office/drawing/2014/main" id="{388810A9-0872-3437-A9CD-15396B370019}"/>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4" name="object 109">
              <a:extLst>
                <a:ext uri="{FF2B5EF4-FFF2-40B4-BE49-F238E27FC236}">
                  <a16:creationId xmlns:a16="http://schemas.microsoft.com/office/drawing/2014/main" id="{3400B9E5-EC16-B23F-8E1B-EC9B7C5B8DEC}"/>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5" name="object 110">
              <a:extLst>
                <a:ext uri="{FF2B5EF4-FFF2-40B4-BE49-F238E27FC236}">
                  <a16:creationId xmlns:a16="http://schemas.microsoft.com/office/drawing/2014/main" id="{5BD11337-3957-A635-C59E-52F5B1B52C1D}"/>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8" name="Agrupar 7">
            <a:hlinkClick xmlns:r="http://schemas.openxmlformats.org/officeDocument/2006/relationships" r:id="rId8"/>
            <a:extLst>
              <a:ext uri="{FF2B5EF4-FFF2-40B4-BE49-F238E27FC236}">
                <a16:creationId xmlns:a16="http://schemas.microsoft.com/office/drawing/2014/main" id="{7F97E909-3FF2-6447-44B9-A21DC66235D7}"/>
              </a:ext>
            </a:extLst>
          </xdr:cNvPr>
          <xdr:cNvGrpSpPr/>
        </xdr:nvGrpSpPr>
        <xdr:grpSpPr>
          <a:xfrm>
            <a:off x="2781308" y="1984492"/>
            <a:ext cx="832871" cy="507345"/>
            <a:chOff x="2772406" y="506582"/>
            <a:chExt cx="830722" cy="508010"/>
          </a:xfrm>
        </xdr:grpSpPr>
        <xdr:grpSp>
          <xdr:nvGrpSpPr>
            <xdr:cNvPr id="158" name="Agrupar 157">
              <a:extLst>
                <a:ext uri="{FF2B5EF4-FFF2-40B4-BE49-F238E27FC236}">
                  <a16:creationId xmlns:a16="http://schemas.microsoft.com/office/drawing/2014/main" id="{853DE810-D149-D035-7134-1EDE855DCE2C}"/>
                </a:ext>
              </a:extLst>
            </xdr:cNvPr>
            <xdr:cNvGrpSpPr/>
          </xdr:nvGrpSpPr>
          <xdr:grpSpPr>
            <a:xfrm>
              <a:off x="2772406" y="748796"/>
              <a:ext cx="830722" cy="265796"/>
              <a:chOff x="2772407" y="750764"/>
              <a:chExt cx="830722" cy="265796"/>
            </a:xfrm>
          </xdr:grpSpPr>
          <xdr:sp macro="" textlink="">
            <xdr:nvSpPr>
              <xdr:cNvPr id="161" name="object 80">
                <a:extLst>
                  <a:ext uri="{FF2B5EF4-FFF2-40B4-BE49-F238E27FC236}">
                    <a16:creationId xmlns:a16="http://schemas.microsoft.com/office/drawing/2014/main" id="{3334CA5D-117B-6749-2C9E-74CF99882A85}"/>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2" name="object 90">
                <a:extLst>
                  <a:ext uri="{FF2B5EF4-FFF2-40B4-BE49-F238E27FC236}">
                    <a16:creationId xmlns:a16="http://schemas.microsoft.com/office/drawing/2014/main" id="{C260CE4A-5887-2D11-11EE-A2F3F329DE42}"/>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9" name="object 109">
              <a:extLst>
                <a:ext uri="{FF2B5EF4-FFF2-40B4-BE49-F238E27FC236}">
                  <a16:creationId xmlns:a16="http://schemas.microsoft.com/office/drawing/2014/main" id="{B3EF5C04-10D2-C8B9-FF4F-8FDB89953D8E}"/>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0" name="Imagem 159">
              <a:extLst>
                <a:ext uri="{FF2B5EF4-FFF2-40B4-BE49-F238E27FC236}">
                  <a16:creationId xmlns:a16="http://schemas.microsoft.com/office/drawing/2014/main" id="{6D9662E3-0E6D-CB93-8FB3-32C66491690B}"/>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9" name="Agrupar 8">
            <a:hlinkClick xmlns:r="http://schemas.openxmlformats.org/officeDocument/2006/relationships" r:id="rId11"/>
            <a:extLst>
              <a:ext uri="{FF2B5EF4-FFF2-40B4-BE49-F238E27FC236}">
                <a16:creationId xmlns:a16="http://schemas.microsoft.com/office/drawing/2014/main" id="{9D81C319-96CD-D9B1-A334-4CEEDB228085}"/>
              </a:ext>
            </a:extLst>
          </xdr:cNvPr>
          <xdr:cNvGrpSpPr/>
        </xdr:nvGrpSpPr>
        <xdr:grpSpPr>
          <a:xfrm>
            <a:off x="978366" y="1985607"/>
            <a:ext cx="832872" cy="506309"/>
            <a:chOff x="978002" y="507699"/>
            <a:chExt cx="830725" cy="506973"/>
          </a:xfrm>
        </xdr:grpSpPr>
        <xdr:grpSp>
          <xdr:nvGrpSpPr>
            <xdr:cNvPr id="153" name="Agrupar 152">
              <a:extLst>
                <a:ext uri="{FF2B5EF4-FFF2-40B4-BE49-F238E27FC236}">
                  <a16:creationId xmlns:a16="http://schemas.microsoft.com/office/drawing/2014/main" id="{A544CF6C-8664-FF37-EC86-E68D858C76C3}"/>
                </a:ext>
              </a:extLst>
            </xdr:cNvPr>
            <xdr:cNvGrpSpPr/>
          </xdr:nvGrpSpPr>
          <xdr:grpSpPr>
            <a:xfrm>
              <a:off x="978002" y="748716"/>
              <a:ext cx="830725" cy="265956"/>
              <a:chOff x="978002" y="747945"/>
              <a:chExt cx="830725" cy="265956"/>
            </a:xfrm>
          </xdr:grpSpPr>
          <xdr:sp macro="" textlink="">
            <xdr:nvSpPr>
              <xdr:cNvPr id="156" name="object 80">
                <a:extLst>
                  <a:ext uri="{FF2B5EF4-FFF2-40B4-BE49-F238E27FC236}">
                    <a16:creationId xmlns:a16="http://schemas.microsoft.com/office/drawing/2014/main" id="{517C05C0-AB34-656A-6DE5-812F136AC9F5}"/>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7" name="object 90">
                <a:extLst>
                  <a:ext uri="{FF2B5EF4-FFF2-40B4-BE49-F238E27FC236}">
                    <a16:creationId xmlns:a16="http://schemas.microsoft.com/office/drawing/2014/main" id="{1D298D82-03F1-F8B0-98F6-B15424D59164}"/>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4" name="object 109">
              <a:extLst>
                <a:ext uri="{FF2B5EF4-FFF2-40B4-BE49-F238E27FC236}">
                  <a16:creationId xmlns:a16="http://schemas.microsoft.com/office/drawing/2014/main" id="{305A9608-EB20-F29E-D4A1-69BEBF36B2FB}"/>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5" name="Imagem 154">
              <a:extLst>
                <a:ext uri="{FF2B5EF4-FFF2-40B4-BE49-F238E27FC236}">
                  <a16:creationId xmlns:a16="http://schemas.microsoft.com/office/drawing/2014/main" id="{52AAF6A7-5A7D-782A-9F10-C79E65A9209A}"/>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0" name="Agrupar 9">
            <a:hlinkClick xmlns:r="http://schemas.openxmlformats.org/officeDocument/2006/relationships" r:id="rId13"/>
            <a:extLst>
              <a:ext uri="{FF2B5EF4-FFF2-40B4-BE49-F238E27FC236}">
                <a16:creationId xmlns:a16="http://schemas.microsoft.com/office/drawing/2014/main" id="{B17D0EF8-8784-98D9-5BBA-7F77FFA96960}"/>
              </a:ext>
            </a:extLst>
          </xdr:cNvPr>
          <xdr:cNvGrpSpPr/>
        </xdr:nvGrpSpPr>
        <xdr:grpSpPr>
          <a:xfrm>
            <a:off x="3678487" y="1984492"/>
            <a:ext cx="832872" cy="507345"/>
            <a:chOff x="3667630" y="506582"/>
            <a:chExt cx="830725" cy="508010"/>
          </a:xfrm>
        </xdr:grpSpPr>
        <xdr:grpSp>
          <xdr:nvGrpSpPr>
            <xdr:cNvPr id="148" name="Agrupar 147">
              <a:extLst>
                <a:ext uri="{FF2B5EF4-FFF2-40B4-BE49-F238E27FC236}">
                  <a16:creationId xmlns:a16="http://schemas.microsoft.com/office/drawing/2014/main" id="{10395220-4D1B-A894-9F01-DEA4EC8216BD}"/>
                </a:ext>
              </a:extLst>
            </xdr:cNvPr>
            <xdr:cNvGrpSpPr/>
          </xdr:nvGrpSpPr>
          <xdr:grpSpPr>
            <a:xfrm>
              <a:off x="3667630" y="748796"/>
              <a:ext cx="830725" cy="265796"/>
              <a:chOff x="3667631" y="750764"/>
              <a:chExt cx="830725" cy="265796"/>
            </a:xfrm>
          </xdr:grpSpPr>
          <xdr:sp macro="" textlink="">
            <xdr:nvSpPr>
              <xdr:cNvPr id="151" name="object 80">
                <a:extLst>
                  <a:ext uri="{FF2B5EF4-FFF2-40B4-BE49-F238E27FC236}">
                    <a16:creationId xmlns:a16="http://schemas.microsoft.com/office/drawing/2014/main" id="{87B81485-F16F-4691-EA59-5059B8F4A83C}"/>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2" name="object 90">
                <a:extLst>
                  <a:ext uri="{FF2B5EF4-FFF2-40B4-BE49-F238E27FC236}">
                    <a16:creationId xmlns:a16="http://schemas.microsoft.com/office/drawing/2014/main" id="{1EAF56DB-B0A9-EAE6-7FDC-9CD879F7FD7B}"/>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 name="object 109">
              <a:extLst>
                <a:ext uri="{FF2B5EF4-FFF2-40B4-BE49-F238E27FC236}">
                  <a16:creationId xmlns:a16="http://schemas.microsoft.com/office/drawing/2014/main" id="{65DF06C5-871B-D699-3F3F-695DBFBEA213}"/>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0" name="Imagem 149">
              <a:extLst>
                <a:ext uri="{FF2B5EF4-FFF2-40B4-BE49-F238E27FC236}">
                  <a16:creationId xmlns:a16="http://schemas.microsoft.com/office/drawing/2014/main" id="{3FD3534F-5F1C-C861-25F7-AD03AEB4FD30}"/>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1" name="Agrupar 10">
            <a:hlinkClick xmlns:r="http://schemas.openxmlformats.org/officeDocument/2006/relationships" r:id="rId15"/>
            <a:extLst>
              <a:ext uri="{FF2B5EF4-FFF2-40B4-BE49-F238E27FC236}">
                <a16:creationId xmlns:a16="http://schemas.microsoft.com/office/drawing/2014/main" id="{BFA8C27B-DDE2-C5B2-E2A4-1769A4D7A00C}"/>
              </a:ext>
            </a:extLst>
          </xdr:cNvPr>
          <xdr:cNvGrpSpPr/>
        </xdr:nvGrpSpPr>
        <xdr:grpSpPr>
          <a:xfrm>
            <a:off x="4575667" y="1984492"/>
            <a:ext cx="825212" cy="507345"/>
            <a:chOff x="4562857" y="506582"/>
            <a:chExt cx="827700" cy="508010"/>
          </a:xfrm>
        </xdr:grpSpPr>
        <xdr:grpSp>
          <xdr:nvGrpSpPr>
            <xdr:cNvPr id="143" name="Agrupar 142">
              <a:extLst>
                <a:ext uri="{FF2B5EF4-FFF2-40B4-BE49-F238E27FC236}">
                  <a16:creationId xmlns:a16="http://schemas.microsoft.com/office/drawing/2014/main" id="{6A2200B8-0FDD-BACB-8EAE-A4C1AD636C1F}"/>
                </a:ext>
              </a:extLst>
            </xdr:cNvPr>
            <xdr:cNvGrpSpPr/>
          </xdr:nvGrpSpPr>
          <xdr:grpSpPr>
            <a:xfrm>
              <a:off x="4562857" y="748796"/>
              <a:ext cx="827700" cy="265796"/>
              <a:chOff x="4562859" y="750764"/>
              <a:chExt cx="827700" cy="265796"/>
            </a:xfrm>
          </xdr:grpSpPr>
          <xdr:sp macro="" textlink="">
            <xdr:nvSpPr>
              <xdr:cNvPr id="146" name="object 80">
                <a:extLst>
                  <a:ext uri="{FF2B5EF4-FFF2-40B4-BE49-F238E27FC236}">
                    <a16:creationId xmlns:a16="http://schemas.microsoft.com/office/drawing/2014/main" id="{37653384-C6FF-DF3C-AFFC-AB4951CD2CA9}"/>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058F0731-EBF9-E85C-7DE6-6C6BD8099AFB}"/>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4" name="object 109">
              <a:extLst>
                <a:ext uri="{FF2B5EF4-FFF2-40B4-BE49-F238E27FC236}">
                  <a16:creationId xmlns:a16="http://schemas.microsoft.com/office/drawing/2014/main" id="{5F2EF9B4-E24C-1ADC-C248-92D076D233D3}"/>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5" name="object 113">
              <a:extLst>
                <a:ext uri="{FF2B5EF4-FFF2-40B4-BE49-F238E27FC236}">
                  <a16:creationId xmlns:a16="http://schemas.microsoft.com/office/drawing/2014/main" id="{C49A1720-81D5-95D3-D721-26194202E28C}"/>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2" name="Agrupar 11">
            <a:hlinkClick xmlns:r="http://schemas.openxmlformats.org/officeDocument/2006/relationships" r:id="rId18"/>
            <a:extLst>
              <a:ext uri="{FF2B5EF4-FFF2-40B4-BE49-F238E27FC236}">
                <a16:creationId xmlns:a16="http://schemas.microsoft.com/office/drawing/2014/main" id="{1794ACF7-C99A-9252-5D89-29DA18ECE00C}"/>
              </a:ext>
            </a:extLst>
          </xdr:cNvPr>
          <xdr:cNvGrpSpPr/>
        </xdr:nvGrpSpPr>
        <xdr:grpSpPr>
          <a:xfrm>
            <a:off x="5465188" y="1984492"/>
            <a:ext cx="821659" cy="507345"/>
            <a:chOff x="5455059" y="506582"/>
            <a:chExt cx="822006" cy="508010"/>
          </a:xfrm>
        </xdr:grpSpPr>
        <xdr:sp macro="" textlink="">
          <xdr:nvSpPr>
            <xdr:cNvPr id="139" name="object 80">
              <a:extLst>
                <a:ext uri="{FF2B5EF4-FFF2-40B4-BE49-F238E27FC236}">
                  <a16:creationId xmlns:a16="http://schemas.microsoft.com/office/drawing/2014/main" id="{6C1709D0-7032-F961-BDCE-578095D89B2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FAB31E"/>
            </a:solidFill>
            <a:ln w="6350">
              <a:solidFill>
                <a:srgbClr val="FAB31E"/>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AE0F3172-C92F-0CD7-EF3E-9D2C3ECF665F}"/>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Financeiro</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1" name="object 109">
              <a:extLst>
                <a:ext uri="{FF2B5EF4-FFF2-40B4-BE49-F238E27FC236}">
                  <a16:creationId xmlns:a16="http://schemas.microsoft.com/office/drawing/2014/main" id="{09C43E89-5C7C-A3E0-C0B3-213373AAFF2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FAB31E"/>
              </a:solidFill>
            </a:ln>
          </xdr:spPr>
          <xdr:txBody>
            <a:bodyPr wrap="square" lIns="0" tIns="0" rIns="0" bIns="0" rtlCol="0"/>
            <a:lstStyle>
              <a:defPPr>
                <a:defRPr kern="0"/>
              </a:defPPr>
            </a:lstStyle>
            <a:p>
              <a:endParaRPr/>
            </a:p>
          </xdr:txBody>
        </xdr:sp>
        <xdr:pic>
          <xdr:nvPicPr>
            <xdr:cNvPr id="142" name="object 73">
              <a:extLst>
                <a:ext uri="{FF2B5EF4-FFF2-40B4-BE49-F238E27FC236}">
                  <a16:creationId xmlns:a16="http://schemas.microsoft.com/office/drawing/2014/main" id="{CD601D54-A2BE-0907-7760-E13087E361F7}"/>
                </a:ext>
              </a:extLst>
            </xdr:cNvPr>
            <xdr:cNvPicPr/>
          </xdr:nvPicPr>
          <xdr:blipFill>
            <a:blip xmlns:r="http://schemas.openxmlformats.org/officeDocument/2006/relationships" r:embed="rId19" cstate="print">
              <a:duotone>
                <a:prstClr val="black"/>
                <a:srgbClr val="FAB31E">
                  <a:tint val="45000"/>
                  <a:satMod val="400000"/>
                </a:srgbClr>
              </a:duotone>
              <a:extLst>
                <a:ext uri="{BEBA8EAE-BF5A-486C-A8C5-ECC9F3942E4B}">
                  <a14:imgProps xmlns:a14="http://schemas.microsoft.com/office/drawing/2010/main">
                    <a14:imgLayer r:embed="rId20">
                      <a14:imgEffect>
                        <a14:saturation sat="400000"/>
                      </a14:imgEffect>
                      <a14:imgEffect>
                        <a14:brightnessContrast bright="30000"/>
                      </a14:imgEffect>
                    </a14:imgLayer>
                  </a14:imgProps>
                </a:ext>
              </a:extLst>
            </a:blip>
            <a:stretch>
              <a:fillRect/>
            </a:stretch>
          </xdr:blipFill>
          <xdr:spPr>
            <a:xfrm>
              <a:off x="5828198" y="542105"/>
              <a:ext cx="77058" cy="173339"/>
            </a:xfrm>
            <a:prstGeom prst="rect">
              <a:avLst/>
            </a:prstGeom>
          </xdr:spPr>
        </xdr:pic>
      </xdr:grpSp>
      <xdr:grpSp>
        <xdr:nvGrpSpPr>
          <xdr:cNvPr id="13" name="Agrupar 12">
            <a:hlinkClick xmlns:r="http://schemas.openxmlformats.org/officeDocument/2006/relationships" r:id="rId21"/>
            <a:extLst>
              <a:ext uri="{FF2B5EF4-FFF2-40B4-BE49-F238E27FC236}">
                <a16:creationId xmlns:a16="http://schemas.microsoft.com/office/drawing/2014/main" id="{27F44CC5-6F13-2D2B-6628-A866DE597061}"/>
              </a:ext>
            </a:extLst>
          </xdr:cNvPr>
          <xdr:cNvGrpSpPr/>
        </xdr:nvGrpSpPr>
        <xdr:grpSpPr>
          <a:xfrm>
            <a:off x="6351154" y="1984492"/>
            <a:ext cx="833333" cy="507345"/>
            <a:chOff x="6341567" y="506582"/>
            <a:chExt cx="831188" cy="508010"/>
          </a:xfrm>
        </xdr:grpSpPr>
        <xdr:grpSp>
          <xdr:nvGrpSpPr>
            <xdr:cNvPr id="134" name="Agrupar 133">
              <a:extLst>
                <a:ext uri="{FF2B5EF4-FFF2-40B4-BE49-F238E27FC236}">
                  <a16:creationId xmlns:a16="http://schemas.microsoft.com/office/drawing/2014/main" id="{B052A2B2-C096-1C75-03BA-AC49044F2AEC}"/>
                </a:ext>
              </a:extLst>
            </xdr:cNvPr>
            <xdr:cNvGrpSpPr/>
          </xdr:nvGrpSpPr>
          <xdr:grpSpPr>
            <a:xfrm>
              <a:off x="6341567" y="748796"/>
              <a:ext cx="831188" cy="265796"/>
              <a:chOff x="6341570" y="750764"/>
              <a:chExt cx="831188" cy="265796"/>
            </a:xfrm>
          </xdr:grpSpPr>
          <xdr:sp macro="" textlink="">
            <xdr:nvSpPr>
              <xdr:cNvPr id="137" name="object 80">
                <a:extLst>
                  <a:ext uri="{FF2B5EF4-FFF2-40B4-BE49-F238E27FC236}">
                    <a16:creationId xmlns:a16="http://schemas.microsoft.com/office/drawing/2014/main" id="{AB2CB082-CEFD-45A7-BCCF-2A3D4E8A3365}"/>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8" name="object 90">
                <a:extLst>
                  <a:ext uri="{FF2B5EF4-FFF2-40B4-BE49-F238E27FC236}">
                    <a16:creationId xmlns:a16="http://schemas.microsoft.com/office/drawing/2014/main" id="{9EEF96E6-CF6B-1F48-B101-45449C725A1E}"/>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5" name="object 109">
              <a:extLst>
                <a:ext uri="{FF2B5EF4-FFF2-40B4-BE49-F238E27FC236}">
                  <a16:creationId xmlns:a16="http://schemas.microsoft.com/office/drawing/2014/main" id="{53E6B847-E557-1388-48B8-2B2E875AF34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6" name="object 54">
              <a:extLst>
                <a:ext uri="{FF2B5EF4-FFF2-40B4-BE49-F238E27FC236}">
                  <a16:creationId xmlns:a16="http://schemas.microsoft.com/office/drawing/2014/main" id="{ED4D517A-0AAE-1EAF-3F5B-DC0152790D0F}"/>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4" name="Agrupar 13">
            <a:hlinkClick xmlns:r="http://schemas.openxmlformats.org/officeDocument/2006/relationships" r:id="rId23"/>
            <a:extLst>
              <a:ext uri="{FF2B5EF4-FFF2-40B4-BE49-F238E27FC236}">
                <a16:creationId xmlns:a16="http://schemas.microsoft.com/office/drawing/2014/main" id="{E4B645E6-F9DD-4E21-2238-35A734834A4F}"/>
              </a:ext>
            </a:extLst>
          </xdr:cNvPr>
          <xdr:cNvGrpSpPr/>
        </xdr:nvGrpSpPr>
        <xdr:grpSpPr>
          <a:xfrm>
            <a:off x="7248796" y="1984492"/>
            <a:ext cx="840992" cy="507345"/>
            <a:chOff x="7237257" y="506582"/>
            <a:chExt cx="834211" cy="508010"/>
          </a:xfrm>
        </xdr:grpSpPr>
        <xdr:grpSp>
          <xdr:nvGrpSpPr>
            <xdr:cNvPr id="129" name="Agrupar 128">
              <a:extLst>
                <a:ext uri="{FF2B5EF4-FFF2-40B4-BE49-F238E27FC236}">
                  <a16:creationId xmlns:a16="http://schemas.microsoft.com/office/drawing/2014/main" id="{44F4DD6F-8FF2-3B4C-1B80-3EA4CFA92333}"/>
                </a:ext>
              </a:extLst>
            </xdr:cNvPr>
            <xdr:cNvGrpSpPr/>
          </xdr:nvGrpSpPr>
          <xdr:grpSpPr>
            <a:xfrm>
              <a:off x="7237257" y="748796"/>
              <a:ext cx="834211" cy="265796"/>
              <a:chOff x="7237260" y="750764"/>
              <a:chExt cx="834211" cy="265796"/>
            </a:xfrm>
          </xdr:grpSpPr>
          <xdr:sp macro="" textlink="">
            <xdr:nvSpPr>
              <xdr:cNvPr id="132" name="object 80">
                <a:extLst>
                  <a:ext uri="{FF2B5EF4-FFF2-40B4-BE49-F238E27FC236}">
                    <a16:creationId xmlns:a16="http://schemas.microsoft.com/office/drawing/2014/main" id="{93B24952-D068-B404-AE26-E6E47CE693BF}"/>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3" name="object 90">
                <a:extLst>
                  <a:ext uri="{FF2B5EF4-FFF2-40B4-BE49-F238E27FC236}">
                    <a16:creationId xmlns:a16="http://schemas.microsoft.com/office/drawing/2014/main" id="{E5CFA4D0-DD86-4D78-A840-12535851747D}"/>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0" name="object 109">
              <a:extLst>
                <a:ext uri="{FF2B5EF4-FFF2-40B4-BE49-F238E27FC236}">
                  <a16:creationId xmlns:a16="http://schemas.microsoft.com/office/drawing/2014/main" id="{E920CAFA-80A3-86D2-C2E5-453467B6D428}"/>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1" name="object 64">
              <a:extLst>
                <a:ext uri="{FF2B5EF4-FFF2-40B4-BE49-F238E27FC236}">
                  <a16:creationId xmlns:a16="http://schemas.microsoft.com/office/drawing/2014/main" id="{A9AC41FA-322F-1B97-4311-299D6810022B}"/>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5" name="Agrupar 14">
            <a:hlinkClick xmlns:r="http://schemas.openxmlformats.org/officeDocument/2006/relationships" r:id="rId25"/>
            <a:extLst>
              <a:ext uri="{FF2B5EF4-FFF2-40B4-BE49-F238E27FC236}">
                <a16:creationId xmlns:a16="http://schemas.microsoft.com/office/drawing/2014/main" id="{3D0F9FE6-26C8-1BC8-ECA5-D1FA57862038}"/>
              </a:ext>
            </a:extLst>
          </xdr:cNvPr>
          <xdr:cNvGrpSpPr/>
        </xdr:nvGrpSpPr>
        <xdr:grpSpPr>
          <a:xfrm>
            <a:off x="8154096" y="1984492"/>
            <a:ext cx="833334" cy="507345"/>
            <a:chOff x="8135970" y="506582"/>
            <a:chExt cx="831188" cy="508010"/>
          </a:xfrm>
        </xdr:grpSpPr>
        <xdr:grpSp>
          <xdr:nvGrpSpPr>
            <xdr:cNvPr id="124" name="Agrupar 123">
              <a:extLst>
                <a:ext uri="{FF2B5EF4-FFF2-40B4-BE49-F238E27FC236}">
                  <a16:creationId xmlns:a16="http://schemas.microsoft.com/office/drawing/2014/main" id="{73D621EF-B007-070F-D6C6-DFEF37A24A9B}"/>
                </a:ext>
              </a:extLst>
            </xdr:cNvPr>
            <xdr:cNvGrpSpPr/>
          </xdr:nvGrpSpPr>
          <xdr:grpSpPr>
            <a:xfrm>
              <a:off x="8135970" y="748796"/>
              <a:ext cx="831188" cy="265796"/>
              <a:chOff x="8135974" y="750764"/>
              <a:chExt cx="831188" cy="265796"/>
            </a:xfrm>
          </xdr:grpSpPr>
          <xdr:sp macro="" textlink="">
            <xdr:nvSpPr>
              <xdr:cNvPr id="127" name="object 80">
                <a:extLst>
                  <a:ext uri="{FF2B5EF4-FFF2-40B4-BE49-F238E27FC236}">
                    <a16:creationId xmlns:a16="http://schemas.microsoft.com/office/drawing/2014/main" id="{B5DFD22D-22FE-E257-A7B8-6FBDD20E58D8}"/>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8" name="object 90">
                <a:extLst>
                  <a:ext uri="{FF2B5EF4-FFF2-40B4-BE49-F238E27FC236}">
                    <a16:creationId xmlns:a16="http://schemas.microsoft.com/office/drawing/2014/main" id="{3C60EDC1-363F-0704-997D-CED461AC0E21}"/>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5" name="object 109">
              <a:extLst>
                <a:ext uri="{FF2B5EF4-FFF2-40B4-BE49-F238E27FC236}">
                  <a16:creationId xmlns:a16="http://schemas.microsoft.com/office/drawing/2014/main" id="{3D68C469-ECD0-D1BF-4CD8-A16C84938754}"/>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6" name="object 51">
              <a:extLst>
                <a:ext uri="{FF2B5EF4-FFF2-40B4-BE49-F238E27FC236}">
                  <a16:creationId xmlns:a16="http://schemas.microsoft.com/office/drawing/2014/main" id="{77241EF2-9492-7280-7B34-5A318631D136}"/>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6" name="Agrupar 15">
            <a:hlinkClick xmlns:r="http://schemas.openxmlformats.org/officeDocument/2006/relationships" r:id="rId27"/>
            <a:extLst>
              <a:ext uri="{FF2B5EF4-FFF2-40B4-BE49-F238E27FC236}">
                <a16:creationId xmlns:a16="http://schemas.microsoft.com/office/drawing/2014/main" id="{1284FAF6-5708-EA0E-85C7-FE4FBC8C9522}"/>
              </a:ext>
            </a:extLst>
          </xdr:cNvPr>
          <xdr:cNvGrpSpPr/>
        </xdr:nvGrpSpPr>
        <xdr:grpSpPr>
          <a:xfrm>
            <a:off x="9051739" y="1984492"/>
            <a:ext cx="828102" cy="507345"/>
            <a:chOff x="9031660" y="506582"/>
            <a:chExt cx="829416" cy="508010"/>
          </a:xfrm>
        </xdr:grpSpPr>
        <xdr:grpSp>
          <xdr:nvGrpSpPr>
            <xdr:cNvPr id="119" name="Agrupar 118">
              <a:extLst>
                <a:ext uri="{FF2B5EF4-FFF2-40B4-BE49-F238E27FC236}">
                  <a16:creationId xmlns:a16="http://schemas.microsoft.com/office/drawing/2014/main" id="{1DD433BA-2298-1F52-28E4-88EB959BA1A6}"/>
                </a:ext>
              </a:extLst>
            </xdr:cNvPr>
            <xdr:cNvGrpSpPr/>
          </xdr:nvGrpSpPr>
          <xdr:grpSpPr>
            <a:xfrm>
              <a:off x="9031660" y="748796"/>
              <a:ext cx="829416" cy="265796"/>
              <a:chOff x="9031664" y="750764"/>
              <a:chExt cx="829416" cy="265796"/>
            </a:xfrm>
          </xdr:grpSpPr>
          <xdr:sp macro="" textlink="">
            <xdr:nvSpPr>
              <xdr:cNvPr id="122" name="object 80">
                <a:extLst>
                  <a:ext uri="{FF2B5EF4-FFF2-40B4-BE49-F238E27FC236}">
                    <a16:creationId xmlns:a16="http://schemas.microsoft.com/office/drawing/2014/main" id="{AE399D13-3C87-C692-9843-A059C229E76F}"/>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3" name="object 90">
                <a:extLst>
                  <a:ext uri="{FF2B5EF4-FFF2-40B4-BE49-F238E27FC236}">
                    <a16:creationId xmlns:a16="http://schemas.microsoft.com/office/drawing/2014/main" id="{29BFE466-1D11-13FF-D83C-81E7DF8FBF1F}"/>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0" name="object 109">
              <a:extLst>
                <a:ext uri="{FF2B5EF4-FFF2-40B4-BE49-F238E27FC236}">
                  <a16:creationId xmlns:a16="http://schemas.microsoft.com/office/drawing/2014/main" id="{1E83CFAB-FC15-6D97-281E-87F88A7219A3}"/>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1" name="object 70">
              <a:extLst>
                <a:ext uri="{FF2B5EF4-FFF2-40B4-BE49-F238E27FC236}">
                  <a16:creationId xmlns:a16="http://schemas.microsoft.com/office/drawing/2014/main" id="{94741727-1CDC-10BA-1A97-AA82A55387FC}"/>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7" name="Agrupar 16">
            <a:hlinkClick xmlns:r="http://schemas.openxmlformats.org/officeDocument/2006/relationships" r:id="rId29"/>
            <a:extLst>
              <a:ext uri="{FF2B5EF4-FFF2-40B4-BE49-F238E27FC236}">
                <a16:creationId xmlns:a16="http://schemas.microsoft.com/office/drawing/2014/main" id="{F94302B7-187C-1A97-F8E8-C2AA6F0E6468}"/>
              </a:ext>
            </a:extLst>
          </xdr:cNvPr>
          <xdr:cNvGrpSpPr/>
        </xdr:nvGrpSpPr>
        <xdr:grpSpPr>
          <a:xfrm>
            <a:off x="9944149" y="1984492"/>
            <a:ext cx="828105" cy="507345"/>
            <a:chOff x="9925578" y="506582"/>
            <a:chExt cx="829416" cy="508010"/>
          </a:xfrm>
        </xdr:grpSpPr>
        <xdr:grpSp>
          <xdr:nvGrpSpPr>
            <xdr:cNvPr id="28" name="Agrupar 27">
              <a:extLst>
                <a:ext uri="{FF2B5EF4-FFF2-40B4-BE49-F238E27FC236}">
                  <a16:creationId xmlns:a16="http://schemas.microsoft.com/office/drawing/2014/main" id="{A83BDDE3-1D6A-0493-F0EA-120C89E301A8}"/>
                </a:ext>
              </a:extLst>
            </xdr:cNvPr>
            <xdr:cNvGrpSpPr/>
          </xdr:nvGrpSpPr>
          <xdr:grpSpPr>
            <a:xfrm>
              <a:off x="9925578" y="748796"/>
              <a:ext cx="829416" cy="265796"/>
              <a:chOff x="9925583" y="750764"/>
              <a:chExt cx="829416" cy="265796"/>
            </a:xfrm>
          </xdr:grpSpPr>
          <xdr:sp macro="" textlink="">
            <xdr:nvSpPr>
              <xdr:cNvPr id="116" name="object 80">
                <a:extLst>
                  <a:ext uri="{FF2B5EF4-FFF2-40B4-BE49-F238E27FC236}">
                    <a16:creationId xmlns:a16="http://schemas.microsoft.com/office/drawing/2014/main" id="{674DD1A6-6A46-ECD2-DD39-854316144CF5}"/>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8" name="object 90">
                <a:extLst>
                  <a:ext uri="{FF2B5EF4-FFF2-40B4-BE49-F238E27FC236}">
                    <a16:creationId xmlns:a16="http://schemas.microsoft.com/office/drawing/2014/main" id="{5E141A3B-4DA5-2396-CE1E-4A05BA67AB57}"/>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9" name="object 109">
              <a:extLst>
                <a:ext uri="{FF2B5EF4-FFF2-40B4-BE49-F238E27FC236}">
                  <a16:creationId xmlns:a16="http://schemas.microsoft.com/office/drawing/2014/main" id="{B28688EC-C9C9-354B-6EE9-017AE80D5836}"/>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2" name="object 67">
              <a:extLst>
                <a:ext uri="{FF2B5EF4-FFF2-40B4-BE49-F238E27FC236}">
                  <a16:creationId xmlns:a16="http://schemas.microsoft.com/office/drawing/2014/main" id="{F67F0715-3923-30A7-40AE-FCA85DBFFAEC}"/>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8" name="Agrupar 17">
            <a:hlinkClick xmlns:r="http://schemas.openxmlformats.org/officeDocument/2006/relationships" r:id="rId31"/>
            <a:extLst>
              <a:ext uri="{FF2B5EF4-FFF2-40B4-BE49-F238E27FC236}">
                <a16:creationId xmlns:a16="http://schemas.microsoft.com/office/drawing/2014/main" id="{B6F29201-2AEA-3A61-C02F-DD34C325195E}"/>
              </a:ext>
            </a:extLst>
          </xdr:cNvPr>
          <xdr:cNvGrpSpPr/>
        </xdr:nvGrpSpPr>
        <xdr:grpSpPr>
          <a:xfrm>
            <a:off x="10836566" y="1984492"/>
            <a:ext cx="820920" cy="507345"/>
            <a:chOff x="10819501" y="506582"/>
            <a:chExt cx="826871" cy="508010"/>
          </a:xfrm>
        </xdr:grpSpPr>
        <xdr:grpSp>
          <xdr:nvGrpSpPr>
            <xdr:cNvPr id="23" name="Agrupar 22">
              <a:extLst>
                <a:ext uri="{FF2B5EF4-FFF2-40B4-BE49-F238E27FC236}">
                  <a16:creationId xmlns:a16="http://schemas.microsoft.com/office/drawing/2014/main" id="{FC7DAEBD-B126-17E9-0DC3-CC662884CC37}"/>
                </a:ext>
              </a:extLst>
            </xdr:cNvPr>
            <xdr:cNvGrpSpPr/>
          </xdr:nvGrpSpPr>
          <xdr:grpSpPr>
            <a:xfrm>
              <a:off x="10819501" y="748796"/>
              <a:ext cx="826871" cy="265796"/>
              <a:chOff x="10819501" y="750764"/>
              <a:chExt cx="826871" cy="265796"/>
            </a:xfrm>
          </xdr:grpSpPr>
          <xdr:sp macro="" textlink="">
            <xdr:nvSpPr>
              <xdr:cNvPr id="26" name="object 80">
                <a:extLst>
                  <a:ext uri="{FF2B5EF4-FFF2-40B4-BE49-F238E27FC236}">
                    <a16:creationId xmlns:a16="http://schemas.microsoft.com/office/drawing/2014/main" id="{E4901C3A-A75B-3502-D132-715994B309C5}"/>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7" name="object 90">
                <a:extLst>
                  <a:ext uri="{FF2B5EF4-FFF2-40B4-BE49-F238E27FC236}">
                    <a16:creationId xmlns:a16="http://schemas.microsoft.com/office/drawing/2014/main" id="{377236ED-B83D-FC3B-58E3-53724AE439C5}"/>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1ED5DE3D-2CCF-D631-11E0-DB0188A4E1C8}"/>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 name="Imagem 24">
              <a:extLst>
                <a:ext uri="{FF2B5EF4-FFF2-40B4-BE49-F238E27FC236}">
                  <a16:creationId xmlns:a16="http://schemas.microsoft.com/office/drawing/2014/main" id="{8D91F0B2-E6A6-8530-5143-24E7814F9199}"/>
                </a:ext>
              </a:extLst>
            </xdr:cNvPr>
            <xdr:cNvPicPr>
              <a:picLocks noChangeAspect="1"/>
            </xdr:cNvPicPr>
          </xdr:nvPicPr>
          <xdr:blipFill>
            <a:blip xmlns:r="http://schemas.openxmlformats.org/officeDocument/2006/relationships" r:embed="rId3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9" name="Agrupar 18">
            <a:extLst>
              <a:ext uri="{FF2B5EF4-FFF2-40B4-BE49-F238E27FC236}">
                <a16:creationId xmlns:a16="http://schemas.microsoft.com/office/drawing/2014/main" id="{00F062F9-0F59-BA1C-77F1-DDF01EC69BBB}"/>
              </a:ext>
            </a:extLst>
          </xdr:cNvPr>
          <xdr:cNvGrpSpPr/>
        </xdr:nvGrpSpPr>
        <xdr:grpSpPr>
          <a:xfrm>
            <a:off x="10064474" y="1640038"/>
            <a:ext cx="1315654" cy="179263"/>
            <a:chOff x="10031056" y="1635749"/>
            <a:chExt cx="1313331" cy="179263"/>
          </a:xfrm>
        </xdr:grpSpPr>
        <xdr:sp macro="" textlink="">
          <xdr:nvSpPr>
            <xdr:cNvPr id="20" name="object 2">
              <a:extLst>
                <a:ext uri="{FF2B5EF4-FFF2-40B4-BE49-F238E27FC236}">
                  <a16:creationId xmlns:a16="http://schemas.microsoft.com/office/drawing/2014/main" id="{84307CCF-F5C5-1946-80C7-2DBB91A75925}"/>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1" name="Gráfico 20" descr="Círculo com seta para a esquerda estrutura de tópicos">
              <a:hlinkClick xmlns:r="http://schemas.openxmlformats.org/officeDocument/2006/relationships" r:id="rId33"/>
              <a:extLst>
                <a:ext uri="{FF2B5EF4-FFF2-40B4-BE49-F238E27FC236}">
                  <a16:creationId xmlns:a16="http://schemas.microsoft.com/office/drawing/2014/main" id="{F8378BD5-7E9A-B843-4BC6-00B8EB7BEAED}"/>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22" name="Gráfico 21" descr="Círculo com seta para a esquerda estrutura de tópicos">
              <a:hlinkClick xmlns:r="http://schemas.openxmlformats.org/officeDocument/2006/relationships" r:id="rId21"/>
              <a:extLst>
                <a:ext uri="{FF2B5EF4-FFF2-40B4-BE49-F238E27FC236}">
                  <a16:creationId xmlns:a16="http://schemas.microsoft.com/office/drawing/2014/main" id="{762B1024-C48D-C5B9-8E7B-321E7453DEC5}"/>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xdr:from>
      <xdr:col>20</xdr:col>
      <xdr:colOff>272956</xdr:colOff>
      <xdr:row>2</xdr:row>
      <xdr:rowOff>280538</xdr:rowOff>
    </xdr:from>
    <xdr:to>
      <xdr:col>21</xdr:col>
      <xdr:colOff>527596</xdr:colOff>
      <xdr:row>2</xdr:row>
      <xdr:rowOff>519916</xdr:rowOff>
    </xdr:to>
    <xdr:sp macro="" textlink="">
      <xdr:nvSpPr>
        <xdr:cNvPr id="2" name="object 80">
          <a:hlinkClick xmlns:r="http://schemas.openxmlformats.org/officeDocument/2006/relationships" r:id="rId36"/>
          <a:extLst>
            <a:ext uri="{FF2B5EF4-FFF2-40B4-BE49-F238E27FC236}">
              <a16:creationId xmlns:a16="http://schemas.microsoft.com/office/drawing/2014/main" id="{6173C7DA-C75C-4374-A625-4EFF8E76A860}"/>
            </a:ext>
          </a:extLst>
        </xdr:cNvPr>
        <xdr:cNvSpPr/>
      </xdr:nvSpPr>
      <xdr:spPr>
        <a:xfrm>
          <a:off x="12002448" y="659642"/>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272956</xdr:colOff>
      <xdr:row>2</xdr:row>
      <xdr:rowOff>280538</xdr:rowOff>
    </xdr:from>
    <xdr:to>
      <xdr:col>21</xdr:col>
      <xdr:colOff>526788</xdr:colOff>
      <xdr:row>2</xdr:row>
      <xdr:rowOff>521738</xdr:rowOff>
    </xdr:to>
    <xdr:sp macro="" textlink="">
      <xdr:nvSpPr>
        <xdr:cNvPr id="4" name="object 90">
          <a:hlinkClick xmlns:r="http://schemas.openxmlformats.org/officeDocument/2006/relationships" r:id="rId36"/>
          <a:extLst>
            <a:ext uri="{FF2B5EF4-FFF2-40B4-BE49-F238E27FC236}">
              <a16:creationId xmlns:a16="http://schemas.microsoft.com/office/drawing/2014/main" id="{C0B1594A-A189-43BB-9ACF-C9D64EEC58CF}"/>
            </a:ext>
          </a:extLst>
        </xdr:cNvPr>
        <xdr:cNvSpPr txBox="1"/>
      </xdr:nvSpPr>
      <xdr:spPr>
        <a:xfrm>
          <a:off x="12002448" y="659642"/>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116044</xdr:colOff>
      <xdr:row>4</xdr:row>
      <xdr:rowOff>5914</xdr:rowOff>
    </xdr:from>
    <xdr:to>
      <xdr:col>20</xdr:col>
      <xdr:colOff>277352</xdr:colOff>
      <xdr:row>35</xdr:row>
      <xdr:rowOff>14850</xdr:rowOff>
    </xdr:to>
    <xdr:grpSp>
      <xdr:nvGrpSpPr>
        <xdr:cNvPr id="120" name="Agrupar 119">
          <a:extLst>
            <a:ext uri="{FF2B5EF4-FFF2-40B4-BE49-F238E27FC236}">
              <a16:creationId xmlns:a16="http://schemas.microsoft.com/office/drawing/2014/main" id="{408B3AE2-30AD-4165-938B-5F0736F9898C}"/>
            </a:ext>
          </a:extLst>
        </xdr:cNvPr>
        <xdr:cNvGrpSpPr/>
      </xdr:nvGrpSpPr>
      <xdr:grpSpPr>
        <a:xfrm>
          <a:off x="116044" y="1212414"/>
          <a:ext cx="12035808" cy="5187714"/>
          <a:chOff x="38100" y="1228724"/>
          <a:chExt cx="11653708" cy="4506400"/>
        </a:xfrm>
      </xdr:grpSpPr>
      <xdr:sp macro="" textlink="">
        <xdr:nvSpPr>
          <xdr:cNvPr id="121" name="Retângulo: Cantos Arredondados 120">
            <a:extLst>
              <a:ext uri="{FF2B5EF4-FFF2-40B4-BE49-F238E27FC236}">
                <a16:creationId xmlns:a16="http://schemas.microsoft.com/office/drawing/2014/main" id="{C25386F8-B7B0-9783-C9E6-FA805CED2151}"/>
              </a:ext>
            </a:extLst>
          </xdr:cNvPr>
          <xdr:cNvSpPr/>
        </xdr:nvSpPr>
        <xdr:spPr>
          <a:xfrm>
            <a:off x="38100" y="1419221"/>
            <a:ext cx="11653708" cy="4315903"/>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22" name="Agrupar 121">
            <a:extLst>
              <a:ext uri="{FF2B5EF4-FFF2-40B4-BE49-F238E27FC236}">
                <a16:creationId xmlns:a16="http://schemas.microsoft.com/office/drawing/2014/main" id="{4004DA78-0898-308D-D2EA-DABEF1446FEA}"/>
              </a:ext>
            </a:extLst>
          </xdr:cNvPr>
          <xdr:cNvGrpSpPr/>
        </xdr:nvGrpSpPr>
        <xdr:grpSpPr>
          <a:xfrm>
            <a:off x="200023" y="1228724"/>
            <a:ext cx="11390442" cy="361918"/>
            <a:chOff x="94394" y="1260391"/>
            <a:chExt cx="11390442" cy="415854"/>
          </a:xfrm>
        </xdr:grpSpPr>
        <xdr:sp macro="" textlink="">
          <xdr:nvSpPr>
            <xdr:cNvPr id="123" name="Retângulo: Cantos Diagonais Arredondados 122">
              <a:extLst>
                <a:ext uri="{FF2B5EF4-FFF2-40B4-BE49-F238E27FC236}">
                  <a16:creationId xmlns:a16="http://schemas.microsoft.com/office/drawing/2014/main" id="{E40760AC-D8CA-D887-9CA4-108BB8AE49FE}"/>
                </a:ext>
              </a:extLst>
            </xdr:cNvPr>
            <xdr:cNvSpPr/>
          </xdr:nvSpPr>
          <xdr:spPr>
            <a:xfrm>
              <a:off x="94394" y="1260393"/>
              <a:ext cx="1587699" cy="415852"/>
            </a:xfrm>
            <a:prstGeom prst="round2DiagRect">
              <a:avLst>
                <a:gd name="adj1" fmla="val 27881"/>
                <a:gd name="adj2" fmla="val 5623"/>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Gestão Responsável dos recursos naturais</a:t>
              </a:r>
            </a:p>
          </xdr:txBody>
        </xdr:sp>
        <xdr:sp macro="" textlink="">
          <xdr:nvSpPr>
            <xdr:cNvPr id="124" name="Retângulo: Cantos Diagonais Arredondados 123">
              <a:hlinkClick xmlns:r="http://schemas.openxmlformats.org/officeDocument/2006/relationships" r:id="rId1"/>
              <a:extLst>
                <a:ext uri="{FF2B5EF4-FFF2-40B4-BE49-F238E27FC236}">
                  <a16:creationId xmlns:a16="http://schemas.microsoft.com/office/drawing/2014/main" id="{FE5BF699-A98A-2F8F-F5BA-8A0DBD1629C2}"/>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Estratégia Climática &amp; Transição Energética</a:t>
              </a:r>
            </a:p>
          </xdr:txBody>
        </xdr:sp>
        <xdr:sp macro="" textlink="">
          <xdr:nvSpPr>
            <xdr:cNvPr id="125" name="Retângulo: Cantos Diagonais Arredondados 124">
              <a:hlinkClick xmlns:r="http://schemas.openxmlformats.org/officeDocument/2006/relationships" r:id="rId2"/>
              <a:extLst>
                <a:ext uri="{FF2B5EF4-FFF2-40B4-BE49-F238E27FC236}">
                  <a16:creationId xmlns:a16="http://schemas.microsoft.com/office/drawing/2014/main" id="{5B3370C9-9DC4-BE7B-1BBA-1F08FE14986F}"/>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Energia</a:t>
              </a:r>
            </a:p>
          </xdr:txBody>
        </xdr:sp>
        <xdr:sp macro="" textlink="">
          <xdr:nvSpPr>
            <xdr:cNvPr id="126" name="Retângulo: Cantos Diagonais Arredondados 125">
              <a:hlinkClick xmlns:r="http://schemas.openxmlformats.org/officeDocument/2006/relationships" r:id="rId3"/>
              <a:extLst>
                <a:ext uri="{FF2B5EF4-FFF2-40B4-BE49-F238E27FC236}">
                  <a16:creationId xmlns:a16="http://schemas.microsoft.com/office/drawing/2014/main" id="{11F6D775-F124-19CB-094F-7AFDE5109A09}"/>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Biodiversidade e ecossistemas</a:t>
              </a:r>
            </a:p>
          </xdr:txBody>
        </xdr:sp>
        <xdr:sp macro="" textlink="">
          <xdr:nvSpPr>
            <xdr:cNvPr id="127" name="Retângulo: Cantos Diagonais Arredondados 126">
              <a:hlinkClick xmlns:r="http://schemas.openxmlformats.org/officeDocument/2006/relationships" r:id="rId4"/>
              <a:extLst>
                <a:ext uri="{FF2B5EF4-FFF2-40B4-BE49-F238E27FC236}">
                  <a16:creationId xmlns:a16="http://schemas.microsoft.com/office/drawing/2014/main" id="{69ED98D9-0D4A-CBF7-4A4E-4E47CEBB8C5D}"/>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Recursos Hídricos</a:t>
              </a:r>
            </a:p>
          </xdr:txBody>
        </xdr:sp>
        <xdr:sp macro="" textlink="">
          <xdr:nvSpPr>
            <xdr:cNvPr id="128" name="Retângulo: Cantos Diagonais Arredondados 127">
              <a:hlinkClick xmlns:r="http://schemas.openxmlformats.org/officeDocument/2006/relationships" r:id="rId5"/>
              <a:extLst>
                <a:ext uri="{FF2B5EF4-FFF2-40B4-BE49-F238E27FC236}">
                  <a16:creationId xmlns:a16="http://schemas.microsoft.com/office/drawing/2014/main" id="{187C152A-BE62-9924-200C-2F2A16907A40}"/>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Emissões Atmosféricas</a:t>
              </a:r>
            </a:p>
          </xdr:txBody>
        </xdr:sp>
        <xdr:sp macro="" textlink="">
          <xdr:nvSpPr>
            <xdr:cNvPr id="129" name="Retângulo: Cantos Diagonais Arredondados 128">
              <a:hlinkClick xmlns:r="http://schemas.openxmlformats.org/officeDocument/2006/relationships" r:id="rId6"/>
              <a:extLst>
                <a:ext uri="{FF2B5EF4-FFF2-40B4-BE49-F238E27FC236}">
                  <a16:creationId xmlns:a16="http://schemas.microsoft.com/office/drawing/2014/main" id="{6652CD0B-9D8F-69E4-4E61-6208AD1774C7}"/>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Resíduos</a:t>
              </a:r>
            </a:p>
          </xdr:txBody>
        </xdr:sp>
      </xdr:grpSp>
    </xdr:grpSp>
    <xdr:clientData/>
  </xdr:twoCellAnchor>
  <xdr:twoCellAnchor editAs="absolute">
    <xdr:from>
      <xdr:col>0</xdr:col>
      <xdr:colOff>0</xdr:colOff>
      <xdr:row>0</xdr:row>
      <xdr:rowOff>0</xdr:rowOff>
    </xdr:from>
    <xdr:to>
      <xdr:col>20</xdr:col>
      <xdr:colOff>179825</xdr:colOff>
      <xdr:row>2</xdr:row>
      <xdr:rowOff>521258</xdr:rowOff>
    </xdr:to>
    <xdr:grpSp>
      <xdr:nvGrpSpPr>
        <xdr:cNvPr id="2" name="Agrupar 1">
          <a:extLst>
            <a:ext uri="{FF2B5EF4-FFF2-40B4-BE49-F238E27FC236}">
              <a16:creationId xmlns:a16="http://schemas.microsoft.com/office/drawing/2014/main" id="{0264087D-C8CF-46A1-ACA9-B64E6C6D99C5}"/>
            </a:ext>
          </a:extLst>
        </xdr:cNvPr>
        <xdr:cNvGrpSpPr/>
      </xdr:nvGrpSpPr>
      <xdr:grpSpPr>
        <a:xfrm>
          <a:off x="0" y="0"/>
          <a:ext cx="12054325" cy="902258"/>
          <a:chOff x="0" y="1478573"/>
          <a:chExt cx="11657486" cy="1013344"/>
        </a:xfrm>
      </xdr:grpSpPr>
      <xdr:pic>
        <xdr:nvPicPr>
          <xdr:cNvPr id="4" name="Imagem 3">
            <a:hlinkClick xmlns:r="http://schemas.openxmlformats.org/officeDocument/2006/relationships" r:id="rId7"/>
            <a:extLst>
              <a:ext uri="{FF2B5EF4-FFF2-40B4-BE49-F238E27FC236}">
                <a16:creationId xmlns:a16="http://schemas.microsoft.com/office/drawing/2014/main" id="{AEE26F59-85A0-1053-77EA-68962320C9EB}"/>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9"/>
            <a:extLst>
              <a:ext uri="{FF2B5EF4-FFF2-40B4-BE49-F238E27FC236}">
                <a16:creationId xmlns:a16="http://schemas.microsoft.com/office/drawing/2014/main" id="{AECB8504-37C7-7E09-AE57-E486B19BED14}"/>
              </a:ext>
            </a:extLst>
          </xdr:cNvPr>
          <xdr:cNvGrpSpPr/>
        </xdr:nvGrpSpPr>
        <xdr:grpSpPr>
          <a:xfrm>
            <a:off x="81251" y="1985607"/>
            <a:ext cx="832806" cy="506309"/>
            <a:chOff x="81496" y="507699"/>
            <a:chExt cx="831691" cy="506973"/>
          </a:xfrm>
        </xdr:grpSpPr>
        <xdr:sp macro="" textlink="">
          <xdr:nvSpPr>
            <xdr:cNvPr id="175" name="object 76">
              <a:extLst>
                <a:ext uri="{FF2B5EF4-FFF2-40B4-BE49-F238E27FC236}">
                  <a16:creationId xmlns:a16="http://schemas.microsoft.com/office/drawing/2014/main" id="{537E04B5-9779-0E7F-4FDD-1A16253EE2BF}"/>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6" name="object 77">
              <a:extLst>
                <a:ext uri="{FF2B5EF4-FFF2-40B4-BE49-F238E27FC236}">
                  <a16:creationId xmlns:a16="http://schemas.microsoft.com/office/drawing/2014/main" id="{D53BAC78-3AB5-D730-9745-36FE5EE65C79}"/>
                </a:ext>
              </a:extLst>
            </xdr:cNvPr>
            <xdr:cNvPicPr/>
          </xdr:nvPicPr>
          <xdr:blipFill>
            <a:blip xmlns:r="http://schemas.openxmlformats.org/officeDocument/2006/relationships" r:embed="rId10" cstate="print">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Lst>
            </a:blip>
            <a:stretch>
              <a:fillRect/>
            </a:stretch>
          </xdr:blipFill>
          <xdr:spPr>
            <a:xfrm>
              <a:off x="423763" y="561872"/>
              <a:ext cx="151229" cy="138638"/>
            </a:xfrm>
            <a:prstGeom prst="rect">
              <a:avLst/>
            </a:prstGeom>
          </xdr:spPr>
        </xdr:pic>
        <xdr:grpSp>
          <xdr:nvGrpSpPr>
            <xdr:cNvPr id="177" name="Agrupar 176">
              <a:extLst>
                <a:ext uri="{FF2B5EF4-FFF2-40B4-BE49-F238E27FC236}">
                  <a16:creationId xmlns:a16="http://schemas.microsoft.com/office/drawing/2014/main" id="{43316AE4-408E-78BA-DA90-C3816CA8D769}"/>
                </a:ext>
              </a:extLst>
            </xdr:cNvPr>
            <xdr:cNvGrpSpPr/>
          </xdr:nvGrpSpPr>
          <xdr:grpSpPr>
            <a:xfrm>
              <a:off x="81496" y="748716"/>
              <a:ext cx="831691" cy="265956"/>
              <a:chOff x="81496" y="747958"/>
              <a:chExt cx="832004" cy="265956"/>
            </a:xfrm>
          </xdr:grpSpPr>
          <xdr:sp macro="" textlink="">
            <xdr:nvSpPr>
              <xdr:cNvPr id="178" name="object 78">
                <a:extLst>
                  <a:ext uri="{FF2B5EF4-FFF2-40B4-BE49-F238E27FC236}">
                    <a16:creationId xmlns:a16="http://schemas.microsoft.com/office/drawing/2014/main" id="{0B6E0BD8-FD18-3E23-1318-345929F8EA62}"/>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9" name="object 89">
                <a:extLst>
                  <a:ext uri="{FF2B5EF4-FFF2-40B4-BE49-F238E27FC236}">
                    <a16:creationId xmlns:a16="http://schemas.microsoft.com/office/drawing/2014/main" id="{D9722DA6-7C4F-5D6B-C203-B480C231E3FA}"/>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12"/>
            <a:extLst>
              <a:ext uri="{FF2B5EF4-FFF2-40B4-BE49-F238E27FC236}">
                <a16:creationId xmlns:a16="http://schemas.microsoft.com/office/drawing/2014/main" id="{4B66A692-4200-CC5F-6D23-C1BCDD0AB892}"/>
              </a:ext>
            </a:extLst>
          </xdr:cNvPr>
          <xdr:cNvGrpSpPr/>
        </xdr:nvGrpSpPr>
        <xdr:grpSpPr>
          <a:xfrm>
            <a:off x="1875546" y="1984492"/>
            <a:ext cx="841455" cy="507425"/>
            <a:chOff x="1873229" y="506582"/>
            <a:chExt cx="834675" cy="508090"/>
          </a:xfrm>
        </xdr:grpSpPr>
        <xdr:grpSp>
          <xdr:nvGrpSpPr>
            <xdr:cNvPr id="170" name="Agrupar 169">
              <a:extLst>
                <a:ext uri="{FF2B5EF4-FFF2-40B4-BE49-F238E27FC236}">
                  <a16:creationId xmlns:a16="http://schemas.microsoft.com/office/drawing/2014/main" id="{5B86D5FF-61F5-D606-99EB-B8A159D2A456}"/>
                </a:ext>
              </a:extLst>
            </xdr:cNvPr>
            <xdr:cNvGrpSpPr/>
          </xdr:nvGrpSpPr>
          <xdr:grpSpPr>
            <a:xfrm>
              <a:off x="1873229" y="748716"/>
              <a:ext cx="834675" cy="265956"/>
              <a:chOff x="1873229" y="746828"/>
              <a:chExt cx="834675" cy="265956"/>
            </a:xfrm>
          </xdr:grpSpPr>
          <xdr:sp macro="" textlink="">
            <xdr:nvSpPr>
              <xdr:cNvPr id="173" name="object 80">
                <a:extLst>
                  <a:ext uri="{FF2B5EF4-FFF2-40B4-BE49-F238E27FC236}">
                    <a16:creationId xmlns:a16="http://schemas.microsoft.com/office/drawing/2014/main" id="{FF88C481-F900-65FA-AF52-AA1697E7F177}"/>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90">
                <a:extLst>
                  <a:ext uri="{FF2B5EF4-FFF2-40B4-BE49-F238E27FC236}">
                    <a16:creationId xmlns:a16="http://schemas.microsoft.com/office/drawing/2014/main" id="{3FEA8B4D-950F-3323-B45D-7FCD866AE65A}"/>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1" name="object 109">
              <a:extLst>
                <a:ext uri="{FF2B5EF4-FFF2-40B4-BE49-F238E27FC236}">
                  <a16:creationId xmlns:a16="http://schemas.microsoft.com/office/drawing/2014/main" id="{27139F18-8C54-A527-F6BD-35A7DCD18FE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110">
              <a:extLst>
                <a:ext uri="{FF2B5EF4-FFF2-40B4-BE49-F238E27FC236}">
                  <a16:creationId xmlns:a16="http://schemas.microsoft.com/office/drawing/2014/main" id="{0C90AB5A-3FAA-C0F5-88A1-59E6EDB5E089}"/>
                </a:ext>
              </a:extLst>
            </xdr:cNvPr>
            <xdr:cNvPicPr/>
          </xdr:nvPicPr>
          <xdr:blipFill>
            <a:blip xmlns:r="http://schemas.openxmlformats.org/officeDocument/2006/relationships" r:embed="rId13"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4"/>
            <a:extLst>
              <a:ext uri="{FF2B5EF4-FFF2-40B4-BE49-F238E27FC236}">
                <a16:creationId xmlns:a16="http://schemas.microsoft.com/office/drawing/2014/main" id="{547CBEC2-06E7-DB74-4720-2E873EFF602F}"/>
              </a:ext>
            </a:extLst>
          </xdr:cNvPr>
          <xdr:cNvGrpSpPr/>
        </xdr:nvGrpSpPr>
        <xdr:grpSpPr>
          <a:xfrm>
            <a:off x="2781308" y="1984492"/>
            <a:ext cx="832871" cy="507345"/>
            <a:chOff x="2772406" y="506582"/>
            <a:chExt cx="830722" cy="508010"/>
          </a:xfrm>
        </xdr:grpSpPr>
        <xdr:grpSp>
          <xdr:nvGrpSpPr>
            <xdr:cNvPr id="165" name="Agrupar 164">
              <a:extLst>
                <a:ext uri="{FF2B5EF4-FFF2-40B4-BE49-F238E27FC236}">
                  <a16:creationId xmlns:a16="http://schemas.microsoft.com/office/drawing/2014/main" id="{235B3063-7934-26C3-2F52-BAF60C661771}"/>
                </a:ext>
              </a:extLst>
            </xdr:cNvPr>
            <xdr:cNvGrpSpPr/>
          </xdr:nvGrpSpPr>
          <xdr:grpSpPr>
            <a:xfrm>
              <a:off x="2772406" y="748796"/>
              <a:ext cx="830722" cy="265796"/>
              <a:chOff x="2772407" y="750764"/>
              <a:chExt cx="830722" cy="265796"/>
            </a:xfrm>
          </xdr:grpSpPr>
          <xdr:sp macro="" textlink="">
            <xdr:nvSpPr>
              <xdr:cNvPr id="168" name="object 80">
                <a:extLst>
                  <a:ext uri="{FF2B5EF4-FFF2-40B4-BE49-F238E27FC236}">
                    <a16:creationId xmlns:a16="http://schemas.microsoft.com/office/drawing/2014/main" id="{D56D56C4-D828-56AF-1CFD-9CE5BE9676EB}"/>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9" name="object 90">
                <a:extLst>
                  <a:ext uri="{FF2B5EF4-FFF2-40B4-BE49-F238E27FC236}">
                    <a16:creationId xmlns:a16="http://schemas.microsoft.com/office/drawing/2014/main" id="{DC0626ED-59BB-6BFA-5784-AB0FF048C56E}"/>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221784D1-CB02-55C1-2486-295F51A26137}"/>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Imagem 166">
              <a:extLst>
                <a:ext uri="{FF2B5EF4-FFF2-40B4-BE49-F238E27FC236}">
                  <a16:creationId xmlns:a16="http://schemas.microsoft.com/office/drawing/2014/main" id="{D9F76F45-1E97-CFB4-CB44-6CB49F6DB4E9}"/>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BEBA8EAE-BF5A-486C-A8C5-ECC9F3942E4B}">
                  <a14:imgProps xmlns:a14="http://schemas.microsoft.com/office/drawing/2010/main">
                    <a14:imgLayer r:embed="rId16">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7"/>
            <a:extLst>
              <a:ext uri="{FF2B5EF4-FFF2-40B4-BE49-F238E27FC236}">
                <a16:creationId xmlns:a16="http://schemas.microsoft.com/office/drawing/2014/main" id="{C1DBC3ED-900B-6D1B-B342-81BBCC9DC2C7}"/>
              </a:ext>
            </a:extLst>
          </xdr:cNvPr>
          <xdr:cNvGrpSpPr/>
        </xdr:nvGrpSpPr>
        <xdr:grpSpPr>
          <a:xfrm>
            <a:off x="978366" y="1985607"/>
            <a:ext cx="832872" cy="506309"/>
            <a:chOff x="978002" y="507699"/>
            <a:chExt cx="830725" cy="506973"/>
          </a:xfrm>
        </xdr:grpSpPr>
        <xdr:grpSp>
          <xdr:nvGrpSpPr>
            <xdr:cNvPr id="160" name="Agrupar 159">
              <a:extLst>
                <a:ext uri="{FF2B5EF4-FFF2-40B4-BE49-F238E27FC236}">
                  <a16:creationId xmlns:a16="http://schemas.microsoft.com/office/drawing/2014/main" id="{DE0FC21F-764B-1C5E-72AB-EDC0616A0398}"/>
                </a:ext>
              </a:extLst>
            </xdr:cNvPr>
            <xdr:cNvGrpSpPr/>
          </xdr:nvGrpSpPr>
          <xdr:grpSpPr>
            <a:xfrm>
              <a:off x="978002" y="748716"/>
              <a:ext cx="830725" cy="265956"/>
              <a:chOff x="978002" y="747945"/>
              <a:chExt cx="830725" cy="265956"/>
            </a:xfrm>
          </xdr:grpSpPr>
          <xdr:sp macro="" textlink="">
            <xdr:nvSpPr>
              <xdr:cNvPr id="163" name="object 80">
                <a:extLst>
                  <a:ext uri="{FF2B5EF4-FFF2-40B4-BE49-F238E27FC236}">
                    <a16:creationId xmlns:a16="http://schemas.microsoft.com/office/drawing/2014/main" id="{874F4FB8-04CB-6DFF-CE92-7928362275FE}"/>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4" name="object 90">
                <a:extLst>
                  <a:ext uri="{FF2B5EF4-FFF2-40B4-BE49-F238E27FC236}">
                    <a16:creationId xmlns:a16="http://schemas.microsoft.com/office/drawing/2014/main" id="{4EB00A17-AAAC-0ADA-D23C-1EBC5035BE96}"/>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0A0C55F7-2B7F-E56A-2F49-482B58A59F80}"/>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2" name="Imagem 161">
              <a:extLst>
                <a:ext uri="{FF2B5EF4-FFF2-40B4-BE49-F238E27FC236}">
                  <a16:creationId xmlns:a16="http://schemas.microsoft.com/office/drawing/2014/main" id="{43CAD346-F1A8-067C-7DBA-922FDFA20D5C}"/>
                </a:ext>
              </a:extLst>
            </xdr:cNvPr>
            <xdr:cNvPicPr>
              <a:picLocks noChangeAspect="1"/>
            </xdr:cNvPicPr>
          </xdr:nvPicPr>
          <xdr:blipFill>
            <a:blip xmlns:r="http://schemas.openxmlformats.org/officeDocument/2006/relationships" r:embed="rId1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9"/>
            <a:extLst>
              <a:ext uri="{FF2B5EF4-FFF2-40B4-BE49-F238E27FC236}">
                <a16:creationId xmlns:a16="http://schemas.microsoft.com/office/drawing/2014/main" id="{9FAF74FF-30AE-9321-C0EA-0F24E314ECEE}"/>
              </a:ext>
            </a:extLst>
          </xdr:cNvPr>
          <xdr:cNvGrpSpPr/>
        </xdr:nvGrpSpPr>
        <xdr:grpSpPr>
          <a:xfrm>
            <a:off x="3678487" y="1984492"/>
            <a:ext cx="832872" cy="507345"/>
            <a:chOff x="3667630" y="506582"/>
            <a:chExt cx="830725" cy="508010"/>
          </a:xfrm>
        </xdr:grpSpPr>
        <xdr:grpSp>
          <xdr:nvGrpSpPr>
            <xdr:cNvPr id="155" name="Agrupar 154">
              <a:extLst>
                <a:ext uri="{FF2B5EF4-FFF2-40B4-BE49-F238E27FC236}">
                  <a16:creationId xmlns:a16="http://schemas.microsoft.com/office/drawing/2014/main" id="{7EC4B486-36EC-4869-5982-210E3351961A}"/>
                </a:ext>
              </a:extLst>
            </xdr:cNvPr>
            <xdr:cNvGrpSpPr/>
          </xdr:nvGrpSpPr>
          <xdr:grpSpPr>
            <a:xfrm>
              <a:off x="3667630" y="748796"/>
              <a:ext cx="830725" cy="265796"/>
              <a:chOff x="3667631" y="750764"/>
              <a:chExt cx="830725" cy="265796"/>
            </a:xfrm>
          </xdr:grpSpPr>
          <xdr:sp macro="" textlink="">
            <xdr:nvSpPr>
              <xdr:cNvPr id="158" name="object 80">
                <a:extLst>
                  <a:ext uri="{FF2B5EF4-FFF2-40B4-BE49-F238E27FC236}">
                    <a16:creationId xmlns:a16="http://schemas.microsoft.com/office/drawing/2014/main" id="{8795082F-1596-0A8E-6B98-152AD94FC88B}"/>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7DA7FEA1-C750-AB54-9EEA-6BE25ABA7551}"/>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62D3F26E-3799-2510-1D1E-C23AAFD4B22A}"/>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7" name="Imagem 156">
              <a:extLst>
                <a:ext uri="{FF2B5EF4-FFF2-40B4-BE49-F238E27FC236}">
                  <a16:creationId xmlns:a16="http://schemas.microsoft.com/office/drawing/2014/main" id="{DBF288E4-B531-0A7B-4A39-A2B12937A591}"/>
                </a:ext>
              </a:extLst>
            </xdr:cNvPr>
            <xdr:cNvPicPr>
              <a:picLocks noChangeAspect="1"/>
            </xdr:cNvPicPr>
          </xdr:nvPicPr>
          <xdr:blipFill>
            <a:blip xmlns:r="http://schemas.openxmlformats.org/officeDocument/2006/relationships" r:embed="rId20">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21"/>
            <a:extLst>
              <a:ext uri="{FF2B5EF4-FFF2-40B4-BE49-F238E27FC236}">
                <a16:creationId xmlns:a16="http://schemas.microsoft.com/office/drawing/2014/main" id="{A57E23A1-3E2A-B803-F2E6-AA619B2F958A}"/>
              </a:ext>
            </a:extLst>
          </xdr:cNvPr>
          <xdr:cNvGrpSpPr/>
        </xdr:nvGrpSpPr>
        <xdr:grpSpPr>
          <a:xfrm>
            <a:off x="4575667" y="1984492"/>
            <a:ext cx="825212" cy="507345"/>
            <a:chOff x="4562857" y="506582"/>
            <a:chExt cx="827700" cy="508010"/>
          </a:xfrm>
        </xdr:grpSpPr>
        <xdr:grpSp>
          <xdr:nvGrpSpPr>
            <xdr:cNvPr id="150" name="Agrupar 149">
              <a:extLst>
                <a:ext uri="{FF2B5EF4-FFF2-40B4-BE49-F238E27FC236}">
                  <a16:creationId xmlns:a16="http://schemas.microsoft.com/office/drawing/2014/main" id="{CCD3CE1C-407F-ADBC-002D-14B75A013464}"/>
                </a:ext>
              </a:extLst>
            </xdr:cNvPr>
            <xdr:cNvGrpSpPr/>
          </xdr:nvGrpSpPr>
          <xdr:grpSpPr>
            <a:xfrm>
              <a:off x="4562857" y="748796"/>
              <a:ext cx="827700" cy="265796"/>
              <a:chOff x="4562859" y="750764"/>
              <a:chExt cx="827700" cy="265796"/>
            </a:xfrm>
          </xdr:grpSpPr>
          <xdr:sp macro="" textlink="">
            <xdr:nvSpPr>
              <xdr:cNvPr id="153" name="object 80">
                <a:extLst>
                  <a:ext uri="{FF2B5EF4-FFF2-40B4-BE49-F238E27FC236}">
                    <a16:creationId xmlns:a16="http://schemas.microsoft.com/office/drawing/2014/main" id="{6D460656-2ADE-6343-116F-FA49AEF10439}"/>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31CFAB27-6AB9-43C7-8A11-5BA2029B1C72}"/>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164B72C5-13ED-9EA7-0DE3-03BE8ADD112F}"/>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object 113">
              <a:extLst>
                <a:ext uri="{FF2B5EF4-FFF2-40B4-BE49-F238E27FC236}">
                  <a16:creationId xmlns:a16="http://schemas.microsoft.com/office/drawing/2014/main" id="{50713D04-E405-0414-CF64-7E4BE7ABA30A}"/>
                </a:ext>
              </a:extLst>
            </xdr:cNvPr>
            <xdr:cNvPicPr/>
          </xdr:nvPicPr>
          <xdr:blipFill>
            <a:blip xmlns:r="http://schemas.openxmlformats.org/officeDocument/2006/relationships" r:embed="rId22" cstate="print">
              <a:duotone>
                <a:prstClr val="black"/>
                <a:srgbClr val="695E4A">
                  <a:tint val="45000"/>
                  <a:satMod val="400000"/>
                </a:srgbClr>
              </a:duotone>
              <a:extLst>
                <a:ext uri="{BEBA8EAE-BF5A-486C-A8C5-ECC9F3942E4B}">
                  <a14:imgProps xmlns:a14="http://schemas.microsoft.com/office/drawing/2010/main">
                    <a14:imgLayer r:embed="rId23">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24"/>
            <a:extLst>
              <a:ext uri="{FF2B5EF4-FFF2-40B4-BE49-F238E27FC236}">
                <a16:creationId xmlns:a16="http://schemas.microsoft.com/office/drawing/2014/main" id="{F8154BB3-E50B-7F09-7E7F-A99B2221F496}"/>
              </a:ext>
            </a:extLst>
          </xdr:cNvPr>
          <xdr:cNvGrpSpPr/>
        </xdr:nvGrpSpPr>
        <xdr:grpSpPr>
          <a:xfrm>
            <a:off x="5465188" y="1984492"/>
            <a:ext cx="821659" cy="507345"/>
            <a:chOff x="5455059" y="506582"/>
            <a:chExt cx="822006" cy="508010"/>
          </a:xfrm>
        </xdr:grpSpPr>
        <xdr:sp macro="" textlink="">
          <xdr:nvSpPr>
            <xdr:cNvPr id="146" name="object 80">
              <a:extLst>
                <a:ext uri="{FF2B5EF4-FFF2-40B4-BE49-F238E27FC236}">
                  <a16:creationId xmlns:a16="http://schemas.microsoft.com/office/drawing/2014/main" id="{C3B0A337-BE9D-08D4-78DC-62569EEC347A}"/>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8633E136-FDEC-8416-6AF4-5701BCBA8091}"/>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8" name="object 109">
              <a:extLst>
                <a:ext uri="{FF2B5EF4-FFF2-40B4-BE49-F238E27FC236}">
                  <a16:creationId xmlns:a16="http://schemas.microsoft.com/office/drawing/2014/main" id="{729A0E2B-6DAB-5188-5EB6-5C279644C5CC}"/>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 name="object 73">
              <a:extLst>
                <a:ext uri="{FF2B5EF4-FFF2-40B4-BE49-F238E27FC236}">
                  <a16:creationId xmlns:a16="http://schemas.microsoft.com/office/drawing/2014/main" id="{E229287E-59A0-4515-C349-2D82BDEF1640}"/>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6"/>
            <a:extLst>
              <a:ext uri="{FF2B5EF4-FFF2-40B4-BE49-F238E27FC236}">
                <a16:creationId xmlns:a16="http://schemas.microsoft.com/office/drawing/2014/main" id="{2E438B5F-5F6A-97A4-451A-519D3FC962AE}"/>
              </a:ext>
            </a:extLst>
          </xdr:cNvPr>
          <xdr:cNvGrpSpPr/>
        </xdr:nvGrpSpPr>
        <xdr:grpSpPr>
          <a:xfrm>
            <a:off x="6351154" y="1984492"/>
            <a:ext cx="833333" cy="507345"/>
            <a:chOff x="6341567" y="506582"/>
            <a:chExt cx="831188" cy="508010"/>
          </a:xfrm>
        </xdr:grpSpPr>
        <xdr:grpSp>
          <xdr:nvGrpSpPr>
            <xdr:cNvPr id="141" name="Agrupar 140">
              <a:extLst>
                <a:ext uri="{FF2B5EF4-FFF2-40B4-BE49-F238E27FC236}">
                  <a16:creationId xmlns:a16="http://schemas.microsoft.com/office/drawing/2014/main" id="{C820CDB0-0558-D712-81F5-F957E6066593}"/>
                </a:ext>
              </a:extLst>
            </xdr:cNvPr>
            <xdr:cNvGrpSpPr/>
          </xdr:nvGrpSpPr>
          <xdr:grpSpPr>
            <a:xfrm>
              <a:off x="6341567" y="748796"/>
              <a:ext cx="831188" cy="265796"/>
              <a:chOff x="6341570" y="750764"/>
              <a:chExt cx="831188" cy="265796"/>
            </a:xfrm>
          </xdr:grpSpPr>
          <xdr:sp macro="" textlink="">
            <xdr:nvSpPr>
              <xdr:cNvPr id="144" name="object 80">
                <a:extLst>
                  <a:ext uri="{FF2B5EF4-FFF2-40B4-BE49-F238E27FC236}">
                    <a16:creationId xmlns:a16="http://schemas.microsoft.com/office/drawing/2014/main" id="{57BC0997-D130-48F5-6499-C9112994ED37}"/>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FC9A5B4E-7AA1-F1F0-EC2C-B1C20F4FEA63}"/>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Natural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2" name="object 109">
              <a:extLst>
                <a:ext uri="{FF2B5EF4-FFF2-40B4-BE49-F238E27FC236}">
                  <a16:creationId xmlns:a16="http://schemas.microsoft.com/office/drawing/2014/main" id="{9D291F61-214A-AE14-3FFF-D611E5302981}"/>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43" name="object 54">
              <a:extLst>
                <a:ext uri="{FF2B5EF4-FFF2-40B4-BE49-F238E27FC236}">
                  <a16:creationId xmlns:a16="http://schemas.microsoft.com/office/drawing/2014/main" id="{ADF09825-1C1D-1800-B908-71D6644A9194}"/>
                </a:ext>
              </a:extLst>
            </xdr:cNvPr>
            <xdr:cNvPicPr/>
          </xdr:nvPicPr>
          <xdr:blipFill>
            <a:blip xmlns:r="http://schemas.openxmlformats.org/officeDocument/2006/relationships" r:embed="rId27"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8"/>
            <a:extLst>
              <a:ext uri="{FF2B5EF4-FFF2-40B4-BE49-F238E27FC236}">
                <a16:creationId xmlns:a16="http://schemas.microsoft.com/office/drawing/2014/main" id="{7B68B5E2-A33B-8B1D-E78C-595FACDDA25E}"/>
              </a:ext>
            </a:extLst>
          </xdr:cNvPr>
          <xdr:cNvGrpSpPr/>
        </xdr:nvGrpSpPr>
        <xdr:grpSpPr>
          <a:xfrm>
            <a:off x="7248796" y="1984492"/>
            <a:ext cx="840992" cy="507345"/>
            <a:chOff x="7237257" y="506582"/>
            <a:chExt cx="834211" cy="508010"/>
          </a:xfrm>
        </xdr:grpSpPr>
        <xdr:grpSp>
          <xdr:nvGrpSpPr>
            <xdr:cNvPr id="136" name="Agrupar 135">
              <a:extLst>
                <a:ext uri="{FF2B5EF4-FFF2-40B4-BE49-F238E27FC236}">
                  <a16:creationId xmlns:a16="http://schemas.microsoft.com/office/drawing/2014/main" id="{CEFEA7FE-A3B8-3663-E95A-B307899AA0C8}"/>
                </a:ext>
              </a:extLst>
            </xdr:cNvPr>
            <xdr:cNvGrpSpPr/>
          </xdr:nvGrpSpPr>
          <xdr:grpSpPr>
            <a:xfrm>
              <a:off x="7237257" y="748796"/>
              <a:ext cx="834211" cy="265796"/>
              <a:chOff x="7237260" y="750764"/>
              <a:chExt cx="834211" cy="265796"/>
            </a:xfrm>
          </xdr:grpSpPr>
          <xdr:sp macro="" textlink="">
            <xdr:nvSpPr>
              <xdr:cNvPr id="139" name="object 80">
                <a:extLst>
                  <a:ext uri="{FF2B5EF4-FFF2-40B4-BE49-F238E27FC236}">
                    <a16:creationId xmlns:a16="http://schemas.microsoft.com/office/drawing/2014/main" id="{8CF46B44-23B7-966C-7C31-15D955466962}"/>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4C85ED32-B87C-64A6-A412-2DCCB34B4F87}"/>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 name="object 109">
              <a:extLst>
                <a:ext uri="{FF2B5EF4-FFF2-40B4-BE49-F238E27FC236}">
                  <a16:creationId xmlns:a16="http://schemas.microsoft.com/office/drawing/2014/main" id="{3780B09D-51F1-82D8-B629-AA56C55831E5}"/>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 name="object 64">
              <a:extLst>
                <a:ext uri="{FF2B5EF4-FFF2-40B4-BE49-F238E27FC236}">
                  <a16:creationId xmlns:a16="http://schemas.microsoft.com/office/drawing/2014/main" id="{C6F52048-EE94-2E87-5AF4-FC6A9420507C}"/>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30"/>
            <a:extLst>
              <a:ext uri="{FF2B5EF4-FFF2-40B4-BE49-F238E27FC236}">
                <a16:creationId xmlns:a16="http://schemas.microsoft.com/office/drawing/2014/main" id="{E4B53218-824D-BF77-3DDD-014E800F4ABA}"/>
              </a:ext>
            </a:extLst>
          </xdr:cNvPr>
          <xdr:cNvGrpSpPr/>
        </xdr:nvGrpSpPr>
        <xdr:grpSpPr>
          <a:xfrm>
            <a:off x="8154096" y="1984492"/>
            <a:ext cx="833334" cy="507345"/>
            <a:chOff x="8135970" y="506582"/>
            <a:chExt cx="831188" cy="508010"/>
          </a:xfrm>
        </xdr:grpSpPr>
        <xdr:grpSp>
          <xdr:nvGrpSpPr>
            <xdr:cNvPr id="131" name="Agrupar 130">
              <a:extLst>
                <a:ext uri="{FF2B5EF4-FFF2-40B4-BE49-F238E27FC236}">
                  <a16:creationId xmlns:a16="http://schemas.microsoft.com/office/drawing/2014/main" id="{1D5CA7CD-9363-3E36-5F57-BDF18AC4855F}"/>
                </a:ext>
              </a:extLst>
            </xdr:cNvPr>
            <xdr:cNvGrpSpPr/>
          </xdr:nvGrpSpPr>
          <xdr:grpSpPr>
            <a:xfrm>
              <a:off x="8135970" y="748796"/>
              <a:ext cx="831188" cy="265796"/>
              <a:chOff x="8135974" y="750764"/>
              <a:chExt cx="831188" cy="265796"/>
            </a:xfrm>
          </xdr:grpSpPr>
          <xdr:sp macro="" textlink="">
            <xdr:nvSpPr>
              <xdr:cNvPr id="134" name="object 80">
                <a:extLst>
                  <a:ext uri="{FF2B5EF4-FFF2-40B4-BE49-F238E27FC236}">
                    <a16:creationId xmlns:a16="http://schemas.microsoft.com/office/drawing/2014/main" id="{EB2C99B6-3716-B59B-FD3D-01D1FB5D0DBB}"/>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5" name="object 90">
                <a:extLst>
                  <a:ext uri="{FF2B5EF4-FFF2-40B4-BE49-F238E27FC236}">
                    <a16:creationId xmlns:a16="http://schemas.microsoft.com/office/drawing/2014/main" id="{33718190-C0E5-3780-5930-E4E612E39B48}"/>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69E2DD46-3A86-EAA5-AF85-5CCC812D0739}"/>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 name="object 51">
              <a:extLst>
                <a:ext uri="{FF2B5EF4-FFF2-40B4-BE49-F238E27FC236}">
                  <a16:creationId xmlns:a16="http://schemas.microsoft.com/office/drawing/2014/main" id="{821347AF-5769-213A-428A-B35641FAE99E}"/>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32"/>
            <a:extLst>
              <a:ext uri="{FF2B5EF4-FFF2-40B4-BE49-F238E27FC236}">
                <a16:creationId xmlns:a16="http://schemas.microsoft.com/office/drawing/2014/main" id="{24F9FD8B-9EC0-88D3-1FFB-8F87A0439052}"/>
              </a:ext>
            </a:extLst>
          </xdr:cNvPr>
          <xdr:cNvGrpSpPr/>
        </xdr:nvGrpSpPr>
        <xdr:grpSpPr>
          <a:xfrm>
            <a:off x="9051739" y="1984492"/>
            <a:ext cx="828102" cy="507345"/>
            <a:chOff x="9031660" y="506582"/>
            <a:chExt cx="829416" cy="508010"/>
          </a:xfrm>
        </xdr:grpSpPr>
        <xdr:grpSp>
          <xdr:nvGrpSpPr>
            <xdr:cNvPr id="32" name="Agrupar 31">
              <a:extLst>
                <a:ext uri="{FF2B5EF4-FFF2-40B4-BE49-F238E27FC236}">
                  <a16:creationId xmlns:a16="http://schemas.microsoft.com/office/drawing/2014/main" id="{DD112F35-3A25-1D0C-CD8E-AAAE926313CE}"/>
                </a:ext>
              </a:extLst>
            </xdr:cNvPr>
            <xdr:cNvGrpSpPr/>
          </xdr:nvGrpSpPr>
          <xdr:grpSpPr>
            <a:xfrm>
              <a:off x="9031660" y="748796"/>
              <a:ext cx="829416" cy="265796"/>
              <a:chOff x="9031664" y="750764"/>
              <a:chExt cx="829416" cy="265796"/>
            </a:xfrm>
          </xdr:grpSpPr>
          <xdr:sp macro="" textlink="">
            <xdr:nvSpPr>
              <xdr:cNvPr id="35" name="object 80">
                <a:extLst>
                  <a:ext uri="{FF2B5EF4-FFF2-40B4-BE49-F238E27FC236}">
                    <a16:creationId xmlns:a16="http://schemas.microsoft.com/office/drawing/2014/main" id="{D7CFFF09-D509-FB70-754B-7C15A51D1A88}"/>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1C46C0D6-D13A-4BA0-1326-9840CE3FD36F}"/>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91A5040C-22B8-5ABD-8482-21698D0B162B}"/>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4" name="object 70">
              <a:extLst>
                <a:ext uri="{FF2B5EF4-FFF2-40B4-BE49-F238E27FC236}">
                  <a16:creationId xmlns:a16="http://schemas.microsoft.com/office/drawing/2014/main" id="{86A78551-9ABD-CD6A-7FB2-A9015CA3AE8E}"/>
                </a:ext>
              </a:extLst>
            </xdr:cNvPr>
            <xdr:cNvPicPr/>
          </xdr:nvPicPr>
          <xdr:blipFill>
            <a:blip xmlns:r="http://schemas.openxmlformats.org/officeDocument/2006/relationships" r:embed="rId33"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34"/>
            <a:extLst>
              <a:ext uri="{FF2B5EF4-FFF2-40B4-BE49-F238E27FC236}">
                <a16:creationId xmlns:a16="http://schemas.microsoft.com/office/drawing/2014/main" id="{60681D49-7AF8-D6BF-A850-813BD4459093}"/>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65ECF5C7-BF0B-2FDD-91E6-C2598034A782}"/>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7C43E885-6806-C06F-0477-9459F5F5469D}"/>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1BCEEB22-4927-79E8-09C3-5F07176F21CC}"/>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C14FF0B1-9291-1234-EF72-6EC62F5A2290}"/>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4462B673-E2E8-0443-99EC-4257FAD57D8F}"/>
                </a:ext>
              </a:extLst>
            </xdr:cNvPr>
            <xdr:cNvPicPr/>
          </xdr:nvPicPr>
          <xdr:blipFill>
            <a:blip xmlns:r="http://schemas.openxmlformats.org/officeDocument/2006/relationships" r:embed="rId35"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6"/>
            <a:extLst>
              <a:ext uri="{FF2B5EF4-FFF2-40B4-BE49-F238E27FC236}">
                <a16:creationId xmlns:a16="http://schemas.microsoft.com/office/drawing/2014/main" id="{95B63C07-FBF5-ADE3-6478-7EB4086C02AD}"/>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7D082461-6446-6C24-361B-734AD60219E0}"/>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384DE0B3-BA6E-CDFC-D9EA-E4DED7E4B789}"/>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66957547-876C-4492-B7AD-8185B52C64CD}"/>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74A1E643-8AFC-43AA-E0C8-98E5D240A75C}"/>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230D532E-CDA4-D5AC-9F17-095927898F8C}"/>
                </a:ext>
              </a:extLst>
            </xdr:cNvPr>
            <xdr:cNvPicPr>
              <a:picLocks noChangeAspect="1"/>
            </xdr:cNvPicPr>
          </xdr:nvPicPr>
          <xdr:blipFill>
            <a:blip xmlns:r="http://schemas.openxmlformats.org/officeDocument/2006/relationships" r:embed="rId3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36958FC7-72DA-21F3-665F-DAB7777E4FD6}"/>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F579F43B-76FF-B6D5-E555-B386327B322F}"/>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24"/>
              <a:extLst>
                <a:ext uri="{FF2B5EF4-FFF2-40B4-BE49-F238E27FC236}">
                  <a16:creationId xmlns:a16="http://schemas.microsoft.com/office/drawing/2014/main" id="{D9D58108-372A-D245-E121-2B069C37A18A}"/>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1"/>
              <a:extLst>
                <a:ext uri="{FF2B5EF4-FFF2-40B4-BE49-F238E27FC236}">
                  <a16:creationId xmlns:a16="http://schemas.microsoft.com/office/drawing/2014/main" id="{829BEB89-DD2F-B49F-07DD-73CAA2AB7CD2}"/>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a:off x="11169427" y="1635749"/>
              <a:ext cx="174960" cy="179262"/>
            </a:xfrm>
            <a:prstGeom prst="rect">
              <a:avLst/>
            </a:prstGeom>
          </xdr:spPr>
        </xdr:pic>
      </xdr:grpSp>
    </xdr:grpSp>
    <xdr:clientData/>
  </xdr:twoCellAnchor>
  <xdr:twoCellAnchor>
    <xdr:from>
      <xdr:col>20</xdr:col>
      <xdr:colOff>272956</xdr:colOff>
      <xdr:row>2</xdr:row>
      <xdr:rowOff>280538</xdr:rowOff>
    </xdr:from>
    <xdr:to>
      <xdr:col>21</xdr:col>
      <xdr:colOff>527596</xdr:colOff>
      <xdr:row>2</xdr:row>
      <xdr:rowOff>519916</xdr:rowOff>
    </xdr:to>
    <xdr:sp macro="" textlink="">
      <xdr:nvSpPr>
        <xdr:cNvPr id="3" name="object 80">
          <a:hlinkClick xmlns:r="http://schemas.openxmlformats.org/officeDocument/2006/relationships" r:id="rId40"/>
          <a:extLst>
            <a:ext uri="{FF2B5EF4-FFF2-40B4-BE49-F238E27FC236}">
              <a16:creationId xmlns:a16="http://schemas.microsoft.com/office/drawing/2014/main" id="{CBE0EADB-CEF3-4FB4-B621-129B4C92C69F}"/>
            </a:ext>
          </a:extLst>
        </xdr:cNvPr>
        <xdr:cNvSpPr/>
      </xdr:nvSpPr>
      <xdr:spPr>
        <a:xfrm>
          <a:off x="12002448" y="659642"/>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272956</xdr:colOff>
      <xdr:row>2</xdr:row>
      <xdr:rowOff>280538</xdr:rowOff>
    </xdr:from>
    <xdr:to>
      <xdr:col>21</xdr:col>
      <xdr:colOff>526788</xdr:colOff>
      <xdr:row>2</xdr:row>
      <xdr:rowOff>521738</xdr:rowOff>
    </xdr:to>
    <xdr:sp macro="" textlink="">
      <xdr:nvSpPr>
        <xdr:cNvPr id="36" name="object 90">
          <a:hlinkClick xmlns:r="http://schemas.openxmlformats.org/officeDocument/2006/relationships" r:id="rId40"/>
          <a:extLst>
            <a:ext uri="{FF2B5EF4-FFF2-40B4-BE49-F238E27FC236}">
              <a16:creationId xmlns:a16="http://schemas.microsoft.com/office/drawing/2014/main" id="{1870A128-E46C-468F-847C-1BC7A13115CC}"/>
            </a:ext>
          </a:extLst>
        </xdr:cNvPr>
        <xdr:cNvSpPr txBox="1"/>
      </xdr:nvSpPr>
      <xdr:spPr>
        <a:xfrm>
          <a:off x="12002448" y="659642"/>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587625</xdr:colOff>
      <xdr:row>32</xdr:row>
      <xdr:rowOff>139666</xdr:rowOff>
    </xdr:from>
    <xdr:to>
      <xdr:col>19</xdr:col>
      <xdr:colOff>450812</xdr:colOff>
      <xdr:row>45</xdr:row>
      <xdr:rowOff>66664</xdr:rowOff>
    </xdr:to>
    <xdr:graphicFrame macro="">
      <xdr:nvGraphicFramePr>
        <xdr:cNvPr id="50" name="Gráfico 37">
          <a:extLst>
            <a:ext uri="{FF2B5EF4-FFF2-40B4-BE49-F238E27FC236}">
              <a16:creationId xmlns:a16="http://schemas.microsoft.com/office/drawing/2014/main" id="{872A406E-34DC-3350-E81A-5D5237FCE9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65246</xdr:colOff>
      <xdr:row>228</xdr:row>
      <xdr:rowOff>30944</xdr:rowOff>
    </xdr:from>
    <xdr:to>
      <xdr:col>8</xdr:col>
      <xdr:colOff>430236</xdr:colOff>
      <xdr:row>241</xdr:row>
      <xdr:rowOff>112207</xdr:rowOff>
    </xdr:to>
    <xdr:graphicFrame macro="">
      <xdr:nvGraphicFramePr>
        <xdr:cNvPr id="54" name="Gráfico 38">
          <a:extLst>
            <a:ext uri="{FF2B5EF4-FFF2-40B4-BE49-F238E27FC236}">
              <a16:creationId xmlns:a16="http://schemas.microsoft.com/office/drawing/2014/main" id="{F54C27F2-0C6F-7B33-F288-2EF2E9ABF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0</xdr:row>
      <xdr:rowOff>0</xdr:rowOff>
    </xdr:from>
    <xdr:to>
      <xdr:col>20</xdr:col>
      <xdr:colOff>183000</xdr:colOff>
      <xdr:row>2</xdr:row>
      <xdr:rowOff>530783</xdr:rowOff>
    </xdr:to>
    <xdr:grpSp>
      <xdr:nvGrpSpPr>
        <xdr:cNvPr id="2" name="Agrupar 1">
          <a:extLst>
            <a:ext uri="{FF2B5EF4-FFF2-40B4-BE49-F238E27FC236}">
              <a16:creationId xmlns:a16="http://schemas.microsoft.com/office/drawing/2014/main" id="{1C6874FF-D068-41D1-A65D-A728F2FA37FD}"/>
            </a:ext>
          </a:extLst>
        </xdr:cNvPr>
        <xdr:cNvGrpSpPr/>
      </xdr:nvGrpSpPr>
      <xdr:grpSpPr>
        <a:xfrm>
          <a:off x="0" y="0"/>
          <a:ext cx="12057500" cy="911783"/>
          <a:chOff x="0" y="1478573"/>
          <a:chExt cx="11657486" cy="1013344"/>
        </a:xfrm>
      </xdr:grpSpPr>
      <xdr:pic>
        <xdr:nvPicPr>
          <xdr:cNvPr id="4" name="Imagem 3">
            <a:hlinkClick xmlns:r="http://schemas.openxmlformats.org/officeDocument/2006/relationships" r:id="rId3"/>
            <a:extLst>
              <a:ext uri="{FF2B5EF4-FFF2-40B4-BE49-F238E27FC236}">
                <a16:creationId xmlns:a16="http://schemas.microsoft.com/office/drawing/2014/main" id="{63F94B29-4E70-618E-EDC6-997551A19CD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5"/>
            <a:extLst>
              <a:ext uri="{FF2B5EF4-FFF2-40B4-BE49-F238E27FC236}">
                <a16:creationId xmlns:a16="http://schemas.microsoft.com/office/drawing/2014/main" id="{ABCDD484-8BD1-8350-4023-E272198A90EE}"/>
              </a:ext>
            </a:extLst>
          </xdr:cNvPr>
          <xdr:cNvGrpSpPr/>
        </xdr:nvGrpSpPr>
        <xdr:grpSpPr>
          <a:xfrm>
            <a:off x="81251" y="1985607"/>
            <a:ext cx="832806" cy="506309"/>
            <a:chOff x="81496" y="507699"/>
            <a:chExt cx="831691" cy="506973"/>
          </a:xfrm>
        </xdr:grpSpPr>
        <xdr:sp macro="" textlink="">
          <xdr:nvSpPr>
            <xdr:cNvPr id="177" name="object 76">
              <a:extLst>
                <a:ext uri="{FF2B5EF4-FFF2-40B4-BE49-F238E27FC236}">
                  <a16:creationId xmlns:a16="http://schemas.microsoft.com/office/drawing/2014/main" id="{196A24A2-F2B6-9956-93E5-38DA696D35DA}"/>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8" name="object 77">
              <a:extLst>
                <a:ext uri="{FF2B5EF4-FFF2-40B4-BE49-F238E27FC236}">
                  <a16:creationId xmlns:a16="http://schemas.microsoft.com/office/drawing/2014/main" id="{6D40660A-A37D-CDDD-55E4-34AA1DE55963}"/>
                </a:ext>
              </a:extLst>
            </xdr:cNvPr>
            <xdr:cNvPicPr/>
          </xdr:nvPicPr>
          <xdr:blipFill>
            <a:blip xmlns:r="http://schemas.openxmlformats.org/officeDocument/2006/relationships" r:embed="rId6" cstate="print">
              <a:duotone>
                <a:prstClr val="black"/>
                <a:srgbClr val="695E4A">
                  <a:tint val="45000"/>
                  <a:satMod val="400000"/>
                </a:srgbClr>
              </a:duotone>
              <a:extLst>
                <a:ext uri="{BEBA8EAE-BF5A-486C-A8C5-ECC9F3942E4B}">
                  <a14:imgProps xmlns:a14="http://schemas.microsoft.com/office/drawing/2010/main">
                    <a14:imgLayer r:embed="rId7">
                      <a14:imgEffect>
                        <a14:saturation sat="0"/>
                      </a14:imgEffect>
                    </a14:imgLayer>
                  </a14:imgProps>
                </a:ext>
              </a:extLst>
            </a:blip>
            <a:stretch>
              <a:fillRect/>
            </a:stretch>
          </xdr:blipFill>
          <xdr:spPr>
            <a:xfrm>
              <a:off x="423763" y="561872"/>
              <a:ext cx="151229" cy="138638"/>
            </a:xfrm>
            <a:prstGeom prst="rect">
              <a:avLst/>
            </a:prstGeom>
          </xdr:spPr>
        </xdr:pic>
        <xdr:grpSp>
          <xdr:nvGrpSpPr>
            <xdr:cNvPr id="179" name="Agrupar 178">
              <a:extLst>
                <a:ext uri="{FF2B5EF4-FFF2-40B4-BE49-F238E27FC236}">
                  <a16:creationId xmlns:a16="http://schemas.microsoft.com/office/drawing/2014/main" id="{684526FF-D908-72A9-4557-E39EE96B1E26}"/>
                </a:ext>
              </a:extLst>
            </xdr:cNvPr>
            <xdr:cNvGrpSpPr/>
          </xdr:nvGrpSpPr>
          <xdr:grpSpPr>
            <a:xfrm>
              <a:off x="81496" y="748716"/>
              <a:ext cx="831691" cy="265956"/>
              <a:chOff x="81496" y="747958"/>
              <a:chExt cx="832004" cy="265956"/>
            </a:xfrm>
          </xdr:grpSpPr>
          <xdr:sp macro="" textlink="">
            <xdr:nvSpPr>
              <xdr:cNvPr id="180" name="object 78">
                <a:extLst>
                  <a:ext uri="{FF2B5EF4-FFF2-40B4-BE49-F238E27FC236}">
                    <a16:creationId xmlns:a16="http://schemas.microsoft.com/office/drawing/2014/main" id="{938DCEC1-665E-68B5-5AAC-BBB2584B7A32}"/>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81" name="object 89">
                <a:extLst>
                  <a:ext uri="{FF2B5EF4-FFF2-40B4-BE49-F238E27FC236}">
                    <a16:creationId xmlns:a16="http://schemas.microsoft.com/office/drawing/2014/main" id="{0C938AFF-F5BF-2AF6-17FB-691AFF24DF55}"/>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8"/>
            <a:extLst>
              <a:ext uri="{FF2B5EF4-FFF2-40B4-BE49-F238E27FC236}">
                <a16:creationId xmlns:a16="http://schemas.microsoft.com/office/drawing/2014/main" id="{7A48EB9B-0F31-20A4-21FD-A363D223DFB0}"/>
              </a:ext>
            </a:extLst>
          </xdr:cNvPr>
          <xdr:cNvGrpSpPr/>
        </xdr:nvGrpSpPr>
        <xdr:grpSpPr>
          <a:xfrm>
            <a:off x="1875546" y="1984492"/>
            <a:ext cx="841455" cy="507425"/>
            <a:chOff x="1873229" y="506582"/>
            <a:chExt cx="834675" cy="508090"/>
          </a:xfrm>
        </xdr:grpSpPr>
        <xdr:grpSp>
          <xdr:nvGrpSpPr>
            <xdr:cNvPr id="172" name="Agrupar 171">
              <a:extLst>
                <a:ext uri="{FF2B5EF4-FFF2-40B4-BE49-F238E27FC236}">
                  <a16:creationId xmlns:a16="http://schemas.microsoft.com/office/drawing/2014/main" id="{EF9A4DD0-7DA6-FF8D-5BFB-D297286F4C20}"/>
                </a:ext>
              </a:extLst>
            </xdr:cNvPr>
            <xdr:cNvGrpSpPr/>
          </xdr:nvGrpSpPr>
          <xdr:grpSpPr>
            <a:xfrm>
              <a:off x="1873229" y="748716"/>
              <a:ext cx="834675" cy="265956"/>
              <a:chOff x="1873229" y="746828"/>
              <a:chExt cx="834675" cy="265956"/>
            </a:xfrm>
          </xdr:grpSpPr>
          <xdr:sp macro="" textlink="">
            <xdr:nvSpPr>
              <xdr:cNvPr id="175" name="object 80">
                <a:extLst>
                  <a:ext uri="{FF2B5EF4-FFF2-40B4-BE49-F238E27FC236}">
                    <a16:creationId xmlns:a16="http://schemas.microsoft.com/office/drawing/2014/main" id="{E1BD0A12-94EE-6FE8-0DF3-0AA67B7A84FD}"/>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6" name="object 90">
                <a:extLst>
                  <a:ext uri="{FF2B5EF4-FFF2-40B4-BE49-F238E27FC236}">
                    <a16:creationId xmlns:a16="http://schemas.microsoft.com/office/drawing/2014/main" id="{2404B157-9A86-DBBC-0D78-D109BE156482}"/>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3" name="object 109">
              <a:extLst>
                <a:ext uri="{FF2B5EF4-FFF2-40B4-BE49-F238E27FC236}">
                  <a16:creationId xmlns:a16="http://schemas.microsoft.com/office/drawing/2014/main" id="{D1B90056-8009-B35D-A424-77E8853ACDF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4" name="object 110">
              <a:extLst>
                <a:ext uri="{FF2B5EF4-FFF2-40B4-BE49-F238E27FC236}">
                  <a16:creationId xmlns:a16="http://schemas.microsoft.com/office/drawing/2014/main" id="{98F88D70-28FE-EDE9-F755-D979AB5DBB45}"/>
                </a:ext>
              </a:extLst>
            </xdr:cNvPr>
            <xdr:cNvPicPr/>
          </xdr:nvPicPr>
          <xdr:blipFill>
            <a:blip xmlns:r="http://schemas.openxmlformats.org/officeDocument/2006/relationships" r:embed="rId9"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0"/>
            <a:extLst>
              <a:ext uri="{FF2B5EF4-FFF2-40B4-BE49-F238E27FC236}">
                <a16:creationId xmlns:a16="http://schemas.microsoft.com/office/drawing/2014/main" id="{2C39306C-575F-65B1-8F76-4BCAC36F60AB}"/>
              </a:ext>
            </a:extLst>
          </xdr:cNvPr>
          <xdr:cNvGrpSpPr/>
        </xdr:nvGrpSpPr>
        <xdr:grpSpPr>
          <a:xfrm>
            <a:off x="2781308" y="1984492"/>
            <a:ext cx="832871" cy="507345"/>
            <a:chOff x="2772406" y="506582"/>
            <a:chExt cx="830722" cy="508010"/>
          </a:xfrm>
        </xdr:grpSpPr>
        <xdr:grpSp>
          <xdr:nvGrpSpPr>
            <xdr:cNvPr id="167" name="Agrupar 166">
              <a:extLst>
                <a:ext uri="{FF2B5EF4-FFF2-40B4-BE49-F238E27FC236}">
                  <a16:creationId xmlns:a16="http://schemas.microsoft.com/office/drawing/2014/main" id="{694DB482-3913-699B-3078-88B62553BA7B}"/>
                </a:ext>
              </a:extLst>
            </xdr:cNvPr>
            <xdr:cNvGrpSpPr/>
          </xdr:nvGrpSpPr>
          <xdr:grpSpPr>
            <a:xfrm>
              <a:off x="2772406" y="748796"/>
              <a:ext cx="830722" cy="265796"/>
              <a:chOff x="2772407" y="750764"/>
              <a:chExt cx="830722" cy="265796"/>
            </a:xfrm>
          </xdr:grpSpPr>
          <xdr:sp macro="" textlink="">
            <xdr:nvSpPr>
              <xdr:cNvPr id="170" name="object 80">
                <a:extLst>
                  <a:ext uri="{FF2B5EF4-FFF2-40B4-BE49-F238E27FC236}">
                    <a16:creationId xmlns:a16="http://schemas.microsoft.com/office/drawing/2014/main" id="{E13A0BEB-AF01-3ADD-496A-1D3B43407C48}"/>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71" name="object 90">
                <a:extLst>
                  <a:ext uri="{FF2B5EF4-FFF2-40B4-BE49-F238E27FC236}">
                    <a16:creationId xmlns:a16="http://schemas.microsoft.com/office/drawing/2014/main" id="{D2CC6B26-5325-EAA3-4EE2-440C303B76DA}"/>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8" name="object 109">
              <a:extLst>
                <a:ext uri="{FF2B5EF4-FFF2-40B4-BE49-F238E27FC236}">
                  <a16:creationId xmlns:a16="http://schemas.microsoft.com/office/drawing/2014/main" id="{CD6D40A4-10F8-9EBA-44B5-6C8F510CBA6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9" name="Imagem 168">
              <a:extLst>
                <a:ext uri="{FF2B5EF4-FFF2-40B4-BE49-F238E27FC236}">
                  <a16:creationId xmlns:a16="http://schemas.microsoft.com/office/drawing/2014/main" id="{1C0B19BF-EE21-9D09-0367-E6FFF58F6175}"/>
                </a:ext>
              </a:extLst>
            </xdr:cNvPr>
            <xdr:cNvPicPr>
              <a:picLocks noChangeAspect="1"/>
            </xdr:cNvPicPr>
          </xdr:nvPicPr>
          <xdr:blipFill>
            <a:blip xmlns:r="http://schemas.openxmlformats.org/officeDocument/2006/relationships" r:embed="rId11">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3"/>
            <a:extLst>
              <a:ext uri="{FF2B5EF4-FFF2-40B4-BE49-F238E27FC236}">
                <a16:creationId xmlns:a16="http://schemas.microsoft.com/office/drawing/2014/main" id="{F402C566-3E63-D79C-D68F-8C78A5328852}"/>
              </a:ext>
            </a:extLst>
          </xdr:cNvPr>
          <xdr:cNvGrpSpPr/>
        </xdr:nvGrpSpPr>
        <xdr:grpSpPr>
          <a:xfrm>
            <a:off x="978366" y="1985607"/>
            <a:ext cx="832872" cy="506309"/>
            <a:chOff x="978002" y="507699"/>
            <a:chExt cx="830725" cy="506973"/>
          </a:xfrm>
        </xdr:grpSpPr>
        <xdr:grpSp>
          <xdr:nvGrpSpPr>
            <xdr:cNvPr id="162" name="Agrupar 161">
              <a:extLst>
                <a:ext uri="{FF2B5EF4-FFF2-40B4-BE49-F238E27FC236}">
                  <a16:creationId xmlns:a16="http://schemas.microsoft.com/office/drawing/2014/main" id="{4E1550F2-62EA-C2D7-C7D1-332993607E23}"/>
                </a:ext>
              </a:extLst>
            </xdr:cNvPr>
            <xdr:cNvGrpSpPr/>
          </xdr:nvGrpSpPr>
          <xdr:grpSpPr>
            <a:xfrm>
              <a:off x="978002" y="748716"/>
              <a:ext cx="830725" cy="265956"/>
              <a:chOff x="978002" y="747945"/>
              <a:chExt cx="830725" cy="265956"/>
            </a:xfrm>
          </xdr:grpSpPr>
          <xdr:sp macro="" textlink="">
            <xdr:nvSpPr>
              <xdr:cNvPr id="165" name="object 80">
                <a:extLst>
                  <a:ext uri="{FF2B5EF4-FFF2-40B4-BE49-F238E27FC236}">
                    <a16:creationId xmlns:a16="http://schemas.microsoft.com/office/drawing/2014/main" id="{E3F170DE-5CC5-94A2-5057-4D54053D2323}"/>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6" name="object 90">
                <a:extLst>
                  <a:ext uri="{FF2B5EF4-FFF2-40B4-BE49-F238E27FC236}">
                    <a16:creationId xmlns:a16="http://schemas.microsoft.com/office/drawing/2014/main" id="{DD32D908-F840-95BA-FE37-EF61AC50DBCA}"/>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3" name="object 109">
              <a:extLst>
                <a:ext uri="{FF2B5EF4-FFF2-40B4-BE49-F238E27FC236}">
                  <a16:creationId xmlns:a16="http://schemas.microsoft.com/office/drawing/2014/main" id="{C15FF590-47A4-8A91-3ECD-A17DA8300AAF}"/>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4" name="Imagem 163">
              <a:extLst>
                <a:ext uri="{FF2B5EF4-FFF2-40B4-BE49-F238E27FC236}">
                  <a16:creationId xmlns:a16="http://schemas.microsoft.com/office/drawing/2014/main" id="{215B9DBA-BA35-D685-B25E-517D7C2FB560}"/>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5"/>
            <a:extLst>
              <a:ext uri="{FF2B5EF4-FFF2-40B4-BE49-F238E27FC236}">
                <a16:creationId xmlns:a16="http://schemas.microsoft.com/office/drawing/2014/main" id="{061A840E-ADFB-AA07-6CCE-5CFF43A457D6}"/>
              </a:ext>
            </a:extLst>
          </xdr:cNvPr>
          <xdr:cNvGrpSpPr/>
        </xdr:nvGrpSpPr>
        <xdr:grpSpPr>
          <a:xfrm>
            <a:off x="3678487" y="1984492"/>
            <a:ext cx="832872" cy="507345"/>
            <a:chOff x="3667630" y="506582"/>
            <a:chExt cx="830725" cy="508010"/>
          </a:xfrm>
        </xdr:grpSpPr>
        <xdr:grpSp>
          <xdr:nvGrpSpPr>
            <xdr:cNvPr id="157" name="Agrupar 156">
              <a:extLst>
                <a:ext uri="{FF2B5EF4-FFF2-40B4-BE49-F238E27FC236}">
                  <a16:creationId xmlns:a16="http://schemas.microsoft.com/office/drawing/2014/main" id="{9110F249-1E19-71A8-EE51-B14C6896F1A2}"/>
                </a:ext>
              </a:extLst>
            </xdr:cNvPr>
            <xdr:cNvGrpSpPr/>
          </xdr:nvGrpSpPr>
          <xdr:grpSpPr>
            <a:xfrm>
              <a:off x="3667630" y="748796"/>
              <a:ext cx="830725" cy="265796"/>
              <a:chOff x="3667631" y="750764"/>
              <a:chExt cx="830725" cy="265796"/>
            </a:xfrm>
          </xdr:grpSpPr>
          <xdr:sp macro="" textlink="">
            <xdr:nvSpPr>
              <xdr:cNvPr id="160" name="object 80">
                <a:extLst>
                  <a:ext uri="{FF2B5EF4-FFF2-40B4-BE49-F238E27FC236}">
                    <a16:creationId xmlns:a16="http://schemas.microsoft.com/office/drawing/2014/main" id="{A840D6B7-4117-F615-C7BC-99265386AC1D}"/>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1" name="object 90">
                <a:extLst>
                  <a:ext uri="{FF2B5EF4-FFF2-40B4-BE49-F238E27FC236}">
                    <a16:creationId xmlns:a16="http://schemas.microsoft.com/office/drawing/2014/main" id="{23566507-DD0A-2E4D-4A3B-F6567E8B89D2}"/>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8" name="object 109">
              <a:extLst>
                <a:ext uri="{FF2B5EF4-FFF2-40B4-BE49-F238E27FC236}">
                  <a16:creationId xmlns:a16="http://schemas.microsoft.com/office/drawing/2014/main" id="{8946F02E-17C9-D4EA-E3E7-62BB5831B08E}"/>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9" name="Imagem 158">
              <a:extLst>
                <a:ext uri="{FF2B5EF4-FFF2-40B4-BE49-F238E27FC236}">
                  <a16:creationId xmlns:a16="http://schemas.microsoft.com/office/drawing/2014/main" id="{B87AF080-E166-6C7B-5049-B5F4A8F08DE8}"/>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7"/>
            <a:extLst>
              <a:ext uri="{FF2B5EF4-FFF2-40B4-BE49-F238E27FC236}">
                <a16:creationId xmlns:a16="http://schemas.microsoft.com/office/drawing/2014/main" id="{4667B40A-E74B-A213-BB2C-4AC2E5E71BDC}"/>
              </a:ext>
            </a:extLst>
          </xdr:cNvPr>
          <xdr:cNvGrpSpPr/>
        </xdr:nvGrpSpPr>
        <xdr:grpSpPr>
          <a:xfrm>
            <a:off x="4575667" y="1984492"/>
            <a:ext cx="825212" cy="507345"/>
            <a:chOff x="4562857" y="506582"/>
            <a:chExt cx="827700" cy="508010"/>
          </a:xfrm>
        </xdr:grpSpPr>
        <xdr:grpSp>
          <xdr:nvGrpSpPr>
            <xdr:cNvPr id="152" name="Agrupar 151">
              <a:extLst>
                <a:ext uri="{FF2B5EF4-FFF2-40B4-BE49-F238E27FC236}">
                  <a16:creationId xmlns:a16="http://schemas.microsoft.com/office/drawing/2014/main" id="{F8DF2FE5-9910-50DC-4DFD-179A7C62CB76}"/>
                </a:ext>
              </a:extLst>
            </xdr:cNvPr>
            <xdr:cNvGrpSpPr/>
          </xdr:nvGrpSpPr>
          <xdr:grpSpPr>
            <a:xfrm>
              <a:off x="4562857" y="748796"/>
              <a:ext cx="827700" cy="265796"/>
              <a:chOff x="4562859" y="750764"/>
              <a:chExt cx="827700" cy="265796"/>
            </a:xfrm>
          </xdr:grpSpPr>
          <xdr:sp macro="" textlink="">
            <xdr:nvSpPr>
              <xdr:cNvPr id="155" name="object 80">
                <a:extLst>
                  <a:ext uri="{FF2B5EF4-FFF2-40B4-BE49-F238E27FC236}">
                    <a16:creationId xmlns:a16="http://schemas.microsoft.com/office/drawing/2014/main" id="{AD3D94FC-0837-98A2-6AB6-F70283EDD1F4}"/>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6" name="object 90">
                <a:extLst>
                  <a:ext uri="{FF2B5EF4-FFF2-40B4-BE49-F238E27FC236}">
                    <a16:creationId xmlns:a16="http://schemas.microsoft.com/office/drawing/2014/main" id="{C3DA356E-DD0F-347B-D760-9B27C0B71099}"/>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3" name="object 109">
              <a:extLst>
                <a:ext uri="{FF2B5EF4-FFF2-40B4-BE49-F238E27FC236}">
                  <a16:creationId xmlns:a16="http://schemas.microsoft.com/office/drawing/2014/main" id="{994C6120-89B9-172A-E200-6A7A3A29A48D}"/>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4" name="object 113">
              <a:extLst>
                <a:ext uri="{FF2B5EF4-FFF2-40B4-BE49-F238E27FC236}">
                  <a16:creationId xmlns:a16="http://schemas.microsoft.com/office/drawing/2014/main" id="{465E2D6B-7945-F2B8-093C-8F9055BF9F95}"/>
                </a:ext>
              </a:extLst>
            </xdr:cNvPr>
            <xdr:cNvPicPr/>
          </xdr:nvPicPr>
          <xdr:blipFill>
            <a:blip xmlns:r="http://schemas.openxmlformats.org/officeDocument/2006/relationships" r:embed="rId18" cstate="print">
              <a:duotone>
                <a:prstClr val="black"/>
                <a:srgbClr val="695E4A">
                  <a:tint val="45000"/>
                  <a:satMod val="400000"/>
                </a:srgbClr>
              </a:duotone>
              <a:extLst>
                <a:ext uri="{BEBA8EAE-BF5A-486C-A8C5-ECC9F3942E4B}">
                  <a14:imgProps xmlns:a14="http://schemas.microsoft.com/office/drawing/2010/main">
                    <a14:imgLayer r:embed="rId19">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20"/>
            <a:extLst>
              <a:ext uri="{FF2B5EF4-FFF2-40B4-BE49-F238E27FC236}">
                <a16:creationId xmlns:a16="http://schemas.microsoft.com/office/drawing/2014/main" id="{0560DB4C-0452-DDC3-A154-3B37AE9AC137}"/>
              </a:ext>
            </a:extLst>
          </xdr:cNvPr>
          <xdr:cNvGrpSpPr/>
        </xdr:nvGrpSpPr>
        <xdr:grpSpPr>
          <a:xfrm>
            <a:off x="5465188" y="1984492"/>
            <a:ext cx="821659" cy="507345"/>
            <a:chOff x="5455059" y="506582"/>
            <a:chExt cx="822006" cy="508010"/>
          </a:xfrm>
        </xdr:grpSpPr>
        <xdr:sp macro="" textlink="">
          <xdr:nvSpPr>
            <xdr:cNvPr id="148" name="object 80">
              <a:extLst>
                <a:ext uri="{FF2B5EF4-FFF2-40B4-BE49-F238E27FC236}">
                  <a16:creationId xmlns:a16="http://schemas.microsoft.com/office/drawing/2014/main" id="{94A1F6A6-FCD1-5DAE-624A-DD01DA6E98A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9" name="object 90">
              <a:extLst>
                <a:ext uri="{FF2B5EF4-FFF2-40B4-BE49-F238E27FC236}">
                  <a16:creationId xmlns:a16="http://schemas.microsoft.com/office/drawing/2014/main" id="{768F7BAB-A898-C259-05E7-8523C5B4C02C}"/>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50" name="object 109">
              <a:extLst>
                <a:ext uri="{FF2B5EF4-FFF2-40B4-BE49-F238E27FC236}">
                  <a16:creationId xmlns:a16="http://schemas.microsoft.com/office/drawing/2014/main" id="{3B848F6F-4F2D-1CCC-2FD7-5FCDF4CDC65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1" name="object 73">
              <a:extLst>
                <a:ext uri="{FF2B5EF4-FFF2-40B4-BE49-F238E27FC236}">
                  <a16:creationId xmlns:a16="http://schemas.microsoft.com/office/drawing/2014/main" id="{143D1AE6-A0F2-E311-69DC-92A8E23DE179}"/>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2"/>
            <a:extLst>
              <a:ext uri="{FF2B5EF4-FFF2-40B4-BE49-F238E27FC236}">
                <a16:creationId xmlns:a16="http://schemas.microsoft.com/office/drawing/2014/main" id="{527A45F5-D24A-3B97-F436-6EED93ADF0D3}"/>
              </a:ext>
            </a:extLst>
          </xdr:cNvPr>
          <xdr:cNvGrpSpPr/>
        </xdr:nvGrpSpPr>
        <xdr:grpSpPr>
          <a:xfrm>
            <a:off x="6351154" y="1984492"/>
            <a:ext cx="833333" cy="507345"/>
            <a:chOff x="6341567" y="506582"/>
            <a:chExt cx="831188" cy="508010"/>
          </a:xfrm>
        </xdr:grpSpPr>
        <xdr:grpSp>
          <xdr:nvGrpSpPr>
            <xdr:cNvPr id="143" name="Agrupar 142">
              <a:extLst>
                <a:ext uri="{FF2B5EF4-FFF2-40B4-BE49-F238E27FC236}">
                  <a16:creationId xmlns:a16="http://schemas.microsoft.com/office/drawing/2014/main" id="{A9AB543A-3EF8-B8F8-5AC7-EEBC2BD221DB}"/>
                </a:ext>
              </a:extLst>
            </xdr:cNvPr>
            <xdr:cNvGrpSpPr/>
          </xdr:nvGrpSpPr>
          <xdr:grpSpPr>
            <a:xfrm>
              <a:off x="6341567" y="748796"/>
              <a:ext cx="831188" cy="265796"/>
              <a:chOff x="6341570" y="750764"/>
              <a:chExt cx="831188" cy="265796"/>
            </a:xfrm>
          </xdr:grpSpPr>
          <xdr:sp macro="" textlink="">
            <xdr:nvSpPr>
              <xdr:cNvPr id="146" name="object 80">
                <a:extLst>
                  <a:ext uri="{FF2B5EF4-FFF2-40B4-BE49-F238E27FC236}">
                    <a16:creationId xmlns:a16="http://schemas.microsoft.com/office/drawing/2014/main" id="{73AA5F44-E90A-21E2-DB84-B0F77AECB4FA}"/>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0FB93A4C-0C68-E2D4-CF5B-185A00904464}"/>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Natural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4" name="object 109">
              <a:extLst>
                <a:ext uri="{FF2B5EF4-FFF2-40B4-BE49-F238E27FC236}">
                  <a16:creationId xmlns:a16="http://schemas.microsoft.com/office/drawing/2014/main" id="{5B44607F-CE38-5A33-D28A-C765B03CFA66}"/>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45" name="object 54">
              <a:extLst>
                <a:ext uri="{FF2B5EF4-FFF2-40B4-BE49-F238E27FC236}">
                  <a16:creationId xmlns:a16="http://schemas.microsoft.com/office/drawing/2014/main" id="{A3C18853-7F3B-23DF-4D4A-C0001FF111BA}"/>
                </a:ext>
              </a:extLst>
            </xdr:cNvPr>
            <xdr:cNvPicPr/>
          </xdr:nvPicPr>
          <xdr:blipFill>
            <a:blip xmlns:r="http://schemas.openxmlformats.org/officeDocument/2006/relationships" r:embed="rId23"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4"/>
            <a:extLst>
              <a:ext uri="{FF2B5EF4-FFF2-40B4-BE49-F238E27FC236}">
                <a16:creationId xmlns:a16="http://schemas.microsoft.com/office/drawing/2014/main" id="{7B3F5E47-1E4C-90EC-EF71-711926599791}"/>
              </a:ext>
            </a:extLst>
          </xdr:cNvPr>
          <xdr:cNvGrpSpPr/>
        </xdr:nvGrpSpPr>
        <xdr:grpSpPr>
          <a:xfrm>
            <a:off x="7248796" y="1984492"/>
            <a:ext cx="840992" cy="507345"/>
            <a:chOff x="7237257" y="506582"/>
            <a:chExt cx="834211" cy="508010"/>
          </a:xfrm>
        </xdr:grpSpPr>
        <xdr:grpSp>
          <xdr:nvGrpSpPr>
            <xdr:cNvPr id="128" name="Agrupar 127">
              <a:extLst>
                <a:ext uri="{FF2B5EF4-FFF2-40B4-BE49-F238E27FC236}">
                  <a16:creationId xmlns:a16="http://schemas.microsoft.com/office/drawing/2014/main" id="{26EDDF66-3E43-D347-6661-B861291CA2CF}"/>
                </a:ext>
              </a:extLst>
            </xdr:cNvPr>
            <xdr:cNvGrpSpPr/>
          </xdr:nvGrpSpPr>
          <xdr:grpSpPr>
            <a:xfrm>
              <a:off x="7237257" y="748796"/>
              <a:ext cx="834211" cy="265796"/>
              <a:chOff x="7237260" y="750764"/>
              <a:chExt cx="834211" cy="265796"/>
            </a:xfrm>
          </xdr:grpSpPr>
          <xdr:sp macro="" textlink="">
            <xdr:nvSpPr>
              <xdr:cNvPr id="141" name="object 80">
                <a:extLst>
                  <a:ext uri="{FF2B5EF4-FFF2-40B4-BE49-F238E27FC236}">
                    <a16:creationId xmlns:a16="http://schemas.microsoft.com/office/drawing/2014/main" id="{E2A217A9-288B-0A29-8AF4-D40843484975}"/>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2" name="object 90">
                <a:extLst>
                  <a:ext uri="{FF2B5EF4-FFF2-40B4-BE49-F238E27FC236}">
                    <a16:creationId xmlns:a16="http://schemas.microsoft.com/office/drawing/2014/main" id="{9D75C157-543F-A9A8-C4BD-A8523B74D4FC}"/>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9" name="object 109">
              <a:extLst>
                <a:ext uri="{FF2B5EF4-FFF2-40B4-BE49-F238E27FC236}">
                  <a16:creationId xmlns:a16="http://schemas.microsoft.com/office/drawing/2014/main" id="{8BCE8958-F263-1659-4866-244FC4D1B56C}"/>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0" name="object 64">
              <a:extLst>
                <a:ext uri="{FF2B5EF4-FFF2-40B4-BE49-F238E27FC236}">
                  <a16:creationId xmlns:a16="http://schemas.microsoft.com/office/drawing/2014/main" id="{E5B540B0-D8E9-AF61-F71B-7C501AFF423D}"/>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6"/>
            <a:extLst>
              <a:ext uri="{FF2B5EF4-FFF2-40B4-BE49-F238E27FC236}">
                <a16:creationId xmlns:a16="http://schemas.microsoft.com/office/drawing/2014/main" id="{8477208B-81AB-36EE-F8FF-1056E9487324}"/>
              </a:ext>
            </a:extLst>
          </xdr:cNvPr>
          <xdr:cNvGrpSpPr/>
        </xdr:nvGrpSpPr>
        <xdr:grpSpPr>
          <a:xfrm>
            <a:off x="8154096" y="1984492"/>
            <a:ext cx="833334" cy="507345"/>
            <a:chOff x="8135970" y="506582"/>
            <a:chExt cx="831188" cy="508010"/>
          </a:xfrm>
        </xdr:grpSpPr>
        <xdr:grpSp>
          <xdr:nvGrpSpPr>
            <xdr:cNvPr id="123" name="Agrupar 122">
              <a:extLst>
                <a:ext uri="{FF2B5EF4-FFF2-40B4-BE49-F238E27FC236}">
                  <a16:creationId xmlns:a16="http://schemas.microsoft.com/office/drawing/2014/main" id="{A95AECCF-3174-6D6E-70F0-1049BFBFF13F}"/>
                </a:ext>
              </a:extLst>
            </xdr:cNvPr>
            <xdr:cNvGrpSpPr/>
          </xdr:nvGrpSpPr>
          <xdr:grpSpPr>
            <a:xfrm>
              <a:off x="8135970" y="748796"/>
              <a:ext cx="831188" cy="265796"/>
              <a:chOff x="8135974" y="750764"/>
              <a:chExt cx="831188" cy="265796"/>
            </a:xfrm>
          </xdr:grpSpPr>
          <xdr:sp macro="" textlink="">
            <xdr:nvSpPr>
              <xdr:cNvPr id="126" name="object 80">
                <a:extLst>
                  <a:ext uri="{FF2B5EF4-FFF2-40B4-BE49-F238E27FC236}">
                    <a16:creationId xmlns:a16="http://schemas.microsoft.com/office/drawing/2014/main" id="{29EE14C3-5E1E-1503-09A6-CFE2217A89B2}"/>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7" name="object 90">
                <a:extLst>
                  <a:ext uri="{FF2B5EF4-FFF2-40B4-BE49-F238E27FC236}">
                    <a16:creationId xmlns:a16="http://schemas.microsoft.com/office/drawing/2014/main" id="{3F63D65C-708F-869A-B120-6C4D3260E42B}"/>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4" name="object 109">
              <a:extLst>
                <a:ext uri="{FF2B5EF4-FFF2-40B4-BE49-F238E27FC236}">
                  <a16:creationId xmlns:a16="http://schemas.microsoft.com/office/drawing/2014/main" id="{DA2CAB0E-B3AD-A443-9AA1-0AA9EED0E8EF}"/>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5" name="object 51">
              <a:extLst>
                <a:ext uri="{FF2B5EF4-FFF2-40B4-BE49-F238E27FC236}">
                  <a16:creationId xmlns:a16="http://schemas.microsoft.com/office/drawing/2014/main" id="{E4A30904-D690-1FA8-F700-5606A6E2038D}"/>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8"/>
            <a:extLst>
              <a:ext uri="{FF2B5EF4-FFF2-40B4-BE49-F238E27FC236}">
                <a16:creationId xmlns:a16="http://schemas.microsoft.com/office/drawing/2014/main" id="{9017EBC7-1624-1A17-C2FB-BDD16ED1A6E3}"/>
              </a:ext>
            </a:extLst>
          </xdr:cNvPr>
          <xdr:cNvGrpSpPr/>
        </xdr:nvGrpSpPr>
        <xdr:grpSpPr>
          <a:xfrm>
            <a:off x="9051739" y="1984492"/>
            <a:ext cx="828102" cy="507345"/>
            <a:chOff x="9031660" y="506582"/>
            <a:chExt cx="829416" cy="508010"/>
          </a:xfrm>
        </xdr:grpSpPr>
        <xdr:grpSp>
          <xdr:nvGrpSpPr>
            <xdr:cNvPr id="34" name="Agrupar 33">
              <a:extLst>
                <a:ext uri="{FF2B5EF4-FFF2-40B4-BE49-F238E27FC236}">
                  <a16:creationId xmlns:a16="http://schemas.microsoft.com/office/drawing/2014/main" id="{0B922983-F941-E9B3-4874-27491728F512}"/>
                </a:ext>
              </a:extLst>
            </xdr:cNvPr>
            <xdr:cNvGrpSpPr/>
          </xdr:nvGrpSpPr>
          <xdr:grpSpPr>
            <a:xfrm>
              <a:off x="9031660" y="748796"/>
              <a:ext cx="829416" cy="265796"/>
              <a:chOff x="9031664" y="750764"/>
              <a:chExt cx="829416" cy="265796"/>
            </a:xfrm>
          </xdr:grpSpPr>
          <xdr:sp macro="" textlink="">
            <xdr:nvSpPr>
              <xdr:cNvPr id="121" name="object 80">
                <a:extLst>
                  <a:ext uri="{FF2B5EF4-FFF2-40B4-BE49-F238E27FC236}">
                    <a16:creationId xmlns:a16="http://schemas.microsoft.com/office/drawing/2014/main" id="{B83B329F-B0F7-D85A-B045-587142C51362}"/>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2" name="object 90">
                <a:extLst>
                  <a:ext uri="{FF2B5EF4-FFF2-40B4-BE49-F238E27FC236}">
                    <a16:creationId xmlns:a16="http://schemas.microsoft.com/office/drawing/2014/main" id="{A7159E2B-5647-70ED-0929-DFCFB9E1400E}"/>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5" name="object 109">
              <a:extLst>
                <a:ext uri="{FF2B5EF4-FFF2-40B4-BE49-F238E27FC236}">
                  <a16:creationId xmlns:a16="http://schemas.microsoft.com/office/drawing/2014/main" id="{15EB8425-4354-22B8-69B4-A3A9C935EB96}"/>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0" name="object 70">
              <a:extLst>
                <a:ext uri="{FF2B5EF4-FFF2-40B4-BE49-F238E27FC236}">
                  <a16:creationId xmlns:a16="http://schemas.microsoft.com/office/drawing/2014/main" id="{9AE25870-C6F3-8B98-2C2C-0AFB440C133E}"/>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30"/>
            <a:extLst>
              <a:ext uri="{FF2B5EF4-FFF2-40B4-BE49-F238E27FC236}">
                <a16:creationId xmlns:a16="http://schemas.microsoft.com/office/drawing/2014/main" id="{F5F42A0D-B95F-C32A-7B04-1C810C1C5A6D}"/>
              </a:ext>
            </a:extLst>
          </xdr:cNvPr>
          <xdr:cNvGrpSpPr/>
        </xdr:nvGrpSpPr>
        <xdr:grpSpPr>
          <a:xfrm>
            <a:off x="9944149" y="1984492"/>
            <a:ext cx="828105" cy="507345"/>
            <a:chOff x="9925578" y="506582"/>
            <a:chExt cx="829416" cy="508010"/>
          </a:xfrm>
        </xdr:grpSpPr>
        <xdr:grpSp>
          <xdr:nvGrpSpPr>
            <xdr:cNvPr id="29" name="Agrupar 28">
              <a:extLst>
                <a:ext uri="{FF2B5EF4-FFF2-40B4-BE49-F238E27FC236}">
                  <a16:creationId xmlns:a16="http://schemas.microsoft.com/office/drawing/2014/main" id="{6A3A0A0C-2FAC-98F0-E3B2-DD953797D81D}"/>
                </a:ext>
              </a:extLst>
            </xdr:cNvPr>
            <xdr:cNvGrpSpPr/>
          </xdr:nvGrpSpPr>
          <xdr:grpSpPr>
            <a:xfrm>
              <a:off x="9925578" y="748796"/>
              <a:ext cx="829416" cy="265796"/>
              <a:chOff x="9925583" y="750764"/>
              <a:chExt cx="829416" cy="265796"/>
            </a:xfrm>
          </xdr:grpSpPr>
          <xdr:sp macro="" textlink="">
            <xdr:nvSpPr>
              <xdr:cNvPr id="32" name="object 80">
                <a:extLst>
                  <a:ext uri="{FF2B5EF4-FFF2-40B4-BE49-F238E27FC236}">
                    <a16:creationId xmlns:a16="http://schemas.microsoft.com/office/drawing/2014/main" id="{397B9947-4EAA-656C-FC52-1BAC899A841F}"/>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3" name="object 90">
                <a:extLst>
                  <a:ext uri="{FF2B5EF4-FFF2-40B4-BE49-F238E27FC236}">
                    <a16:creationId xmlns:a16="http://schemas.microsoft.com/office/drawing/2014/main" id="{CD222589-BE1B-C24F-F0CE-59CDC8B6C63A}"/>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0" name="object 109">
              <a:extLst>
                <a:ext uri="{FF2B5EF4-FFF2-40B4-BE49-F238E27FC236}">
                  <a16:creationId xmlns:a16="http://schemas.microsoft.com/office/drawing/2014/main" id="{1DC3C75B-5E73-B26B-7E55-27323C29EACB}"/>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1" name="object 67">
              <a:extLst>
                <a:ext uri="{FF2B5EF4-FFF2-40B4-BE49-F238E27FC236}">
                  <a16:creationId xmlns:a16="http://schemas.microsoft.com/office/drawing/2014/main" id="{52E36C0A-FB41-C8C6-427F-8BC7999EFA15}"/>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2"/>
            <a:extLst>
              <a:ext uri="{FF2B5EF4-FFF2-40B4-BE49-F238E27FC236}">
                <a16:creationId xmlns:a16="http://schemas.microsoft.com/office/drawing/2014/main" id="{EF6D84C9-D814-8821-7F71-609309D60444}"/>
              </a:ext>
            </a:extLst>
          </xdr:cNvPr>
          <xdr:cNvGrpSpPr/>
        </xdr:nvGrpSpPr>
        <xdr:grpSpPr>
          <a:xfrm>
            <a:off x="10836566" y="1984492"/>
            <a:ext cx="820920" cy="507345"/>
            <a:chOff x="10819501" y="506582"/>
            <a:chExt cx="826871" cy="508010"/>
          </a:xfrm>
        </xdr:grpSpPr>
        <xdr:grpSp>
          <xdr:nvGrpSpPr>
            <xdr:cNvPr id="23" name="Agrupar 22">
              <a:extLst>
                <a:ext uri="{FF2B5EF4-FFF2-40B4-BE49-F238E27FC236}">
                  <a16:creationId xmlns:a16="http://schemas.microsoft.com/office/drawing/2014/main" id="{9D53CFF5-0C4C-5928-CC75-806FADEA066B}"/>
                </a:ext>
              </a:extLst>
            </xdr:cNvPr>
            <xdr:cNvGrpSpPr/>
          </xdr:nvGrpSpPr>
          <xdr:grpSpPr>
            <a:xfrm>
              <a:off x="10819501" y="748796"/>
              <a:ext cx="826871" cy="265796"/>
              <a:chOff x="10819501" y="750764"/>
              <a:chExt cx="826871" cy="265796"/>
            </a:xfrm>
          </xdr:grpSpPr>
          <xdr:sp macro="" textlink="">
            <xdr:nvSpPr>
              <xdr:cNvPr id="26" name="object 80">
                <a:extLst>
                  <a:ext uri="{FF2B5EF4-FFF2-40B4-BE49-F238E27FC236}">
                    <a16:creationId xmlns:a16="http://schemas.microsoft.com/office/drawing/2014/main" id="{B6696959-11A2-9B2A-0331-974AA1623139}"/>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8" name="object 90">
                <a:extLst>
                  <a:ext uri="{FF2B5EF4-FFF2-40B4-BE49-F238E27FC236}">
                    <a16:creationId xmlns:a16="http://schemas.microsoft.com/office/drawing/2014/main" id="{40502119-4329-B2E8-0633-34D3E38CB437}"/>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C27FCA14-6EFF-BA3F-C221-573E715FB368}"/>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 name="Imagem 24">
              <a:extLst>
                <a:ext uri="{FF2B5EF4-FFF2-40B4-BE49-F238E27FC236}">
                  <a16:creationId xmlns:a16="http://schemas.microsoft.com/office/drawing/2014/main" id="{C934575F-FFCE-E7BA-4E03-8610706F0F9B}"/>
                </a:ext>
              </a:extLst>
            </xdr:cNvPr>
            <xdr:cNvPicPr>
              <a:picLocks noChangeAspect="1"/>
            </xdr:cNvPicPr>
          </xdr:nvPicPr>
          <xdr:blipFill>
            <a:blip xmlns:r="http://schemas.openxmlformats.org/officeDocument/2006/relationships" r:embed="rId3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40BEE6A5-B6C1-1352-C555-91B68207F239}"/>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E5A9C89D-E51F-A48C-C330-64C1228905F2}"/>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22"/>
              <a:extLst>
                <a:ext uri="{FF2B5EF4-FFF2-40B4-BE49-F238E27FC236}">
                  <a16:creationId xmlns:a16="http://schemas.microsoft.com/office/drawing/2014/main" id="{8AADDE52-A9A3-8448-E98E-71912CE984B5}"/>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22" name="Gráfico 21" descr="Círculo com seta para a esquerda estrutura de tópicos">
              <a:hlinkClick xmlns:r="http://schemas.openxmlformats.org/officeDocument/2006/relationships" r:id="rId36"/>
              <a:extLst>
                <a:ext uri="{FF2B5EF4-FFF2-40B4-BE49-F238E27FC236}">
                  <a16:creationId xmlns:a16="http://schemas.microsoft.com/office/drawing/2014/main" id="{3679C95F-C98E-04C4-8B39-A4943C81AA89}"/>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xdr:from>
      <xdr:col>0</xdr:col>
      <xdr:colOff>106149</xdr:colOff>
      <xdr:row>4</xdr:row>
      <xdr:rowOff>0</xdr:rowOff>
    </xdr:from>
    <xdr:to>
      <xdr:col>20</xdr:col>
      <xdr:colOff>267457</xdr:colOff>
      <xdr:row>268</xdr:row>
      <xdr:rowOff>108857</xdr:rowOff>
    </xdr:to>
    <xdr:grpSp>
      <xdr:nvGrpSpPr>
        <xdr:cNvPr id="47" name="Agrupar 46">
          <a:extLst>
            <a:ext uri="{FF2B5EF4-FFF2-40B4-BE49-F238E27FC236}">
              <a16:creationId xmlns:a16="http://schemas.microsoft.com/office/drawing/2014/main" id="{1D202FC3-E131-4CD2-B007-DD1C86799C17}"/>
            </a:ext>
          </a:extLst>
        </xdr:cNvPr>
        <xdr:cNvGrpSpPr/>
      </xdr:nvGrpSpPr>
      <xdr:grpSpPr>
        <a:xfrm>
          <a:off x="106149" y="1206500"/>
          <a:ext cx="12035808" cy="48771024"/>
          <a:chOff x="106149" y="1200150"/>
          <a:chExt cx="11581783" cy="48152957"/>
        </a:xfrm>
      </xdr:grpSpPr>
      <xdr:sp macro="" textlink="">
        <xdr:nvSpPr>
          <xdr:cNvPr id="36" name="Retângulo: Cantos Arredondados 35">
            <a:extLst>
              <a:ext uri="{FF2B5EF4-FFF2-40B4-BE49-F238E27FC236}">
                <a16:creationId xmlns:a16="http://schemas.microsoft.com/office/drawing/2014/main" id="{AD65DDBC-3595-00CC-8165-AAE3FE718ACD}"/>
              </a:ext>
            </a:extLst>
          </xdr:cNvPr>
          <xdr:cNvSpPr/>
        </xdr:nvSpPr>
        <xdr:spPr>
          <a:xfrm>
            <a:off x="106149" y="1421383"/>
            <a:ext cx="11581783" cy="47931724"/>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7" name="Agrupar 36">
            <a:extLst>
              <a:ext uri="{FF2B5EF4-FFF2-40B4-BE49-F238E27FC236}">
                <a16:creationId xmlns:a16="http://schemas.microsoft.com/office/drawing/2014/main" id="{820B6485-F947-106E-043F-0A228F871A2C}"/>
              </a:ext>
            </a:extLst>
          </xdr:cNvPr>
          <xdr:cNvGrpSpPr/>
        </xdr:nvGrpSpPr>
        <xdr:grpSpPr>
          <a:xfrm>
            <a:off x="267641" y="1200150"/>
            <a:ext cx="11319994" cy="470335"/>
            <a:chOff x="94394" y="1260391"/>
            <a:chExt cx="11390442" cy="415854"/>
          </a:xfrm>
        </xdr:grpSpPr>
        <xdr:sp macro="" textlink="">
          <xdr:nvSpPr>
            <xdr:cNvPr id="40" name="Retângulo: Cantos Diagonais Arredondados 39">
              <a:hlinkClick xmlns:r="http://schemas.openxmlformats.org/officeDocument/2006/relationships" r:id="rId22"/>
              <a:extLst>
                <a:ext uri="{FF2B5EF4-FFF2-40B4-BE49-F238E27FC236}">
                  <a16:creationId xmlns:a16="http://schemas.microsoft.com/office/drawing/2014/main" id="{B54414D9-92C2-4B56-4F36-C82E81328514}"/>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Gestão Responsável dos recursos naturais</a:t>
              </a:r>
            </a:p>
          </xdr:txBody>
        </xdr:sp>
        <xdr:sp macro="" textlink="">
          <xdr:nvSpPr>
            <xdr:cNvPr id="41" name="Retângulo: Cantos Diagonais Arredondados 40">
              <a:hlinkClick xmlns:r="http://schemas.openxmlformats.org/officeDocument/2006/relationships" r:id="rId37"/>
              <a:extLst>
                <a:ext uri="{FF2B5EF4-FFF2-40B4-BE49-F238E27FC236}">
                  <a16:creationId xmlns:a16="http://schemas.microsoft.com/office/drawing/2014/main" id="{D0BE9323-4110-52DD-0761-FE7A49AB4B70}"/>
                </a:ext>
              </a:extLst>
            </xdr:cNvPr>
            <xdr:cNvSpPr/>
          </xdr:nvSpPr>
          <xdr:spPr>
            <a:xfrm>
              <a:off x="1724470" y="1260392"/>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Estratégia Climática &amp; Transição Energética</a:t>
              </a:r>
            </a:p>
          </xdr:txBody>
        </xdr:sp>
        <xdr:sp macro="" textlink="">
          <xdr:nvSpPr>
            <xdr:cNvPr id="42" name="Retângulo: Cantos Diagonais Arredondados 41">
              <a:hlinkClick xmlns:r="http://schemas.openxmlformats.org/officeDocument/2006/relationships" r:id="rId36"/>
              <a:extLst>
                <a:ext uri="{FF2B5EF4-FFF2-40B4-BE49-F238E27FC236}">
                  <a16:creationId xmlns:a16="http://schemas.microsoft.com/office/drawing/2014/main" id="{B32DD42D-818F-29FB-5CA2-F7C757B43260}"/>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Energia</a:t>
              </a:r>
            </a:p>
          </xdr:txBody>
        </xdr:sp>
        <xdr:sp macro="" textlink="">
          <xdr:nvSpPr>
            <xdr:cNvPr id="43" name="Retângulo: Cantos Diagonais Arredondados 42">
              <a:hlinkClick xmlns:r="http://schemas.openxmlformats.org/officeDocument/2006/relationships" r:id="rId38"/>
              <a:extLst>
                <a:ext uri="{FF2B5EF4-FFF2-40B4-BE49-F238E27FC236}">
                  <a16:creationId xmlns:a16="http://schemas.microsoft.com/office/drawing/2014/main" id="{EA2AC9C6-B9BB-7C5E-471A-81108F68B0FC}"/>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Biodiversidade e ecossistemas</a:t>
              </a:r>
            </a:p>
          </xdr:txBody>
        </xdr:sp>
        <xdr:sp macro="" textlink="">
          <xdr:nvSpPr>
            <xdr:cNvPr id="44" name="Retângulo: Cantos Diagonais Arredondados 43">
              <a:hlinkClick xmlns:r="http://schemas.openxmlformats.org/officeDocument/2006/relationships" r:id="rId39"/>
              <a:extLst>
                <a:ext uri="{FF2B5EF4-FFF2-40B4-BE49-F238E27FC236}">
                  <a16:creationId xmlns:a16="http://schemas.microsoft.com/office/drawing/2014/main" id="{9232C4AC-88AC-90D9-00FC-DEC3C15079F9}"/>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Recursos Hídricos</a:t>
              </a:r>
            </a:p>
          </xdr:txBody>
        </xdr:sp>
        <xdr:sp macro="" textlink="">
          <xdr:nvSpPr>
            <xdr:cNvPr id="45" name="Retângulo: Cantos Diagonais Arredondados 44">
              <a:hlinkClick xmlns:r="http://schemas.openxmlformats.org/officeDocument/2006/relationships" r:id="rId40"/>
              <a:extLst>
                <a:ext uri="{FF2B5EF4-FFF2-40B4-BE49-F238E27FC236}">
                  <a16:creationId xmlns:a16="http://schemas.microsoft.com/office/drawing/2014/main" id="{14EBC886-A5AA-C7F7-F25B-CABAE621C731}"/>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Emissões Atmosféricas</a:t>
              </a:r>
            </a:p>
          </xdr:txBody>
        </xdr:sp>
        <xdr:sp macro="" textlink="">
          <xdr:nvSpPr>
            <xdr:cNvPr id="46" name="Retângulo: Cantos Diagonais Arredondados 45">
              <a:hlinkClick xmlns:r="http://schemas.openxmlformats.org/officeDocument/2006/relationships" r:id="rId41"/>
              <a:extLst>
                <a:ext uri="{FF2B5EF4-FFF2-40B4-BE49-F238E27FC236}">
                  <a16:creationId xmlns:a16="http://schemas.microsoft.com/office/drawing/2014/main" id="{6C0C4605-9937-FD23-E128-7201C4EA170A}"/>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Resíduos</a:t>
              </a:r>
            </a:p>
          </xdr:txBody>
        </xdr:sp>
      </xdr:grpSp>
    </xdr:grpSp>
    <xdr:clientData/>
  </xdr:twoCellAnchor>
  <xdr:twoCellAnchor>
    <xdr:from>
      <xdr:col>20</xdr:col>
      <xdr:colOff>266132</xdr:colOff>
      <xdr:row>2</xdr:row>
      <xdr:rowOff>286604</xdr:rowOff>
    </xdr:from>
    <xdr:to>
      <xdr:col>21</xdr:col>
      <xdr:colOff>520015</xdr:colOff>
      <xdr:row>2</xdr:row>
      <xdr:rowOff>525982</xdr:rowOff>
    </xdr:to>
    <xdr:sp macro="" textlink="">
      <xdr:nvSpPr>
        <xdr:cNvPr id="3" name="object 80">
          <a:hlinkClick xmlns:r="http://schemas.openxmlformats.org/officeDocument/2006/relationships" r:id="rId42"/>
          <a:extLst>
            <a:ext uri="{FF2B5EF4-FFF2-40B4-BE49-F238E27FC236}">
              <a16:creationId xmlns:a16="http://schemas.microsoft.com/office/drawing/2014/main" id="{BAB5CBB4-C027-4C7D-AB61-54ED7D67177B}"/>
            </a:ext>
          </a:extLst>
        </xdr:cNvPr>
        <xdr:cNvSpPr/>
      </xdr:nvSpPr>
      <xdr:spPr>
        <a:xfrm>
          <a:off x="12010031" y="66874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266132</xdr:colOff>
      <xdr:row>2</xdr:row>
      <xdr:rowOff>286604</xdr:rowOff>
    </xdr:from>
    <xdr:to>
      <xdr:col>21</xdr:col>
      <xdr:colOff>519207</xdr:colOff>
      <xdr:row>2</xdr:row>
      <xdr:rowOff>527804</xdr:rowOff>
    </xdr:to>
    <xdr:sp macro="" textlink="">
      <xdr:nvSpPr>
        <xdr:cNvPr id="27" name="object 90">
          <a:hlinkClick xmlns:r="http://schemas.openxmlformats.org/officeDocument/2006/relationships" r:id="rId42"/>
          <a:extLst>
            <a:ext uri="{FF2B5EF4-FFF2-40B4-BE49-F238E27FC236}">
              <a16:creationId xmlns:a16="http://schemas.microsoft.com/office/drawing/2014/main" id="{32BDA4DB-83CE-4656-BA17-AF0895CA8B24}"/>
            </a:ext>
          </a:extLst>
        </xdr:cNvPr>
        <xdr:cNvSpPr txBox="1"/>
      </xdr:nvSpPr>
      <xdr:spPr>
        <a:xfrm>
          <a:off x="12010031" y="668741"/>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19</xdr:col>
      <xdr:colOff>244701</xdr:colOff>
      <xdr:row>2</xdr:row>
      <xdr:rowOff>513638</xdr:rowOff>
    </xdr:to>
    <xdr:grpSp>
      <xdr:nvGrpSpPr>
        <xdr:cNvPr id="2" name="Agrupar 1">
          <a:extLst>
            <a:ext uri="{FF2B5EF4-FFF2-40B4-BE49-F238E27FC236}">
              <a16:creationId xmlns:a16="http://schemas.microsoft.com/office/drawing/2014/main" id="{07C830E6-96CD-4167-AD4E-1B20E9BB1A53}"/>
            </a:ext>
          </a:extLst>
        </xdr:cNvPr>
        <xdr:cNvGrpSpPr/>
      </xdr:nvGrpSpPr>
      <xdr:grpSpPr>
        <a:xfrm>
          <a:off x="0" y="0"/>
          <a:ext cx="12069812" cy="894638"/>
          <a:chOff x="0" y="1478573"/>
          <a:chExt cx="11657486" cy="1013344"/>
        </a:xfrm>
      </xdr:grpSpPr>
      <xdr:pic>
        <xdr:nvPicPr>
          <xdr:cNvPr id="4" name="Imagem 3">
            <a:hlinkClick xmlns:r="http://schemas.openxmlformats.org/officeDocument/2006/relationships" r:id="rId1"/>
            <a:extLst>
              <a:ext uri="{FF2B5EF4-FFF2-40B4-BE49-F238E27FC236}">
                <a16:creationId xmlns:a16="http://schemas.microsoft.com/office/drawing/2014/main" id="{F366996D-91BC-FE23-7CAB-042DB402DFE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1E577CD7-F0DF-3487-3894-D2BCDFAD39FD}"/>
              </a:ext>
            </a:extLst>
          </xdr:cNvPr>
          <xdr:cNvGrpSpPr/>
        </xdr:nvGrpSpPr>
        <xdr:grpSpPr>
          <a:xfrm>
            <a:off x="81251" y="1985607"/>
            <a:ext cx="832806" cy="506309"/>
            <a:chOff x="81496" y="507699"/>
            <a:chExt cx="831691" cy="506973"/>
          </a:xfrm>
        </xdr:grpSpPr>
        <xdr:sp macro="" textlink="">
          <xdr:nvSpPr>
            <xdr:cNvPr id="175" name="object 76">
              <a:extLst>
                <a:ext uri="{FF2B5EF4-FFF2-40B4-BE49-F238E27FC236}">
                  <a16:creationId xmlns:a16="http://schemas.microsoft.com/office/drawing/2014/main" id="{1A789865-8DF7-3A07-32DB-9C4BED197386}"/>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6" name="object 77">
              <a:extLst>
                <a:ext uri="{FF2B5EF4-FFF2-40B4-BE49-F238E27FC236}">
                  <a16:creationId xmlns:a16="http://schemas.microsoft.com/office/drawing/2014/main" id="{DA8219D2-CD5B-7B9D-A130-164E24154E4C}"/>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77" name="Agrupar 176">
              <a:extLst>
                <a:ext uri="{FF2B5EF4-FFF2-40B4-BE49-F238E27FC236}">
                  <a16:creationId xmlns:a16="http://schemas.microsoft.com/office/drawing/2014/main" id="{888A85C4-E447-1DEA-0675-AE3B36A01B0A}"/>
                </a:ext>
              </a:extLst>
            </xdr:cNvPr>
            <xdr:cNvGrpSpPr/>
          </xdr:nvGrpSpPr>
          <xdr:grpSpPr>
            <a:xfrm>
              <a:off x="81496" y="748716"/>
              <a:ext cx="831691" cy="265956"/>
              <a:chOff x="81496" y="747958"/>
              <a:chExt cx="832004" cy="265956"/>
            </a:xfrm>
          </xdr:grpSpPr>
          <xdr:sp macro="" textlink="">
            <xdr:nvSpPr>
              <xdr:cNvPr id="178" name="object 78">
                <a:extLst>
                  <a:ext uri="{FF2B5EF4-FFF2-40B4-BE49-F238E27FC236}">
                    <a16:creationId xmlns:a16="http://schemas.microsoft.com/office/drawing/2014/main" id="{F624E00E-1DCE-6D45-3DD3-D4FA1EAC04D4}"/>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9" name="object 89">
                <a:extLst>
                  <a:ext uri="{FF2B5EF4-FFF2-40B4-BE49-F238E27FC236}">
                    <a16:creationId xmlns:a16="http://schemas.microsoft.com/office/drawing/2014/main" id="{2AA1AB89-75A5-4DAE-4C83-0F41DD75BFFD}"/>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97238437-6150-124F-EF28-308B09E393F2}"/>
              </a:ext>
            </a:extLst>
          </xdr:cNvPr>
          <xdr:cNvGrpSpPr/>
        </xdr:nvGrpSpPr>
        <xdr:grpSpPr>
          <a:xfrm>
            <a:off x="1875546" y="1984492"/>
            <a:ext cx="841455" cy="507425"/>
            <a:chOff x="1873229" y="506582"/>
            <a:chExt cx="834675" cy="508090"/>
          </a:xfrm>
        </xdr:grpSpPr>
        <xdr:grpSp>
          <xdr:nvGrpSpPr>
            <xdr:cNvPr id="170" name="Agrupar 169">
              <a:extLst>
                <a:ext uri="{FF2B5EF4-FFF2-40B4-BE49-F238E27FC236}">
                  <a16:creationId xmlns:a16="http://schemas.microsoft.com/office/drawing/2014/main" id="{8ED58A31-BFE3-5854-BE71-69A235D861DD}"/>
                </a:ext>
              </a:extLst>
            </xdr:cNvPr>
            <xdr:cNvGrpSpPr/>
          </xdr:nvGrpSpPr>
          <xdr:grpSpPr>
            <a:xfrm>
              <a:off x="1873229" y="748716"/>
              <a:ext cx="834675" cy="265956"/>
              <a:chOff x="1873229" y="746828"/>
              <a:chExt cx="834675" cy="265956"/>
            </a:xfrm>
          </xdr:grpSpPr>
          <xdr:sp macro="" textlink="">
            <xdr:nvSpPr>
              <xdr:cNvPr id="173" name="object 80">
                <a:extLst>
                  <a:ext uri="{FF2B5EF4-FFF2-40B4-BE49-F238E27FC236}">
                    <a16:creationId xmlns:a16="http://schemas.microsoft.com/office/drawing/2014/main" id="{2A09969C-DD33-AB6C-75A1-8BF2724BA7E0}"/>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90">
                <a:extLst>
                  <a:ext uri="{FF2B5EF4-FFF2-40B4-BE49-F238E27FC236}">
                    <a16:creationId xmlns:a16="http://schemas.microsoft.com/office/drawing/2014/main" id="{A62C0378-A220-B13B-765B-7ECCF36DC98B}"/>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1" name="object 109">
              <a:extLst>
                <a:ext uri="{FF2B5EF4-FFF2-40B4-BE49-F238E27FC236}">
                  <a16:creationId xmlns:a16="http://schemas.microsoft.com/office/drawing/2014/main" id="{E968DFD9-4C8D-CDE1-4209-1CC543E653ED}"/>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110">
              <a:extLst>
                <a:ext uri="{FF2B5EF4-FFF2-40B4-BE49-F238E27FC236}">
                  <a16:creationId xmlns:a16="http://schemas.microsoft.com/office/drawing/2014/main" id="{2C21874B-B46B-6927-47EF-15A5237AFF72}"/>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6F726C63-596B-B01E-141F-7362DDBA0AA9}"/>
              </a:ext>
            </a:extLst>
          </xdr:cNvPr>
          <xdr:cNvGrpSpPr/>
        </xdr:nvGrpSpPr>
        <xdr:grpSpPr>
          <a:xfrm>
            <a:off x="2781308" y="1984492"/>
            <a:ext cx="832871" cy="507345"/>
            <a:chOff x="2772406" y="506582"/>
            <a:chExt cx="830722" cy="508010"/>
          </a:xfrm>
        </xdr:grpSpPr>
        <xdr:grpSp>
          <xdr:nvGrpSpPr>
            <xdr:cNvPr id="165" name="Agrupar 164">
              <a:extLst>
                <a:ext uri="{FF2B5EF4-FFF2-40B4-BE49-F238E27FC236}">
                  <a16:creationId xmlns:a16="http://schemas.microsoft.com/office/drawing/2014/main" id="{4A60A802-8079-FD5C-A939-5877D4B6ACB5}"/>
                </a:ext>
              </a:extLst>
            </xdr:cNvPr>
            <xdr:cNvGrpSpPr/>
          </xdr:nvGrpSpPr>
          <xdr:grpSpPr>
            <a:xfrm>
              <a:off x="2772406" y="748796"/>
              <a:ext cx="830722" cy="265796"/>
              <a:chOff x="2772407" y="750764"/>
              <a:chExt cx="830722" cy="265796"/>
            </a:xfrm>
          </xdr:grpSpPr>
          <xdr:sp macro="" textlink="">
            <xdr:nvSpPr>
              <xdr:cNvPr id="168" name="object 80">
                <a:extLst>
                  <a:ext uri="{FF2B5EF4-FFF2-40B4-BE49-F238E27FC236}">
                    <a16:creationId xmlns:a16="http://schemas.microsoft.com/office/drawing/2014/main" id="{B6833C62-078F-3FC6-0AD9-6E36CB45E92D}"/>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9" name="object 90">
                <a:extLst>
                  <a:ext uri="{FF2B5EF4-FFF2-40B4-BE49-F238E27FC236}">
                    <a16:creationId xmlns:a16="http://schemas.microsoft.com/office/drawing/2014/main" id="{2A43E1E9-77EA-8169-FA8F-0C4A809D1201}"/>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F0DECE26-4199-1A4F-501F-38C089EB031E}"/>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Imagem 166">
              <a:extLst>
                <a:ext uri="{FF2B5EF4-FFF2-40B4-BE49-F238E27FC236}">
                  <a16:creationId xmlns:a16="http://schemas.microsoft.com/office/drawing/2014/main" id="{6AD83FF2-0138-B774-C432-53009F157ECA}"/>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92C9CD24-FC83-5D22-2DB3-36697E0E3232}"/>
              </a:ext>
            </a:extLst>
          </xdr:cNvPr>
          <xdr:cNvGrpSpPr/>
        </xdr:nvGrpSpPr>
        <xdr:grpSpPr>
          <a:xfrm>
            <a:off x="978366" y="1985607"/>
            <a:ext cx="832872" cy="506309"/>
            <a:chOff x="978002" y="507699"/>
            <a:chExt cx="830725" cy="506973"/>
          </a:xfrm>
        </xdr:grpSpPr>
        <xdr:grpSp>
          <xdr:nvGrpSpPr>
            <xdr:cNvPr id="160" name="Agrupar 159">
              <a:extLst>
                <a:ext uri="{FF2B5EF4-FFF2-40B4-BE49-F238E27FC236}">
                  <a16:creationId xmlns:a16="http://schemas.microsoft.com/office/drawing/2014/main" id="{7D1B28E8-92F0-68BA-3ED9-EAC0C0B19983}"/>
                </a:ext>
              </a:extLst>
            </xdr:cNvPr>
            <xdr:cNvGrpSpPr/>
          </xdr:nvGrpSpPr>
          <xdr:grpSpPr>
            <a:xfrm>
              <a:off x="978002" y="748716"/>
              <a:ext cx="830725" cy="265956"/>
              <a:chOff x="978002" y="747945"/>
              <a:chExt cx="830725" cy="265956"/>
            </a:xfrm>
          </xdr:grpSpPr>
          <xdr:sp macro="" textlink="">
            <xdr:nvSpPr>
              <xdr:cNvPr id="163" name="object 80">
                <a:extLst>
                  <a:ext uri="{FF2B5EF4-FFF2-40B4-BE49-F238E27FC236}">
                    <a16:creationId xmlns:a16="http://schemas.microsoft.com/office/drawing/2014/main" id="{DB99848C-3D4C-5818-A99B-6A19A162B34B}"/>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4" name="object 90">
                <a:extLst>
                  <a:ext uri="{FF2B5EF4-FFF2-40B4-BE49-F238E27FC236}">
                    <a16:creationId xmlns:a16="http://schemas.microsoft.com/office/drawing/2014/main" id="{0D5A8703-F69F-0BCA-664B-5AADA736657B}"/>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251A0B9A-6F6C-5139-4055-8A1573772A2A}"/>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2" name="Imagem 161">
              <a:extLst>
                <a:ext uri="{FF2B5EF4-FFF2-40B4-BE49-F238E27FC236}">
                  <a16:creationId xmlns:a16="http://schemas.microsoft.com/office/drawing/2014/main" id="{1090EDB6-FC97-2445-67C5-5668A2ED0BAF}"/>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ECA9FF1F-F1FB-38EF-400E-FBD6EAA8FDD7}"/>
              </a:ext>
            </a:extLst>
          </xdr:cNvPr>
          <xdr:cNvGrpSpPr/>
        </xdr:nvGrpSpPr>
        <xdr:grpSpPr>
          <a:xfrm>
            <a:off x="3678487" y="1984492"/>
            <a:ext cx="832872" cy="507345"/>
            <a:chOff x="3667630" y="506582"/>
            <a:chExt cx="830725" cy="508010"/>
          </a:xfrm>
        </xdr:grpSpPr>
        <xdr:grpSp>
          <xdr:nvGrpSpPr>
            <xdr:cNvPr id="155" name="Agrupar 154">
              <a:extLst>
                <a:ext uri="{FF2B5EF4-FFF2-40B4-BE49-F238E27FC236}">
                  <a16:creationId xmlns:a16="http://schemas.microsoft.com/office/drawing/2014/main" id="{95CA89A1-5667-78BF-2083-39B18CD755C8}"/>
                </a:ext>
              </a:extLst>
            </xdr:cNvPr>
            <xdr:cNvGrpSpPr/>
          </xdr:nvGrpSpPr>
          <xdr:grpSpPr>
            <a:xfrm>
              <a:off x="3667630" y="748796"/>
              <a:ext cx="830725" cy="265796"/>
              <a:chOff x="3667631" y="750764"/>
              <a:chExt cx="830725" cy="265796"/>
            </a:xfrm>
          </xdr:grpSpPr>
          <xdr:sp macro="" textlink="">
            <xdr:nvSpPr>
              <xdr:cNvPr id="158" name="object 80">
                <a:extLst>
                  <a:ext uri="{FF2B5EF4-FFF2-40B4-BE49-F238E27FC236}">
                    <a16:creationId xmlns:a16="http://schemas.microsoft.com/office/drawing/2014/main" id="{03419DEC-FD85-F5B8-8509-7156C9D33A60}"/>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A1A47DC1-5457-19AE-BB87-9F12D728EE3D}"/>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D7B4BD57-0DC6-E2FE-B209-D6C850174F18}"/>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7" name="Imagem 156">
              <a:extLst>
                <a:ext uri="{FF2B5EF4-FFF2-40B4-BE49-F238E27FC236}">
                  <a16:creationId xmlns:a16="http://schemas.microsoft.com/office/drawing/2014/main" id="{ADC18283-D3E7-9B69-37FE-712BE462B43D}"/>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D9B4975A-05FF-9B3B-0148-4DFF0DC3D93E}"/>
              </a:ext>
            </a:extLst>
          </xdr:cNvPr>
          <xdr:cNvGrpSpPr/>
        </xdr:nvGrpSpPr>
        <xdr:grpSpPr>
          <a:xfrm>
            <a:off x="4575667" y="1984492"/>
            <a:ext cx="825212" cy="507345"/>
            <a:chOff x="4562857" y="506582"/>
            <a:chExt cx="827700" cy="508010"/>
          </a:xfrm>
        </xdr:grpSpPr>
        <xdr:grpSp>
          <xdr:nvGrpSpPr>
            <xdr:cNvPr id="150" name="Agrupar 149">
              <a:extLst>
                <a:ext uri="{FF2B5EF4-FFF2-40B4-BE49-F238E27FC236}">
                  <a16:creationId xmlns:a16="http://schemas.microsoft.com/office/drawing/2014/main" id="{B89A67C0-DA47-DC37-6C07-7AF5AAD49B33}"/>
                </a:ext>
              </a:extLst>
            </xdr:cNvPr>
            <xdr:cNvGrpSpPr/>
          </xdr:nvGrpSpPr>
          <xdr:grpSpPr>
            <a:xfrm>
              <a:off x="4562857" y="748796"/>
              <a:ext cx="827700" cy="265796"/>
              <a:chOff x="4562859" y="750764"/>
              <a:chExt cx="827700" cy="265796"/>
            </a:xfrm>
          </xdr:grpSpPr>
          <xdr:sp macro="" textlink="">
            <xdr:nvSpPr>
              <xdr:cNvPr id="153" name="object 80">
                <a:extLst>
                  <a:ext uri="{FF2B5EF4-FFF2-40B4-BE49-F238E27FC236}">
                    <a16:creationId xmlns:a16="http://schemas.microsoft.com/office/drawing/2014/main" id="{D193A290-79C0-B18C-1578-0DFD3ACDF733}"/>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08B4451A-F209-5812-1875-0DFF900F8E10}"/>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AA7C98FE-B99A-E713-3DCD-BBE0220BF3DC}"/>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object 113">
              <a:extLst>
                <a:ext uri="{FF2B5EF4-FFF2-40B4-BE49-F238E27FC236}">
                  <a16:creationId xmlns:a16="http://schemas.microsoft.com/office/drawing/2014/main" id="{025C5616-0848-19E6-003A-0D8081413612}"/>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FB01E782-5B92-8E51-EDDE-C179D815A9C9}"/>
              </a:ext>
            </a:extLst>
          </xdr:cNvPr>
          <xdr:cNvGrpSpPr/>
        </xdr:nvGrpSpPr>
        <xdr:grpSpPr>
          <a:xfrm>
            <a:off x="5465188" y="1984492"/>
            <a:ext cx="821659" cy="507345"/>
            <a:chOff x="5455059" y="506582"/>
            <a:chExt cx="822006" cy="508010"/>
          </a:xfrm>
        </xdr:grpSpPr>
        <xdr:sp macro="" textlink="">
          <xdr:nvSpPr>
            <xdr:cNvPr id="146" name="object 80">
              <a:extLst>
                <a:ext uri="{FF2B5EF4-FFF2-40B4-BE49-F238E27FC236}">
                  <a16:creationId xmlns:a16="http://schemas.microsoft.com/office/drawing/2014/main" id="{F42840B7-4CBC-3177-A318-6D360E1A57F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ECC8522A-AF7D-84A3-D32E-DEBEC8788889}"/>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8" name="object 109">
              <a:extLst>
                <a:ext uri="{FF2B5EF4-FFF2-40B4-BE49-F238E27FC236}">
                  <a16:creationId xmlns:a16="http://schemas.microsoft.com/office/drawing/2014/main" id="{1F897293-76EB-3E24-B95B-9466FAF7695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 name="object 73">
              <a:extLst>
                <a:ext uri="{FF2B5EF4-FFF2-40B4-BE49-F238E27FC236}">
                  <a16:creationId xmlns:a16="http://schemas.microsoft.com/office/drawing/2014/main" id="{981CA47D-18FF-1F8B-AAC9-F1F0209C3882}"/>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2DE5131F-3E05-C5CE-772A-7A8B6068E3E3}"/>
              </a:ext>
            </a:extLst>
          </xdr:cNvPr>
          <xdr:cNvGrpSpPr/>
        </xdr:nvGrpSpPr>
        <xdr:grpSpPr>
          <a:xfrm>
            <a:off x="6351154" y="1984492"/>
            <a:ext cx="833333" cy="507345"/>
            <a:chOff x="6341567" y="506582"/>
            <a:chExt cx="831188" cy="508010"/>
          </a:xfrm>
        </xdr:grpSpPr>
        <xdr:grpSp>
          <xdr:nvGrpSpPr>
            <xdr:cNvPr id="141" name="Agrupar 140">
              <a:extLst>
                <a:ext uri="{FF2B5EF4-FFF2-40B4-BE49-F238E27FC236}">
                  <a16:creationId xmlns:a16="http://schemas.microsoft.com/office/drawing/2014/main" id="{D130A55D-36C6-5A41-5557-8A3061C33F42}"/>
                </a:ext>
              </a:extLst>
            </xdr:cNvPr>
            <xdr:cNvGrpSpPr/>
          </xdr:nvGrpSpPr>
          <xdr:grpSpPr>
            <a:xfrm>
              <a:off x="6341567" y="748796"/>
              <a:ext cx="831188" cy="265796"/>
              <a:chOff x="6341570" y="750764"/>
              <a:chExt cx="831188" cy="265796"/>
            </a:xfrm>
          </xdr:grpSpPr>
          <xdr:sp macro="" textlink="">
            <xdr:nvSpPr>
              <xdr:cNvPr id="144" name="object 80">
                <a:extLst>
                  <a:ext uri="{FF2B5EF4-FFF2-40B4-BE49-F238E27FC236}">
                    <a16:creationId xmlns:a16="http://schemas.microsoft.com/office/drawing/2014/main" id="{C39E9361-3F82-6A1D-8F3E-19ADD2644492}"/>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89547ADF-865E-9A03-73A5-223BE0A682FF}"/>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Natural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2" name="object 109">
              <a:extLst>
                <a:ext uri="{FF2B5EF4-FFF2-40B4-BE49-F238E27FC236}">
                  <a16:creationId xmlns:a16="http://schemas.microsoft.com/office/drawing/2014/main" id="{52001C50-8915-9F84-AE2F-E269C0966B40}"/>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43" name="object 54">
              <a:extLst>
                <a:ext uri="{FF2B5EF4-FFF2-40B4-BE49-F238E27FC236}">
                  <a16:creationId xmlns:a16="http://schemas.microsoft.com/office/drawing/2014/main" id="{E78F2611-0B0C-D36D-5FFA-2B9F5A46020F}"/>
                </a:ext>
              </a:extLst>
            </xdr:cNvPr>
            <xdr:cNvPicPr/>
          </xdr:nvPicPr>
          <xdr:blipFill>
            <a:blip xmlns:r="http://schemas.openxmlformats.org/officeDocument/2006/relationships" r:embed="rId21"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92CDB03B-2FD4-220C-EE12-6CB2D4E1D054}"/>
              </a:ext>
            </a:extLst>
          </xdr:cNvPr>
          <xdr:cNvGrpSpPr/>
        </xdr:nvGrpSpPr>
        <xdr:grpSpPr>
          <a:xfrm>
            <a:off x="7248796" y="1984492"/>
            <a:ext cx="840992" cy="507345"/>
            <a:chOff x="7237257" y="506582"/>
            <a:chExt cx="834211" cy="508010"/>
          </a:xfrm>
        </xdr:grpSpPr>
        <xdr:grpSp>
          <xdr:nvGrpSpPr>
            <xdr:cNvPr id="126" name="Agrupar 125">
              <a:extLst>
                <a:ext uri="{FF2B5EF4-FFF2-40B4-BE49-F238E27FC236}">
                  <a16:creationId xmlns:a16="http://schemas.microsoft.com/office/drawing/2014/main" id="{656D6CB0-8709-A5EA-6701-9E12427C8F8E}"/>
                </a:ext>
              </a:extLst>
            </xdr:cNvPr>
            <xdr:cNvGrpSpPr/>
          </xdr:nvGrpSpPr>
          <xdr:grpSpPr>
            <a:xfrm>
              <a:off x="7237257" y="748796"/>
              <a:ext cx="834211" cy="265796"/>
              <a:chOff x="7237260" y="750764"/>
              <a:chExt cx="834211" cy="265796"/>
            </a:xfrm>
          </xdr:grpSpPr>
          <xdr:sp macro="" textlink="">
            <xdr:nvSpPr>
              <xdr:cNvPr id="129" name="object 80">
                <a:extLst>
                  <a:ext uri="{FF2B5EF4-FFF2-40B4-BE49-F238E27FC236}">
                    <a16:creationId xmlns:a16="http://schemas.microsoft.com/office/drawing/2014/main" id="{79FEE83F-4724-BB57-D99D-CEED88ABDDA9}"/>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02D809EE-FAA1-7356-02AA-D08DC7AAF9B2}"/>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C452FCDC-15A9-95E2-9475-28CCA7C89014}"/>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64">
              <a:extLst>
                <a:ext uri="{FF2B5EF4-FFF2-40B4-BE49-F238E27FC236}">
                  <a16:creationId xmlns:a16="http://schemas.microsoft.com/office/drawing/2014/main" id="{690976F7-DB85-1410-A800-12D309D0B1E9}"/>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9D2A3E01-770E-29E2-09D3-F370CCCCDF5C}"/>
              </a:ext>
            </a:extLst>
          </xdr:cNvPr>
          <xdr:cNvGrpSpPr/>
        </xdr:nvGrpSpPr>
        <xdr:grpSpPr>
          <a:xfrm>
            <a:off x="8154096" y="1984492"/>
            <a:ext cx="833334" cy="507345"/>
            <a:chOff x="8135970" y="506582"/>
            <a:chExt cx="831188" cy="508010"/>
          </a:xfrm>
        </xdr:grpSpPr>
        <xdr:grpSp>
          <xdr:nvGrpSpPr>
            <xdr:cNvPr id="121" name="Agrupar 120">
              <a:extLst>
                <a:ext uri="{FF2B5EF4-FFF2-40B4-BE49-F238E27FC236}">
                  <a16:creationId xmlns:a16="http://schemas.microsoft.com/office/drawing/2014/main" id="{172F2D8C-BB78-D430-4889-29186B5374FB}"/>
                </a:ext>
              </a:extLst>
            </xdr:cNvPr>
            <xdr:cNvGrpSpPr/>
          </xdr:nvGrpSpPr>
          <xdr:grpSpPr>
            <a:xfrm>
              <a:off x="8135970" y="748796"/>
              <a:ext cx="831188" cy="265796"/>
              <a:chOff x="8135974" y="750764"/>
              <a:chExt cx="831188" cy="265796"/>
            </a:xfrm>
          </xdr:grpSpPr>
          <xdr:sp macro="" textlink="">
            <xdr:nvSpPr>
              <xdr:cNvPr id="124" name="object 80">
                <a:extLst>
                  <a:ext uri="{FF2B5EF4-FFF2-40B4-BE49-F238E27FC236}">
                    <a16:creationId xmlns:a16="http://schemas.microsoft.com/office/drawing/2014/main" id="{1210A04E-29DA-793D-2F29-D15EBA86BEAE}"/>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924D8D13-7075-997A-20BE-D73C7B9CEB6A}"/>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48193A84-D3F7-C870-A92E-BA6B75860B1B}"/>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51">
              <a:extLst>
                <a:ext uri="{FF2B5EF4-FFF2-40B4-BE49-F238E27FC236}">
                  <a16:creationId xmlns:a16="http://schemas.microsoft.com/office/drawing/2014/main" id="{C562A480-0601-B442-860F-282CDA949E18}"/>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63D6A57A-F558-C039-5A39-E7BDD2BE91F9}"/>
              </a:ext>
            </a:extLst>
          </xdr:cNvPr>
          <xdr:cNvGrpSpPr/>
        </xdr:nvGrpSpPr>
        <xdr:grpSpPr>
          <a:xfrm>
            <a:off x="9051739" y="1984492"/>
            <a:ext cx="828102" cy="507345"/>
            <a:chOff x="9031660" y="506582"/>
            <a:chExt cx="829416" cy="508010"/>
          </a:xfrm>
        </xdr:grpSpPr>
        <xdr:grpSp>
          <xdr:nvGrpSpPr>
            <xdr:cNvPr id="32" name="Agrupar 31">
              <a:extLst>
                <a:ext uri="{FF2B5EF4-FFF2-40B4-BE49-F238E27FC236}">
                  <a16:creationId xmlns:a16="http://schemas.microsoft.com/office/drawing/2014/main" id="{90268BA1-49F1-273D-21A6-A0779735645D}"/>
                </a:ext>
              </a:extLst>
            </xdr:cNvPr>
            <xdr:cNvGrpSpPr/>
          </xdr:nvGrpSpPr>
          <xdr:grpSpPr>
            <a:xfrm>
              <a:off x="9031660" y="748796"/>
              <a:ext cx="829416" cy="265796"/>
              <a:chOff x="9031664" y="750764"/>
              <a:chExt cx="829416" cy="265796"/>
            </a:xfrm>
          </xdr:grpSpPr>
          <xdr:sp macro="" textlink="">
            <xdr:nvSpPr>
              <xdr:cNvPr id="35" name="object 80">
                <a:extLst>
                  <a:ext uri="{FF2B5EF4-FFF2-40B4-BE49-F238E27FC236}">
                    <a16:creationId xmlns:a16="http://schemas.microsoft.com/office/drawing/2014/main" id="{8951A489-F01C-C112-B4C4-BA836BEA66B9}"/>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 name="object 90">
                <a:extLst>
                  <a:ext uri="{FF2B5EF4-FFF2-40B4-BE49-F238E27FC236}">
                    <a16:creationId xmlns:a16="http://schemas.microsoft.com/office/drawing/2014/main" id="{E53BE74A-127A-E9C4-7E2D-93481D6E20F4}"/>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22489899-80CC-627B-E065-9C95011696BA}"/>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4" name="object 70">
              <a:extLst>
                <a:ext uri="{FF2B5EF4-FFF2-40B4-BE49-F238E27FC236}">
                  <a16:creationId xmlns:a16="http://schemas.microsoft.com/office/drawing/2014/main" id="{80615C17-566D-E832-6A9F-E003E84E47AD}"/>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35733933-2594-B6F1-C88C-B77BB8D53A87}"/>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815C4BB4-EF03-3909-E672-8A2F9A68027C}"/>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C467F165-A7DF-5403-FEE4-E3C0BE273584}"/>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B5BB368B-0631-3B56-F287-86586F881C99}"/>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5F4E5832-D33C-1D1D-5208-FC2F6971F85A}"/>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E07BD92C-9240-FF70-CB57-524850478FCD}"/>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EFDA82C1-95A8-0DFE-BEB2-0B641E202585}"/>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A76C73CF-4CD0-E08E-A71C-7D4C31F1C9B1}"/>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3174DA9C-2AB2-995E-915F-13F34C5CC7D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B1FD749B-2919-0321-F918-20FA930BB617}"/>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D29CEE35-50C5-99AE-90D8-863368C818E2}"/>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0C0D272D-A74F-471B-66EC-2F2943F38D0F}"/>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3AB69538-36B4-6F73-AD25-6C56749F54F4}"/>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7E4E0AE6-C157-32D5-DF8D-41F0E43BA2A1}"/>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2"/>
              <a:extLst>
                <a:ext uri="{FF2B5EF4-FFF2-40B4-BE49-F238E27FC236}">
                  <a16:creationId xmlns:a16="http://schemas.microsoft.com/office/drawing/2014/main" id="{C13ECDEC-4376-9F0B-5315-23B87BA6571E}"/>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35"/>
              <a:extLst>
                <a:ext uri="{FF2B5EF4-FFF2-40B4-BE49-F238E27FC236}">
                  <a16:creationId xmlns:a16="http://schemas.microsoft.com/office/drawing/2014/main" id="{C07707BE-2DCC-D745-06CF-4210F9CA3045}"/>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102339</xdr:colOff>
      <xdr:row>5</xdr:row>
      <xdr:rowOff>60632</xdr:rowOff>
    </xdr:from>
    <xdr:to>
      <xdr:col>21</xdr:col>
      <xdr:colOff>151642</xdr:colOff>
      <xdr:row>154</xdr:row>
      <xdr:rowOff>163034</xdr:rowOff>
    </xdr:to>
    <xdr:sp macro="" textlink="">
      <xdr:nvSpPr>
        <xdr:cNvPr id="46" name="Retângulo: Cantos Arredondados 45">
          <a:extLst>
            <a:ext uri="{FF2B5EF4-FFF2-40B4-BE49-F238E27FC236}">
              <a16:creationId xmlns:a16="http://schemas.microsoft.com/office/drawing/2014/main" id="{946DB049-D46B-3352-B83D-2D26126482AD}"/>
            </a:ext>
          </a:extLst>
        </xdr:cNvPr>
        <xdr:cNvSpPr/>
      </xdr:nvSpPr>
      <xdr:spPr>
        <a:xfrm>
          <a:off x="106149" y="1448154"/>
          <a:ext cx="12927463" cy="28068921"/>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1</xdr:col>
      <xdr:colOff>60678</xdr:colOff>
      <xdr:row>4</xdr:row>
      <xdr:rowOff>757</xdr:rowOff>
    </xdr:from>
    <xdr:to>
      <xdr:col>19</xdr:col>
      <xdr:colOff>231422</xdr:colOff>
      <xdr:row>6</xdr:row>
      <xdr:rowOff>98614</xdr:rowOff>
    </xdr:to>
    <xdr:grpSp>
      <xdr:nvGrpSpPr>
        <xdr:cNvPr id="47" name="Agrupar 46">
          <a:extLst>
            <a:ext uri="{FF2B5EF4-FFF2-40B4-BE49-F238E27FC236}">
              <a16:creationId xmlns:a16="http://schemas.microsoft.com/office/drawing/2014/main" id="{DCBA1829-BD61-D537-87F6-F545DF8ACB88}"/>
            </a:ext>
          </a:extLst>
        </xdr:cNvPr>
        <xdr:cNvGrpSpPr/>
      </xdr:nvGrpSpPr>
      <xdr:grpSpPr>
        <a:xfrm>
          <a:off x="272345" y="1207257"/>
          <a:ext cx="11784188" cy="422413"/>
          <a:chOff x="94394" y="1260391"/>
          <a:chExt cx="11390442" cy="415854"/>
        </a:xfrm>
      </xdr:grpSpPr>
      <xdr:sp macro="" textlink="">
        <xdr:nvSpPr>
          <xdr:cNvPr id="48" name="Retângulo: Cantos Diagonais Arredondados 47">
            <a:hlinkClick xmlns:r="http://schemas.openxmlformats.org/officeDocument/2006/relationships" r:id="rId20"/>
            <a:extLst>
              <a:ext uri="{FF2B5EF4-FFF2-40B4-BE49-F238E27FC236}">
                <a16:creationId xmlns:a16="http://schemas.microsoft.com/office/drawing/2014/main" id="{29E4E1DE-319B-34E7-7FA1-1E050BA172EE}"/>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Gestão Responsável dos recursos naturais</a:t>
            </a:r>
          </a:p>
        </xdr:txBody>
      </xdr:sp>
      <xdr:sp macro="" textlink="">
        <xdr:nvSpPr>
          <xdr:cNvPr id="49" name="Retângulo: Cantos Diagonais Arredondados 48">
            <a:hlinkClick xmlns:r="http://schemas.openxmlformats.org/officeDocument/2006/relationships" r:id="rId32"/>
            <a:extLst>
              <a:ext uri="{FF2B5EF4-FFF2-40B4-BE49-F238E27FC236}">
                <a16:creationId xmlns:a16="http://schemas.microsoft.com/office/drawing/2014/main" id="{39889894-709E-6E7C-48CC-6283518EFD53}"/>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Estratégia Climática &amp; Transição Energética</a:t>
            </a:r>
          </a:p>
        </xdr:txBody>
      </xdr:sp>
      <xdr:sp macro="" textlink="">
        <xdr:nvSpPr>
          <xdr:cNvPr id="50" name="Retângulo: Cantos Diagonais Arredondados 49">
            <a:hlinkClick xmlns:r="http://schemas.openxmlformats.org/officeDocument/2006/relationships" r:id="rId36"/>
            <a:extLst>
              <a:ext uri="{FF2B5EF4-FFF2-40B4-BE49-F238E27FC236}">
                <a16:creationId xmlns:a16="http://schemas.microsoft.com/office/drawing/2014/main" id="{98AA5C37-2402-310A-F916-0A3CC33C05E0}"/>
              </a:ext>
            </a:extLst>
          </xdr:cNvPr>
          <xdr:cNvSpPr/>
        </xdr:nvSpPr>
        <xdr:spPr>
          <a:xfrm>
            <a:off x="3354545" y="1260392"/>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Energia</a:t>
            </a:r>
          </a:p>
        </xdr:txBody>
      </xdr:sp>
      <xdr:sp macro="" textlink="">
        <xdr:nvSpPr>
          <xdr:cNvPr id="51" name="Retângulo: Cantos Diagonais Arredondados 50">
            <a:hlinkClick xmlns:r="http://schemas.openxmlformats.org/officeDocument/2006/relationships" r:id="rId35"/>
            <a:extLst>
              <a:ext uri="{FF2B5EF4-FFF2-40B4-BE49-F238E27FC236}">
                <a16:creationId xmlns:a16="http://schemas.microsoft.com/office/drawing/2014/main" id="{753A56F5-3242-9B34-DA42-B6B93B3F1D16}"/>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Biodiversidade e ecossistemas</a:t>
            </a:r>
          </a:p>
        </xdr:txBody>
      </xdr:sp>
      <xdr:sp macro="" textlink="">
        <xdr:nvSpPr>
          <xdr:cNvPr id="52" name="Retângulo: Cantos Diagonais Arredondados 51">
            <a:hlinkClick xmlns:r="http://schemas.openxmlformats.org/officeDocument/2006/relationships" r:id="rId37"/>
            <a:extLst>
              <a:ext uri="{FF2B5EF4-FFF2-40B4-BE49-F238E27FC236}">
                <a16:creationId xmlns:a16="http://schemas.microsoft.com/office/drawing/2014/main" id="{5092CFE2-2213-C1CD-DB11-90B4420DB61D}"/>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Recursos Hídricos</a:t>
            </a:r>
          </a:p>
        </xdr:txBody>
      </xdr:sp>
      <xdr:sp macro="" textlink="">
        <xdr:nvSpPr>
          <xdr:cNvPr id="53" name="Retângulo: Cantos Diagonais Arredondados 52">
            <a:hlinkClick xmlns:r="http://schemas.openxmlformats.org/officeDocument/2006/relationships" r:id="rId38"/>
            <a:extLst>
              <a:ext uri="{FF2B5EF4-FFF2-40B4-BE49-F238E27FC236}">
                <a16:creationId xmlns:a16="http://schemas.microsoft.com/office/drawing/2014/main" id="{221CA45C-F21B-A2E8-3F40-F126C1E18258}"/>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Emissões Atmosféricas</a:t>
            </a:r>
          </a:p>
        </xdr:txBody>
      </xdr:sp>
      <xdr:sp macro="" textlink="">
        <xdr:nvSpPr>
          <xdr:cNvPr id="54" name="Retângulo: Cantos Diagonais Arredondados 53">
            <a:hlinkClick xmlns:r="http://schemas.openxmlformats.org/officeDocument/2006/relationships" r:id="rId39"/>
            <a:extLst>
              <a:ext uri="{FF2B5EF4-FFF2-40B4-BE49-F238E27FC236}">
                <a16:creationId xmlns:a16="http://schemas.microsoft.com/office/drawing/2014/main" id="{6839DD98-D219-B684-15FB-729B735E109F}"/>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Resíduos</a:t>
            </a:r>
          </a:p>
        </xdr:txBody>
      </xdr:sp>
    </xdr:grpSp>
    <xdr:clientData/>
  </xdr:twoCellAnchor>
  <xdr:twoCellAnchor>
    <xdr:from>
      <xdr:col>19</xdr:col>
      <xdr:colOff>337179</xdr:colOff>
      <xdr:row>2</xdr:row>
      <xdr:rowOff>264928</xdr:rowOff>
    </xdr:from>
    <xdr:to>
      <xdr:col>20</xdr:col>
      <xdr:colOff>588253</xdr:colOff>
      <xdr:row>2</xdr:row>
      <xdr:rowOff>504306</xdr:rowOff>
    </xdr:to>
    <xdr:sp macro="" textlink="">
      <xdr:nvSpPr>
        <xdr:cNvPr id="36" name="object 80">
          <a:hlinkClick xmlns:r="http://schemas.openxmlformats.org/officeDocument/2006/relationships" r:id="rId40"/>
          <a:extLst>
            <a:ext uri="{FF2B5EF4-FFF2-40B4-BE49-F238E27FC236}">
              <a16:creationId xmlns:a16="http://schemas.microsoft.com/office/drawing/2014/main" id="{B107A870-7B92-4042-9630-358FC105D6EC}"/>
            </a:ext>
          </a:extLst>
        </xdr:cNvPr>
        <xdr:cNvSpPr/>
      </xdr:nvSpPr>
      <xdr:spPr>
        <a:xfrm>
          <a:off x="12066226" y="650276"/>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19</xdr:col>
      <xdr:colOff>337179</xdr:colOff>
      <xdr:row>2</xdr:row>
      <xdr:rowOff>264928</xdr:rowOff>
    </xdr:from>
    <xdr:to>
      <xdr:col>20</xdr:col>
      <xdr:colOff>587445</xdr:colOff>
      <xdr:row>2</xdr:row>
      <xdr:rowOff>506128</xdr:rowOff>
    </xdr:to>
    <xdr:sp macro="" textlink="">
      <xdr:nvSpPr>
        <xdr:cNvPr id="37" name="object 90">
          <a:hlinkClick xmlns:r="http://schemas.openxmlformats.org/officeDocument/2006/relationships" r:id="rId40"/>
          <a:extLst>
            <a:ext uri="{FF2B5EF4-FFF2-40B4-BE49-F238E27FC236}">
              <a16:creationId xmlns:a16="http://schemas.microsoft.com/office/drawing/2014/main" id="{D3142B84-5416-4504-8114-34C50E34CEC2}"/>
            </a:ext>
          </a:extLst>
        </xdr:cNvPr>
        <xdr:cNvSpPr txBox="1"/>
      </xdr:nvSpPr>
      <xdr:spPr>
        <a:xfrm>
          <a:off x="12066226" y="650276"/>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130645</xdr:colOff>
      <xdr:row>6</xdr:row>
      <xdr:rowOff>84674</xdr:rowOff>
    </xdr:from>
    <xdr:to>
      <xdr:col>20</xdr:col>
      <xdr:colOff>280460</xdr:colOff>
      <xdr:row>19</xdr:row>
      <xdr:rowOff>18541</xdr:rowOff>
    </xdr:to>
    <xdr:sp macro="" textlink="">
      <xdr:nvSpPr>
        <xdr:cNvPr id="18" name="Retângulo: Cantos Arredondados 17">
          <a:extLst>
            <a:ext uri="{FF2B5EF4-FFF2-40B4-BE49-F238E27FC236}">
              <a16:creationId xmlns:a16="http://schemas.microsoft.com/office/drawing/2014/main" id="{416D9699-CAD5-4AB3-9D27-7935D44BCE69}"/>
            </a:ext>
          </a:extLst>
        </xdr:cNvPr>
        <xdr:cNvSpPr/>
      </xdr:nvSpPr>
      <xdr:spPr>
        <a:xfrm>
          <a:off x="130645" y="1735674"/>
          <a:ext cx="13244926" cy="2502089"/>
        </a:xfrm>
        <a:prstGeom prst="roundRect">
          <a:avLst>
            <a:gd name="adj" fmla="val 1922"/>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pt-BR" sz="1000" b="1">
              <a:solidFill>
                <a:schemeClr val="tx1"/>
              </a:solidFill>
              <a:latin typeface="Calibri" panose="020F0502020204030204" pitchFamily="34" charset="0"/>
              <a:ea typeface="Calibri" panose="020F0502020204030204" pitchFamily="34" charset="0"/>
              <a:cs typeface="Calibri" panose="020F0502020204030204" pitchFamily="34" charset="0"/>
            </a:rPr>
            <a:t>O Databook 2025 da Eneva permite acesso facilitado às informações do Relato Integrado 2025 </a:t>
          </a:r>
          <a:r>
            <a:rPr lang="pt-BR" sz="1000">
              <a:solidFill>
                <a:schemeClr val="tx1"/>
              </a:solidFill>
              <a:latin typeface="Calibri" panose="020F0502020204030204" pitchFamily="34" charset="0"/>
              <a:ea typeface="Calibri" panose="020F0502020204030204" pitchFamily="34" charset="0"/>
              <a:cs typeface="Calibri" panose="020F0502020204030204" pitchFamily="34" charset="0"/>
            </a:rPr>
            <a:t>para todos os stakeholders. Neste ano, </a:t>
          </a:r>
          <a:r>
            <a:rPr lang="pt-BR" sz="1000" b="1">
              <a:solidFill>
                <a:schemeClr val="tx1"/>
              </a:solidFill>
              <a:latin typeface="Calibri" panose="020F0502020204030204" pitchFamily="34" charset="0"/>
              <a:ea typeface="Calibri" panose="020F0502020204030204" pitchFamily="34" charset="0"/>
              <a:cs typeface="Calibri" panose="020F0502020204030204" pitchFamily="34" charset="0"/>
            </a:rPr>
            <a:t>adicionamos a seção “Metas Públicas</a:t>
          </a:r>
          <a:r>
            <a:rPr lang="pt-BR" sz="1000">
              <a:solidFill>
                <a:schemeClr val="tx1"/>
              </a:solidFill>
              <a:latin typeface="Calibri" panose="020F0502020204030204" pitchFamily="34" charset="0"/>
              <a:ea typeface="Calibri" panose="020F0502020204030204" pitchFamily="34" charset="0"/>
              <a:cs typeface="Calibri" panose="020F0502020204030204" pitchFamily="34" charset="0"/>
            </a:rPr>
            <a:t>”, com a evolução das metas divulgadas ao mercado pela Eneva.</a:t>
          </a:r>
        </a:p>
        <a:p>
          <a:endParaRPr lang="pt-BR" sz="1000">
            <a:solidFill>
              <a:schemeClr val="tx1"/>
            </a:solidFill>
            <a:latin typeface="Calibri" panose="020F0502020204030204" pitchFamily="34" charset="0"/>
            <a:ea typeface="Calibri" panose="020F0502020204030204" pitchFamily="34" charset="0"/>
            <a:cs typeface="Calibri" panose="020F0502020204030204" pitchFamily="34" charset="0"/>
          </a:endParaRPr>
        </a:p>
        <a:p>
          <a:r>
            <a:rPr lang="pt-BR" sz="1000">
              <a:solidFill>
                <a:schemeClr val="tx1"/>
              </a:solidFill>
              <a:latin typeface="Calibri" panose="020F0502020204030204" pitchFamily="34" charset="0"/>
              <a:ea typeface="Calibri" panose="020F0502020204030204" pitchFamily="34" charset="0"/>
              <a:cs typeface="Calibri" panose="020F0502020204030204" pitchFamily="34" charset="0"/>
            </a:rPr>
            <a:t>O documento reúne, de forma estruturada e transparente, os </a:t>
          </a:r>
          <a:r>
            <a:rPr lang="pt-BR" sz="1000" b="1">
              <a:solidFill>
                <a:schemeClr val="tx1"/>
              </a:solidFill>
              <a:latin typeface="Calibri" panose="020F0502020204030204" pitchFamily="34" charset="0"/>
              <a:ea typeface="Calibri" panose="020F0502020204030204" pitchFamily="34" charset="0"/>
              <a:cs typeface="Calibri" panose="020F0502020204030204" pitchFamily="34" charset="0"/>
            </a:rPr>
            <a:t>indicadores reportados pela Eneva com base nos frameworks GRI (Global Reporting Initiative), SASB (Sustainability Accounting Standards Board) e TCFD (Task Force on Climate-related Financial Disclosures)</a:t>
          </a:r>
          <a:r>
            <a:rPr lang="pt-BR" sz="1000">
              <a:solidFill>
                <a:schemeClr val="tx1"/>
              </a:solidFill>
              <a:latin typeface="Calibri" panose="020F0502020204030204" pitchFamily="34" charset="0"/>
              <a:ea typeface="Calibri" panose="020F0502020204030204" pitchFamily="34" charset="0"/>
              <a:cs typeface="Calibri" panose="020F0502020204030204" pitchFamily="34" charset="0"/>
            </a:rPr>
            <a:t>, complementando as informações apresentadas no Relato Integrado 2025.</a:t>
          </a:r>
        </a:p>
        <a:p>
          <a:endParaRPr lang="pt-BR" sz="1000">
            <a:solidFill>
              <a:schemeClr val="tx1"/>
            </a:solidFill>
            <a:latin typeface="Calibri" panose="020F0502020204030204" pitchFamily="34" charset="0"/>
            <a:ea typeface="Calibri" panose="020F0502020204030204" pitchFamily="34" charset="0"/>
            <a:cs typeface="Calibri" panose="020F0502020204030204" pitchFamily="34" charset="0"/>
          </a:endParaRPr>
        </a:p>
        <a:p>
          <a:r>
            <a:rPr lang="pt-BR" sz="1000">
              <a:solidFill>
                <a:schemeClr val="tx1"/>
              </a:solidFill>
              <a:latin typeface="Calibri" panose="020F0502020204030204" pitchFamily="34" charset="0"/>
              <a:ea typeface="Calibri" panose="020F0502020204030204" pitchFamily="34" charset="0"/>
              <a:cs typeface="Calibri" panose="020F0502020204030204" pitchFamily="34" charset="0"/>
            </a:rPr>
            <a:t>Além de cobrir os indicadores relacionados aos temas materiais da companhia em 2025 — e, sempre que possível, seu histórico —, o Databook também inclui indicadores próprios, como os de Contribuições Socioambientais e de Impostos e Participações Governamentais, reforçando o compromisso da Eneva com a transparência e a geração de valor sustentável.</a:t>
          </a:r>
        </a:p>
        <a:p>
          <a:endParaRPr lang="pt-BR" sz="1000">
            <a:solidFill>
              <a:schemeClr val="tx1"/>
            </a:solidFill>
            <a:latin typeface="Calibri" panose="020F0502020204030204" pitchFamily="34" charset="0"/>
            <a:ea typeface="Calibri" panose="020F0502020204030204" pitchFamily="34" charset="0"/>
            <a:cs typeface="Calibri" panose="020F0502020204030204" pitchFamily="34" charset="0"/>
          </a:endParaRPr>
        </a:p>
        <a:p>
          <a:r>
            <a:rPr lang="pt-BR" sz="1000">
              <a:solidFill>
                <a:schemeClr val="tx1"/>
              </a:solidFill>
              <a:latin typeface="Calibri" panose="020F0502020204030204" pitchFamily="34" charset="0"/>
              <a:ea typeface="Calibri" panose="020F0502020204030204" pitchFamily="34" charset="0"/>
              <a:cs typeface="Calibri" panose="020F0502020204030204" pitchFamily="34" charset="0"/>
            </a:rPr>
            <a:t>Para facilitar a navegação, o usuário pode utilizar a </a:t>
          </a:r>
          <a:r>
            <a:rPr lang="pt-BR" sz="1000" b="1">
              <a:solidFill>
                <a:schemeClr val="tx1"/>
              </a:solidFill>
              <a:latin typeface="Calibri" panose="020F0502020204030204" pitchFamily="34" charset="0"/>
              <a:ea typeface="Calibri" panose="020F0502020204030204" pitchFamily="34" charset="0"/>
              <a:cs typeface="Calibri" panose="020F0502020204030204" pitchFamily="34" charset="0"/>
            </a:rPr>
            <a:t>aba “Índice”</a:t>
          </a:r>
          <a:r>
            <a:rPr lang="pt-BR" sz="1000">
              <a:solidFill>
                <a:schemeClr val="tx1"/>
              </a:solidFill>
              <a:latin typeface="Calibri" panose="020F0502020204030204" pitchFamily="34" charset="0"/>
              <a:ea typeface="Calibri" panose="020F0502020204030204" pitchFamily="34" charset="0"/>
              <a:cs typeface="Calibri" panose="020F0502020204030204" pitchFamily="34" charset="0"/>
            </a:rPr>
            <a:t>, localizada no menu superior da tela. A partir dela, </a:t>
          </a:r>
          <a:r>
            <a:rPr lang="pt-BR" sz="1000" b="1">
              <a:solidFill>
                <a:schemeClr val="tx1"/>
              </a:solidFill>
              <a:latin typeface="Calibri" panose="020F0502020204030204" pitchFamily="34" charset="0"/>
              <a:ea typeface="Calibri" panose="020F0502020204030204" pitchFamily="34" charset="0"/>
              <a:cs typeface="Calibri" panose="020F0502020204030204" pitchFamily="34" charset="0"/>
            </a:rPr>
            <a:t>é possível acessar indicadores específicos. A estrutura apresentada permite a navegação pelos capítulos e temas abordados no Relato Integrado 2025</a:t>
          </a:r>
          <a:r>
            <a:rPr lang="pt-BR" sz="1000">
              <a:solidFill>
                <a:schemeClr val="tx1"/>
              </a:solidFill>
              <a:latin typeface="Calibri" panose="020F0502020204030204" pitchFamily="34" charset="0"/>
              <a:ea typeface="Calibri" panose="020F0502020204030204" pitchFamily="34" charset="0"/>
              <a:cs typeface="Calibri" panose="020F0502020204030204" pitchFamily="34" charset="0"/>
            </a:rPr>
            <a:t>, além de possibilitar uma consulta rápida e contextualizada das informações, promovendo uma leitura mais fluida e integrada do material disponibilizado.</a:t>
          </a:r>
        </a:p>
        <a:p>
          <a:endParaRPr lang="en-US" sz="1000" b="0">
            <a:solidFill>
              <a:schemeClr val="tx1"/>
            </a:solidFill>
            <a:effectLst/>
            <a:latin typeface="Calibri" panose="020F0502020204030204" pitchFamily="34" charset="0"/>
            <a:ea typeface="Calibri" panose="020F0502020204030204" pitchFamily="34" charset="0"/>
            <a:cs typeface="Calibri" panose="020F0502020204030204" pitchFamily="34" charset="0"/>
          </a:endParaRPr>
        </a:p>
        <a:p>
          <a:endParaRPr lang="en-US" sz="1000" b="0">
            <a:solidFill>
              <a:schemeClr val="tx1"/>
            </a:solidFill>
            <a:effectLst/>
            <a:latin typeface="Calibri" panose="020F0502020204030204" pitchFamily="34" charset="0"/>
            <a:ea typeface="Calibri" panose="020F0502020204030204" pitchFamily="34" charset="0"/>
            <a:cs typeface="Calibri" panose="020F0502020204030204" pitchFamily="34" charset="0"/>
          </a:endParaRPr>
        </a:p>
        <a:p>
          <a:endParaRPr lang="pt-BR" sz="1000">
            <a:solidFill>
              <a:schemeClr val="tx1"/>
            </a:solidFill>
            <a:effectLst/>
            <a:latin typeface="Calibri" panose="020F0502020204030204" pitchFamily="34" charset="0"/>
            <a:ea typeface="Calibri" panose="020F0502020204030204" pitchFamily="34" charset="0"/>
            <a:cs typeface="Calibri" panose="020F0502020204030204" pitchFamily="34" charset="0"/>
          </a:endParaRPr>
        </a:p>
        <a:p>
          <a:pPr algn="l"/>
          <a:endParaRPr lang="en-US" sz="10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180975</xdr:colOff>
      <xdr:row>4</xdr:row>
      <xdr:rowOff>43675</xdr:rowOff>
    </xdr:from>
    <xdr:to>
      <xdr:col>3</xdr:col>
      <xdr:colOff>581025</xdr:colOff>
      <xdr:row>5</xdr:row>
      <xdr:rowOff>159650</xdr:rowOff>
    </xdr:to>
    <xdr:sp macro="" textlink="">
      <xdr:nvSpPr>
        <xdr:cNvPr id="51" name="object 78">
          <a:extLst>
            <a:ext uri="{FF2B5EF4-FFF2-40B4-BE49-F238E27FC236}">
              <a16:creationId xmlns:a16="http://schemas.microsoft.com/office/drawing/2014/main" id="{3752E982-E7C3-4904-874C-BD249684C9C6}"/>
            </a:ext>
          </a:extLst>
        </xdr:cNvPr>
        <xdr:cNvSpPr/>
      </xdr:nvSpPr>
      <xdr:spPr>
        <a:xfrm>
          <a:off x="180975" y="1299696"/>
          <a:ext cx="1781175" cy="319554"/>
        </a:xfrm>
        <a:prstGeom prst="round2DiagRect">
          <a:avLst>
            <a:gd name="adj1" fmla="val 26407"/>
            <a:gd name="adj2" fmla="val 5066"/>
          </a:avLst>
        </a:prstGeom>
        <a:solidFill>
          <a:srgbClr val="695E4A"/>
        </a:solidFill>
        <a:ln>
          <a:solidFill>
            <a:srgbClr val="695E4A"/>
          </a:solidFill>
        </a:ln>
      </xdr:spPr>
      <xdr:txBody>
        <a:bodyPr wrap="square" lIns="72000" tIns="0" rIns="0" bIns="0" rtlCol="0" anchor="ctr"/>
        <a:lstStyle>
          <a:defPPr>
            <a:defRPr kern="0"/>
          </a:defP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000" b="1" u="none">
              <a:solidFill>
                <a:schemeClr val="bg1"/>
              </a:solidFill>
              <a:effectLst/>
              <a:latin typeface="Calibri" panose="020F0502020204030204" pitchFamily="34" charset="0"/>
              <a:ea typeface="Calibri" panose="020F0502020204030204" pitchFamily="34" charset="0"/>
              <a:cs typeface="Calibri" panose="020F0502020204030204" pitchFamily="34" charset="0"/>
            </a:rPr>
            <a:t>SOBRE O DATA</a:t>
          </a:r>
          <a:r>
            <a:rPr lang="en-US" sz="1000" b="1" u="none"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BOOK </a:t>
          </a:r>
          <a:r>
            <a:rPr lang="en-US" sz="1000" b="1" u="none">
              <a:solidFill>
                <a:schemeClr val="bg1"/>
              </a:solidFill>
              <a:effectLst/>
              <a:latin typeface="Calibri" panose="020F0502020204030204" pitchFamily="34" charset="0"/>
              <a:ea typeface="Calibri" panose="020F0502020204030204" pitchFamily="34" charset="0"/>
              <a:cs typeface="Calibri" panose="020F0502020204030204" pitchFamily="34" charset="0"/>
            </a:rPr>
            <a:t>2025</a:t>
          </a:r>
          <a:endParaRPr lang="en-US" sz="1000" u="none">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20</xdr:col>
      <xdr:colOff>142629</xdr:colOff>
      <xdr:row>2</xdr:row>
      <xdr:rowOff>533632</xdr:rowOff>
    </xdr:to>
    <xdr:grpSp>
      <xdr:nvGrpSpPr>
        <xdr:cNvPr id="2" name="Agrupar 1">
          <a:extLst>
            <a:ext uri="{FF2B5EF4-FFF2-40B4-BE49-F238E27FC236}">
              <a16:creationId xmlns:a16="http://schemas.microsoft.com/office/drawing/2014/main" id="{17DB28CA-3A5B-42E9-AC3C-A6EBB900B7FF}"/>
            </a:ext>
          </a:extLst>
        </xdr:cNvPr>
        <xdr:cNvGrpSpPr/>
      </xdr:nvGrpSpPr>
      <xdr:grpSpPr>
        <a:xfrm>
          <a:off x="0" y="0"/>
          <a:ext cx="12017129" cy="914632"/>
          <a:chOff x="0" y="1478573"/>
          <a:chExt cx="11657486" cy="1013344"/>
        </a:xfrm>
      </xdr:grpSpPr>
      <xdr:pic>
        <xdr:nvPicPr>
          <xdr:cNvPr id="4" name="Imagem 3">
            <a:hlinkClick xmlns:r="http://schemas.openxmlformats.org/officeDocument/2006/relationships" r:id="rId1"/>
            <a:extLst>
              <a:ext uri="{FF2B5EF4-FFF2-40B4-BE49-F238E27FC236}">
                <a16:creationId xmlns:a16="http://schemas.microsoft.com/office/drawing/2014/main" id="{1A902B62-EA79-8604-A4D9-EBB57F64BBC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CCADEFFD-7ED5-5677-B961-B39F14A8FB71}"/>
              </a:ext>
            </a:extLst>
          </xdr:cNvPr>
          <xdr:cNvGrpSpPr/>
        </xdr:nvGrpSpPr>
        <xdr:grpSpPr>
          <a:xfrm>
            <a:off x="81251" y="1985607"/>
            <a:ext cx="832806" cy="506309"/>
            <a:chOff x="81496" y="507699"/>
            <a:chExt cx="831691" cy="506973"/>
          </a:xfrm>
        </xdr:grpSpPr>
        <xdr:sp macro="" textlink="">
          <xdr:nvSpPr>
            <xdr:cNvPr id="295" name="object 76">
              <a:extLst>
                <a:ext uri="{FF2B5EF4-FFF2-40B4-BE49-F238E27FC236}">
                  <a16:creationId xmlns:a16="http://schemas.microsoft.com/office/drawing/2014/main" id="{C5BDBF7D-02C5-96AC-A53C-43D2DF0F6DC6}"/>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96" name="object 77">
              <a:extLst>
                <a:ext uri="{FF2B5EF4-FFF2-40B4-BE49-F238E27FC236}">
                  <a16:creationId xmlns:a16="http://schemas.microsoft.com/office/drawing/2014/main" id="{D26199C9-76E8-9FD7-F021-E720D2C2E997}"/>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297" name="Agrupar 296">
              <a:extLst>
                <a:ext uri="{FF2B5EF4-FFF2-40B4-BE49-F238E27FC236}">
                  <a16:creationId xmlns:a16="http://schemas.microsoft.com/office/drawing/2014/main" id="{56DC9B31-CB96-A83F-6235-593493F71A85}"/>
                </a:ext>
              </a:extLst>
            </xdr:cNvPr>
            <xdr:cNvGrpSpPr/>
          </xdr:nvGrpSpPr>
          <xdr:grpSpPr>
            <a:xfrm>
              <a:off x="81496" y="748716"/>
              <a:ext cx="831691" cy="265956"/>
              <a:chOff x="81496" y="747958"/>
              <a:chExt cx="832004" cy="265956"/>
            </a:xfrm>
          </xdr:grpSpPr>
          <xdr:sp macro="" textlink="">
            <xdr:nvSpPr>
              <xdr:cNvPr id="298" name="object 78">
                <a:extLst>
                  <a:ext uri="{FF2B5EF4-FFF2-40B4-BE49-F238E27FC236}">
                    <a16:creationId xmlns:a16="http://schemas.microsoft.com/office/drawing/2014/main" id="{EBFD9FAF-6313-A550-EE39-4C49E2E2B3AD}"/>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rgbClr val="695E4A"/>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99" name="object 89">
                <a:extLst>
                  <a:ext uri="{FF2B5EF4-FFF2-40B4-BE49-F238E27FC236}">
                    <a16:creationId xmlns:a16="http://schemas.microsoft.com/office/drawing/2014/main" id="{1D71CE92-D684-27FD-E0E4-F3A5A6A0D95D}"/>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spc="-10">
                    <a:solidFill>
                      <a:schemeClr val="bg1"/>
                    </a:solidFill>
                    <a:latin typeface="Roboto"/>
                    <a:cs typeface="Roboto"/>
                  </a:rPr>
                  <a:t>Início</a:t>
                </a:r>
                <a:endParaRPr sz="800" b="1">
                  <a:solidFill>
                    <a:schemeClr val="bg1"/>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26E9B766-428D-A948-46D1-F6BCE6A0947A}"/>
              </a:ext>
            </a:extLst>
          </xdr:cNvPr>
          <xdr:cNvGrpSpPr/>
        </xdr:nvGrpSpPr>
        <xdr:grpSpPr>
          <a:xfrm>
            <a:off x="1875546" y="1984492"/>
            <a:ext cx="841455" cy="507425"/>
            <a:chOff x="1873229" y="506582"/>
            <a:chExt cx="834675" cy="508090"/>
          </a:xfrm>
        </xdr:grpSpPr>
        <xdr:grpSp>
          <xdr:nvGrpSpPr>
            <xdr:cNvPr id="290" name="Agrupar 289">
              <a:extLst>
                <a:ext uri="{FF2B5EF4-FFF2-40B4-BE49-F238E27FC236}">
                  <a16:creationId xmlns:a16="http://schemas.microsoft.com/office/drawing/2014/main" id="{54B3C6E3-0FCE-28EE-355B-885A60F9536A}"/>
                </a:ext>
              </a:extLst>
            </xdr:cNvPr>
            <xdr:cNvGrpSpPr/>
          </xdr:nvGrpSpPr>
          <xdr:grpSpPr>
            <a:xfrm>
              <a:off x="1873229" y="748716"/>
              <a:ext cx="834675" cy="265956"/>
              <a:chOff x="1873229" y="746828"/>
              <a:chExt cx="834675" cy="265956"/>
            </a:xfrm>
          </xdr:grpSpPr>
          <xdr:sp macro="" textlink="">
            <xdr:nvSpPr>
              <xdr:cNvPr id="293" name="object 80">
                <a:extLst>
                  <a:ext uri="{FF2B5EF4-FFF2-40B4-BE49-F238E27FC236}">
                    <a16:creationId xmlns:a16="http://schemas.microsoft.com/office/drawing/2014/main" id="{C74ED9A3-30C2-CE1E-28EC-AEBCCB36186F}"/>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94" name="object 90">
                <a:extLst>
                  <a:ext uri="{FF2B5EF4-FFF2-40B4-BE49-F238E27FC236}">
                    <a16:creationId xmlns:a16="http://schemas.microsoft.com/office/drawing/2014/main" id="{BD0E26E0-F704-EE5B-84E1-646B4DBE2386}"/>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a:solidFill>
                      <a:srgbClr val="695E4A"/>
                    </a:solidFill>
                    <a:latin typeface="Roboto" panose="02000000000000000000" pitchFamily="2" charset="0"/>
                    <a:ea typeface="Roboto" panose="02000000000000000000" pitchFamily="2" charset="0"/>
                    <a:cs typeface="Roboto" panose="02000000000000000000" pitchFamily="2" charset="0"/>
                  </a:rPr>
                  <a:t>A</a:t>
                </a:r>
                <a:r>
                  <a:rPr sz="80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91" name="object 109">
              <a:extLst>
                <a:ext uri="{FF2B5EF4-FFF2-40B4-BE49-F238E27FC236}">
                  <a16:creationId xmlns:a16="http://schemas.microsoft.com/office/drawing/2014/main" id="{55AC7C8B-EE67-064F-A41C-44A57B00221B}"/>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2" name="object 110">
              <a:extLst>
                <a:ext uri="{FF2B5EF4-FFF2-40B4-BE49-F238E27FC236}">
                  <a16:creationId xmlns:a16="http://schemas.microsoft.com/office/drawing/2014/main" id="{86D00268-CAF6-3B15-266A-5FA6022CD931}"/>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EFE42C2E-450E-66AF-FCA5-7FA353287BB6}"/>
              </a:ext>
            </a:extLst>
          </xdr:cNvPr>
          <xdr:cNvGrpSpPr/>
        </xdr:nvGrpSpPr>
        <xdr:grpSpPr>
          <a:xfrm>
            <a:off x="2781308" y="1984492"/>
            <a:ext cx="832871" cy="507345"/>
            <a:chOff x="2772406" y="506582"/>
            <a:chExt cx="830722" cy="508010"/>
          </a:xfrm>
        </xdr:grpSpPr>
        <xdr:grpSp>
          <xdr:nvGrpSpPr>
            <xdr:cNvPr id="201" name="Agrupar 200">
              <a:extLst>
                <a:ext uri="{FF2B5EF4-FFF2-40B4-BE49-F238E27FC236}">
                  <a16:creationId xmlns:a16="http://schemas.microsoft.com/office/drawing/2014/main" id="{22688445-AE85-A50F-A2A9-D027E886800E}"/>
                </a:ext>
              </a:extLst>
            </xdr:cNvPr>
            <xdr:cNvGrpSpPr/>
          </xdr:nvGrpSpPr>
          <xdr:grpSpPr>
            <a:xfrm>
              <a:off x="2772406" y="748796"/>
              <a:ext cx="830722" cy="265796"/>
              <a:chOff x="2772407" y="750764"/>
              <a:chExt cx="830722" cy="265796"/>
            </a:xfrm>
          </xdr:grpSpPr>
          <xdr:sp macro="" textlink="">
            <xdr:nvSpPr>
              <xdr:cNvPr id="288" name="object 80">
                <a:extLst>
                  <a:ext uri="{FF2B5EF4-FFF2-40B4-BE49-F238E27FC236}">
                    <a16:creationId xmlns:a16="http://schemas.microsoft.com/office/drawing/2014/main" id="{FEA149F5-D173-5B76-1A40-EA045783BBAE}"/>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89" name="object 90">
                <a:extLst>
                  <a:ext uri="{FF2B5EF4-FFF2-40B4-BE49-F238E27FC236}">
                    <a16:creationId xmlns:a16="http://schemas.microsoft.com/office/drawing/2014/main" id="{7BDE2971-4E94-AC20-7974-EA3B541AE759}"/>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2" name="object 109">
              <a:extLst>
                <a:ext uri="{FF2B5EF4-FFF2-40B4-BE49-F238E27FC236}">
                  <a16:creationId xmlns:a16="http://schemas.microsoft.com/office/drawing/2014/main" id="{A6ACEF5B-7DBB-04C8-F7EA-6010ABB0C5B0}"/>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3" name="Imagem 202">
              <a:extLst>
                <a:ext uri="{FF2B5EF4-FFF2-40B4-BE49-F238E27FC236}">
                  <a16:creationId xmlns:a16="http://schemas.microsoft.com/office/drawing/2014/main" id="{1AB66733-2104-F1F7-AA36-74326CB77598}"/>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A8843FF9-55B5-3231-D0D8-2A92539BF75F}"/>
              </a:ext>
            </a:extLst>
          </xdr:cNvPr>
          <xdr:cNvGrpSpPr/>
        </xdr:nvGrpSpPr>
        <xdr:grpSpPr>
          <a:xfrm>
            <a:off x="978366" y="1985607"/>
            <a:ext cx="832872" cy="506309"/>
            <a:chOff x="978002" y="507699"/>
            <a:chExt cx="830725" cy="506973"/>
          </a:xfrm>
        </xdr:grpSpPr>
        <xdr:grpSp>
          <xdr:nvGrpSpPr>
            <xdr:cNvPr id="196" name="Agrupar 195">
              <a:extLst>
                <a:ext uri="{FF2B5EF4-FFF2-40B4-BE49-F238E27FC236}">
                  <a16:creationId xmlns:a16="http://schemas.microsoft.com/office/drawing/2014/main" id="{AE814A65-8F5E-F739-4543-9745947C7D26}"/>
                </a:ext>
              </a:extLst>
            </xdr:cNvPr>
            <xdr:cNvGrpSpPr/>
          </xdr:nvGrpSpPr>
          <xdr:grpSpPr>
            <a:xfrm>
              <a:off x="978002" y="748716"/>
              <a:ext cx="830725" cy="265956"/>
              <a:chOff x="978002" y="747945"/>
              <a:chExt cx="830725" cy="265956"/>
            </a:xfrm>
          </xdr:grpSpPr>
          <xdr:sp macro="" textlink="">
            <xdr:nvSpPr>
              <xdr:cNvPr id="199" name="object 80">
                <a:extLst>
                  <a:ext uri="{FF2B5EF4-FFF2-40B4-BE49-F238E27FC236}">
                    <a16:creationId xmlns:a16="http://schemas.microsoft.com/office/drawing/2014/main" id="{7197FBAB-4700-6B85-09A4-85CDCB408902}"/>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0" name="object 90">
                <a:extLst>
                  <a:ext uri="{FF2B5EF4-FFF2-40B4-BE49-F238E27FC236}">
                    <a16:creationId xmlns:a16="http://schemas.microsoft.com/office/drawing/2014/main" id="{8636B296-12E9-747A-B693-FAC3441E75A0}"/>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7" name="object 109">
              <a:extLst>
                <a:ext uri="{FF2B5EF4-FFF2-40B4-BE49-F238E27FC236}">
                  <a16:creationId xmlns:a16="http://schemas.microsoft.com/office/drawing/2014/main" id="{FA4BFD24-ED5E-8AAA-66D3-57E2D0FE2444}"/>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98" name="Imagem 197">
              <a:extLst>
                <a:ext uri="{FF2B5EF4-FFF2-40B4-BE49-F238E27FC236}">
                  <a16:creationId xmlns:a16="http://schemas.microsoft.com/office/drawing/2014/main" id="{7894BA4B-3C93-87D1-391C-BA7FEEF5A9E5}"/>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5735D132-EBFB-3C11-4931-82B7977EFCDB}"/>
              </a:ext>
            </a:extLst>
          </xdr:cNvPr>
          <xdr:cNvGrpSpPr/>
        </xdr:nvGrpSpPr>
        <xdr:grpSpPr>
          <a:xfrm>
            <a:off x="3678487" y="1984492"/>
            <a:ext cx="832872" cy="507345"/>
            <a:chOff x="3667630" y="506582"/>
            <a:chExt cx="830725" cy="508010"/>
          </a:xfrm>
        </xdr:grpSpPr>
        <xdr:grpSp>
          <xdr:nvGrpSpPr>
            <xdr:cNvPr id="63" name="Agrupar 62">
              <a:extLst>
                <a:ext uri="{FF2B5EF4-FFF2-40B4-BE49-F238E27FC236}">
                  <a16:creationId xmlns:a16="http://schemas.microsoft.com/office/drawing/2014/main" id="{4DFDF105-62DB-27D2-2AD4-620FF1316D7A}"/>
                </a:ext>
              </a:extLst>
            </xdr:cNvPr>
            <xdr:cNvGrpSpPr/>
          </xdr:nvGrpSpPr>
          <xdr:grpSpPr>
            <a:xfrm>
              <a:off x="3667630" y="748796"/>
              <a:ext cx="830725" cy="265796"/>
              <a:chOff x="3667631" y="750764"/>
              <a:chExt cx="830725" cy="265796"/>
            </a:xfrm>
          </xdr:grpSpPr>
          <xdr:sp macro="" textlink="">
            <xdr:nvSpPr>
              <xdr:cNvPr id="194" name="object 80">
                <a:extLst>
                  <a:ext uri="{FF2B5EF4-FFF2-40B4-BE49-F238E27FC236}">
                    <a16:creationId xmlns:a16="http://schemas.microsoft.com/office/drawing/2014/main" id="{6A00808B-23A6-1D9A-5670-8BA1CDD4D50A}"/>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95" name="object 90">
                <a:extLst>
                  <a:ext uri="{FF2B5EF4-FFF2-40B4-BE49-F238E27FC236}">
                    <a16:creationId xmlns:a16="http://schemas.microsoft.com/office/drawing/2014/main" id="{23756597-C506-5476-F51F-243C45017F5E}"/>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2" name="object 109">
              <a:extLst>
                <a:ext uri="{FF2B5EF4-FFF2-40B4-BE49-F238E27FC236}">
                  <a16:creationId xmlns:a16="http://schemas.microsoft.com/office/drawing/2014/main" id="{E04FDA00-8F0C-CE7D-CD94-4E3C621DC3B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93" name="Imagem 192">
              <a:extLst>
                <a:ext uri="{FF2B5EF4-FFF2-40B4-BE49-F238E27FC236}">
                  <a16:creationId xmlns:a16="http://schemas.microsoft.com/office/drawing/2014/main" id="{4C9B8C5C-980C-3277-87CA-D4C7C6ECFE4F}"/>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B204E34E-63DC-EBB2-2BA9-6A7C8FC7D0F9}"/>
              </a:ext>
            </a:extLst>
          </xdr:cNvPr>
          <xdr:cNvGrpSpPr/>
        </xdr:nvGrpSpPr>
        <xdr:grpSpPr>
          <a:xfrm>
            <a:off x="4575667" y="1984492"/>
            <a:ext cx="825212" cy="507345"/>
            <a:chOff x="4562857" y="506582"/>
            <a:chExt cx="827700" cy="508010"/>
          </a:xfrm>
        </xdr:grpSpPr>
        <xdr:grpSp>
          <xdr:nvGrpSpPr>
            <xdr:cNvPr id="58" name="Agrupar 57">
              <a:extLst>
                <a:ext uri="{FF2B5EF4-FFF2-40B4-BE49-F238E27FC236}">
                  <a16:creationId xmlns:a16="http://schemas.microsoft.com/office/drawing/2014/main" id="{6BCA4CB0-C794-0CEB-4292-0B1103AF2C73}"/>
                </a:ext>
              </a:extLst>
            </xdr:cNvPr>
            <xdr:cNvGrpSpPr/>
          </xdr:nvGrpSpPr>
          <xdr:grpSpPr>
            <a:xfrm>
              <a:off x="4562857" y="748796"/>
              <a:ext cx="827700" cy="265796"/>
              <a:chOff x="4562859" y="750764"/>
              <a:chExt cx="827700" cy="265796"/>
            </a:xfrm>
          </xdr:grpSpPr>
          <xdr:sp macro="" textlink="">
            <xdr:nvSpPr>
              <xdr:cNvPr id="61" name="object 80">
                <a:extLst>
                  <a:ext uri="{FF2B5EF4-FFF2-40B4-BE49-F238E27FC236}">
                    <a16:creationId xmlns:a16="http://schemas.microsoft.com/office/drawing/2014/main" id="{96C56BFF-2D82-2199-C547-E749735FA69A}"/>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62" name="object 90">
                <a:extLst>
                  <a:ext uri="{FF2B5EF4-FFF2-40B4-BE49-F238E27FC236}">
                    <a16:creationId xmlns:a16="http://schemas.microsoft.com/office/drawing/2014/main" id="{C4A47DEA-B3F5-1C5C-AF54-DFB5A2C4A444}"/>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9" name="object 109">
              <a:extLst>
                <a:ext uri="{FF2B5EF4-FFF2-40B4-BE49-F238E27FC236}">
                  <a16:creationId xmlns:a16="http://schemas.microsoft.com/office/drawing/2014/main" id="{CF951DD3-73FE-E552-7A60-E390BA323380}"/>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60" name="object 113">
              <a:extLst>
                <a:ext uri="{FF2B5EF4-FFF2-40B4-BE49-F238E27FC236}">
                  <a16:creationId xmlns:a16="http://schemas.microsoft.com/office/drawing/2014/main" id="{48CC0303-6674-6E1B-88A7-591F3D4E3B58}"/>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B8655452-4D24-7A0A-F659-B8D55EC6C084}"/>
              </a:ext>
            </a:extLst>
          </xdr:cNvPr>
          <xdr:cNvGrpSpPr/>
        </xdr:nvGrpSpPr>
        <xdr:grpSpPr>
          <a:xfrm>
            <a:off x="5465188" y="1984492"/>
            <a:ext cx="821659" cy="507345"/>
            <a:chOff x="5455059" y="506582"/>
            <a:chExt cx="822006" cy="508010"/>
          </a:xfrm>
        </xdr:grpSpPr>
        <xdr:sp macro="" textlink="">
          <xdr:nvSpPr>
            <xdr:cNvPr id="54" name="object 80">
              <a:extLst>
                <a:ext uri="{FF2B5EF4-FFF2-40B4-BE49-F238E27FC236}">
                  <a16:creationId xmlns:a16="http://schemas.microsoft.com/office/drawing/2014/main" id="{D2F5FE44-03F3-3A96-3671-90FD2AF3974D}"/>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5" name="object 90">
              <a:extLst>
                <a:ext uri="{FF2B5EF4-FFF2-40B4-BE49-F238E27FC236}">
                  <a16:creationId xmlns:a16="http://schemas.microsoft.com/office/drawing/2014/main" id="{46C2B482-C7D1-6811-8E32-A1B6198B4041}"/>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56" name="object 109">
              <a:extLst>
                <a:ext uri="{FF2B5EF4-FFF2-40B4-BE49-F238E27FC236}">
                  <a16:creationId xmlns:a16="http://schemas.microsoft.com/office/drawing/2014/main" id="{74C89D3D-BCAA-A848-BDC2-A81EDD97323D}"/>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7" name="object 73">
              <a:extLst>
                <a:ext uri="{FF2B5EF4-FFF2-40B4-BE49-F238E27FC236}">
                  <a16:creationId xmlns:a16="http://schemas.microsoft.com/office/drawing/2014/main" id="{CAB5E9FE-38CA-D839-73E6-23E0FF07FF7C}"/>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8CD8A369-5595-4E04-B454-53F366E87F33}"/>
              </a:ext>
            </a:extLst>
          </xdr:cNvPr>
          <xdr:cNvGrpSpPr/>
        </xdr:nvGrpSpPr>
        <xdr:grpSpPr>
          <a:xfrm>
            <a:off x="6351154" y="1984492"/>
            <a:ext cx="833333" cy="507345"/>
            <a:chOff x="6341567" y="506582"/>
            <a:chExt cx="831188" cy="508010"/>
          </a:xfrm>
        </xdr:grpSpPr>
        <xdr:grpSp>
          <xdr:nvGrpSpPr>
            <xdr:cNvPr id="48" name="Agrupar 47">
              <a:extLst>
                <a:ext uri="{FF2B5EF4-FFF2-40B4-BE49-F238E27FC236}">
                  <a16:creationId xmlns:a16="http://schemas.microsoft.com/office/drawing/2014/main" id="{FBA929EB-9277-2A74-8725-6C84A8ECB817}"/>
                </a:ext>
              </a:extLst>
            </xdr:cNvPr>
            <xdr:cNvGrpSpPr/>
          </xdr:nvGrpSpPr>
          <xdr:grpSpPr>
            <a:xfrm>
              <a:off x="6341567" y="748796"/>
              <a:ext cx="831188" cy="265796"/>
              <a:chOff x="6341570" y="750764"/>
              <a:chExt cx="831188" cy="265796"/>
            </a:xfrm>
          </xdr:grpSpPr>
          <xdr:sp macro="" textlink="">
            <xdr:nvSpPr>
              <xdr:cNvPr id="52" name="object 80">
                <a:extLst>
                  <a:ext uri="{FF2B5EF4-FFF2-40B4-BE49-F238E27FC236}">
                    <a16:creationId xmlns:a16="http://schemas.microsoft.com/office/drawing/2014/main" id="{24EAE0D0-B2FC-6FC0-180B-E807B610731D}"/>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3" name="object 90">
                <a:extLst>
                  <a:ext uri="{FF2B5EF4-FFF2-40B4-BE49-F238E27FC236}">
                    <a16:creationId xmlns:a16="http://schemas.microsoft.com/office/drawing/2014/main" id="{965F352A-788B-37C6-2399-DD6B85B006AF}"/>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9" name="object 109">
              <a:extLst>
                <a:ext uri="{FF2B5EF4-FFF2-40B4-BE49-F238E27FC236}">
                  <a16:creationId xmlns:a16="http://schemas.microsoft.com/office/drawing/2014/main" id="{9A192FB1-E446-260D-0064-CA6FFE10C0A9}"/>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0" name="object 54">
              <a:extLst>
                <a:ext uri="{FF2B5EF4-FFF2-40B4-BE49-F238E27FC236}">
                  <a16:creationId xmlns:a16="http://schemas.microsoft.com/office/drawing/2014/main" id="{BEDE6DF6-0DDB-1010-4E81-4A8575DE2256}"/>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DFD41D80-DBAB-1B4D-E983-872190289662}"/>
              </a:ext>
            </a:extLst>
          </xdr:cNvPr>
          <xdr:cNvGrpSpPr/>
        </xdr:nvGrpSpPr>
        <xdr:grpSpPr>
          <a:xfrm>
            <a:off x="7248796" y="1984492"/>
            <a:ext cx="840992" cy="507345"/>
            <a:chOff x="7237257" y="506582"/>
            <a:chExt cx="834211" cy="508010"/>
          </a:xfrm>
        </xdr:grpSpPr>
        <xdr:grpSp>
          <xdr:nvGrpSpPr>
            <xdr:cNvPr id="43" name="Agrupar 42">
              <a:extLst>
                <a:ext uri="{FF2B5EF4-FFF2-40B4-BE49-F238E27FC236}">
                  <a16:creationId xmlns:a16="http://schemas.microsoft.com/office/drawing/2014/main" id="{843056CD-ADF5-F473-B9A3-085613E5F309}"/>
                </a:ext>
              </a:extLst>
            </xdr:cNvPr>
            <xdr:cNvGrpSpPr/>
          </xdr:nvGrpSpPr>
          <xdr:grpSpPr>
            <a:xfrm>
              <a:off x="7237257" y="748796"/>
              <a:ext cx="834211" cy="265796"/>
              <a:chOff x="7237260" y="750764"/>
              <a:chExt cx="834211" cy="265796"/>
            </a:xfrm>
          </xdr:grpSpPr>
          <xdr:sp macro="" textlink="">
            <xdr:nvSpPr>
              <xdr:cNvPr id="46" name="object 80">
                <a:extLst>
                  <a:ext uri="{FF2B5EF4-FFF2-40B4-BE49-F238E27FC236}">
                    <a16:creationId xmlns:a16="http://schemas.microsoft.com/office/drawing/2014/main" id="{C9D6EF2B-C741-F734-1F4B-F350477EF993}"/>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7" name="object 90">
                <a:extLst>
                  <a:ext uri="{FF2B5EF4-FFF2-40B4-BE49-F238E27FC236}">
                    <a16:creationId xmlns:a16="http://schemas.microsoft.com/office/drawing/2014/main" id="{589D8EA8-15BE-ACD9-FC51-81B05D9C0E9C}"/>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4" name="object 109">
              <a:extLst>
                <a:ext uri="{FF2B5EF4-FFF2-40B4-BE49-F238E27FC236}">
                  <a16:creationId xmlns:a16="http://schemas.microsoft.com/office/drawing/2014/main" id="{60ADE573-C8E5-7017-D84C-C7D32DDED575}"/>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5" name="object 64">
              <a:extLst>
                <a:ext uri="{FF2B5EF4-FFF2-40B4-BE49-F238E27FC236}">
                  <a16:creationId xmlns:a16="http://schemas.microsoft.com/office/drawing/2014/main" id="{4D915436-2282-4E74-1EE6-A07A60E4EEC4}"/>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2E742215-D4FB-5E31-C7CE-438AB05F23AE}"/>
              </a:ext>
            </a:extLst>
          </xdr:cNvPr>
          <xdr:cNvGrpSpPr/>
        </xdr:nvGrpSpPr>
        <xdr:grpSpPr>
          <a:xfrm>
            <a:off x="8154096" y="1984492"/>
            <a:ext cx="833334" cy="507345"/>
            <a:chOff x="8135970" y="506582"/>
            <a:chExt cx="831188" cy="508010"/>
          </a:xfrm>
        </xdr:grpSpPr>
        <xdr:grpSp>
          <xdr:nvGrpSpPr>
            <xdr:cNvPr id="38" name="Agrupar 37">
              <a:extLst>
                <a:ext uri="{FF2B5EF4-FFF2-40B4-BE49-F238E27FC236}">
                  <a16:creationId xmlns:a16="http://schemas.microsoft.com/office/drawing/2014/main" id="{E2704905-4114-8A46-BA8D-3689A8AD4A90}"/>
                </a:ext>
              </a:extLst>
            </xdr:cNvPr>
            <xdr:cNvGrpSpPr/>
          </xdr:nvGrpSpPr>
          <xdr:grpSpPr>
            <a:xfrm>
              <a:off x="8135970" y="748796"/>
              <a:ext cx="831188" cy="265796"/>
              <a:chOff x="8135974" y="750764"/>
              <a:chExt cx="831188" cy="265796"/>
            </a:xfrm>
          </xdr:grpSpPr>
          <xdr:sp macro="" textlink="">
            <xdr:nvSpPr>
              <xdr:cNvPr id="41" name="object 80">
                <a:extLst>
                  <a:ext uri="{FF2B5EF4-FFF2-40B4-BE49-F238E27FC236}">
                    <a16:creationId xmlns:a16="http://schemas.microsoft.com/office/drawing/2014/main" id="{EB882076-5421-A9F4-B7C3-35D0265C0306}"/>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2" name="object 90">
                <a:extLst>
                  <a:ext uri="{FF2B5EF4-FFF2-40B4-BE49-F238E27FC236}">
                    <a16:creationId xmlns:a16="http://schemas.microsoft.com/office/drawing/2014/main" id="{A0724B3A-8FE5-38B6-72BB-948C1A16E01E}"/>
                  </a:ext>
                </a:extLst>
              </xdr:cNvPr>
              <xdr:cNvSpPr txBox="1"/>
            </xdr:nvSpPr>
            <xdr:spPr>
              <a:xfrm>
                <a:off x="8268378"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9" name="object 109">
              <a:extLst>
                <a:ext uri="{FF2B5EF4-FFF2-40B4-BE49-F238E27FC236}">
                  <a16:creationId xmlns:a16="http://schemas.microsoft.com/office/drawing/2014/main" id="{1602CA18-7DFC-41B5-00EB-9D0C4649601B}"/>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0" name="object 51">
              <a:extLst>
                <a:ext uri="{FF2B5EF4-FFF2-40B4-BE49-F238E27FC236}">
                  <a16:creationId xmlns:a16="http://schemas.microsoft.com/office/drawing/2014/main" id="{7B38950C-7AC1-EFDB-7028-4ED2BE21597B}"/>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D319F84F-D74E-A246-4A02-79DBF221A020}"/>
              </a:ext>
            </a:extLst>
          </xdr:cNvPr>
          <xdr:cNvGrpSpPr/>
        </xdr:nvGrpSpPr>
        <xdr:grpSpPr>
          <a:xfrm>
            <a:off x="9051739" y="1984492"/>
            <a:ext cx="828102" cy="507345"/>
            <a:chOff x="9031660" y="506582"/>
            <a:chExt cx="829416" cy="508010"/>
          </a:xfrm>
        </xdr:grpSpPr>
        <xdr:grpSp>
          <xdr:nvGrpSpPr>
            <xdr:cNvPr id="33" name="Agrupar 32">
              <a:extLst>
                <a:ext uri="{FF2B5EF4-FFF2-40B4-BE49-F238E27FC236}">
                  <a16:creationId xmlns:a16="http://schemas.microsoft.com/office/drawing/2014/main" id="{8815302F-BC76-D2CA-E5BA-46C686FCFD94}"/>
                </a:ext>
              </a:extLst>
            </xdr:cNvPr>
            <xdr:cNvGrpSpPr/>
          </xdr:nvGrpSpPr>
          <xdr:grpSpPr>
            <a:xfrm>
              <a:off x="9031660" y="748796"/>
              <a:ext cx="829416" cy="265796"/>
              <a:chOff x="9031664" y="750764"/>
              <a:chExt cx="829416" cy="265796"/>
            </a:xfrm>
          </xdr:grpSpPr>
          <xdr:sp macro="" textlink="">
            <xdr:nvSpPr>
              <xdr:cNvPr id="36" name="object 80">
                <a:extLst>
                  <a:ext uri="{FF2B5EF4-FFF2-40B4-BE49-F238E27FC236}">
                    <a16:creationId xmlns:a16="http://schemas.microsoft.com/office/drawing/2014/main" id="{507A4444-4013-09D4-DCF4-0979B2119AB2}"/>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7" name="object 90">
                <a:extLst>
                  <a:ext uri="{FF2B5EF4-FFF2-40B4-BE49-F238E27FC236}">
                    <a16:creationId xmlns:a16="http://schemas.microsoft.com/office/drawing/2014/main" id="{F4C9284F-D34E-F38A-581D-C9768B46CF32}"/>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4" name="object 109">
              <a:extLst>
                <a:ext uri="{FF2B5EF4-FFF2-40B4-BE49-F238E27FC236}">
                  <a16:creationId xmlns:a16="http://schemas.microsoft.com/office/drawing/2014/main" id="{1516B72B-616B-7F85-97C6-3D83892EA8A2}"/>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5" name="object 70">
              <a:extLst>
                <a:ext uri="{FF2B5EF4-FFF2-40B4-BE49-F238E27FC236}">
                  <a16:creationId xmlns:a16="http://schemas.microsoft.com/office/drawing/2014/main" id="{D98890FA-267D-C803-C940-F0549E725127}"/>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E1B7DC3C-4617-44A8-1599-37DE65182F39}"/>
              </a:ext>
            </a:extLst>
          </xdr:cNvPr>
          <xdr:cNvGrpSpPr/>
        </xdr:nvGrpSpPr>
        <xdr:grpSpPr>
          <a:xfrm>
            <a:off x="9944149" y="1984492"/>
            <a:ext cx="828105" cy="507345"/>
            <a:chOff x="9925578" y="506582"/>
            <a:chExt cx="829416" cy="508010"/>
          </a:xfrm>
        </xdr:grpSpPr>
        <xdr:grpSp>
          <xdr:nvGrpSpPr>
            <xdr:cNvPr id="28" name="Agrupar 27">
              <a:extLst>
                <a:ext uri="{FF2B5EF4-FFF2-40B4-BE49-F238E27FC236}">
                  <a16:creationId xmlns:a16="http://schemas.microsoft.com/office/drawing/2014/main" id="{860FC488-4EB4-D1E1-A876-3A7D40DD1770}"/>
                </a:ext>
              </a:extLst>
            </xdr:cNvPr>
            <xdr:cNvGrpSpPr/>
          </xdr:nvGrpSpPr>
          <xdr:grpSpPr>
            <a:xfrm>
              <a:off x="9925578" y="748796"/>
              <a:ext cx="829416" cy="265796"/>
              <a:chOff x="9925583" y="750764"/>
              <a:chExt cx="829416" cy="265796"/>
            </a:xfrm>
          </xdr:grpSpPr>
          <xdr:sp macro="" textlink="">
            <xdr:nvSpPr>
              <xdr:cNvPr id="31" name="object 80">
                <a:extLst>
                  <a:ext uri="{FF2B5EF4-FFF2-40B4-BE49-F238E27FC236}">
                    <a16:creationId xmlns:a16="http://schemas.microsoft.com/office/drawing/2014/main" id="{0C7547C3-7103-FD47-F235-4E0CC33F53B1}"/>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2" name="object 90">
                <a:extLst>
                  <a:ext uri="{FF2B5EF4-FFF2-40B4-BE49-F238E27FC236}">
                    <a16:creationId xmlns:a16="http://schemas.microsoft.com/office/drawing/2014/main" id="{ED4EC0A7-FB27-F126-14A6-D1FAAE986715}"/>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9" name="object 109">
              <a:extLst>
                <a:ext uri="{FF2B5EF4-FFF2-40B4-BE49-F238E27FC236}">
                  <a16:creationId xmlns:a16="http://schemas.microsoft.com/office/drawing/2014/main" id="{B89A6979-AE68-F525-B34D-29D0B229ED1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0" name="object 67">
              <a:extLst>
                <a:ext uri="{FF2B5EF4-FFF2-40B4-BE49-F238E27FC236}">
                  <a16:creationId xmlns:a16="http://schemas.microsoft.com/office/drawing/2014/main" id="{06CC4220-5162-DD0E-2D80-F51139DF16A5}"/>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0D234EE3-7CF2-CE13-D7BC-A1F1A6679400}"/>
              </a:ext>
            </a:extLst>
          </xdr:cNvPr>
          <xdr:cNvGrpSpPr/>
        </xdr:nvGrpSpPr>
        <xdr:grpSpPr>
          <a:xfrm>
            <a:off x="10836566" y="1984492"/>
            <a:ext cx="820920" cy="507345"/>
            <a:chOff x="10819501" y="506582"/>
            <a:chExt cx="826871" cy="508010"/>
          </a:xfrm>
        </xdr:grpSpPr>
        <xdr:grpSp>
          <xdr:nvGrpSpPr>
            <xdr:cNvPr id="23" name="Agrupar 22">
              <a:extLst>
                <a:ext uri="{FF2B5EF4-FFF2-40B4-BE49-F238E27FC236}">
                  <a16:creationId xmlns:a16="http://schemas.microsoft.com/office/drawing/2014/main" id="{0962CA91-57CC-6BF7-67A3-B9A42D3B70CF}"/>
                </a:ext>
              </a:extLst>
            </xdr:cNvPr>
            <xdr:cNvGrpSpPr/>
          </xdr:nvGrpSpPr>
          <xdr:grpSpPr>
            <a:xfrm>
              <a:off x="10819501" y="748796"/>
              <a:ext cx="826871" cy="265796"/>
              <a:chOff x="10819501" y="750764"/>
              <a:chExt cx="826871" cy="265796"/>
            </a:xfrm>
          </xdr:grpSpPr>
          <xdr:sp macro="" textlink="">
            <xdr:nvSpPr>
              <xdr:cNvPr id="26" name="object 80">
                <a:extLst>
                  <a:ext uri="{FF2B5EF4-FFF2-40B4-BE49-F238E27FC236}">
                    <a16:creationId xmlns:a16="http://schemas.microsoft.com/office/drawing/2014/main" id="{90428639-B43A-A1EC-8A5D-2687BE3090D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7" name="object 90">
                <a:extLst>
                  <a:ext uri="{FF2B5EF4-FFF2-40B4-BE49-F238E27FC236}">
                    <a16:creationId xmlns:a16="http://schemas.microsoft.com/office/drawing/2014/main" id="{378D697D-150F-653F-090D-80E6BD5C73A7}"/>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3F1FC48E-9E5E-67CC-7B6E-8DD2D74938CC}"/>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 name="Imagem 24">
              <a:extLst>
                <a:ext uri="{FF2B5EF4-FFF2-40B4-BE49-F238E27FC236}">
                  <a16:creationId xmlns:a16="http://schemas.microsoft.com/office/drawing/2014/main" id="{BF6C21B1-D07C-9872-E208-ACF5A4894B5C}"/>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9" name="Agrupar 18">
            <a:extLst>
              <a:ext uri="{FF2B5EF4-FFF2-40B4-BE49-F238E27FC236}">
                <a16:creationId xmlns:a16="http://schemas.microsoft.com/office/drawing/2014/main" id="{C4470469-67F6-0FC2-4F5D-438610E2C936}"/>
              </a:ext>
            </a:extLst>
          </xdr:cNvPr>
          <xdr:cNvGrpSpPr/>
        </xdr:nvGrpSpPr>
        <xdr:grpSpPr>
          <a:xfrm>
            <a:off x="10064474" y="1640038"/>
            <a:ext cx="1315654" cy="179263"/>
            <a:chOff x="10031056" y="1635749"/>
            <a:chExt cx="1313331" cy="179263"/>
          </a:xfrm>
        </xdr:grpSpPr>
        <xdr:sp macro="" textlink="">
          <xdr:nvSpPr>
            <xdr:cNvPr id="20" name="object 2">
              <a:extLst>
                <a:ext uri="{FF2B5EF4-FFF2-40B4-BE49-F238E27FC236}">
                  <a16:creationId xmlns:a16="http://schemas.microsoft.com/office/drawing/2014/main" id="{80C59D8C-B5F1-CD47-7C79-EAE707F79EE8}"/>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1" name="Gráfico 20" descr="Círculo com seta para a esquerda estrutura de tópicos">
              <a:hlinkClick xmlns:r="http://schemas.openxmlformats.org/officeDocument/2006/relationships" r:id="rId1"/>
              <a:extLst>
                <a:ext uri="{FF2B5EF4-FFF2-40B4-BE49-F238E27FC236}">
                  <a16:creationId xmlns:a16="http://schemas.microsoft.com/office/drawing/2014/main" id="{7E93DC81-BA8C-B6B5-4775-F80B14627CE6}"/>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22" name="Gráfico 21" descr="Círculo com seta para a esquerda estrutura de tópicos">
              <a:hlinkClick xmlns:r="http://schemas.openxmlformats.org/officeDocument/2006/relationships" r:id="rId11"/>
              <a:extLst>
                <a:ext uri="{FF2B5EF4-FFF2-40B4-BE49-F238E27FC236}">
                  <a16:creationId xmlns:a16="http://schemas.microsoft.com/office/drawing/2014/main" id="{52170D21-78D0-27D5-6713-A208582EF5AC}"/>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20</xdr:col>
      <xdr:colOff>179825</xdr:colOff>
      <xdr:row>2</xdr:row>
      <xdr:rowOff>521258</xdr:rowOff>
    </xdr:to>
    <xdr:grpSp>
      <xdr:nvGrpSpPr>
        <xdr:cNvPr id="2" name="Agrupar 1">
          <a:extLst>
            <a:ext uri="{FF2B5EF4-FFF2-40B4-BE49-F238E27FC236}">
              <a16:creationId xmlns:a16="http://schemas.microsoft.com/office/drawing/2014/main" id="{2A3532D1-08DB-450A-9203-8F97FED2535A}"/>
            </a:ext>
          </a:extLst>
        </xdr:cNvPr>
        <xdr:cNvGrpSpPr/>
      </xdr:nvGrpSpPr>
      <xdr:grpSpPr>
        <a:xfrm>
          <a:off x="0" y="0"/>
          <a:ext cx="12054325" cy="902258"/>
          <a:chOff x="0" y="1478573"/>
          <a:chExt cx="11657486" cy="1013344"/>
        </a:xfrm>
      </xdr:grpSpPr>
      <xdr:pic>
        <xdr:nvPicPr>
          <xdr:cNvPr id="4" name="Imagem 3">
            <a:hlinkClick xmlns:r="http://schemas.openxmlformats.org/officeDocument/2006/relationships" r:id="rId1"/>
            <a:extLst>
              <a:ext uri="{FF2B5EF4-FFF2-40B4-BE49-F238E27FC236}">
                <a16:creationId xmlns:a16="http://schemas.microsoft.com/office/drawing/2014/main" id="{82E02C57-FA41-FBA4-4128-C2CE4595EFB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7C2088EE-AB4A-4D7A-95AF-E7BFEF0E58B7}"/>
              </a:ext>
            </a:extLst>
          </xdr:cNvPr>
          <xdr:cNvGrpSpPr/>
        </xdr:nvGrpSpPr>
        <xdr:grpSpPr>
          <a:xfrm>
            <a:off x="81251" y="1985607"/>
            <a:ext cx="832806" cy="506309"/>
            <a:chOff x="81496" y="507699"/>
            <a:chExt cx="831691" cy="506973"/>
          </a:xfrm>
        </xdr:grpSpPr>
        <xdr:sp macro="" textlink="">
          <xdr:nvSpPr>
            <xdr:cNvPr id="175" name="object 76">
              <a:extLst>
                <a:ext uri="{FF2B5EF4-FFF2-40B4-BE49-F238E27FC236}">
                  <a16:creationId xmlns:a16="http://schemas.microsoft.com/office/drawing/2014/main" id="{B3C6112D-0FA0-BC57-1BD7-A3DE8F3A2B35}"/>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6" name="object 77">
              <a:extLst>
                <a:ext uri="{FF2B5EF4-FFF2-40B4-BE49-F238E27FC236}">
                  <a16:creationId xmlns:a16="http://schemas.microsoft.com/office/drawing/2014/main" id="{4A7E1E1F-FE8F-4218-881A-BD9C192A079D}"/>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77" name="Agrupar 176">
              <a:extLst>
                <a:ext uri="{FF2B5EF4-FFF2-40B4-BE49-F238E27FC236}">
                  <a16:creationId xmlns:a16="http://schemas.microsoft.com/office/drawing/2014/main" id="{5ED871FD-2721-0A73-B6DB-137762BC7ED0}"/>
                </a:ext>
              </a:extLst>
            </xdr:cNvPr>
            <xdr:cNvGrpSpPr/>
          </xdr:nvGrpSpPr>
          <xdr:grpSpPr>
            <a:xfrm>
              <a:off x="81496" y="748716"/>
              <a:ext cx="831691" cy="265956"/>
              <a:chOff x="81496" y="747958"/>
              <a:chExt cx="832004" cy="265956"/>
            </a:xfrm>
          </xdr:grpSpPr>
          <xdr:sp macro="" textlink="">
            <xdr:nvSpPr>
              <xdr:cNvPr id="178" name="object 78">
                <a:extLst>
                  <a:ext uri="{FF2B5EF4-FFF2-40B4-BE49-F238E27FC236}">
                    <a16:creationId xmlns:a16="http://schemas.microsoft.com/office/drawing/2014/main" id="{4241B09B-1A7E-EEEF-2A06-DCA7FBEBC8E1}"/>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9" name="object 89">
                <a:extLst>
                  <a:ext uri="{FF2B5EF4-FFF2-40B4-BE49-F238E27FC236}">
                    <a16:creationId xmlns:a16="http://schemas.microsoft.com/office/drawing/2014/main" id="{85E74536-9D56-DCAE-4D99-BF2B919F3584}"/>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1AD0132A-ABF1-DCE6-0B11-7DC51B97F7DE}"/>
              </a:ext>
            </a:extLst>
          </xdr:cNvPr>
          <xdr:cNvGrpSpPr/>
        </xdr:nvGrpSpPr>
        <xdr:grpSpPr>
          <a:xfrm>
            <a:off x="1875546" y="1984492"/>
            <a:ext cx="841455" cy="507425"/>
            <a:chOff x="1873229" y="506582"/>
            <a:chExt cx="834675" cy="508090"/>
          </a:xfrm>
        </xdr:grpSpPr>
        <xdr:grpSp>
          <xdr:nvGrpSpPr>
            <xdr:cNvPr id="170" name="Agrupar 169">
              <a:extLst>
                <a:ext uri="{FF2B5EF4-FFF2-40B4-BE49-F238E27FC236}">
                  <a16:creationId xmlns:a16="http://schemas.microsoft.com/office/drawing/2014/main" id="{2132B195-F6D0-F572-5A96-5B3CECE6C23D}"/>
                </a:ext>
              </a:extLst>
            </xdr:cNvPr>
            <xdr:cNvGrpSpPr/>
          </xdr:nvGrpSpPr>
          <xdr:grpSpPr>
            <a:xfrm>
              <a:off x="1873229" y="748716"/>
              <a:ext cx="834675" cy="265956"/>
              <a:chOff x="1873229" y="746828"/>
              <a:chExt cx="834675" cy="265956"/>
            </a:xfrm>
          </xdr:grpSpPr>
          <xdr:sp macro="" textlink="">
            <xdr:nvSpPr>
              <xdr:cNvPr id="173" name="object 80">
                <a:extLst>
                  <a:ext uri="{FF2B5EF4-FFF2-40B4-BE49-F238E27FC236}">
                    <a16:creationId xmlns:a16="http://schemas.microsoft.com/office/drawing/2014/main" id="{D4F9BEBE-F34E-7037-47A3-A8AE706AD4BD}"/>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90">
                <a:extLst>
                  <a:ext uri="{FF2B5EF4-FFF2-40B4-BE49-F238E27FC236}">
                    <a16:creationId xmlns:a16="http://schemas.microsoft.com/office/drawing/2014/main" id="{68B0EC7B-A1D3-3D71-D21E-7EBFE1B0E7A9}"/>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1" name="object 109">
              <a:extLst>
                <a:ext uri="{FF2B5EF4-FFF2-40B4-BE49-F238E27FC236}">
                  <a16:creationId xmlns:a16="http://schemas.microsoft.com/office/drawing/2014/main" id="{50C9A696-CD40-5C9A-3235-FE6AC77596FB}"/>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110">
              <a:extLst>
                <a:ext uri="{FF2B5EF4-FFF2-40B4-BE49-F238E27FC236}">
                  <a16:creationId xmlns:a16="http://schemas.microsoft.com/office/drawing/2014/main" id="{DC5A4211-A069-322B-4E2E-485E6BE67102}"/>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A366FC4B-1A7D-EE93-E7FC-0F6572A337A3}"/>
              </a:ext>
            </a:extLst>
          </xdr:cNvPr>
          <xdr:cNvGrpSpPr/>
        </xdr:nvGrpSpPr>
        <xdr:grpSpPr>
          <a:xfrm>
            <a:off x="2781308" y="1984492"/>
            <a:ext cx="832871" cy="507345"/>
            <a:chOff x="2772406" y="506582"/>
            <a:chExt cx="830722" cy="508010"/>
          </a:xfrm>
        </xdr:grpSpPr>
        <xdr:grpSp>
          <xdr:nvGrpSpPr>
            <xdr:cNvPr id="165" name="Agrupar 164">
              <a:extLst>
                <a:ext uri="{FF2B5EF4-FFF2-40B4-BE49-F238E27FC236}">
                  <a16:creationId xmlns:a16="http://schemas.microsoft.com/office/drawing/2014/main" id="{121FFA82-C7C6-8839-BE65-BB02F2E7EA7A}"/>
                </a:ext>
              </a:extLst>
            </xdr:cNvPr>
            <xdr:cNvGrpSpPr/>
          </xdr:nvGrpSpPr>
          <xdr:grpSpPr>
            <a:xfrm>
              <a:off x="2772406" y="748796"/>
              <a:ext cx="830722" cy="265796"/>
              <a:chOff x="2772407" y="750764"/>
              <a:chExt cx="830722" cy="265796"/>
            </a:xfrm>
          </xdr:grpSpPr>
          <xdr:sp macro="" textlink="">
            <xdr:nvSpPr>
              <xdr:cNvPr id="168" name="object 80">
                <a:extLst>
                  <a:ext uri="{FF2B5EF4-FFF2-40B4-BE49-F238E27FC236}">
                    <a16:creationId xmlns:a16="http://schemas.microsoft.com/office/drawing/2014/main" id="{CF0B0BD9-AA24-1C61-6FBD-7FCAFC379CC6}"/>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9" name="object 90">
                <a:extLst>
                  <a:ext uri="{FF2B5EF4-FFF2-40B4-BE49-F238E27FC236}">
                    <a16:creationId xmlns:a16="http://schemas.microsoft.com/office/drawing/2014/main" id="{C472909C-AC66-1FB8-A914-56B9D8C6C8EC}"/>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A0EEB773-43B2-141B-6147-D056C62B23F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Imagem 166">
              <a:extLst>
                <a:ext uri="{FF2B5EF4-FFF2-40B4-BE49-F238E27FC236}">
                  <a16:creationId xmlns:a16="http://schemas.microsoft.com/office/drawing/2014/main" id="{FDA8B4A4-D680-BF21-DBBE-72363CDD0FA3}"/>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D70308EB-B070-BFD8-B458-F7ADF75D7BB8}"/>
              </a:ext>
            </a:extLst>
          </xdr:cNvPr>
          <xdr:cNvGrpSpPr/>
        </xdr:nvGrpSpPr>
        <xdr:grpSpPr>
          <a:xfrm>
            <a:off x="978366" y="1985607"/>
            <a:ext cx="832872" cy="506309"/>
            <a:chOff x="978002" y="507699"/>
            <a:chExt cx="830725" cy="506973"/>
          </a:xfrm>
        </xdr:grpSpPr>
        <xdr:grpSp>
          <xdr:nvGrpSpPr>
            <xdr:cNvPr id="160" name="Agrupar 159">
              <a:extLst>
                <a:ext uri="{FF2B5EF4-FFF2-40B4-BE49-F238E27FC236}">
                  <a16:creationId xmlns:a16="http://schemas.microsoft.com/office/drawing/2014/main" id="{23D70B18-C306-3D06-A15D-6EEF58E12942}"/>
                </a:ext>
              </a:extLst>
            </xdr:cNvPr>
            <xdr:cNvGrpSpPr/>
          </xdr:nvGrpSpPr>
          <xdr:grpSpPr>
            <a:xfrm>
              <a:off x="978002" y="748716"/>
              <a:ext cx="830725" cy="265956"/>
              <a:chOff x="978002" y="747945"/>
              <a:chExt cx="830725" cy="265956"/>
            </a:xfrm>
          </xdr:grpSpPr>
          <xdr:sp macro="" textlink="">
            <xdr:nvSpPr>
              <xdr:cNvPr id="163" name="object 80">
                <a:extLst>
                  <a:ext uri="{FF2B5EF4-FFF2-40B4-BE49-F238E27FC236}">
                    <a16:creationId xmlns:a16="http://schemas.microsoft.com/office/drawing/2014/main" id="{0BD0F67B-6F74-18AB-0FD3-7CAB1AC19D9E}"/>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4" name="object 90">
                <a:extLst>
                  <a:ext uri="{FF2B5EF4-FFF2-40B4-BE49-F238E27FC236}">
                    <a16:creationId xmlns:a16="http://schemas.microsoft.com/office/drawing/2014/main" id="{52B6643A-447F-080F-7E2E-24064FA31C0B}"/>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35FCB1BC-7239-22C7-28BB-33B76AFD64DB}"/>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2" name="Imagem 161">
              <a:extLst>
                <a:ext uri="{FF2B5EF4-FFF2-40B4-BE49-F238E27FC236}">
                  <a16:creationId xmlns:a16="http://schemas.microsoft.com/office/drawing/2014/main" id="{57BB2D2D-17D8-59E1-AA73-C3473287C17D}"/>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972C4EAE-2FA8-88A0-87BB-3E6FA37CC423}"/>
              </a:ext>
            </a:extLst>
          </xdr:cNvPr>
          <xdr:cNvGrpSpPr/>
        </xdr:nvGrpSpPr>
        <xdr:grpSpPr>
          <a:xfrm>
            <a:off x="3678487" y="1984492"/>
            <a:ext cx="832872" cy="507345"/>
            <a:chOff x="3667630" y="506582"/>
            <a:chExt cx="830725" cy="508010"/>
          </a:xfrm>
        </xdr:grpSpPr>
        <xdr:grpSp>
          <xdr:nvGrpSpPr>
            <xdr:cNvPr id="155" name="Agrupar 154">
              <a:extLst>
                <a:ext uri="{FF2B5EF4-FFF2-40B4-BE49-F238E27FC236}">
                  <a16:creationId xmlns:a16="http://schemas.microsoft.com/office/drawing/2014/main" id="{A1E5727D-D97A-FD9F-ED75-307E1566D8BC}"/>
                </a:ext>
              </a:extLst>
            </xdr:cNvPr>
            <xdr:cNvGrpSpPr/>
          </xdr:nvGrpSpPr>
          <xdr:grpSpPr>
            <a:xfrm>
              <a:off x="3667630" y="748796"/>
              <a:ext cx="830725" cy="265796"/>
              <a:chOff x="3667631" y="750764"/>
              <a:chExt cx="830725" cy="265796"/>
            </a:xfrm>
          </xdr:grpSpPr>
          <xdr:sp macro="" textlink="">
            <xdr:nvSpPr>
              <xdr:cNvPr id="158" name="object 80">
                <a:extLst>
                  <a:ext uri="{FF2B5EF4-FFF2-40B4-BE49-F238E27FC236}">
                    <a16:creationId xmlns:a16="http://schemas.microsoft.com/office/drawing/2014/main" id="{CB014C01-1ECC-5023-F75A-4D638EA3C792}"/>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43FEE2F5-F56B-B3CD-330C-E814F1B79F77}"/>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CD80AE54-1C6A-C2F5-1B1C-4C26E37CF1CC}"/>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7" name="Imagem 156">
              <a:extLst>
                <a:ext uri="{FF2B5EF4-FFF2-40B4-BE49-F238E27FC236}">
                  <a16:creationId xmlns:a16="http://schemas.microsoft.com/office/drawing/2014/main" id="{DB3A4EA8-789E-581B-7342-AD001A60BF02}"/>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6CEA2603-4262-5538-1096-AFB7A2EEAEC8}"/>
              </a:ext>
            </a:extLst>
          </xdr:cNvPr>
          <xdr:cNvGrpSpPr/>
        </xdr:nvGrpSpPr>
        <xdr:grpSpPr>
          <a:xfrm>
            <a:off x="4575667" y="1984492"/>
            <a:ext cx="825212" cy="507345"/>
            <a:chOff x="4562857" y="506582"/>
            <a:chExt cx="827700" cy="508010"/>
          </a:xfrm>
        </xdr:grpSpPr>
        <xdr:grpSp>
          <xdr:nvGrpSpPr>
            <xdr:cNvPr id="150" name="Agrupar 149">
              <a:extLst>
                <a:ext uri="{FF2B5EF4-FFF2-40B4-BE49-F238E27FC236}">
                  <a16:creationId xmlns:a16="http://schemas.microsoft.com/office/drawing/2014/main" id="{B574E72B-8046-A6DB-A215-C46481D0E458}"/>
                </a:ext>
              </a:extLst>
            </xdr:cNvPr>
            <xdr:cNvGrpSpPr/>
          </xdr:nvGrpSpPr>
          <xdr:grpSpPr>
            <a:xfrm>
              <a:off x="4562857" y="748796"/>
              <a:ext cx="827700" cy="265796"/>
              <a:chOff x="4562859" y="750764"/>
              <a:chExt cx="827700" cy="265796"/>
            </a:xfrm>
          </xdr:grpSpPr>
          <xdr:sp macro="" textlink="">
            <xdr:nvSpPr>
              <xdr:cNvPr id="153" name="object 80">
                <a:extLst>
                  <a:ext uri="{FF2B5EF4-FFF2-40B4-BE49-F238E27FC236}">
                    <a16:creationId xmlns:a16="http://schemas.microsoft.com/office/drawing/2014/main" id="{6C18AC43-EF2D-038D-A047-150AB08AC760}"/>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D2BCE16A-409D-98FB-08E5-472477B2D4FF}"/>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6C0ECEA6-A7C2-9701-B942-B51CCBDE8BF2}"/>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object 113">
              <a:extLst>
                <a:ext uri="{FF2B5EF4-FFF2-40B4-BE49-F238E27FC236}">
                  <a16:creationId xmlns:a16="http://schemas.microsoft.com/office/drawing/2014/main" id="{5DB8A191-77D5-FE14-FB93-9BAC341FB827}"/>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1F17AD29-62AD-CCCE-DB19-9BA57B37C75E}"/>
              </a:ext>
            </a:extLst>
          </xdr:cNvPr>
          <xdr:cNvGrpSpPr/>
        </xdr:nvGrpSpPr>
        <xdr:grpSpPr>
          <a:xfrm>
            <a:off x="5465188" y="1984492"/>
            <a:ext cx="821659" cy="507345"/>
            <a:chOff x="5455059" y="506582"/>
            <a:chExt cx="822006" cy="508010"/>
          </a:xfrm>
        </xdr:grpSpPr>
        <xdr:sp macro="" textlink="">
          <xdr:nvSpPr>
            <xdr:cNvPr id="136" name="object 80">
              <a:extLst>
                <a:ext uri="{FF2B5EF4-FFF2-40B4-BE49-F238E27FC236}">
                  <a16:creationId xmlns:a16="http://schemas.microsoft.com/office/drawing/2014/main" id="{388484D3-DF86-29E7-DB00-B51C6C327C9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7" name="object 90">
              <a:extLst>
                <a:ext uri="{FF2B5EF4-FFF2-40B4-BE49-F238E27FC236}">
                  <a16:creationId xmlns:a16="http://schemas.microsoft.com/office/drawing/2014/main" id="{DC996427-588A-0AD0-06F9-06B56C74D427}"/>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8" name="object 109">
              <a:extLst>
                <a:ext uri="{FF2B5EF4-FFF2-40B4-BE49-F238E27FC236}">
                  <a16:creationId xmlns:a16="http://schemas.microsoft.com/office/drawing/2014/main" id="{ACE7B9BA-23E2-F20B-AA94-E3C21A238D33}"/>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 name="object 73">
              <a:extLst>
                <a:ext uri="{FF2B5EF4-FFF2-40B4-BE49-F238E27FC236}">
                  <a16:creationId xmlns:a16="http://schemas.microsoft.com/office/drawing/2014/main" id="{47EE5133-3E6F-877A-04A5-0AFC26258FB8}"/>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E00E0621-3629-154E-4C9C-C7B0D6CE8879}"/>
              </a:ext>
            </a:extLst>
          </xdr:cNvPr>
          <xdr:cNvGrpSpPr/>
        </xdr:nvGrpSpPr>
        <xdr:grpSpPr>
          <a:xfrm>
            <a:off x="6351154" y="1984492"/>
            <a:ext cx="833333" cy="507345"/>
            <a:chOff x="6341567" y="506582"/>
            <a:chExt cx="831188" cy="508010"/>
          </a:xfrm>
        </xdr:grpSpPr>
        <xdr:grpSp>
          <xdr:nvGrpSpPr>
            <xdr:cNvPr id="131" name="Agrupar 130">
              <a:extLst>
                <a:ext uri="{FF2B5EF4-FFF2-40B4-BE49-F238E27FC236}">
                  <a16:creationId xmlns:a16="http://schemas.microsoft.com/office/drawing/2014/main" id="{2DC31099-1E5D-1D74-6F04-D204E082CD81}"/>
                </a:ext>
              </a:extLst>
            </xdr:cNvPr>
            <xdr:cNvGrpSpPr/>
          </xdr:nvGrpSpPr>
          <xdr:grpSpPr>
            <a:xfrm>
              <a:off x="6341567" y="748796"/>
              <a:ext cx="831188" cy="265796"/>
              <a:chOff x="6341570" y="750764"/>
              <a:chExt cx="831188" cy="265796"/>
            </a:xfrm>
          </xdr:grpSpPr>
          <xdr:sp macro="" textlink="">
            <xdr:nvSpPr>
              <xdr:cNvPr id="134" name="object 80">
                <a:extLst>
                  <a:ext uri="{FF2B5EF4-FFF2-40B4-BE49-F238E27FC236}">
                    <a16:creationId xmlns:a16="http://schemas.microsoft.com/office/drawing/2014/main" id="{2F8467AB-A635-9DAE-1D32-1F4DFAE7DA35}"/>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35" name="object 90">
                <a:extLst>
                  <a:ext uri="{FF2B5EF4-FFF2-40B4-BE49-F238E27FC236}">
                    <a16:creationId xmlns:a16="http://schemas.microsoft.com/office/drawing/2014/main" id="{81C947AB-1A42-4E96-44E2-A44FD0A99114}"/>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Natural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4C6A1CB0-7CBB-20C0-DAEA-E033D585943B}"/>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33" name="object 54">
              <a:extLst>
                <a:ext uri="{FF2B5EF4-FFF2-40B4-BE49-F238E27FC236}">
                  <a16:creationId xmlns:a16="http://schemas.microsoft.com/office/drawing/2014/main" id="{0D844613-0D39-58C2-69ED-EC48DA50400A}"/>
                </a:ext>
              </a:extLst>
            </xdr:cNvPr>
            <xdr:cNvPicPr/>
          </xdr:nvPicPr>
          <xdr:blipFill>
            <a:blip xmlns:r="http://schemas.openxmlformats.org/officeDocument/2006/relationships" r:embed="rId21"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87292E24-4146-E96F-D855-615DDE1C9118}"/>
              </a:ext>
            </a:extLst>
          </xdr:cNvPr>
          <xdr:cNvGrpSpPr/>
        </xdr:nvGrpSpPr>
        <xdr:grpSpPr>
          <a:xfrm>
            <a:off x="7248796" y="1984492"/>
            <a:ext cx="840992" cy="507345"/>
            <a:chOff x="7237257" y="506582"/>
            <a:chExt cx="834211" cy="508010"/>
          </a:xfrm>
        </xdr:grpSpPr>
        <xdr:grpSp>
          <xdr:nvGrpSpPr>
            <xdr:cNvPr id="126" name="Agrupar 125">
              <a:extLst>
                <a:ext uri="{FF2B5EF4-FFF2-40B4-BE49-F238E27FC236}">
                  <a16:creationId xmlns:a16="http://schemas.microsoft.com/office/drawing/2014/main" id="{E840590A-6EC7-0FDE-6BBB-4AD10A6214E9}"/>
                </a:ext>
              </a:extLst>
            </xdr:cNvPr>
            <xdr:cNvGrpSpPr/>
          </xdr:nvGrpSpPr>
          <xdr:grpSpPr>
            <a:xfrm>
              <a:off x="7237257" y="748796"/>
              <a:ext cx="834211" cy="265796"/>
              <a:chOff x="7237260" y="750764"/>
              <a:chExt cx="834211" cy="265796"/>
            </a:xfrm>
          </xdr:grpSpPr>
          <xdr:sp macro="" textlink="">
            <xdr:nvSpPr>
              <xdr:cNvPr id="129" name="object 80">
                <a:extLst>
                  <a:ext uri="{FF2B5EF4-FFF2-40B4-BE49-F238E27FC236}">
                    <a16:creationId xmlns:a16="http://schemas.microsoft.com/office/drawing/2014/main" id="{A90DF8E2-28D4-F256-CFBB-293E67F48B97}"/>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B51FE8D5-B517-C49E-BD54-2B8E5172FC73}"/>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29120417-DD98-DD51-6377-38C3D1AA1F21}"/>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64">
              <a:extLst>
                <a:ext uri="{FF2B5EF4-FFF2-40B4-BE49-F238E27FC236}">
                  <a16:creationId xmlns:a16="http://schemas.microsoft.com/office/drawing/2014/main" id="{4054441E-955A-7531-FBE2-214C7B42ABB6}"/>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1DDD3CA5-4251-B593-191E-B61FE4124C58}"/>
              </a:ext>
            </a:extLst>
          </xdr:cNvPr>
          <xdr:cNvGrpSpPr/>
        </xdr:nvGrpSpPr>
        <xdr:grpSpPr>
          <a:xfrm>
            <a:off x="8154096" y="1984492"/>
            <a:ext cx="833334" cy="507345"/>
            <a:chOff x="8135970" y="506582"/>
            <a:chExt cx="831188" cy="508010"/>
          </a:xfrm>
        </xdr:grpSpPr>
        <xdr:grpSp>
          <xdr:nvGrpSpPr>
            <xdr:cNvPr id="121" name="Agrupar 120">
              <a:extLst>
                <a:ext uri="{FF2B5EF4-FFF2-40B4-BE49-F238E27FC236}">
                  <a16:creationId xmlns:a16="http://schemas.microsoft.com/office/drawing/2014/main" id="{11F3B962-3AE8-DB6D-26FA-97120072FED8}"/>
                </a:ext>
              </a:extLst>
            </xdr:cNvPr>
            <xdr:cNvGrpSpPr/>
          </xdr:nvGrpSpPr>
          <xdr:grpSpPr>
            <a:xfrm>
              <a:off x="8135970" y="748796"/>
              <a:ext cx="831188" cy="265796"/>
              <a:chOff x="8135974" y="750764"/>
              <a:chExt cx="831188" cy="265796"/>
            </a:xfrm>
          </xdr:grpSpPr>
          <xdr:sp macro="" textlink="">
            <xdr:nvSpPr>
              <xdr:cNvPr id="124" name="object 80">
                <a:extLst>
                  <a:ext uri="{FF2B5EF4-FFF2-40B4-BE49-F238E27FC236}">
                    <a16:creationId xmlns:a16="http://schemas.microsoft.com/office/drawing/2014/main" id="{BFD95D1F-B3E5-0392-A66C-65E6BB8A3122}"/>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B482D58E-3300-8659-8949-BCFF36015E16}"/>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30B9459F-25A0-CE24-781E-465F83B68873}"/>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51">
              <a:extLst>
                <a:ext uri="{FF2B5EF4-FFF2-40B4-BE49-F238E27FC236}">
                  <a16:creationId xmlns:a16="http://schemas.microsoft.com/office/drawing/2014/main" id="{8528D8D6-1957-7F0F-0462-D505B5E759BD}"/>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6D138152-E223-B663-FDF0-B0AFA41F8913}"/>
              </a:ext>
            </a:extLst>
          </xdr:cNvPr>
          <xdr:cNvGrpSpPr/>
        </xdr:nvGrpSpPr>
        <xdr:grpSpPr>
          <a:xfrm>
            <a:off x="9051739" y="1984492"/>
            <a:ext cx="828102" cy="507345"/>
            <a:chOff x="9031660" y="506582"/>
            <a:chExt cx="829416" cy="508010"/>
          </a:xfrm>
        </xdr:grpSpPr>
        <xdr:grpSp>
          <xdr:nvGrpSpPr>
            <xdr:cNvPr id="34" name="Agrupar 33">
              <a:extLst>
                <a:ext uri="{FF2B5EF4-FFF2-40B4-BE49-F238E27FC236}">
                  <a16:creationId xmlns:a16="http://schemas.microsoft.com/office/drawing/2014/main" id="{AC69D536-C934-078B-D89A-896E56CFB9AE}"/>
                </a:ext>
              </a:extLst>
            </xdr:cNvPr>
            <xdr:cNvGrpSpPr/>
          </xdr:nvGrpSpPr>
          <xdr:grpSpPr>
            <a:xfrm>
              <a:off x="9031660" y="748796"/>
              <a:ext cx="829416" cy="265796"/>
              <a:chOff x="9031664" y="750764"/>
              <a:chExt cx="829416" cy="265796"/>
            </a:xfrm>
          </xdr:grpSpPr>
          <xdr:sp macro="" textlink="">
            <xdr:nvSpPr>
              <xdr:cNvPr id="119" name="object 80">
                <a:extLst>
                  <a:ext uri="{FF2B5EF4-FFF2-40B4-BE49-F238E27FC236}">
                    <a16:creationId xmlns:a16="http://schemas.microsoft.com/office/drawing/2014/main" id="{D5011A87-BA6E-9A69-46E3-B4CBCAAA87E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 name="object 90">
                <a:extLst>
                  <a:ext uri="{FF2B5EF4-FFF2-40B4-BE49-F238E27FC236}">
                    <a16:creationId xmlns:a16="http://schemas.microsoft.com/office/drawing/2014/main" id="{1828ADEE-3575-8869-18FF-4BE6143D532E}"/>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5" name="object 109">
              <a:extLst>
                <a:ext uri="{FF2B5EF4-FFF2-40B4-BE49-F238E27FC236}">
                  <a16:creationId xmlns:a16="http://schemas.microsoft.com/office/drawing/2014/main" id="{BABBD74F-C806-696D-D0F1-6BF8C29D6B50}"/>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8" name="object 70">
              <a:extLst>
                <a:ext uri="{FF2B5EF4-FFF2-40B4-BE49-F238E27FC236}">
                  <a16:creationId xmlns:a16="http://schemas.microsoft.com/office/drawing/2014/main" id="{405F6D9D-6CE3-EE9B-F6D0-10DA46280961}"/>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0272A352-9D83-DF5B-FAF6-7C3B2B39EFC6}"/>
              </a:ext>
            </a:extLst>
          </xdr:cNvPr>
          <xdr:cNvGrpSpPr/>
        </xdr:nvGrpSpPr>
        <xdr:grpSpPr>
          <a:xfrm>
            <a:off x="9944149" y="1984492"/>
            <a:ext cx="828105" cy="507345"/>
            <a:chOff x="9925578" y="506582"/>
            <a:chExt cx="829416" cy="508010"/>
          </a:xfrm>
        </xdr:grpSpPr>
        <xdr:grpSp>
          <xdr:nvGrpSpPr>
            <xdr:cNvPr id="29" name="Agrupar 28">
              <a:extLst>
                <a:ext uri="{FF2B5EF4-FFF2-40B4-BE49-F238E27FC236}">
                  <a16:creationId xmlns:a16="http://schemas.microsoft.com/office/drawing/2014/main" id="{5C187F6B-8CA4-5B3E-D717-82C38246199D}"/>
                </a:ext>
              </a:extLst>
            </xdr:cNvPr>
            <xdr:cNvGrpSpPr/>
          </xdr:nvGrpSpPr>
          <xdr:grpSpPr>
            <a:xfrm>
              <a:off x="9925578" y="748796"/>
              <a:ext cx="829416" cy="265796"/>
              <a:chOff x="9925583" y="750764"/>
              <a:chExt cx="829416" cy="265796"/>
            </a:xfrm>
          </xdr:grpSpPr>
          <xdr:sp macro="" textlink="">
            <xdr:nvSpPr>
              <xdr:cNvPr id="32" name="object 80">
                <a:extLst>
                  <a:ext uri="{FF2B5EF4-FFF2-40B4-BE49-F238E27FC236}">
                    <a16:creationId xmlns:a16="http://schemas.microsoft.com/office/drawing/2014/main" id="{C024E039-1A47-E694-ECF7-C7E2F9CBAC13}"/>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3" name="object 90">
                <a:extLst>
                  <a:ext uri="{FF2B5EF4-FFF2-40B4-BE49-F238E27FC236}">
                    <a16:creationId xmlns:a16="http://schemas.microsoft.com/office/drawing/2014/main" id="{F6FDC7E8-EF9A-1E0D-9879-BA96265076DB}"/>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0" name="object 109">
              <a:extLst>
                <a:ext uri="{FF2B5EF4-FFF2-40B4-BE49-F238E27FC236}">
                  <a16:creationId xmlns:a16="http://schemas.microsoft.com/office/drawing/2014/main" id="{067FBC1D-8006-CB15-A78E-280A9560620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1" name="object 67">
              <a:extLst>
                <a:ext uri="{FF2B5EF4-FFF2-40B4-BE49-F238E27FC236}">
                  <a16:creationId xmlns:a16="http://schemas.microsoft.com/office/drawing/2014/main" id="{86395F32-0379-8E10-7462-1F143BCD4C2B}"/>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370AA2C7-0F51-1ABF-71A2-E1C1D4D7F062}"/>
              </a:ext>
            </a:extLst>
          </xdr:cNvPr>
          <xdr:cNvGrpSpPr/>
        </xdr:nvGrpSpPr>
        <xdr:grpSpPr>
          <a:xfrm>
            <a:off x="10836566" y="1984492"/>
            <a:ext cx="820920" cy="507345"/>
            <a:chOff x="10819501" y="506582"/>
            <a:chExt cx="826871" cy="508010"/>
          </a:xfrm>
        </xdr:grpSpPr>
        <xdr:grpSp>
          <xdr:nvGrpSpPr>
            <xdr:cNvPr id="23" name="Agrupar 22">
              <a:extLst>
                <a:ext uri="{FF2B5EF4-FFF2-40B4-BE49-F238E27FC236}">
                  <a16:creationId xmlns:a16="http://schemas.microsoft.com/office/drawing/2014/main" id="{DA7E6E50-5DFF-97F4-31B5-B8B7DCC62449}"/>
                </a:ext>
              </a:extLst>
            </xdr:cNvPr>
            <xdr:cNvGrpSpPr/>
          </xdr:nvGrpSpPr>
          <xdr:grpSpPr>
            <a:xfrm>
              <a:off x="10819501" y="748796"/>
              <a:ext cx="826871" cy="265796"/>
              <a:chOff x="10819501" y="750764"/>
              <a:chExt cx="826871" cy="265796"/>
            </a:xfrm>
          </xdr:grpSpPr>
          <xdr:sp macro="" textlink="">
            <xdr:nvSpPr>
              <xdr:cNvPr id="26" name="object 80">
                <a:extLst>
                  <a:ext uri="{FF2B5EF4-FFF2-40B4-BE49-F238E27FC236}">
                    <a16:creationId xmlns:a16="http://schemas.microsoft.com/office/drawing/2014/main" id="{DA6B5D9E-20EA-BE7A-1597-5A2BC6C4047F}"/>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8" name="object 90">
                <a:extLst>
                  <a:ext uri="{FF2B5EF4-FFF2-40B4-BE49-F238E27FC236}">
                    <a16:creationId xmlns:a16="http://schemas.microsoft.com/office/drawing/2014/main" id="{2212EF43-F508-8162-A3B6-DDA88BE731B1}"/>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B9051BAC-3EDA-8125-EE49-F7B0C2266FDC}"/>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 name="Imagem 24">
              <a:extLst>
                <a:ext uri="{FF2B5EF4-FFF2-40B4-BE49-F238E27FC236}">
                  <a16:creationId xmlns:a16="http://schemas.microsoft.com/office/drawing/2014/main" id="{9E1FF4CD-ED81-E479-19B0-74E7CD9B2907}"/>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7D63EFF8-A8D1-7E4B-B43C-4C15BDFA0E5C}"/>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E552FDFF-28AA-037D-950A-E77C6F276301}"/>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2"/>
              <a:extLst>
                <a:ext uri="{FF2B5EF4-FFF2-40B4-BE49-F238E27FC236}">
                  <a16:creationId xmlns:a16="http://schemas.microsoft.com/office/drawing/2014/main" id="{AB8F63FB-4639-FCE7-8608-884114B02F0E}"/>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22" name="Gráfico 21" descr="Círculo com seta para a esquerda estrutura de tópicos">
              <a:hlinkClick xmlns:r="http://schemas.openxmlformats.org/officeDocument/2006/relationships" r:id="rId35"/>
              <a:extLst>
                <a:ext uri="{FF2B5EF4-FFF2-40B4-BE49-F238E27FC236}">
                  <a16:creationId xmlns:a16="http://schemas.microsoft.com/office/drawing/2014/main" id="{EA9F51A3-C325-F87B-F81C-BE7026B2DDB9}"/>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106149</xdr:colOff>
      <xdr:row>4</xdr:row>
      <xdr:rowOff>0</xdr:rowOff>
    </xdr:from>
    <xdr:to>
      <xdr:col>20</xdr:col>
      <xdr:colOff>267457</xdr:colOff>
      <xdr:row>169</xdr:row>
      <xdr:rowOff>91</xdr:rowOff>
    </xdr:to>
    <xdr:grpSp>
      <xdr:nvGrpSpPr>
        <xdr:cNvPr id="21" name="Agrupar 20">
          <a:extLst>
            <a:ext uri="{FF2B5EF4-FFF2-40B4-BE49-F238E27FC236}">
              <a16:creationId xmlns:a16="http://schemas.microsoft.com/office/drawing/2014/main" id="{6DADEEFA-E254-40AA-A72A-C8C6A44DE099}"/>
            </a:ext>
          </a:extLst>
        </xdr:cNvPr>
        <xdr:cNvGrpSpPr/>
      </xdr:nvGrpSpPr>
      <xdr:grpSpPr>
        <a:xfrm>
          <a:off x="106149" y="1206500"/>
          <a:ext cx="12035808" cy="33513980"/>
          <a:chOff x="38100" y="1228724"/>
          <a:chExt cx="11653708" cy="28696532"/>
        </a:xfrm>
      </xdr:grpSpPr>
      <xdr:sp macro="" textlink="">
        <xdr:nvSpPr>
          <xdr:cNvPr id="27" name="Retângulo: Cantos Arredondados 26">
            <a:extLst>
              <a:ext uri="{FF2B5EF4-FFF2-40B4-BE49-F238E27FC236}">
                <a16:creationId xmlns:a16="http://schemas.microsoft.com/office/drawing/2014/main" id="{06D34543-EC46-5919-27CB-D0AE1A4156BF}"/>
              </a:ext>
            </a:extLst>
          </xdr:cNvPr>
          <xdr:cNvSpPr/>
        </xdr:nvSpPr>
        <xdr:spPr>
          <a:xfrm>
            <a:off x="38100" y="1419221"/>
            <a:ext cx="11653708" cy="28506035"/>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6" name="Agrupar 35">
            <a:extLst>
              <a:ext uri="{FF2B5EF4-FFF2-40B4-BE49-F238E27FC236}">
                <a16:creationId xmlns:a16="http://schemas.microsoft.com/office/drawing/2014/main" id="{EC7D7486-E123-5912-42FA-E601D071B106}"/>
              </a:ext>
            </a:extLst>
          </xdr:cNvPr>
          <xdr:cNvGrpSpPr/>
        </xdr:nvGrpSpPr>
        <xdr:grpSpPr>
          <a:xfrm>
            <a:off x="200023" y="1228724"/>
            <a:ext cx="11390442" cy="361918"/>
            <a:chOff x="94394" y="1260391"/>
            <a:chExt cx="11390442" cy="415854"/>
          </a:xfrm>
        </xdr:grpSpPr>
        <xdr:sp macro="" textlink="">
          <xdr:nvSpPr>
            <xdr:cNvPr id="37" name="Retângulo: Cantos Diagonais Arredondados 36">
              <a:hlinkClick xmlns:r="http://schemas.openxmlformats.org/officeDocument/2006/relationships" r:id="rId20"/>
              <a:extLst>
                <a:ext uri="{FF2B5EF4-FFF2-40B4-BE49-F238E27FC236}">
                  <a16:creationId xmlns:a16="http://schemas.microsoft.com/office/drawing/2014/main" id="{AFF25164-462F-BD17-AD09-0EDE406A3599}"/>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Gestão Responsável dos recursos naturais</a:t>
              </a:r>
            </a:p>
          </xdr:txBody>
        </xdr:sp>
        <xdr:sp macro="" textlink="">
          <xdr:nvSpPr>
            <xdr:cNvPr id="38" name="Retângulo: Cantos Diagonais Arredondados 37">
              <a:hlinkClick xmlns:r="http://schemas.openxmlformats.org/officeDocument/2006/relationships" r:id="rId36"/>
              <a:extLst>
                <a:ext uri="{FF2B5EF4-FFF2-40B4-BE49-F238E27FC236}">
                  <a16:creationId xmlns:a16="http://schemas.microsoft.com/office/drawing/2014/main" id="{4387D2A5-EE52-78FB-5F4D-4BEA6EB86BC7}"/>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Estratégia Climática &amp; Transição Energética</a:t>
              </a:r>
            </a:p>
          </xdr:txBody>
        </xdr:sp>
        <xdr:sp macro="" textlink="">
          <xdr:nvSpPr>
            <xdr:cNvPr id="39" name="Retângulo: Cantos Diagonais Arredondados 38">
              <a:hlinkClick xmlns:r="http://schemas.openxmlformats.org/officeDocument/2006/relationships" r:id="rId32"/>
              <a:extLst>
                <a:ext uri="{FF2B5EF4-FFF2-40B4-BE49-F238E27FC236}">
                  <a16:creationId xmlns:a16="http://schemas.microsoft.com/office/drawing/2014/main" id="{CFBAB061-5138-692F-B506-4981CAC3C982}"/>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Energia</a:t>
              </a:r>
            </a:p>
          </xdr:txBody>
        </xdr:sp>
        <xdr:sp macro="" textlink="">
          <xdr:nvSpPr>
            <xdr:cNvPr id="40" name="Retângulo: Cantos Diagonais Arredondados 39">
              <a:hlinkClick xmlns:r="http://schemas.openxmlformats.org/officeDocument/2006/relationships" r:id="rId37"/>
              <a:extLst>
                <a:ext uri="{FF2B5EF4-FFF2-40B4-BE49-F238E27FC236}">
                  <a16:creationId xmlns:a16="http://schemas.microsoft.com/office/drawing/2014/main" id="{598F313F-6FF4-BFEA-A475-1366CB3B2B77}"/>
                </a:ext>
              </a:extLst>
            </xdr:cNvPr>
            <xdr:cNvSpPr/>
          </xdr:nvSpPr>
          <xdr:spPr>
            <a:xfrm>
              <a:off x="4984621" y="1260392"/>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Biodiversidade e ecossistemas</a:t>
              </a:r>
            </a:p>
          </xdr:txBody>
        </xdr:sp>
        <xdr:sp macro="" textlink="">
          <xdr:nvSpPr>
            <xdr:cNvPr id="41" name="Retângulo: Cantos Diagonais Arredondados 40">
              <a:hlinkClick xmlns:r="http://schemas.openxmlformats.org/officeDocument/2006/relationships" r:id="rId35"/>
              <a:extLst>
                <a:ext uri="{FF2B5EF4-FFF2-40B4-BE49-F238E27FC236}">
                  <a16:creationId xmlns:a16="http://schemas.microsoft.com/office/drawing/2014/main" id="{ED83ED10-D877-C340-B2EA-06AA1E1A839C}"/>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Recursos Hídricos</a:t>
              </a:r>
            </a:p>
          </xdr:txBody>
        </xdr:sp>
        <xdr:sp macro="" textlink="">
          <xdr:nvSpPr>
            <xdr:cNvPr id="42" name="Retângulo: Cantos Diagonais Arredondados 41">
              <a:hlinkClick xmlns:r="http://schemas.openxmlformats.org/officeDocument/2006/relationships" r:id="rId38"/>
              <a:extLst>
                <a:ext uri="{FF2B5EF4-FFF2-40B4-BE49-F238E27FC236}">
                  <a16:creationId xmlns:a16="http://schemas.microsoft.com/office/drawing/2014/main" id="{398561B7-85BA-6DE0-3FB1-351F5D47DB65}"/>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Emissões Atmosféricas</a:t>
              </a:r>
            </a:p>
          </xdr:txBody>
        </xdr:sp>
        <xdr:sp macro="" textlink="">
          <xdr:nvSpPr>
            <xdr:cNvPr id="43" name="Retângulo: Cantos Diagonais Arredondados 42">
              <a:hlinkClick xmlns:r="http://schemas.openxmlformats.org/officeDocument/2006/relationships" r:id="rId39"/>
              <a:extLst>
                <a:ext uri="{FF2B5EF4-FFF2-40B4-BE49-F238E27FC236}">
                  <a16:creationId xmlns:a16="http://schemas.microsoft.com/office/drawing/2014/main" id="{7EA998D3-06BC-4FCB-1275-C16EF0373324}"/>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Resíduos</a:t>
              </a:r>
            </a:p>
          </xdr:txBody>
        </xdr:sp>
      </xdr:grpSp>
    </xdr:grpSp>
    <xdr:clientData/>
  </xdr:twoCellAnchor>
  <xdr:twoCellAnchor>
    <xdr:from>
      <xdr:col>20</xdr:col>
      <xdr:colOff>265374</xdr:colOff>
      <xdr:row>2</xdr:row>
      <xdr:rowOff>272956</xdr:rowOff>
    </xdr:from>
    <xdr:to>
      <xdr:col>21</xdr:col>
      <xdr:colOff>520014</xdr:colOff>
      <xdr:row>2</xdr:row>
      <xdr:rowOff>512334</xdr:rowOff>
    </xdr:to>
    <xdr:sp macro="" textlink="">
      <xdr:nvSpPr>
        <xdr:cNvPr id="3" name="object 80">
          <a:hlinkClick xmlns:r="http://schemas.openxmlformats.org/officeDocument/2006/relationships" r:id="rId40"/>
          <a:extLst>
            <a:ext uri="{FF2B5EF4-FFF2-40B4-BE49-F238E27FC236}">
              <a16:creationId xmlns:a16="http://schemas.microsoft.com/office/drawing/2014/main" id="{26C9D570-EA67-498C-8486-33D40F96AA1D}"/>
            </a:ext>
          </a:extLst>
        </xdr:cNvPr>
        <xdr:cNvSpPr/>
      </xdr:nvSpPr>
      <xdr:spPr>
        <a:xfrm>
          <a:off x="11994866" y="652060"/>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265374</xdr:colOff>
      <xdr:row>2</xdr:row>
      <xdr:rowOff>272956</xdr:rowOff>
    </xdr:from>
    <xdr:to>
      <xdr:col>21</xdr:col>
      <xdr:colOff>519206</xdr:colOff>
      <xdr:row>2</xdr:row>
      <xdr:rowOff>514156</xdr:rowOff>
    </xdr:to>
    <xdr:sp macro="" textlink="">
      <xdr:nvSpPr>
        <xdr:cNvPr id="44" name="object 90">
          <a:hlinkClick xmlns:r="http://schemas.openxmlformats.org/officeDocument/2006/relationships" r:id="rId40"/>
          <a:extLst>
            <a:ext uri="{FF2B5EF4-FFF2-40B4-BE49-F238E27FC236}">
              <a16:creationId xmlns:a16="http://schemas.microsoft.com/office/drawing/2014/main" id="{60DA4504-F60A-4F56-93E5-319646DA7F17}"/>
            </a:ext>
          </a:extLst>
        </xdr:cNvPr>
        <xdr:cNvSpPr txBox="1"/>
      </xdr:nvSpPr>
      <xdr:spPr>
        <a:xfrm>
          <a:off x="11994866" y="652060"/>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4430115</xdr:colOff>
      <xdr:row>299</xdr:row>
      <xdr:rowOff>0</xdr:rowOff>
    </xdr:from>
    <xdr:to>
      <xdr:col>6</xdr:col>
      <xdr:colOff>606424</xdr:colOff>
      <xdr:row>300</xdr:row>
      <xdr:rowOff>48168</xdr:rowOff>
    </xdr:to>
    <xdr:sp macro="" textlink="">
      <xdr:nvSpPr>
        <xdr:cNvPr id="16" name="Retângulo: Cantos Superiores Arredondados 15">
          <a:hlinkClick xmlns:r="http://schemas.openxmlformats.org/officeDocument/2006/relationships" r:id="rId1"/>
          <a:extLst>
            <a:ext uri="{FF2B5EF4-FFF2-40B4-BE49-F238E27FC236}">
              <a16:creationId xmlns:a16="http://schemas.microsoft.com/office/drawing/2014/main" id="{4A156E21-C892-4382-8C31-A0DC67B04CC2}"/>
            </a:ext>
          </a:extLst>
        </xdr:cNvPr>
        <xdr:cNvSpPr/>
      </xdr:nvSpPr>
      <xdr:spPr>
        <a:xfrm>
          <a:off x="11417769" y="29049260"/>
          <a:ext cx="2747706"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123346</xdr:colOff>
      <xdr:row>299</xdr:row>
      <xdr:rowOff>0</xdr:rowOff>
    </xdr:from>
    <xdr:to>
      <xdr:col>2</xdr:col>
      <xdr:colOff>610743</xdr:colOff>
      <xdr:row>300</xdr:row>
      <xdr:rowOff>48168</xdr:rowOff>
    </xdr:to>
    <xdr:sp macro="" textlink="">
      <xdr:nvSpPr>
        <xdr:cNvPr id="17" name="Retângulo: Cantos Superiores Arredondados 16">
          <a:extLst>
            <a:ext uri="{FF2B5EF4-FFF2-40B4-BE49-F238E27FC236}">
              <a16:creationId xmlns:a16="http://schemas.microsoft.com/office/drawing/2014/main" id="{5E15065E-074A-44E9-B4CD-4A8D3A0FF166}"/>
            </a:ext>
          </a:extLst>
        </xdr:cNvPr>
        <xdr:cNvSpPr/>
      </xdr:nvSpPr>
      <xdr:spPr>
        <a:xfrm>
          <a:off x="328062" y="29049260"/>
          <a:ext cx="2746102" cy="225589"/>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632827</xdr:colOff>
      <xdr:row>299</xdr:row>
      <xdr:rowOff>0</xdr:rowOff>
    </xdr:from>
    <xdr:to>
      <xdr:col>2</xdr:col>
      <xdr:colOff>3376118</xdr:colOff>
      <xdr:row>300</xdr:row>
      <xdr:rowOff>48168</xdr:rowOff>
    </xdr:to>
    <xdr:sp macro="" textlink="">
      <xdr:nvSpPr>
        <xdr:cNvPr id="18" name="Retângulo: Cantos Superiores Arredondados 17">
          <a:hlinkClick xmlns:r="http://schemas.openxmlformats.org/officeDocument/2006/relationships" r:id="rId2"/>
          <a:extLst>
            <a:ext uri="{FF2B5EF4-FFF2-40B4-BE49-F238E27FC236}">
              <a16:creationId xmlns:a16="http://schemas.microsoft.com/office/drawing/2014/main" id="{20234F0E-94A6-4EBE-833E-664B99775305}"/>
            </a:ext>
          </a:extLst>
        </xdr:cNvPr>
        <xdr:cNvSpPr/>
      </xdr:nvSpPr>
      <xdr:spPr>
        <a:xfrm>
          <a:off x="30962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14663</xdr:colOff>
      <xdr:row>299</xdr:row>
      <xdr:rowOff>0</xdr:rowOff>
    </xdr:from>
    <xdr:to>
      <xdr:col>4</xdr:col>
      <xdr:colOff>1625993</xdr:colOff>
      <xdr:row>300</xdr:row>
      <xdr:rowOff>48168</xdr:rowOff>
    </xdr:to>
    <xdr:sp macro="" textlink="">
      <xdr:nvSpPr>
        <xdr:cNvPr id="19" name="Retângulo: Cantos Superiores Arredondados 18">
          <a:hlinkClick xmlns:r="http://schemas.openxmlformats.org/officeDocument/2006/relationships" r:id="rId3"/>
          <a:extLst>
            <a:ext uri="{FF2B5EF4-FFF2-40B4-BE49-F238E27FC236}">
              <a16:creationId xmlns:a16="http://schemas.microsoft.com/office/drawing/2014/main" id="{135446B5-AF8E-469A-B9B0-D24BE4E71FBC}"/>
            </a:ext>
          </a:extLst>
        </xdr:cNvPr>
        <xdr:cNvSpPr/>
      </xdr:nvSpPr>
      <xdr:spPr>
        <a:xfrm>
          <a:off x="5869553" y="29049260"/>
          <a:ext cx="2744094"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1652394</xdr:colOff>
      <xdr:row>299</xdr:row>
      <xdr:rowOff>0</xdr:rowOff>
    </xdr:from>
    <xdr:to>
      <xdr:col>4</xdr:col>
      <xdr:colOff>4395685</xdr:colOff>
      <xdr:row>300</xdr:row>
      <xdr:rowOff>48168</xdr:rowOff>
    </xdr:to>
    <xdr:sp macro="" textlink="">
      <xdr:nvSpPr>
        <xdr:cNvPr id="20" name="Retângulo: Cantos Superiores Arredondados 19">
          <a:hlinkClick xmlns:r="http://schemas.openxmlformats.org/officeDocument/2006/relationships" r:id="rId4"/>
          <a:extLst>
            <a:ext uri="{FF2B5EF4-FFF2-40B4-BE49-F238E27FC236}">
              <a16:creationId xmlns:a16="http://schemas.microsoft.com/office/drawing/2014/main" id="{5CD784BD-436F-4AA5-BDE9-622D05A978BC}"/>
            </a:ext>
          </a:extLst>
        </xdr:cNvPr>
        <xdr:cNvSpPr/>
      </xdr:nvSpPr>
      <xdr:spPr>
        <a:xfrm>
          <a:off x="86400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xdr:from>
      <xdr:col>4</xdr:col>
      <xdr:colOff>4582515</xdr:colOff>
      <xdr:row>299</xdr:row>
      <xdr:rowOff>152400</xdr:rowOff>
    </xdr:from>
    <xdr:to>
      <xdr:col>6</xdr:col>
      <xdr:colOff>758824</xdr:colOff>
      <xdr:row>301</xdr:row>
      <xdr:rowOff>23949</xdr:rowOff>
    </xdr:to>
    <xdr:sp macro="" textlink="">
      <xdr:nvSpPr>
        <xdr:cNvPr id="22" name="Retângulo: Cantos Superiores Arredondados 21">
          <a:hlinkClick xmlns:r="http://schemas.openxmlformats.org/officeDocument/2006/relationships" r:id="rId1"/>
          <a:extLst>
            <a:ext uri="{FF2B5EF4-FFF2-40B4-BE49-F238E27FC236}">
              <a16:creationId xmlns:a16="http://schemas.microsoft.com/office/drawing/2014/main" id="{6CF146E2-8D16-448A-B98B-037CD39C4A6E}"/>
            </a:ext>
          </a:extLst>
        </xdr:cNvPr>
        <xdr:cNvSpPr/>
      </xdr:nvSpPr>
      <xdr:spPr>
        <a:xfrm>
          <a:off x="11570169" y="29201660"/>
          <a:ext cx="2747706"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275746</xdr:colOff>
      <xdr:row>299</xdr:row>
      <xdr:rowOff>152400</xdr:rowOff>
    </xdr:from>
    <xdr:to>
      <xdr:col>2</xdr:col>
      <xdr:colOff>763143</xdr:colOff>
      <xdr:row>301</xdr:row>
      <xdr:rowOff>23949</xdr:rowOff>
    </xdr:to>
    <xdr:sp macro="" textlink="">
      <xdr:nvSpPr>
        <xdr:cNvPr id="23" name="Retângulo: Cantos Superiores Arredondados 22">
          <a:extLst>
            <a:ext uri="{FF2B5EF4-FFF2-40B4-BE49-F238E27FC236}">
              <a16:creationId xmlns:a16="http://schemas.microsoft.com/office/drawing/2014/main" id="{C2667F25-24FB-4C34-A527-2812BE15A762}"/>
            </a:ext>
          </a:extLst>
        </xdr:cNvPr>
        <xdr:cNvSpPr/>
      </xdr:nvSpPr>
      <xdr:spPr>
        <a:xfrm>
          <a:off x="480462" y="29201660"/>
          <a:ext cx="2746102" cy="226390"/>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785227</xdr:colOff>
      <xdr:row>299</xdr:row>
      <xdr:rowOff>152400</xdr:rowOff>
    </xdr:from>
    <xdr:to>
      <xdr:col>3</xdr:col>
      <xdr:colOff>140662</xdr:colOff>
      <xdr:row>301</xdr:row>
      <xdr:rowOff>23949</xdr:rowOff>
    </xdr:to>
    <xdr:sp macro="" textlink="">
      <xdr:nvSpPr>
        <xdr:cNvPr id="24" name="Retângulo: Cantos Superiores Arredondados 23">
          <a:hlinkClick xmlns:r="http://schemas.openxmlformats.org/officeDocument/2006/relationships" r:id="rId2"/>
          <a:extLst>
            <a:ext uri="{FF2B5EF4-FFF2-40B4-BE49-F238E27FC236}">
              <a16:creationId xmlns:a16="http://schemas.microsoft.com/office/drawing/2014/main" id="{EC421553-42F0-42B3-896C-700D737BC629}"/>
            </a:ext>
          </a:extLst>
        </xdr:cNvPr>
        <xdr:cNvSpPr/>
      </xdr:nvSpPr>
      <xdr:spPr>
        <a:xfrm>
          <a:off x="3248648" y="29201660"/>
          <a:ext cx="274690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167063</xdr:colOff>
      <xdr:row>299</xdr:row>
      <xdr:rowOff>152400</xdr:rowOff>
    </xdr:from>
    <xdr:to>
      <xdr:col>4</xdr:col>
      <xdr:colOff>1778393</xdr:colOff>
      <xdr:row>301</xdr:row>
      <xdr:rowOff>23949</xdr:rowOff>
    </xdr:to>
    <xdr:sp macro="" textlink="">
      <xdr:nvSpPr>
        <xdr:cNvPr id="25" name="Retângulo: Cantos Superiores Arredondados 24">
          <a:hlinkClick xmlns:r="http://schemas.openxmlformats.org/officeDocument/2006/relationships" r:id="rId3"/>
          <a:extLst>
            <a:ext uri="{FF2B5EF4-FFF2-40B4-BE49-F238E27FC236}">
              <a16:creationId xmlns:a16="http://schemas.microsoft.com/office/drawing/2014/main" id="{62B6FFC9-6C5F-411B-B451-CBE831DC0902}"/>
            </a:ext>
          </a:extLst>
        </xdr:cNvPr>
        <xdr:cNvSpPr/>
      </xdr:nvSpPr>
      <xdr:spPr>
        <a:xfrm>
          <a:off x="6021953" y="29201660"/>
          <a:ext cx="274409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1804794</xdr:colOff>
      <xdr:row>299</xdr:row>
      <xdr:rowOff>152400</xdr:rowOff>
    </xdr:from>
    <xdr:to>
      <xdr:col>4</xdr:col>
      <xdr:colOff>4548085</xdr:colOff>
      <xdr:row>301</xdr:row>
      <xdr:rowOff>23949</xdr:rowOff>
    </xdr:to>
    <xdr:sp macro="" textlink="">
      <xdr:nvSpPr>
        <xdr:cNvPr id="26" name="Retângulo: Cantos Superiores Arredondados 25">
          <a:hlinkClick xmlns:r="http://schemas.openxmlformats.org/officeDocument/2006/relationships" r:id="rId4"/>
          <a:extLst>
            <a:ext uri="{FF2B5EF4-FFF2-40B4-BE49-F238E27FC236}">
              <a16:creationId xmlns:a16="http://schemas.microsoft.com/office/drawing/2014/main" id="{901B42BF-A81E-476F-8455-80895C7B1339}"/>
            </a:ext>
          </a:extLst>
        </xdr:cNvPr>
        <xdr:cNvSpPr/>
      </xdr:nvSpPr>
      <xdr:spPr>
        <a:xfrm>
          <a:off x="8792448" y="29201660"/>
          <a:ext cx="2743291"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editAs="absolute">
    <xdr:from>
      <xdr:col>0</xdr:col>
      <xdr:colOff>0</xdr:colOff>
      <xdr:row>0</xdr:row>
      <xdr:rowOff>0</xdr:rowOff>
    </xdr:from>
    <xdr:to>
      <xdr:col>20</xdr:col>
      <xdr:colOff>179825</xdr:colOff>
      <xdr:row>2</xdr:row>
      <xdr:rowOff>521258</xdr:rowOff>
    </xdr:to>
    <xdr:grpSp>
      <xdr:nvGrpSpPr>
        <xdr:cNvPr id="2" name="Agrupar 1">
          <a:extLst>
            <a:ext uri="{FF2B5EF4-FFF2-40B4-BE49-F238E27FC236}">
              <a16:creationId xmlns:a16="http://schemas.microsoft.com/office/drawing/2014/main" id="{489B62E8-E133-4E87-A00A-46CADE04114F}"/>
            </a:ext>
          </a:extLst>
        </xdr:cNvPr>
        <xdr:cNvGrpSpPr/>
      </xdr:nvGrpSpPr>
      <xdr:grpSpPr>
        <a:xfrm>
          <a:off x="0" y="0"/>
          <a:ext cx="12054325" cy="902258"/>
          <a:chOff x="0" y="1478573"/>
          <a:chExt cx="11657486" cy="1013344"/>
        </a:xfrm>
      </xdr:grpSpPr>
      <xdr:pic>
        <xdr:nvPicPr>
          <xdr:cNvPr id="4" name="Imagem 3">
            <a:hlinkClick xmlns:r="http://schemas.openxmlformats.org/officeDocument/2006/relationships" r:id="rId5"/>
            <a:extLst>
              <a:ext uri="{FF2B5EF4-FFF2-40B4-BE49-F238E27FC236}">
                <a16:creationId xmlns:a16="http://schemas.microsoft.com/office/drawing/2014/main" id="{1845E3ED-CDFD-77E9-F87C-57CD1D47448E}"/>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7"/>
            <a:extLst>
              <a:ext uri="{FF2B5EF4-FFF2-40B4-BE49-F238E27FC236}">
                <a16:creationId xmlns:a16="http://schemas.microsoft.com/office/drawing/2014/main" id="{AA0CA1B5-069A-ED0C-499F-01431C57482E}"/>
              </a:ext>
            </a:extLst>
          </xdr:cNvPr>
          <xdr:cNvGrpSpPr/>
        </xdr:nvGrpSpPr>
        <xdr:grpSpPr>
          <a:xfrm>
            <a:off x="81251" y="1985607"/>
            <a:ext cx="832806" cy="506309"/>
            <a:chOff x="81496" y="507699"/>
            <a:chExt cx="831691" cy="506973"/>
          </a:xfrm>
        </xdr:grpSpPr>
        <xdr:sp macro="" textlink="">
          <xdr:nvSpPr>
            <xdr:cNvPr id="250" name="object 76">
              <a:extLst>
                <a:ext uri="{FF2B5EF4-FFF2-40B4-BE49-F238E27FC236}">
                  <a16:creationId xmlns:a16="http://schemas.microsoft.com/office/drawing/2014/main" id="{BABFD74F-9776-B725-9E13-AAF93B7B7BC0}"/>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51" name="object 77">
              <a:extLst>
                <a:ext uri="{FF2B5EF4-FFF2-40B4-BE49-F238E27FC236}">
                  <a16:creationId xmlns:a16="http://schemas.microsoft.com/office/drawing/2014/main" id="{5E983A57-EEB5-C73D-1358-FDDE50B8582D}"/>
                </a:ext>
              </a:extLst>
            </xdr:cNvPr>
            <xdr:cNvPicPr/>
          </xdr:nvPicPr>
          <xdr:blipFill>
            <a:blip xmlns:r="http://schemas.openxmlformats.org/officeDocument/2006/relationships" r:embed="rId8" cstate="print">
              <a:duotone>
                <a:prstClr val="black"/>
                <a:srgbClr val="695E4A">
                  <a:tint val="45000"/>
                  <a:satMod val="400000"/>
                </a:srgbClr>
              </a:duotone>
              <a:extLst>
                <a:ext uri="{BEBA8EAE-BF5A-486C-A8C5-ECC9F3942E4B}">
                  <a14:imgProps xmlns:a14="http://schemas.microsoft.com/office/drawing/2010/main">
                    <a14:imgLayer r:embed="rId9">
                      <a14:imgEffect>
                        <a14:saturation sat="0"/>
                      </a14:imgEffect>
                    </a14:imgLayer>
                  </a14:imgProps>
                </a:ext>
              </a:extLst>
            </a:blip>
            <a:stretch>
              <a:fillRect/>
            </a:stretch>
          </xdr:blipFill>
          <xdr:spPr>
            <a:xfrm>
              <a:off x="423763" y="561872"/>
              <a:ext cx="151229" cy="138638"/>
            </a:xfrm>
            <a:prstGeom prst="rect">
              <a:avLst/>
            </a:prstGeom>
          </xdr:spPr>
        </xdr:pic>
        <xdr:grpSp>
          <xdr:nvGrpSpPr>
            <xdr:cNvPr id="252" name="Agrupar 251">
              <a:extLst>
                <a:ext uri="{FF2B5EF4-FFF2-40B4-BE49-F238E27FC236}">
                  <a16:creationId xmlns:a16="http://schemas.microsoft.com/office/drawing/2014/main" id="{021F4381-39C0-3321-B83D-2CDAB69D4FE2}"/>
                </a:ext>
              </a:extLst>
            </xdr:cNvPr>
            <xdr:cNvGrpSpPr/>
          </xdr:nvGrpSpPr>
          <xdr:grpSpPr>
            <a:xfrm>
              <a:off x="81496" y="748716"/>
              <a:ext cx="831691" cy="265956"/>
              <a:chOff x="81496" y="747958"/>
              <a:chExt cx="832004" cy="265956"/>
            </a:xfrm>
          </xdr:grpSpPr>
          <xdr:sp macro="" textlink="">
            <xdr:nvSpPr>
              <xdr:cNvPr id="253" name="object 78">
                <a:extLst>
                  <a:ext uri="{FF2B5EF4-FFF2-40B4-BE49-F238E27FC236}">
                    <a16:creationId xmlns:a16="http://schemas.microsoft.com/office/drawing/2014/main" id="{7363A803-87FE-B627-5C1F-92DEEE89EC3B}"/>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54" name="object 89">
                <a:extLst>
                  <a:ext uri="{FF2B5EF4-FFF2-40B4-BE49-F238E27FC236}">
                    <a16:creationId xmlns:a16="http://schemas.microsoft.com/office/drawing/2014/main" id="{151B69B8-A372-E785-35EF-118B38C0F3A8}"/>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10"/>
            <a:extLst>
              <a:ext uri="{FF2B5EF4-FFF2-40B4-BE49-F238E27FC236}">
                <a16:creationId xmlns:a16="http://schemas.microsoft.com/office/drawing/2014/main" id="{F9A33C47-95CC-22D1-0B19-68E17222139A}"/>
              </a:ext>
            </a:extLst>
          </xdr:cNvPr>
          <xdr:cNvGrpSpPr/>
        </xdr:nvGrpSpPr>
        <xdr:grpSpPr>
          <a:xfrm>
            <a:off x="1875546" y="1984492"/>
            <a:ext cx="841455" cy="507425"/>
            <a:chOff x="1873229" y="506582"/>
            <a:chExt cx="834675" cy="508090"/>
          </a:xfrm>
        </xdr:grpSpPr>
        <xdr:grpSp>
          <xdr:nvGrpSpPr>
            <xdr:cNvPr id="245" name="Agrupar 244">
              <a:extLst>
                <a:ext uri="{FF2B5EF4-FFF2-40B4-BE49-F238E27FC236}">
                  <a16:creationId xmlns:a16="http://schemas.microsoft.com/office/drawing/2014/main" id="{D9A30765-61F3-E70D-81F5-6FE2202B2699}"/>
                </a:ext>
              </a:extLst>
            </xdr:cNvPr>
            <xdr:cNvGrpSpPr/>
          </xdr:nvGrpSpPr>
          <xdr:grpSpPr>
            <a:xfrm>
              <a:off x="1873229" y="748716"/>
              <a:ext cx="834675" cy="265956"/>
              <a:chOff x="1873229" y="746828"/>
              <a:chExt cx="834675" cy="265956"/>
            </a:xfrm>
          </xdr:grpSpPr>
          <xdr:sp macro="" textlink="">
            <xdr:nvSpPr>
              <xdr:cNvPr id="248" name="object 80">
                <a:extLst>
                  <a:ext uri="{FF2B5EF4-FFF2-40B4-BE49-F238E27FC236}">
                    <a16:creationId xmlns:a16="http://schemas.microsoft.com/office/drawing/2014/main" id="{2BF81E97-BA86-FDFD-A85A-1397F127D24D}"/>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49" name="object 90">
                <a:extLst>
                  <a:ext uri="{FF2B5EF4-FFF2-40B4-BE49-F238E27FC236}">
                    <a16:creationId xmlns:a16="http://schemas.microsoft.com/office/drawing/2014/main" id="{6255E52F-A024-DD2F-C18C-6210F070778D}"/>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6" name="object 109">
              <a:extLst>
                <a:ext uri="{FF2B5EF4-FFF2-40B4-BE49-F238E27FC236}">
                  <a16:creationId xmlns:a16="http://schemas.microsoft.com/office/drawing/2014/main" id="{12B48342-08D5-8975-18A2-4975B3AC4BFC}"/>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7" name="object 110">
              <a:extLst>
                <a:ext uri="{FF2B5EF4-FFF2-40B4-BE49-F238E27FC236}">
                  <a16:creationId xmlns:a16="http://schemas.microsoft.com/office/drawing/2014/main" id="{352F9E1A-A735-91B9-203C-EF5D8986B2B3}"/>
                </a:ext>
              </a:extLst>
            </xdr:cNvPr>
            <xdr:cNvPicPr/>
          </xdr:nvPicPr>
          <xdr:blipFill>
            <a:blip xmlns:r="http://schemas.openxmlformats.org/officeDocument/2006/relationships" r:embed="rId11"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2"/>
            <a:extLst>
              <a:ext uri="{FF2B5EF4-FFF2-40B4-BE49-F238E27FC236}">
                <a16:creationId xmlns:a16="http://schemas.microsoft.com/office/drawing/2014/main" id="{7A1024BB-7220-2B0B-59A3-0FE523AB1286}"/>
              </a:ext>
            </a:extLst>
          </xdr:cNvPr>
          <xdr:cNvGrpSpPr/>
        </xdr:nvGrpSpPr>
        <xdr:grpSpPr>
          <a:xfrm>
            <a:off x="2781308" y="1984492"/>
            <a:ext cx="832871" cy="507345"/>
            <a:chOff x="2772406" y="506582"/>
            <a:chExt cx="830722" cy="508010"/>
          </a:xfrm>
        </xdr:grpSpPr>
        <xdr:grpSp>
          <xdr:nvGrpSpPr>
            <xdr:cNvPr id="240" name="Agrupar 239">
              <a:extLst>
                <a:ext uri="{FF2B5EF4-FFF2-40B4-BE49-F238E27FC236}">
                  <a16:creationId xmlns:a16="http://schemas.microsoft.com/office/drawing/2014/main" id="{A15F9479-1DB5-D80B-81C9-1F5011E06982}"/>
                </a:ext>
              </a:extLst>
            </xdr:cNvPr>
            <xdr:cNvGrpSpPr/>
          </xdr:nvGrpSpPr>
          <xdr:grpSpPr>
            <a:xfrm>
              <a:off x="2772406" y="748796"/>
              <a:ext cx="830722" cy="265796"/>
              <a:chOff x="2772407" y="750764"/>
              <a:chExt cx="830722" cy="265796"/>
            </a:xfrm>
          </xdr:grpSpPr>
          <xdr:sp macro="" textlink="">
            <xdr:nvSpPr>
              <xdr:cNvPr id="243" name="object 80">
                <a:extLst>
                  <a:ext uri="{FF2B5EF4-FFF2-40B4-BE49-F238E27FC236}">
                    <a16:creationId xmlns:a16="http://schemas.microsoft.com/office/drawing/2014/main" id="{39ADC893-BE43-D725-D797-22844D315291}"/>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44" name="object 90">
                <a:extLst>
                  <a:ext uri="{FF2B5EF4-FFF2-40B4-BE49-F238E27FC236}">
                    <a16:creationId xmlns:a16="http://schemas.microsoft.com/office/drawing/2014/main" id="{07D9F7FD-D966-D3DA-05BD-8E4172BB1B9B}"/>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1" name="object 109">
              <a:extLst>
                <a:ext uri="{FF2B5EF4-FFF2-40B4-BE49-F238E27FC236}">
                  <a16:creationId xmlns:a16="http://schemas.microsoft.com/office/drawing/2014/main" id="{B00D60AA-58BF-C58B-B411-9E0930510C4B}"/>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2" name="Imagem 241">
              <a:extLst>
                <a:ext uri="{FF2B5EF4-FFF2-40B4-BE49-F238E27FC236}">
                  <a16:creationId xmlns:a16="http://schemas.microsoft.com/office/drawing/2014/main" id="{99F9A516-84A5-1926-F0CF-4947E6888E2B}"/>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BEBA8EAE-BF5A-486C-A8C5-ECC9F3942E4B}">
                  <a14:imgProps xmlns:a14="http://schemas.microsoft.com/office/drawing/2010/main">
                    <a14:imgLayer r:embed="rId14">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5"/>
            <a:extLst>
              <a:ext uri="{FF2B5EF4-FFF2-40B4-BE49-F238E27FC236}">
                <a16:creationId xmlns:a16="http://schemas.microsoft.com/office/drawing/2014/main" id="{E593ABD8-A740-71CF-8F1E-9828076807A3}"/>
              </a:ext>
            </a:extLst>
          </xdr:cNvPr>
          <xdr:cNvGrpSpPr/>
        </xdr:nvGrpSpPr>
        <xdr:grpSpPr>
          <a:xfrm>
            <a:off x="978366" y="1985607"/>
            <a:ext cx="832872" cy="506309"/>
            <a:chOff x="978002" y="507699"/>
            <a:chExt cx="830725" cy="506973"/>
          </a:xfrm>
        </xdr:grpSpPr>
        <xdr:grpSp>
          <xdr:nvGrpSpPr>
            <xdr:cNvPr id="235" name="Agrupar 234">
              <a:extLst>
                <a:ext uri="{FF2B5EF4-FFF2-40B4-BE49-F238E27FC236}">
                  <a16:creationId xmlns:a16="http://schemas.microsoft.com/office/drawing/2014/main" id="{518CD120-BE4C-9B08-EB8B-7932585345EF}"/>
                </a:ext>
              </a:extLst>
            </xdr:cNvPr>
            <xdr:cNvGrpSpPr/>
          </xdr:nvGrpSpPr>
          <xdr:grpSpPr>
            <a:xfrm>
              <a:off x="978002" y="748716"/>
              <a:ext cx="830725" cy="265956"/>
              <a:chOff x="978002" y="747945"/>
              <a:chExt cx="830725" cy="265956"/>
            </a:xfrm>
          </xdr:grpSpPr>
          <xdr:sp macro="" textlink="">
            <xdr:nvSpPr>
              <xdr:cNvPr id="238" name="object 80">
                <a:extLst>
                  <a:ext uri="{FF2B5EF4-FFF2-40B4-BE49-F238E27FC236}">
                    <a16:creationId xmlns:a16="http://schemas.microsoft.com/office/drawing/2014/main" id="{75C2AB45-E7AE-0352-98DF-08CB9558C72C}"/>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39" name="object 90">
                <a:extLst>
                  <a:ext uri="{FF2B5EF4-FFF2-40B4-BE49-F238E27FC236}">
                    <a16:creationId xmlns:a16="http://schemas.microsoft.com/office/drawing/2014/main" id="{0F2FE819-8E42-68D9-4ED1-28F62C07B898}"/>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6" name="object 109">
              <a:extLst>
                <a:ext uri="{FF2B5EF4-FFF2-40B4-BE49-F238E27FC236}">
                  <a16:creationId xmlns:a16="http://schemas.microsoft.com/office/drawing/2014/main" id="{67229449-3952-41B4-4483-9661F30C5A42}"/>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37" name="Imagem 236">
              <a:extLst>
                <a:ext uri="{FF2B5EF4-FFF2-40B4-BE49-F238E27FC236}">
                  <a16:creationId xmlns:a16="http://schemas.microsoft.com/office/drawing/2014/main" id="{D2E547E1-1100-8B58-A0B8-72733ED844E8}"/>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7"/>
            <a:extLst>
              <a:ext uri="{FF2B5EF4-FFF2-40B4-BE49-F238E27FC236}">
                <a16:creationId xmlns:a16="http://schemas.microsoft.com/office/drawing/2014/main" id="{91A0B788-22CC-0E6A-AFD3-35505F25A42A}"/>
              </a:ext>
            </a:extLst>
          </xdr:cNvPr>
          <xdr:cNvGrpSpPr/>
        </xdr:nvGrpSpPr>
        <xdr:grpSpPr>
          <a:xfrm>
            <a:off x="3678487" y="1984492"/>
            <a:ext cx="832872" cy="507345"/>
            <a:chOff x="3667630" y="506582"/>
            <a:chExt cx="830725" cy="508010"/>
          </a:xfrm>
        </xdr:grpSpPr>
        <xdr:grpSp>
          <xdr:nvGrpSpPr>
            <xdr:cNvPr id="230" name="Agrupar 229">
              <a:extLst>
                <a:ext uri="{FF2B5EF4-FFF2-40B4-BE49-F238E27FC236}">
                  <a16:creationId xmlns:a16="http://schemas.microsoft.com/office/drawing/2014/main" id="{62F390F9-3913-FD91-F733-817C9640E97C}"/>
                </a:ext>
              </a:extLst>
            </xdr:cNvPr>
            <xdr:cNvGrpSpPr/>
          </xdr:nvGrpSpPr>
          <xdr:grpSpPr>
            <a:xfrm>
              <a:off x="3667630" y="748796"/>
              <a:ext cx="830725" cy="265796"/>
              <a:chOff x="3667631" y="750764"/>
              <a:chExt cx="830725" cy="265796"/>
            </a:xfrm>
          </xdr:grpSpPr>
          <xdr:sp macro="" textlink="">
            <xdr:nvSpPr>
              <xdr:cNvPr id="233" name="object 80">
                <a:extLst>
                  <a:ext uri="{FF2B5EF4-FFF2-40B4-BE49-F238E27FC236}">
                    <a16:creationId xmlns:a16="http://schemas.microsoft.com/office/drawing/2014/main" id="{981FE5DD-6FDB-4688-1A6E-A73624A5C64A}"/>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34" name="object 90">
                <a:extLst>
                  <a:ext uri="{FF2B5EF4-FFF2-40B4-BE49-F238E27FC236}">
                    <a16:creationId xmlns:a16="http://schemas.microsoft.com/office/drawing/2014/main" id="{23FD3F08-4238-DD12-25AF-F24DBAA1EEF4}"/>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1" name="object 109">
              <a:extLst>
                <a:ext uri="{FF2B5EF4-FFF2-40B4-BE49-F238E27FC236}">
                  <a16:creationId xmlns:a16="http://schemas.microsoft.com/office/drawing/2014/main" id="{91AE6B56-3D0B-0AEC-62B8-5A70D3F684D0}"/>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2" name="Imagem 231">
              <a:extLst>
                <a:ext uri="{FF2B5EF4-FFF2-40B4-BE49-F238E27FC236}">
                  <a16:creationId xmlns:a16="http://schemas.microsoft.com/office/drawing/2014/main" id="{4BD2EA3D-A155-5388-6F75-9ABC01DD72A8}"/>
                </a:ext>
              </a:extLst>
            </xdr:cNvPr>
            <xdr:cNvPicPr>
              <a:picLocks noChangeAspect="1"/>
            </xdr:cNvPicPr>
          </xdr:nvPicPr>
          <xdr:blipFill>
            <a:blip xmlns:r="http://schemas.openxmlformats.org/officeDocument/2006/relationships" r:embed="rId1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9"/>
            <a:extLst>
              <a:ext uri="{FF2B5EF4-FFF2-40B4-BE49-F238E27FC236}">
                <a16:creationId xmlns:a16="http://schemas.microsoft.com/office/drawing/2014/main" id="{AAD817AB-0E30-6B85-04BD-07BD2C8BD643}"/>
              </a:ext>
            </a:extLst>
          </xdr:cNvPr>
          <xdr:cNvGrpSpPr/>
        </xdr:nvGrpSpPr>
        <xdr:grpSpPr>
          <a:xfrm>
            <a:off x="4575667" y="1984492"/>
            <a:ext cx="825212" cy="507345"/>
            <a:chOff x="4562857" y="506582"/>
            <a:chExt cx="827700" cy="508010"/>
          </a:xfrm>
        </xdr:grpSpPr>
        <xdr:grpSp>
          <xdr:nvGrpSpPr>
            <xdr:cNvPr id="225" name="Agrupar 224">
              <a:extLst>
                <a:ext uri="{FF2B5EF4-FFF2-40B4-BE49-F238E27FC236}">
                  <a16:creationId xmlns:a16="http://schemas.microsoft.com/office/drawing/2014/main" id="{36B2431D-DF25-53A9-4618-BF29A6BC2E14}"/>
                </a:ext>
              </a:extLst>
            </xdr:cNvPr>
            <xdr:cNvGrpSpPr/>
          </xdr:nvGrpSpPr>
          <xdr:grpSpPr>
            <a:xfrm>
              <a:off x="4562857" y="748796"/>
              <a:ext cx="827700" cy="265796"/>
              <a:chOff x="4562859" y="750764"/>
              <a:chExt cx="827700" cy="265796"/>
            </a:xfrm>
          </xdr:grpSpPr>
          <xdr:sp macro="" textlink="">
            <xdr:nvSpPr>
              <xdr:cNvPr id="228" name="object 80">
                <a:extLst>
                  <a:ext uri="{FF2B5EF4-FFF2-40B4-BE49-F238E27FC236}">
                    <a16:creationId xmlns:a16="http://schemas.microsoft.com/office/drawing/2014/main" id="{A68525F0-572E-CC3C-3AA2-023606AEA400}"/>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29" name="object 90">
                <a:extLst>
                  <a:ext uri="{FF2B5EF4-FFF2-40B4-BE49-F238E27FC236}">
                    <a16:creationId xmlns:a16="http://schemas.microsoft.com/office/drawing/2014/main" id="{5B2BEF06-D078-525C-D203-A1F4D934FEA2}"/>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6" name="object 109">
              <a:extLst>
                <a:ext uri="{FF2B5EF4-FFF2-40B4-BE49-F238E27FC236}">
                  <a16:creationId xmlns:a16="http://schemas.microsoft.com/office/drawing/2014/main" id="{D31049A0-16DF-AF3E-05E1-019CBBF054DB}"/>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7" name="object 113">
              <a:extLst>
                <a:ext uri="{FF2B5EF4-FFF2-40B4-BE49-F238E27FC236}">
                  <a16:creationId xmlns:a16="http://schemas.microsoft.com/office/drawing/2014/main" id="{33A141EE-7D87-A768-0811-4087F39E6E99}"/>
                </a:ext>
              </a:extLst>
            </xdr:cNvPr>
            <xdr:cNvPicPr/>
          </xdr:nvPicPr>
          <xdr:blipFill>
            <a:blip xmlns:r="http://schemas.openxmlformats.org/officeDocument/2006/relationships" r:embed="rId20" cstate="print">
              <a:duotone>
                <a:prstClr val="black"/>
                <a:srgbClr val="695E4A">
                  <a:tint val="45000"/>
                  <a:satMod val="400000"/>
                </a:srgbClr>
              </a:duotone>
              <a:extLst>
                <a:ext uri="{BEBA8EAE-BF5A-486C-A8C5-ECC9F3942E4B}">
                  <a14:imgProps xmlns:a14="http://schemas.microsoft.com/office/drawing/2010/main">
                    <a14:imgLayer r:embed="rId21">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22"/>
            <a:extLst>
              <a:ext uri="{FF2B5EF4-FFF2-40B4-BE49-F238E27FC236}">
                <a16:creationId xmlns:a16="http://schemas.microsoft.com/office/drawing/2014/main" id="{0604BC21-6B68-43E7-4981-78EFBD9C82D1}"/>
              </a:ext>
            </a:extLst>
          </xdr:cNvPr>
          <xdr:cNvGrpSpPr/>
        </xdr:nvGrpSpPr>
        <xdr:grpSpPr>
          <a:xfrm>
            <a:off x="5465188" y="1984492"/>
            <a:ext cx="821659" cy="507345"/>
            <a:chOff x="5455059" y="506582"/>
            <a:chExt cx="822006" cy="508010"/>
          </a:xfrm>
        </xdr:grpSpPr>
        <xdr:sp macro="" textlink="">
          <xdr:nvSpPr>
            <xdr:cNvPr id="221" name="object 80">
              <a:extLst>
                <a:ext uri="{FF2B5EF4-FFF2-40B4-BE49-F238E27FC236}">
                  <a16:creationId xmlns:a16="http://schemas.microsoft.com/office/drawing/2014/main" id="{231A2383-41C2-AE39-DF2B-6E423759649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22" name="object 90">
              <a:extLst>
                <a:ext uri="{FF2B5EF4-FFF2-40B4-BE49-F238E27FC236}">
                  <a16:creationId xmlns:a16="http://schemas.microsoft.com/office/drawing/2014/main" id="{C8C0C01A-A668-2B43-9E92-453B1CA4DF11}"/>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223" name="object 109">
              <a:extLst>
                <a:ext uri="{FF2B5EF4-FFF2-40B4-BE49-F238E27FC236}">
                  <a16:creationId xmlns:a16="http://schemas.microsoft.com/office/drawing/2014/main" id="{BBC13EB8-D6CC-7686-BBBF-180B223C49EC}"/>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4" name="object 73">
              <a:extLst>
                <a:ext uri="{FF2B5EF4-FFF2-40B4-BE49-F238E27FC236}">
                  <a16:creationId xmlns:a16="http://schemas.microsoft.com/office/drawing/2014/main" id="{B3D1F409-C244-345A-8501-DE3AB726CFA5}"/>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4"/>
            <a:extLst>
              <a:ext uri="{FF2B5EF4-FFF2-40B4-BE49-F238E27FC236}">
                <a16:creationId xmlns:a16="http://schemas.microsoft.com/office/drawing/2014/main" id="{CCE43E37-43F3-2407-4F96-267B17161041}"/>
              </a:ext>
            </a:extLst>
          </xdr:cNvPr>
          <xdr:cNvGrpSpPr/>
        </xdr:nvGrpSpPr>
        <xdr:grpSpPr>
          <a:xfrm>
            <a:off x="6351154" y="1984492"/>
            <a:ext cx="833333" cy="507345"/>
            <a:chOff x="6341567" y="506582"/>
            <a:chExt cx="831188" cy="508010"/>
          </a:xfrm>
        </xdr:grpSpPr>
        <xdr:grpSp>
          <xdr:nvGrpSpPr>
            <xdr:cNvPr id="216" name="Agrupar 215">
              <a:extLst>
                <a:ext uri="{FF2B5EF4-FFF2-40B4-BE49-F238E27FC236}">
                  <a16:creationId xmlns:a16="http://schemas.microsoft.com/office/drawing/2014/main" id="{AF3CC4FF-2CCE-D206-EF2A-AEA720B0420B}"/>
                </a:ext>
              </a:extLst>
            </xdr:cNvPr>
            <xdr:cNvGrpSpPr/>
          </xdr:nvGrpSpPr>
          <xdr:grpSpPr>
            <a:xfrm>
              <a:off x="6341567" y="748796"/>
              <a:ext cx="831188" cy="265796"/>
              <a:chOff x="6341570" y="750764"/>
              <a:chExt cx="831188" cy="265796"/>
            </a:xfrm>
          </xdr:grpSpPr>
          <xdr:sp macro="" textlink="">
            <xdr:nvSpPr>
              <xdr:cNvPr id="219" name="object 80">
                <a:extLst>
                  <a:ext uri="{FF2B5EF4-FFF2-40B4-BE49-F238E27FC236}">
                    <a16:creationId xmlns:a16="http://schemas.microsoft.com/office/drawing/2014/main" id="{CB5FEDF8-6016-F293-78EB-41C515D2517F}"/>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220" name="object 90">
                <a:extLst>
                  <a:ext uri="{FF2B5EF4-FFF2-40B4-BE49-F238E27FC236}">
                    <a16:creationId xmlns:a16="http://schemas.microsoft.com/office/drawing/2014/main" id="{905AD782-9484-A011-523E-0885DBA0FFD7}"/>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Natural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7" name="object 109">
              <a:extLst>
                <a:ext uri="{FF2B5EF4-FFF2-40B4-BE49-F238E27FC236}">
                  <a16:creationId xmlns:a16="http://schemas.microsoft.com/office/drawing/2014/main" id="{EAFBBDFD-71B6-98FE-11BE-925D8994E71D}"/>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218" name="object 54">
              <a:extLst>
                <a:ext uri="{FF2B5EF4-FFF2-40B4-BE49-F238E27FC236}">
                  <a16:creationId xmlns:a16="http://schemas.microsoft.com/office/drawing/2014/main" id="{3B0ED9F4-5AD4-6937-A0E7-90C37493E110}"/>
                </a:ext>
              </a:extLst>
            </xdr:cNvPr>
            <xdr:cNvPicPr/>
          </xdr:nvPicPr>
          <xdr:blipFill>
            <a:blip xmlns:r="http://schemas.openxmlformats.org/officeDocument/2006/relationships" r:embed="rId25"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6"/>
            <a:extLst>
              <a:ext uri="{FF2B5EF4-FFF2-40B4-BE49-F238E27FC236}">
                <a16:creationId xmlns:a16="http://schemas.microsoft.com/office/drawing/2014/main" id="{2443806A-0F89-AFED-B682-81BD4247C278}"/>
              </a:ext>
            </a:extLst>
          </xdr:cNvPr>
          <xdr:cNvGrpSpPr/>
        </xdr:nvGrpSpPr>
        <xdr:grpSpPr>
          <a:xfrm>
            <a:off x="7248796" y="1984492"/>
            <a:ext cx="840992" cy="507345"/>
            <a:chOff x="7237257" y="506582"/>
            <a:chExt cx="834211" cy="508010"/>
          </a:xfrm>
        </xdr:grpSpPr>
        <xdr:grpSp>
          <xdr:nvGrpSpPr>
            <xdr:cNvPr id="63" name="Agrupar 62">
              <a:extLst>
                <a:ext uri="{FF2B5EF4-FFF2-40B4-BE49-F238E27FC236}">
                  <a16:creationId xmlns:a16="http://schemas.microsoft.com/office/drawing/2014/main" id="{5114FD6F-210E-1959-65F2-8097DF4049FB}"/>
                </a:ext>
              </a:extLst>
            </xdr:cNvPr>
            <xdr:cNvGrpSpPr/>
          </xdr:nvGrpSpPr>
          <xdr:grpSpPr>
            <a:xfrm>
              <a:off x="7237257" y="748796"/>
              <a:ext cx="834211" cy="265796"/>
              <a:chOff x="7237260" y="750764"/>
              <a:chExt cx="834211" cy="265796"/>
            </a:xfrm>
          </xdr:grpSpPr>
          <xdr:sp macro="" textlink="">
            <xdr:nvSpPr>
              <xdr:cNvPr id="214" name="object 80">
                <a:extLst>
                  <a:ext uri="{FF2B5EF4-FFF2-40B4-BE49-F238E27FC236}">
                    <a16:creationId xmlns:a16="http://schemas.microsoft.com/office/drawing/2014/main" id="{36195A4F-0D93-8BE2-3B4D-FA024A1DCBC8}"/>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5" name="object 90">
                <a:extLst>
                  <a:ext uri="{FF2B5EF4-FFF2-40B4-BE49-F238E27FC236}">
                    <a16:creationId xmlns:a16="http://schemas.microsoft.com/office/drawing/2014/main" id="{EEDB9DF6-D476-23E3-9470-A7AF24BC023E}"/>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2" name="object 109">
              <a:extLst>
                <a:ext uri="{FF2B5EF4-FFF2-40B4-BE49-F238E27FC236}">
                  <a16:creationId xmlns:a16="http://schemas.microsoft.com/office/drawing/2014/main" id="{5524A00B-5CDB-2CC4-876F-F57133351D33}"/>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3" name="object 64">
              <a:extLst>
                <a:ext uri="{FF2B5EF4-FFF2-40B4-BE49-F238E27FC236}">
                  <a16:creationId xmlns:a16="http://schemas.microsoft.com/office/drawing/2014/main" id="{2B383432-58A5-DDD4-3FA6-00A48415A7DA}"/>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8"/>
            <a:extLst>
              <a:ext uri="{FF2B5EF4-FFF2-40B4-BE49-F238E27FC236}">
                <a16:creationId xmlns:a16="http://schemas.microsoft.com/office/drawing/2014/main" id="{B71F9BAA-418D-9C9A-ABE4-5ADD1F37C63D}"/>
              </a:ext>
            </a:extLst>
          </xdr:cNvPr>
          <xdr:cNvGrpSpPr/>
        </xdr:nvGrpSpPr>
        <xdr:grpSpPr>
          <a:xfrm>
            <a:off x="8154096" y="1984492"/>
            <a:ext cx="833334" cy="507345"/>
            <a:chOff x="8135970" y="506582"/>
            <a:chExt cx="831188" cy="508010"/>
          </a:xfrm>
        </xdr:grpSpPr>
        <xdr:grpSp>
          <xdr:nvGrpSpPr>
            <xdr:cNvPr id="58" name="Agrupar 57">
              <a:extLst>
                <a:ext uri="{FF2B5EF4-FFF2-40B4-BE49-F238E27FC236}">
                  <a16:creationId xmlns:a16="http://schemas.microsoft.com/office/drawing/2014/main" id="{85B396AA-20D8-3462-F2CB-3A40CD086574}"/>
                </a:ext>
              </a:extLst>
            </xdr:cNvPr>
            <xdr:cNvGrpSpPr/>
          </xdr:nvGrpSpPr>
          <xdr:grpSpPr>
            <a:xfrm>
              <a:off x="8135970" y="748796"/>
              <a:ext cx="831188" cy="265796"/>
              <a:chOff x="8135974" y="750764"/>
              <a:chExt cx="831188" cy="265796"/>
            </a:xfrm>
          </xdr:grpSpPr>
          <xdr:sp macro="" textlink="">
            <xdr:nvSpPr>
              <xdr:cNvPr id="61" name="object 80">
                <a:extLst>
                  <a:ext uri="{FF2B5EF4-FFF2-40B4-BE49-F238E27FC236}">
                    <a16:creationId xmlns:a16="http://schemas.microsoft.com/office/drawing/2014/main" id="{7148900C-3B7A-B101-7361-9E6657500B6A}"/>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62" name="object 90">
                <a:extLst>
                  <a:ext uri="{FF2B5EF4-FFF2-40B4-BE49-F238E27FC236}">
                    <a16:creationId xmlns:a16="http://schemas.microsoft.com/office/drawing/2014/main" id="{5E60BEC2-EBC6-C907-9704-E60A7087514E}"/>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9" name="object 109">
              <a:extLst>
                <a:ext uri="{FF2B5EF4-FFF2-40B4-BE49-F238E27FC236}">
                  <a16:creationId xmlns:a16="http://schemas.microsoft.com/office/drawing/2014/main" id="{46321A6E-7B11-293B-2242-8C790C57465C}"/>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60" name="object 51">
              <a:extLst>
                <a:ext uri="{FF2B5EF4-FFF2-40B4-BE49-F238E27FC236}">
                  <a16:creationId xmlns:a16="http://schemas.microsoft.com/office/drawing/2014/main" id="{CDFEEA8F-4658-5534-DAC8-AFA49283C84B}"/>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36" name="Agrupar 35">
            <a:hlinkClick xmlns:r="http://schemas.openxmlformats.org/officeDocument/2006/relationships" r:id="rId30"/>
            <a:extLst>
              <a:ext uri="{FF2B5EF4-FFF2-40B4-BE49-F238E27FC236}">
                <a16:creationId xmlns:a16="http://schemas.microsoft.com/office/drawing/2014/main" id="{B00D0F5B-7B93-6E9C-53EA-7079EFFC6188}"/>
              </a:ext>
            </a:extLst>
          </xdr:cNvPr>
          <xdr:cNvGrpSpPr/>
        </xdr:nvGrpSpPr>
        <xdr:grpSpPr>
          <a:xfrm>
            <a:off x="9051739" y="1984492"/>
            <a:ext cx="828102" cy="507345"/>
            <a:chOff x="9031660" y="506582"/>
            <a:chExt cx="829416" cy="508010"/>
          </a:xfrm>
        </xdr:grpSpPr>
        <xdr:grpSp>
          <xdr:nvGrpSpPr>
            <xdr:cNvPr id="53" name="Agrupar 52">
              <a:extLst>
                <a:ext uri="{FF2B5EF4-FFF2-40B4-BE49-F238E27FC236}">
                  <a16:creationId xmlns:a16="http://schemas.microsoft.com/office/drawing/2014/main" id="{7DA590E5-DB04-EBC5-EF05-CEF8EF3422ED}"/>
                </a:ext>
              </a:extLst>
            </xdr:cNvPr>
            <xdr:cNvGrpSpPr/>
          </xdr:nvGrpSpPr>
          <xdr:grpSpPr>
            <a:xfrm>
              <a:off x="9031660" y="748796"/>
              <a:ext cx="829416" cy="265796"/>
              <a:chOff x="9031664" y="750764"/>
              <a:chExt cx="829416" cy="265796"/>
            </a:xfrm>
          </xdr:grpSpPr>
          <xdr:sp macro="" textlink="">
            <xdr:nvSpPr>
              <xdr:cNvPr id="56" name="object 80">
                <a:extLst>
                  <a:ext uri="{FF2B5EF4-FFF2-40B4-BE49-F238E27FC236}">
                    <a16:creationId xmlns:a16="http://schemas.microsoft.com/office/drawing/2014/main" id="{31B85E6B-09EA-2AF7-8DCC-897D8D57C576}"/>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7" name="object 90">
                <a:extLst>
                  <a:ext uri="{FF2B5EF4-FFF2-40B4-BE49-F238E27FC236}">
                    <a16:creationId xmlns:a16="http://schemas.microsoft.com/office/drawing/2014/main" id="{A65A6211-8F17-FB3D-0566-E9C53E16B766}"/>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4" name="object 109">
              <a:extLst>
                <a:ext uri="{FF2B5EF4-FFF2-40B4-BE49-F238E27FC236}">
                  <a16:creationId xmlns:a16="http://schemas.microsoft.com/office/drawing/2014/main" id="{1159F470-3AC6-6FDD-0C5D-061E93C56E0E}"/>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5" name="object 70">
              <a:extLst>
                <a:ext uri="{FF2B5EF4-FFF2-40B4-BE49-F238E27FC236}">
                  <a16:creationId xmlns:a16="http://schemas.microsoft.com/office/drawing/2014/main" id="{546E2172-5A63-FDB8-8D6A-3B6D889C75B8}"/>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37" name="Agrupar 36">
            <a:hlinkClick xmlns:r="http://schemas.openxmlformats.org/officeDocument/2006/relationships" r:id="rId32"/>
            <a:extLst>
              <a:ext uri="{FF2B5EF4-FFF2-40B4-BE49-F238E27FC236}">
                <a16:creationId xmlns:a16="http://schemas.microsoft.com/office/drawing/2014/main" id="{7DB5094B-D056-54FB-4A61-072E85223FE7}"/>
              </a:ext>
            </a:extLst>
          </xdr:cNvPr>
          <xdr:cNvGrpSpPr/>
        </xdr:nvGrpSpPr>
        <xdr:grpSpPr>
          <a:xfrm>
            <a:off x="9944149" y="1984492"/>
            <a:ext cx="828105" cy="507345"/>
            <a:chOff x="9925578" y="506582"/>
            <a:chExt cx="829416" cy="508010"/>
          </a:xfrm>
        </xdr:grpSpPr>
        <xdr:grpSp>
          <xdr:nvGrpSpPr>
            <xdr:cNvPr id="48" name="Agrupar 47">
              <a:extLst>
                <a:ext uri="{FF2B5EF4-FFF2-40B4-BE49-F238E27FC236}">
                  <a16:creationId xmlns:a16="http://schemas.microsoft.com/office/drawing/2014/main" id="{545F0F05-BB44-FBD5-B421-2949B9631CB8}"/>
                </a:ext>
              </a:extLst>
            </xdr:cNvPr>
            <xdr:cNvGrpSpPr/>
          </xdr:nvGrpSpPr>
          <xdr:grpSpPr>
            <a:xfrm>
              <a:off x="9925578" y="748796"/>
              <a:ext cx="829416" cy="265796"/>
              <a:chOff x="9925583" y="750764"/>
              <a:chExt cx="829416" cy="265796"/>
            </a:xfrm>
          </xdr:grpSpPr>
          <xdr:sp macro="" textlink="">
            <xdr:nvSpPr>
              <xdr:cNvPr id="51" name="object 80">
                <a:extLst>
                  <a:ext uri="{FF2B5EF4-FFF2-40B4-BE49-F238E27FC236}">
                    <a16:creationId xmlns:a16="http://schemas.microsoft.com/office/drawing/2014/main" id="{6414C4D1-A86E-8D5C-2306-3BB22F9E7C8C}"/>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2" name="object 90">
                <a:extLst>
                  <a:ext uri="{FF2B5EF4-FFF2-40B4-BE49-F238E27FC236}">
                    <a16:creationId xmlns:a16="http://schemas.microsoft.com/office/drawing/2014/main" id="{36943844-FE79-EF98-F871-BE91098FFB4A}"/>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9" name="object 109">
              <a:extLst>
                <a:ext uri="{FF2B5EF4-FFF2-40B4-BE49-F238E27FC236}">
                  <a16:creationId xmlns:a16="http://schemas.microsoft.com/office/drawing/2014/main" id="{3CBF7734-BB24-ADCD-A577-267CE3FEBA9F}"/>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0" name="object 67">
              <a:extLst>
                <a:ext uri="{FF2B5EF4-FFF2-40B4-BE49-F238E27FC236}">
                  <a16:creationId xmlns:a16="http://schemas.microsoft.com/office/drawing/2014/main" id="{6FEA36D3-D587-988D-0972-E24190FDD78D}"/>
                </a:ext>
              </a:extLst>
            </xdr:cNvPr>
            <xdr:cNvPicPr/>
          </xdr:nvPicPr>
          <xdr:blipFill>
            <a:blip xmlns:r="http://schemas.openxmlformats.org/officeDocument/2006/relationships" r:embed="rId33"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38" name="Agrupar 37">
            <a:hlinkClick xmlns:r="http://schemas.openxmlformats.org/officeDocument/2006/relationships" r:id="rId34"/>
            <a:extLst>
              <a:ext uri="{FF2B5EF4-FFF2-40B4-BE49-F238E27FC236}">
                <a16:creationId xmlns:a16="http://schemas.microsoft.com/office/drawing/2014/main" id="{5A747517-0F4C-81FA-EC04-11DC14D60227}"/>
              </a:ext>
            </a:extLst>
          </xdr:cNvPr>
          <xdr:cNvGrpSpPr/>
        </xdr:nvGrpSpPr>
        <xdr:grpSpPr>
          <a:xfrm>
            <a:off x="10836566" y="1984492"/>
            <a:ext cx="820920" cy="507345"/>
            <a:chOff x="10819501" y="506582"/>
            <a:chExt cx="826871" cy="508010"/>
          </a:xfrm>
        </xdr:grpSpPr>
        <xdr:grpSp>
          <xdr:nvGrpSpPr>
            <xdr:cNvPr id="43" name="Agrupar 42">
              <a:extLst>
                <a:ext uri="{FF2B5EF4-FFF2-40B4-BE49-F238E27FC236}">
                  <a16:creationId xmlns:a16="http://schemas.microsoft.com/office/drawing/2014/main" id="{07D72489-91B5-4D42-7A91-EB59658A03FE}"/>
                </a:ext>
              </a:extLst>
            </xdr:cNvPr>
            <xdr:cNvGrpSpPr/>
          </xdr:nvGrpSpPr>
          <xdr:grpSpPr>
            <a:xfrm>
              <a:off x="10819501" y="748796"/>
              <a:ext cx="826871" cy="265796"/>
              <a:chOff x="10819501" y="750764"/>
              <a:chExt cx="826871" cy="265796"/>
            </a:xfrm>
          </xdr:grpSpPr>
          <xdr:sp macro="" textlink="">
            <xdr:nvSpPr>
              <xdr:cNvPr id="46" name="object 80">
                <a:extLst>
                  <a:ext uri="{FF2B5EF4-FFF2-40B4-BE49-F238E27FC236}">
                    <a16:creationId xmlns:a16="http://schemas.microsoft.com/office/drawing/2014/main" id="{56FC9D22-7176-FE27-5897-3FDA9F48D84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47" name="object 90">
                <a:extLst>
                  <a:ext uri="{FF2B5EF4-FFF2-40B4-BE49-F238E27FC236}">
                    <a16:creationId xmlns:a16="http://schemas.microsoft.com/office/drawing/2014/main" id="{550A9554-365E-2C7E-161B-AF7043614FA8}"/>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4" name="object 109">
              <a:extLst>
                <a:ext uri="{FF2B5EF4-FFF2-40B4-BE49-F238E27FC236}">
                  <a16:creationId xmlns:a16="http://schemas.microsoft.com/office/drawing/2014/main" id="{3CE9311C-C0E1-3B7F-797B-CD602B9CAC17}"/>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5" name="Imagem 44">
              <a:extLst>
                <a:ext uri="{FF2B5EF4-FFF2-40B4-BE49-F238E27FC236}">
                  <a16:creationId xmlns:a16="http://schemas.microsoft.com/office/drawing/2014/main" id="{ECFAC581-5550-8EF7-D80F-8C1644565B73}"/>
                </a:ext>
              </a:extLst>
            </xdr:cNvPr>
            <xdr:cNvPicPr>
              <a:picLocks noChangeAspect="1"/>
            </xdr:cNvPicPr>
          </xdr:nvPicPr>
          <xdr:blipFill>
            <a:blip xmlns:r="http://schemas.openxmlformats.org/officeDocument/2006/relationships" r:embed="rId3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39" name="Agrupar 38">
            <a:extLst>
              <a:ext uri="{FF2B5EF4-FFF2-40B4-BE49-F238E27FC236}">
                <a16:creationId xmlns:a16="http://schemas.microsoft.com/office/drawing/2014/main" id="{7125B7DC-E071-C484-4544-2F598DC0E1F3}"/>
              </a:ext>
            </a:extLst>
          </xdr:cNvPr>
          <xdr:cNvGrpSpPr/>
        </xdr:nvGrpSpPr>
        <xdr:grpSpPr>
          <a:xfrm>
            <a:off x="10064474" y="1640038"/>
            <a:ext cx="1315654" cy="179263"/>
            <a:chOff x="10031056" y="1635749"/>
            <a:chExt cx="1313331" cy="179263"/>
          </a:xfrm>
        </xdr:grpSpPr>
        <xdr:sp macro="" textlink="">
          <xdr:nvSpPr>
            <xdr:cNvPr id="40" name="object 2">
              <a:extLst>
                <a:ext uri="{FF2B5EF4-FFF2-40B4-BE49-F238E27FC236}">
                  <a16:creationId xmlns:a16="http://schemas.microsoft.com/office/drawing/2014/main" id="{241A682F-1F4B-A209-F140-43299E0C1DF7}"/>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41" name="Gráfico 40" descr="Círculo com seta para a esquerda estrutura de tópicos">
              <a:hlinkClick xmlns:r="http://schemas.openxmlformats.org/officeDocument/2006/relationships" r:id="rId36"/>
              <a:extLst>
                <a:ext uri="{FF2B5EF4-FFF2-40B4-BE49-F238E27FC236}">
                  <a16:creationId xmlns:a16="http://schemas.microsoft.com/office/drawing/2014/main" id="{4E1B7537-C1A8-B79C-1AC7-BA75AC69EA16}"/>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rot="10800000">
              <a:off x="10031056" y="1635750"/>
              <a:ext cx="179193" cy="179262"/>
            </a:xfrm>
            <a:prstGeom prst="rect">
              <a:avLst/>
            </a:prstGeom>
          </xdr:spPr>
        </xdr:pic>
        <xdr:pic>
          <xdr:nvPicPr>
            <xdr:cNvPr id="42" name="Gráfico 41" descr="Círculo com seta para a esquerda estrutura de tópicos">
              <a:hlinkClick xmlns:r="http://schemas.openxmlformats.org/officeDocument/2006/relationships" r:id="rId39"/>
              <a:extLst>
                <a:ext uri="{FF2B5EF4-FFF2-40B4-BE49-F238E27FC236}">
                  <a16:creationId xmlns:a16="http://schemas.microsoft.com/office/drawing/2014/main" id="{62D346DE-803B-29FB-2BBB-1CC83AFC0C0A}"/>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113731</xdr:colOff>
      <xdr:row>4</xdr:row>
      <xdr:rowOff>3348</xdr:rowOff>
    </xdr:from>
    <xdr:to>
      <xdr:col>20</xdr:col>
      <xdr:colOff>316314</xdr:colOff>
      <xdr:row>209</xdr:row>
      <xdr:rowOff>30328</xdr:rowOff>
    </xdr:to>
    <xdr:grpSp>
      <xdr:nvGrpSpPr>
        <xdr:cNvPr id="3" name="Agrupar 14">
          <a:extLst>
            <a:ext uri="{FF2B5EF4-FFF2-40B4-BE49-F238E27FC236}">
              <a16:creationId xmlns:a16="http://schemas.microsoft.com/office/drawing/2014/main" id="{66216095-F5B1-431C-A298-E6915F2FF3FF}"/>
            </a:ext>
          </a:extLst>
        </xdr:cNvPr>
        <xdr:cNvGrpSpPr/>
      </xdr:nvGrpSpPr>
      <xdr:grpSpPr>
        <a:xfrm>
          <a:off x="113731" y="1209848"/>
          <a:ext cx="12077083" cy="40899813"/>
          <a:chOff x="38100" y="1228724"/>
          <a:chExt cx="11653708" cy="32229478"/>
        </a:xfrm>
      </xdr:grpSpPr>
      <xdr:sp macro="" textlink="">
        <xdr:nvSpPr>
          <xdr:cNvPr id="35" name="Retângulo: Cantos Arredondados 20">
            <a:extLst>
              <a:ext uri="{FF2B5EF4-FFF2-40B4-BE49-F238E27FC236}">
                <a16:creationId xmlns:a16="http://schemas.microsoft.com/office/drawing/2014/main" id="{8301CADB-89F5-E8F7-BAE1-458E5474E2B7}"/>
              </a:ext>
            </a:extLst>
          </xdr:cNvPr>
          <xdr:cNvSpPr/>
        </xdr:nvSpPr>
        <xdr:spPr>
          <a:xfrm>
            <a:off x="38100" y="1419221"/>
            <a:ext cx="11653708" cy="32038981"/>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92" name="Agrupar 26">
            <a:extLst>
              <a:ext uri="{FF2B5EF4-FFF2-40B4-BE49-F238E27FC236}">
                <a16:creationId xmlns:a16="http://schemas.microsoft.com/office/drawing/2014/main" id="{5D0DEDF3-DC78-C251-C96D-28C2205C711D}"/>
              </a:ext>
            </a:extLst>
          </xdr:cNvPr>
          <xdr:cNvGrpSpPr/>
        </xdr:nvGrpSpPr>
        <xdr:grpSpPr>
          <a:xfrm>
            <a:off x="200023" y="1228724"/>
            <a:ext cx="11390442" cy="361918"/>
            <a:chOff x="94394" y="1260391"/>
            <a:chExt cx="11390442" cy="415854"/>
          </a:xfrm>
        </xdr:grpSpPr>
        <xdr:sp macro="" textlink="">
          <xdr:nvSpPr>
            <xdr:cNvPr id="193" name="Retângulo: Cantos Diagonais Arredondados 27">
              <a:hlinkClick xmlns:r="http://schemas.openxmlformats.org/officeDocument/2006/relationships" r:id="rId24"/>
              <a:extLst>
                <a:ext uri="{FF2B5EF4-FFF2-40B4-BE49-F238E27FC236}">
                  <a16:creationId xmlns:a16="http://schemas.microsoft.com/office/drawing/2014/main" id="{2C8C1662-6F6A-840F-2CCB-0E5FD7A063E6}"/>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Gestão Responsável dos recursos naturais</a:t>
              </a:r>
            </a:p>
          </xdr:txBody>
        </xdr:sp>
        <xdr:sp macro="" textlink="">
          <xdr:nvSpPr>
            <xdr:cNvPr id="194" name="Retângulo: Cantos Diagonais Arredondados 28">
              <a:hlinkClick xmlns:r="http://schemas.openxmlformats.org/officeDocument/2006/relationships" r:id="rId40"/>
              <a:extLst>
                <a:ext uri="{FF2B5EF4-FFF2-40B4-BE49-F238E27FC236}">
                  <a16:creationId xmlns:a16="http://schemas.microsoft.com/office/drawing/2014/main" id="{0874A51A-B8E4-5261-41C6-974789412867}"/>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Estratégia Climática &amp; Transição Energética</a:t>
              </a:r>
            </a:p>
          </xdr:txBody>
        </xdr:sp>
        <xdr:sp macro="" textlink="">
          <xdr:nvSpPr>
            <xdr:cNvPr id="195" name="Retângulo: Cantos Diagonais Arredondados 29">
              <a:hlinkClick xmlns:r="http://schemas.openxmlformats.org/officeDocument/2006/relationships" r:id="rId41"/>
              <a:extLst>
                <a:ext uri="{FF2B5EF4-FFF2-40B4-BE49-F238E27FC236}">
                  <a16:creationId xmlns:a16="http://schemas.microsoft.com/office/drawing/2014/main" id="{40C360AD-9F74-B625-AAC5-753C756C3CBF}"/>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Energia</a:t>
              </a:r>
            </a:p>
          </xdr:txBody>
        </xdr:sp>
        <xdr:sp macro="" textlink="">
          <xdr:nvSpPr>
            <xdr:cNvPr id="196" name="Retângulo: Cantos Diagonais Arredondados 30">
              <a:hlinkClick xmlns:r="http://schemas.openxmlformats.org/officeDocument/2006/relationships" r:id="rId36"/>
              <a:extLst>
                <a:ext uri="{FF2B5EF4-FFF2-40B4-BE49-F238E27FC236}">
                  <a16:creationId xmlns:a16="http://schemas.microsoft.com/office/drawing/2014/main" id="{A9F837E5-8C6D-F517-6178-A964C7720B57}"/>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Biodiversidade e ecossistemas</a:t>
              </a:r>
            </a:p>
          </xdr:txBody>
        </xdr:sp>
        <xdr:sp macro="" textlink="">
          <xdr:nvSpPr>
            <xdr:cNvPr id="197" name="Retângulo: Cantos Diagonais Arredondados 31">
              <a:hlinkClick xmlns:r="http://schemas.openxmlformats.org/officeDocument/2006/relationships" r:id="rId42"/>
              <a:extLst>
                <a:ext uri="{FF2B5EF4-FFF2-40B4-BE49-F238E27FC236}">
                  <a16:creationId xmlns:a16="http://schemas.microsoft.com/office/drawing/2014/main" id="{7B4A3098-2C0E-9D34-9598-039608890E12}"/>
                </a:ext>
              </a:extLst>
            </xdr:cNvPr>
            <xdr:cNvSpPr/>
          </xdr:nvSpPr>
          <xdr:spPr>
            <a:xfrm>
              <a:off x="6614696" y="1260392"/>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Recursos Hídricos</a:t>
              </a:r>
            </a:p>
          </xdr:txBody>
        </xdr:sp>
        <xdr:sp macro="" textlink="">
          <xdr:nvSpPr>
            <xdr:cNvPr id="198" name="Retângulo: Cantos Diagonais Arredondados 32">
              <a:hlinkClick xmlns:r="http://schemas.openxmlformats.org/officeDocument/2006/relationships" r:id="rId39"/>
              <a:extLst>
                <a:ext uri="{FF2B5EF4-FFF2-40B4-BE49-F238E27FC236}">
                  <a16:creationId xmlns:a16="http://schemas.microsoft.com/office/drawing/2014/main" id="{1640DCEB-3624-D523-69C8-393BFE619557}"/>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Emissões Atmosféricas</a:t>
              </a:r>
            </a:p>
          </xdr:txBody>
        </xdr:sp>
        <xdr:sp macro="" textlink="">
          <xdr:nvSpPr>
            <xdr:cNvPr id="199" name="Retângulo: Cantos Diagonais Arredondados 33">
              <a:hlinkClick xmlns:r="http://schemas.openxmlformats.org/officeDocument/2006/relationships" r:id="rId43"/>
              <a:extLst>
                <a:ext uri="{FF2B5EF4-FFF2-40B4-BE49-F238E27FC236}">
                  <a16:creationId xmlns:a16="http://schemas.microsoft.com/office/drawing/2014/main" id="{7D0DE461-0791-06AA-28CF-23092584D539}"/>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Resíduos</a:t>
              </a:r>
            </a:p>
          </xdr:txBody>
        </xdr:sp>
      </xdr:grpSp>
    </xdr:grpSp>
    <xdr:clientData/>
  </xdr:twoCellAnchor>
  <xdr:twoCellAnchor>
    <xdr:from>
      <xdr:col>20</xdr:col>
      <xdr:colOff>272956</xdr:colOff>
      <xdr:row>2</xdr:row>
      <xdr:rowOff>265373</xdr:rowOff>
    </xdr:from>
    <xdr:to>
      <xdr:col>21</xdr:col>
      <xdr:colOff>527596</xdr:colOff>
      <xdr:row>2</xdr:row>
      <xdr:rowOff>504751</xdr:rowOff>
    </xdr:to>
    <xdr:sp macro="" textlink="">
      <xdr:nvSpPr>
        <xdr:cNvPr id="15" name="object 80">
          <a:hlinkClick xmlns:r="http://schemas.openxmlformats.org/officeDocument/2006/relationships" r:id="rId44"/>
          <a:extLst>
            <a:ext uri="{FF2B5EF4-FFF2-40B4-BE49-F238E27FC236}">
              <a16:creationId xmlns:a16="http://schemas.microsoft.com/office/drawing/2014/main" id="{DECB91E1-C008-4F8C-8B10-F2058652E465}"/>
            </a:ext>
          </a:extLst>
        </xdr:cNvPr>
        <xdr:cNvSpPr/>
      </xdr:nvSpPr>
      <xdr:spPr>
        <a:xfrm>
          <a:off x="12002448" y="644477"/>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272956</xdr:colOff>
      <xdr:row>2</xdr:row>
      <xdr:rowOff>265373</xdr:rowOff>
    </xdr:from>
    <xdr:to>
      <xdr:col>21</xdr:col>
      <xdr:colOff>526788</xdr:colOff>
      <xdr:row>2</xdr:row>
      <xdr:rowOff>506573</xdr:rowOff>
    </xdr:to>
    <xdr:sp macro="" textlink="">
      <xdr:nvSpPr>
        <xdr:cNvPr id="21" name="object 90">
          <a:hlinkClick xmlns:r="http://schemas.openxmlformats.org/officeDocument/2006/relationships" r:id="rId44"/>
          <a:extLst>
            <a:ext uri="{FF2B5EF4-FFF2-40B4-BE49-F238E27FC236}">
              <a16:creationId xmlns:a16="http://schemas.microsoft.com/office/drawing/2014/main" id="{4A0CB58D-9D79-460D-932D-B1C1E911A24B}"/>
            </a:ext>
          </a:extLst>
        </xdr:cNvPr>
        <xdr:cNvSpPr txBox="1"/>
      </xdr:nvSpPr>
      <xdr:spPr>
        <a:xfrm>
          <a:off x="12002448" y="644477"/>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4430115</xdr:colOff>
      <xdr:row>176</xdr:row>
      <xdr:rowOff>0</xdr:rowOff>
    </xdr:from>
    <xdr:to>
      <xdr:col>6</xdr:col>
      <xdr:colOff>606424</xdr:colOff>
      <xdr:row>177</xdr:row>
      <xdr:rowOff>48168</xdr:rowOff>
    </xdr:to>
    <xdr:sp macro="" textlink="">
      <xdr:nvSpPr>
        <xdr:cNvPr id="16" name="Retângulo: Cantos Superiores Arredondados 15">
          <a:hlinkClick xmlns:r="http://schemas.openxmlformats.org/officeDocument/2006/relationships" r:id="rId1"/>
          <a:extLst>
            <a:ext uri="{FF2B5EF4-FFF2-40B4-BE49-F238E27FC236}">
              <a16:creationId xmlns:a16="http://schemas.microsoft.com/office/drawing/2014/main" id="{4C62CB78-71F8-4877-BA67-430B91037EA1}"/>
            </a:ext>
          </a:extLst>
        </xdr:cNvPr>
        <xdr:cNvSpPr/>
      </xdr:nvSpPr>
      <xdr:spPr>
        <a:xfrm>
          <a:off x="11417769" y="29049260"/>
          <a:ext cx="2747706"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123346</xdr:colOff>
      <xdr:row>176</xdr:row>
      <xdr:rowOff>0</xdr:rowOff>
    </xdr:from>
    <xdr:to>
      <xdr:col>2</xdr:col>
      <xdr:colOff>610743</xdr:colOff>
      <xdr:row>177</xdr:row>
      <xdr:rowOff>48168</xdr:rowOff>
    </xdr:to>
    <xdr:sp macro="" textlink="">
      <xdr:nvSpPr>
        <xdr:cNvPr id="17" name="Retângulo: Cantos Superiores Arredondados 16">
          <a:extLst>
            <a:ext uri="{FF2B5EF4-FFF2-40B4-BE49-F238E27FC236}">
              <a16:creationId xmlns:a16="http://schemas.microsoft.com/office/drawing/2014/main" id="{692EC216-C609-4E15-8E90-CC0E820CB5F9}"/>
            </a:ext>
          </a:extLst>
        </xdr:cNvPr>
        <xdr:cNvSpPr/>
      </xdr:nvSpPr>
      <xdr:spPr>
        <a:xfrm>
          <a:off x="328062" y="29049260"/>
          <a:ext cx="2746102" cy="225589"/>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632827</xdr:colOff>
      <xdr:row>176</xdr:row>
      <xdr:rowOff>0</xdr:rowOff>
    </xdr:from>
    <xdr:to>
      <xdr:col>2</xdr:col>
      <xdr:colOff>3376118</xdr:colOff>
      <xdr:row>177</xdr:row>
      <xdr:rowOff>48168</xdr:rowOff>
    </xdr:to>
    <xdr:sp macro="" textlink="">
      <xdr:nvSpPr>
        <xdr:cNvPr id="18" name="Retângulo: Cantos Superiores Arredondados 17">
          <a:hlinkClick xmlns:r="http://schemas.openxmlformats.org/officeDocument/2006/relationships" r:id="rId2"/>
          <a:extLst>
            <a:ext uri="{FF2B5EF4-FFF2-40B4-BE49-F238E27FC236}">
              <a16:creationId xmlns:a16="http://schemas.microsoft.com/office/drawing/2014/main" id="{EC25ABDA-29DC-42F3-95A8-17FE27A4AC5E}"/>
            </a:ext>
          </a:extLst>
        </xdr:cNvPr>
        <xdr:cNvSpPr/>
      </xdr:nvSpPr>
      <xdr:spPr>
        <a:xfrm>
          <a:off x="30962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14663</xdr:colOff>
      <xdr:row>176</xdr:row>
      <xdr:rowOff>0</xdr:rowOff>
    </xdr:from>
    <xdr:to>
      <xdr:col>4</xdr:col>
      <xdr:colOff>1625993</xdr:colOff>
      <xdr:row>177</xdr:row>
      <xdr:rowOff>48168</xdr:rowOff>
    </xdr:to>
    <xdr:sp macro="" textlink="">
      <xdr:nvSpPr>
        <xdr:cNvPr id="19" name="Retângulo: Cantos Superiores Arredondados 18">
          <a:hlinkClick xmlns:r="http://schemas.openxmlformats.org/officeDocument/2006/relationships" r:id="rId3"/>
          <a:extLst>
            <a:ext uri="{FF2B5EF4-FFF2-40B4-BE49-F238E27FC236}">
              <a16:creationId xmlns:a16="http://schemas.microsoft.com/office/drawing/2014/main" id="{C5E83F69-0124-4E76-B00B-2167B67CECCC}"/>
            </a:ext>
          </a:extLst>
        </xdr:cNvPr>
        <xdr:cNvSpPr/>
      </xdr:nvSpPr>
      <xdr:spPr>
        <a:xfrm>
          <a:off x="5869553" y="29049260"/>
          <a:ext cx="2744094"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1652394</xdr:colOff>
      <xdr:row>176</xdr:row>
      <xdr:rowOff>0</xdr:rowOff>
    </xdr:from>
    <xdr:to>
      <xdr:col>4</xdr:col>
      <xdr:colOff>4395685</xdr:colOff>
      <xdr:row>177</xdr:row>
      <xdr:rowOff>48168</xdr:rowOff>
    </xdr:to>
    <xdr:sp macro="" textlink="">
      <xdr:nvSpPr>
        <xdr:cNvPr id="20" name="Retângulo: Cantos Superiores Arredondados 19">
          <a:hlinkClick xmlns:r="http://schemas.openxmlformats.org/officeDocument/2006/relationships" r:id="rId4"/>
          <a:extLst>
            <a:ext uri="{FF2B5EF4-FFF2-40B4-BE49-F238E27FC236}">
              <a16:creationId xmlns:a16="http://schemas.microsoft.com/office/drawing/2014/main" id="{3CCCCD70-9DA6-4D48-848B-E0EE5869D47C}"/>
            </a:ext>
          </a:extLst>
        </xdr:cNvPr>
        <xdr:cNvSpPr/>
      </xdr:nvSpPr>
      <xdr:spPr>
        <a:xfrm>
          <a:off x="86400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editAs="absolute">
    <xdr:from>
      <xdr:col>1</xdr:col>
      <xdr:colOff>0</xdr:colOff>
      <xdr:row>162</xdr:row>
      <xdr:rowOff>87273</xdr:rowOff>
    </xdr:from>
    <xdr:to>
      <xdr:col>24</xdr:col>
      <xdr:colOff>172672</xdr:colOff>
      <xdr:row>170</xdr:row>
      <xdr:rowOff>48644</xdr:rowOff>
    </xdr:to>
    <xdr:sp macro="" textlink="">
      <xdr:nvSpPr>
        <xdr:cNvPr id="21" name="Retângulo 20">
          <a:extLst>
            <a:ext uri="{FF2B5EF4-FFF2-40B4-BE49-F238E27FC236}">
              <a16:creationId xmlns:a16="http://schemas.microsoft.com/office/drawing/2014/main" id="{464637A5-1DCA-4F4A-8F8B-BCF18F243D7E}"/>
            </a:ext>
          </a:extLst>
        </xdr:cNvPr>
        <xdr:cNvSpPr/>
      </xdr:nvSpPr>
      <xdr:spPr>
        <a:xfrm>
          <a:off x="204716" y="29272555"/>
          <a:ext cx="14221370" cy="1370394"/>
        </a:xfrm>
        <a:prstGeom prst="rect">
          <a:avLst/>
        </a:prstGeom>
        <a:no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4</xdr:col>
      <xdr:colOff>4582515</xdr:colOff>
      <xdr:row>176</xdr:row>
      <xdr:rowOff>152400</xdr:rowOff>
    </xdr:from>
    <xdr:to>
      <xdr:col>6</xdr:col>
      <xdr:colOff>758824</xdr:colOff>
      <xdr:row>178</xdr:row>
      <xdr:rowOff>23949</xdr:rowOff>
    </xdr:to>
    <xdr:sp macro="" textlink="">
      <xdr:nvSpPr>
        <xdr:cNvPr id="22" name="Retângulo: Cantos Superiores Arredondados 21">
          <a:hlinkClick xmlns:r="http://schemas.openxmlformats.org/officeDocument/2006/relationships" r:id="rId1"/>
          <a:extLst>
            <a:ext uri="{FF2B5EF4-FFF2-40B4-BE49-F238E27FC236}">
              <a16:creationId xmlns:a16="http://schemas.microsoft.com/office/drawing/2014/main" id="{98B761F4-E1E6-4813-98A2-B3EC2741F5A3}"/>
            </a:ext>
          </a:extLst>
        </xdr:cNvPr>
        <xdr:cNvSpPr/>
      </xdr:nvSpPr>
      <xdr:spPr>
        <a:xfrm>
          <a:off x="11570169" y="29201660"/>
          <a:ext cx="2747706"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275746</xdr:colOff>
      <xdr:row>176</xdr:row>
      <xdr:rowOff>152400</xdr:rowOff>
    </xdr:from>
    <xdr:to>
      <xdr:col>2</xdr:col>
      <xdr:colOff>763143</xdr:colOff>
      <xdr:row>178</xdr:row>
      <xdr:rowOff>23949</xdr:rowOff>
    </xdr:to>
    <xdr:sp macro="" textlink="">
      <xdr:nvSpPr>
        <xdr:cNvPr id="23" name="Retângulo: Cantos Superiores Arredondados 22">
          <a:extLst>
            <a:ext uri="{FF2B5EF4-FFF2-40B4-BE49-F238E27FC236}">
              <a16:creationId xmlns:a16="http://schemas.microsoft.com/office/drawing/2014/main" id="{3F609068-838F-4F4C-9339-3ED7ACCBABCB}"/>
            </a:ext>
          </a:extLst>
        </xdr:cNvPr>
        <xdr:cNvSpPr/>
      </xdr:nvSpPr>
      <xdr:spPr>
        <a:xfrm>
          <a:off x="480462" y="29201660"/>
          <a:ext cx="2746102" cy="226390"/>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785227</xdr:colOff>
      <xdr:row>176</xdr:row>
      <xdr:rowOff>152400</xdr:rowOff>
    </xdr:from>
    <xdr:to>
      <xdr:col>3</xdr:col>
      <xdr:colOff>140662</xdr:colOff>
      <xdr:row>178</xdr:row>
      <xdr:rowOff>23949</xdr:rowOff>
    </xdr:to>
    <xdr:sp macro="" textlink="">
      <xdr:nvSpPr>
        <xdr:cNvPr id="24" name="Retângulo: Cantos Superiores Arredondados 23">
          <a:hlinkClick xmlns:r="http://schemas.openxmlformats.org/officeDocument/2006/relationships" r:id="rId2"/>
          <a:extLst>
            <a:ext uri="{FF2B5EF4-FFF2-40B4-BE49-F238E27FC236}">
              <a16:creationId xmlns:a16="http://schemas.microsoft.com/office/drawing/2014/main" id="{5A676BC4-261E-4D73-A02F-3955D67C4612}"/>
            </a:ext>
          </a:extLst>
        </xdr:cNvPr>
        <xdr:cNvSpPr/>
      </xdr:nvSpPr>
      <xdr:spPr>
        <a:xfrm>
          <a:off x="3248648" y="29201660"/>
          <a:ext cx="274690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167063</xdr:colOff>
      <xdr:row>176</xdr:row>
      <xdr:rowOff>152400</xdr:rowOff>
    </xdr:from>
    <xdr:to>
      <xdr:col>4</xdr:col>
      <xdr:colOff>1778393</xdr:colOff>
      <xdr:row>178</xdr:row>
      <xdr:rowOff>23949</xdr:rowOff>
    </xdr:to>
    <xdr:sp macro="" textlink="">
      <xdr:nvSpPr>
        <xdr:cNvPr id="25" name="Retângulo: Cantos Superiores Arredondados 24">
          <a:hlinkClick xmlns:r="http://schemas.openxmlformats.org/officeDocument/2006/relationships" r:id="rId3"/>
          <a:extLst>
            <a:ext uri="{FF2B5EF4-FFF2-40B4-BE49-F238E27FC236}">
              <a16:creationId xmlns:a16="http://schemas.microsoft.com/office/drawing/2014/main" id="{61064674-8E47-4C42-970E-E270C75C2450}"/>
            </a:ext>
          </a:extLst>
        </xdr:cNvPr>
        <xdr:cNvSpPr/>
      </xdr:nvSpPr>
      <xdr:spPr>
        <a:xfrm>
          <a:off x="6021953" y="29201660"/>
          <a:ext cx="274409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1804794</xdr:colOff>
      <xdr:row>176</xdr:row>
      <xdr:rowOff>152400</xdr:rowOff>
    </xdr:from>
    <xdr:to>
      <xdr:col>4</xdr:col>
      <xdr:colOff>4548085</xdr:colOff>
      <xdr:row>178</xdr:row>
      <xdr:rowOff>23949</xdr:rowOff>
    </xdr:to>
    <xdr:sp macro="" textlink="">
      <xdr:nvSpPr>
        <xdr:cNvPr id="26" name="Retângulo: Cantos Superiores Arredondados 25">
          <a:hlinkClick xmlns:r="http://schemas.openxmlformats.org/officeDocument/2006/relationships" r:id="rId4"/>
          <a:extLst>
            <a:ext uri="{FF2B5EF4-FFF2-40B4-BE49-F238E27FC236}">
              <a16:creationId xmlns:a16="http://schemas.microsoft.com/office/drawing/2014/main" id="{9E0E7EE0-CC96-4314-B8BD-7C0486AA28F6}"/>
            </a:ext>
          </a:extLst>
        </xdr:cNvPr>
        <xdr:cNvSpPr/>
      </xdr:nvSpPr>
      <xdr:spPr>
        <a:xfrm>
          <a:off x="8792448" y="29201660"/>
          <a:ext cx="2743291"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editAs="absolute">
    <xdr:from>
      <xdr:col>1</xdr:col>
      <xdr:colOff>152400</xdr:colOff>
      <xdr:row>163</xdr:row>
      <xdr:rowOff>74618</xdr:rowOff>
    </xdr:from>
    <xdr:to>
      <xdr:col>24</xdr:col>
      <xdr:colOff>325072</xdr:colOff>
      <xdr:row>171</xdr:row>
      <xdr:rowOff>30772</xdr:rowOff>
    </xdr:to>
    <xdr:sp macro="" textlink="">
      <xdr:nvSpPr>
        <xdr:cNvPr id="27" name="Retângulo 26">
          <a:extLst>
            <a:ext uri="{FF2B5EF4-FFF2-40B4-BE49-F238E27FC236}">
              <a16:creationId xmlns:a16="http://schemas.microsoft.com/office/drawing/2014/main" id="{B31DADB7-264B-459C-9C87-494DD24B0D70}"/>
            </a:ext>
          </a:extLst>
        </xdr:cNvPr>
        <xdr:cNvSpPr/>
      </xdr:nvSpPr>
      <xdr:spPr>
        <a:xfrm>
          <a:off x="357116" y="29425756"/>
          <a:ext cx="14222172" cy="1370396"/>
        </a:xfrm>
        <a:prstGeom prst="rect">
          <a:avLst/>
        </a:prstGeom>
        <a:no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20</xdr:col>
      <xdr:colOff>106800</xdr:colOff>
      <xdr:row>2</xdr:row>
      <xdr:rowOff>524433</xdr:rowOff>
    </xdr:to>
    <xdr:grpSp>
      <xdr:nvGrpSpPr>
        <xdr:cNvPr id="2" name="Agrupar 1">
          <a:extLst>
            <a:ext uri="{FF2B5EF4-FFF2-40B4-BE49-F238E27FC236}">
              <a16:creationId xmlns:a16="http://schemas.microsoft.com/office/drawing/2014/main" id="{90253EA4-856F-4DDF-A648-7C1B88AC934B}"/>
            </a:ext>
          </a:extLst>
        </xdr:cNvPr>
        <xdr:cNvGrpSpPr/>
      </xdr:nvGrpSpPr>
      <xdr:grpSpPr>
        <a:xfrm>
          <a:off x="0" y="0"/>
          <a:ext cx="12065967" cy="905433"/>
          <a:chOff x="0" y="1478573"/>
          <a:chExt cx="11657486" cy="1013344"/>
        </a:xfrm>
      </xdr:grpSpPr>
      <xdr:pic>
        <xdr:nvPicPr>
          <xdr:cNvPr id="5" name="Imagem 4">
            <a:hlinkClick xmlns:r="http://schemas.openxmlformats.org/officeDocument/2006/relationships" r:id="rId5"/>
            <a:extLst>
              <a:ext uri="{FF2B5EF4-FFF2-40B4-BE49-F238E27FC236}">
                <a16:creationId xmlns:a16="http://schemas.microsoft.com/office/drawing/2014/main" id="{228AC3F0-238F-7809-FC62-5095107DEAF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6" name="Agrupar 5">
            <a:hlinkClick xmlns:r="http://schemas.openxmlformats.org/officeDocument/2006/relationships" r:id="rId7"/>
            <a:extLst>
              <a:ext uri="{FF2B5EF4-FFF2-40B4-BE49-F238E27FC236}">
                <a16:creationId xmlns:a16="http://schemas.microsoft.com/office/drawing/2014/main" id="{49392DEF-2FED-11BD-6868-670D3B9CDB6E}"/>
              </a:ext>
            </a:extLst>
          </xdr:cNvPr>
          <xdr:cNvGrpSpPr/>
        </xdr:nvGrpSpPr>
        <xdr:grpSpPr>
          <a:xfrm>
            <a:off x="81251" y="1985607"/>
            <a:ext cx="832806" cy="506309"/>
            <a:chOff x="81496" y="507699"/>
            <a:chExt cx="831691" cy="506973"/>
          </a:xfrm>
        </xdr:grpSpPr>
        <xdr:sp macro="" textlink="">
          <xdr:nvSpPr>
            <xdr:cNvPr id="188" name="object 76">
              <a:extLst>
                <a:ext uri="{FF2B5EF4-FFF2-40B4-BE49-F238E27FC236}">
                  <a16:creationId xmlns:a16="http://schemas.microsoft.com/office/drawing/2014/main" id="{7ECC1A7B-1455-773A-CEC8-990F59CFCFBB}"/>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89" name="object 77">
              <a:extLst>
                <a:ext uri="{FF2B5EF4-FFF2-40B4-BE49-F238E27FC236}">
                  <a16:creationId xmlns:a16="http://schemas.microsoft.com/office/drawing/2014/main" id="{C67DEFA0-62C9-20E6-85DB-36A5E11F7857}"/>
                </a:ext>
              </a:extLst>
            </xdr:cNvPr>
            <xdr:cNvPicPr/>
          </xdr:nvPicPr>
          <xdr:blipFill>
            <a:blip xmlns:r="http://schemas.openxmlformats.org/officeDocument/2006/relationships" r:embed="rId8" cstate="print">
              <a:duotone>
                <a:prstClr val="black"/>
                <a:srgbClr val="695E4A">
                  <a:tint val="45000"/>
                  <a:satMod val="400000"/>
                </a:srgbClr>
              </a:duotone>
              <a:extLst>
                <a:ext uri="{BEBA8EAE-BF5A-486C-A8C5-ECC9F3942E4B}">
                  <a14:imgProps xmlns:a14="http://schemas.microsoft.com/office/drawing/2010/main">
                    <a14:imgLayer r:embed="rId9">
                      <a14:imgEffect>
                        <a14:saturation sat="0"/>
                      </a14:imgEffect>
                    </a14:imgLayer>
                  </a14:imgProps>
                </a:ext>
              </a:extLst>
            </a:blip>
            <a:stretch>
              <a:fillRect/>
            </a:stretch>
          </xdr:blipFill>
          <xdr:spPr>
            <a:xfrm>
              <a:off x="423763" y="561872"/>
              <a:ext cx="151229" cy="138638"/>
            </a:xfrm>
            <a:prstGeom prst="rect">
              <a:avLst/>
            </a:prstGeom>
          </xdr:spPr>
        </xdr:pic>
        <xdr:grpSp>
          <xdr:nvGrpSpPr>
            <xdr:cNvPr id="190" name="Agrupar 189">
              <a:extLst>
                <a:ext uri="{FF2B5EF4-FFF2-40B4-BE49-F238E27FC236}">
                  <a16:creationId xmlns:a16="http://schemas.microsoft.com/office/drawing/2014/main" id="{1C789F33-8B06-4106-D36D-22A9B6D4C7B0}"/>
                </a:ext>
              </a:extLst>
            </xdr:cNvPr>
            <xdr:cNvGrpSpPr/>
          </xdr:nvGrpSpPr>
          <xdr:grpSpPr>
            <a:xfrm>
              <a:off x="81496" y="748716"/>
              <a:ext cx="831691" cy="265956"/>
              <a:chOff x="81496" y="747958"/>
              <a:chExt cx="832004" cy="265956"/>
            </a:xfrm>
          </xdr:grpSpPr>
          <xdr:sp macro="" textlink="">
            <xdr:nvSpPr>
              <xdr:cNvPr id="191" name="object 78">
                <a:extLst>
                  <a:ext uri="{FF2B5EF4-FFF2-40B4-BE49-F238E27FC236}">
                    <a16:creationId xmlns:a16="http://schemas.microsoft.com/office/drawing/2014/main" id="{C679B9BF-0381-3155-8A1C-12CA3BFD75FF}"/>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92" name="object 89">
                <a:extLst>
                  <a:ext uri="{FF2B5EF4-FFF2-40B4-BE49-F238E27FC236}">
                    <a16:creationId xmlns:a16="http://schemas.microsoft.com/office/drawing/2014/main" id="{D4041247-6F34-3821-FB4E-FB1F4BCD67EC}"/>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7" name="Agrupar 6">
            <a:hlinkClick xmlns:r="http://schemas.openxmlformats.org/officeDocument/2006/relationships" r:id="rId10"/>
            <a:extLst>
              <a:ext uri="{FF2B5EF4-FFF2-40B4-BE49-F238E27FC236}">
                <a16:creationId xmlns:a16="http://schemas.microsoft.com/office/drawing/2014/main" id="{4823AAB5-331C-6D87-2152-0887E53BB931}"/>
              </a:ext>
            </a:extLst>
          </xdr:cNvPr>
          <xdr:cNvGrpSpPr/>
        </xdr:nvGrpSpPr>
        <xdr:grpSpPr>
          <a:xfrm>
            <a:off x="1875546" y="1984492"/>
            <a:ext cx="841455" cy="507425"/>
            <a:chOff x="1873229" y="506582"/>
            <a:chExt cx="834675" cy="508090"/>
          </a:xfrm>
        </xdr:grpSpPr>
        <xdr:grpSp>
          <xdr:nvGrpSpPr>
            <xdr:cNvPr id="183" name="Agrupar 182">
              <a:extLst>
                <a:ext uri="{FF2B5EF4-FFF2-40B4-BE49-F238E27FC236}">
                  <a16:creationId xmlns:a16="http://schemas.microsoft.com/office/drawing/2014/main" id="{57934291-E557-CFA6-1F65-DA397F6B8054}"/>
                </a:ext>
              </a:extLst>
            </xdr:cNvPr>
            <xdr:cNvGrpSpPr/>
          </xdr:nvGrpSpPr>
          <xdr:grpSpPr>
            <a:xfrm>
              <a:off x="1873229" y="748716"/>
              <a:ext cx="834675" cy="265956"/>
              <a:chOff x="1873229" y="746828"/>
              <a:chExt cx="834675" cy="265956"/>
            </a:xfrm>
          </xdr:grpSpPr>
          <xdr:sp macro="" textlink="">
            <xdr:nvSpPr>
              <xdr:cNvPr id="186" name="object 80">
                <a:extLst>
                  <a:ext uri="{FF2B5EF4-FFF2-40B4-BE49-F238E27FC236}">
                    <a16:creationId xmlns:a16="http://schemas.microsoft.com/office/drawing/2014/main" id="{6FAC2847-79CC-A457-3B4E-8D861486DE00}"/>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87" name="object 90">
                <a:extLst>
                  <a:ext uri="{FF2B5EF4-FFF2-40B4-BE49-F238E27FC236}">
                    <a16:creationId xmlns:a16="http://schemas.microsoft.com/office/drawing/2014/main" id="{A46D146B-92E5-DE54-95CA-B2D8F444ECEA}"/>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84" name="object 109">
              <a:extLst>
                <a:ext uri="{FF2B5EF4-FFF2-40B4-BE49-F238E27FC236}">
                  <a16:creationId xmlns:a16="http://schemas.microsoft.com/office/drawing/2014/main" id="{76AA62F7-4833-78A4-05F0-39551547BF1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85" name="object 110">
              <a:extLst>
                <a:ext uri="{FF2B5EF4-FFF2-40B4-BE49-F238E27FC236}">
                  <a16:creationId xmlns:a16="http://schemas.microsoft.com/office/drawing/2014/main" id="{18EAFF47-41CC-1911-F9BA-67A3BC3FF175}"/>
                </a:ext>
              </a:extLst>
            </xdr:cNvPr>
            <xdr:cNvPicPr/>
          </xdr:nvPicPr>
          <xdr:blipFill>
            <a:blip xmlns:r="http://schemas.openxmlformats.org/officeDocument/2006/relationships" r:embed="rId11"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8" name="Agrupar 7">
            <a:hlinkClick xmlns:r="http://schemas.openxmlformats.org/officeDocument/2006/relationships" r:id="rId12"/>
            <a:extLst>
              <a:ext uri="{FF2B5EF4-FFF2-40B4-BE49-F238E27FC236}">
                <a16:creationId xmlns:a16="http://schemas.microsoft.com/office/drawing/2014/main" id="{0F77BBD4-F285-A16D-F0A9-9D41D953D78F}"/>
              </a:ext>
            </a:extLst>
          </xdr:cNvPr>
          <xdr:cNvGrpSpPr/>
        </xdr:nvGrpSpPr>
        <xdr:grpSpPr>
          <a:xfrm>
            <a:off x="2781308" y="1984492"/>
            <a:ext cx="832871" cy="507345"/>
            <a:chOff x="2772406" y="506582"/>
            <a:chExt cx="830722" cy="508010"/>
          </a:xfrm>
        </xdr:grpSpPr>
        <xdr:grpSp>
          <xdr:nvGrpSpPr>
            <xdr:cNvPr id="178" name="Agrupar 177">
              <a:extLst>
                <a:ext uri="{FF2B5EF4-FFF2-40B4-BE49-F238E27FC236}">
                  <a16:creationId xmlns:a16="http://schemas.microsoft.com/office/drawing/2014/main" id="{20911EE9-6F88-116D-A573-E5B6EA3D65F0}"/>
                </a:ext>
              </a:extLst>
            </xdr:cNvPr>
            <xdr:cNvGrpSpPr/>
          </xdr:nvGrpSpPr>
          <xdr:grpSpPr>
            <a:xfrm>
              <a:off x="2772406" y="748796"/>
              <a:ext cx="830722" cy="265796"/>
              <a:chOff x="2772407" y="750764"/>
              <a:chExt cx="830722" cy="265796"/>
            </a:xfrm>
          </xdr:grpSpPr>
          <xdr:sp macro="" textlink="">
            <xdr:nvSpPr>
              <xdr:cNvPr id="181" name="object 80">
                <a:extLst>
                  <a:ext uri="{FF2B5EF4-FFF2-40B4-BE49-F238E27FC236}">
                    <a16:creationId xmlns:a16="http://schemas.microsoft.com/office/drawing/2014/main" id="{5C45EC9D-4ADE-867D-6FA3-CC5C82357524}"/>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82" name="object 90">
                <a:extLst>
                  <a:ext uri="{FF2B5EF4-FFF2-40B4-BE49-F238E27FC236}">
                    <a16:creationId xmlns:a16="http://schemas.microsoft.com/office/drawing/2014/main" id="{AFDB3D34-D8BD-632A-75EE-2B5E53205119}"/>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9" name="object 109">
              <a:extLst>
                <a:ext uri="{FF2B5EF4-FFF2-40B4-BE49-F238E27FC236}">
                  <a16:creationId xmlns:a16="http://schemas.microsoft.com/office/drawing/2014/main" id="{F6F47F93-87B9-7B12-50A3-9B37B7FC5804}"/>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80" name="Imagem 179">
              <a:extLst>
                <a:ext uri="{FF2B5EF4-FFF2-40B4-BE49-F238E27FC236}">
                  <a16:creationId xmlns:a16="http://schemas.microsoft.com/office/drawing/2014/main" id="{5EEB6195-D7F5-360D-E7BF-B6A971AE82C7}"/>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BEBA8EAE-BF5A-486C-A8C5-ECC9F3942E4B}">
                  <a14:imgProps xmlns:a14="http://schemas.microsoft.com/office/drawing/2010/main">
                    <a14:imgLayer r:embed="rId14">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9" name="Agrupar 8">
            <a:hlinkClick xmlns:r="http://schemas.openxmlformats.org/officeDocument/2006/relationships" r:id="rId15"/>
            <a:extLst>
              <a:ext uri="{FF2B5EF4-FFF2-40B4-BE49-F238E27FC236}">
                <a16:creationId xmlns:a16="http://schemas.microsoft.com/office/drawing/2014/main" id="{A4559E2C-C343-E1BF-2B08-4BDF57C212D9}"/>
              </a:ext>
            </a:extLst>
          </xdr:cNvPr>
          <xdr:cNvGrpSpPr/>
        </xdr:nvGrpSpPr>
        <xdr:grpSpPr>
          <a:xfrm>
            <a:off x="978366" y="1985607"/>
            <a:ext cx="832872" cy="506309"/>
            <a:chOff x="978002" y="507699"/>
            <a:chExt cx="830725" cy="506973"/>
          </a:xfrm>
        </xdr:grpSpPr>
        <xdr:grpSp>
          <xdr:nvGrpSpPr>
            <xdr:cNvPr id="173" name="Agrupar 172">
              <a:extLst>
                <a:ext uri="{FF2B5EF4-FFF2-40B4-BE49-F238E27FC236}">
                  <a16:creationId xmlns:a16="http://schemas.microsoft.com/office/drawing/2014/main" id="{C6E0D137-B78D-B882-D5D8-047E9E08A497}"/>
                </a:ext>
              </a:extLst>
            </xdr:cNvPr>
            <xdr:cNvGrpSpPr/>
          </xdr:nvGrpSpPr>
          <xdr:grpSpPr>
            <a:xfrm>
              <a:off x="978002" y="748716"/>
              <a:ext cx="830725" cy="265956"/>
              <a:chOff x="978002" y="747945"/>
              <a:chExt cx="830725" cy="265956"/>
            </a:xfrm>
          </xdr:grpSpPr>
          <xdr:sp macro="" textlink="">
            <xdr:nvSpPr>
              <xdr:cNvPr id="176" name="object 80">
                <a:extLst>
                  <a:ext uri="{FF2B5EF4-FFF2-40B4-BE49-F238E27FC236}">
                    <a16:creationId xmlns:a16="http://schemas.microsoft.com/office/drawing/2014/main" id="{94A5DC38-5921-AF65-B9C7-19FB400D68C0}"/>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77" name="object 90">
                <a:extLst>
                  <a:ext uri="{FF2B5EF4-FFF2-40B4-BE49-F238E27FC236}">
                    <a16:creationId xmlns:a16="http://schemas.microsoft.com/office/drawing/2014/main" id="{CCE96355-715C-0BC8-9260-0DA153626BA0}"/>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4" name="object 109">
              <a:extLst>
                <a:ext uri="{FF2B5EF4-FFF2-40B4-BE49-F238E27FC236}">
                  <a16:creationId xmlns:a16="http://schemas.microsoft.com/office/drawing/2014/main" id="{9246D128-44D7-05A0-0068-6B19315EE3A1}"/>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75" name="Imagem 174">
              <a:extLst>
                <a:ext uri="{FF2B5EF4-FFF2-40B4-BE49-F238E27FC236}">
                  <a16:creationId xmlns:a16="http://schemas.microsoft.com/office/drawing/2014/main" id="{9E2C283C-0495-2173-6D87-73884AB2AAD2}"/>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0" name="Agrupar 9">
            <a:hlinkClick xmlns:r="http://schemas.openxmlformats.org/officeDocument/2006/relationships" r:id="rId17"/>
            <a:extLst>
              <a:ext uri="{FF2B5EF4-FFF2-40B4-BE49-F238E27FC236}">
                <a16:creationId xmlns:a16="http://schemas.microsoft.com/office/drawing/2014/main" id="{5E08988A-6A64-786F-F560-FDB3110F7589}"/>
              </a:ext>
            </a:extLst>
          </xdr:cNvPr>
          <xdr:cNvGrpSpPr/>
        </xdr:nvGrpSpPr>
        <xdr:grpSpPr>
          <a:xfrm>
            <a:off x="3678487" y="1984492"/>
            <a:ext cx="832872" cy="507345"/>
            <a:chOff x="3667630" y="506582"/>
            <a:chExt cx="830725" cy="508010"/>
          </a:xfrm>
        </xdr:grpSpPr>
        <xdr:grpSp>
          <xdr:nvGrpSpPr>
            <xdr:cNvPr id="168" name="Agrupar 167">
              <a:extLst>
                <a:ext uri="{FF2B5EF4-FFF2-40B4-BE49-F238E27FC236}">
                  <a16:creationId xmlns:a16="http://schemas.microsoft.com/office/drawing/2014/main" id="{009AEF3F-1E25-C237-945D-D12528CBB3F8}"/>
                </a:ext>
              </a:extLst>
            </xdr:cNvPr>
            <xdr:cNvGrpSpPr/>
          </xdr:nvGrpSpPr>
          <xdr:grpSpPr>
            <a:xfrm>
              <a:off x="3667630" y="748796"/>
              <a:ext cx="830725" cy="265796"/>
              <a:chOff x="3667631" y="750764"/>
              <a:chExt cx="830725" cy="265796"/>
            </a:xfrm>
          </xdr:grpSpPr>
          <xdr:sp macro="" textlink="">
            <xdr:nvSpPr>
              <xdr:cNvPr id="171" name="object 80">
                <a:extLst>
                  <a:ext uri="{FF2B5EF4-FFF2-40B4-BE49-F238E27FC236}">
                    <a16:creationId xmlns:a16="http://schemas.microsoft.com/office/drawing/2014/main" id="{E5991640-7FBD-97C4-7996-7830786B498D}"/>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72" name="object 90">
                <a:extLst>
                  <a:ext uri="{FF2B5EF4-FFF2-40B4-BE49-F238E27FC236}">
                    <a16:creationId xmlns:a16="http://schemas.microsoft.com/office/drawing/2014/main" id="{FF3A4618-433B-600B-AFAD-A6F216E59670}"/>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9" name="object 109">
              <a:extLst>
                <a:ext uri="{FF2B5EF4-FFF2-40B4-BE49-F238E27FC236}">
                  <a16:creationId xmlns:a16="http://schemas.microsoft.com/office/drawing/2014/main" id="{D29DEB3B-9E54-002F-4605-CE1862B96339}"/>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0" name="Imagem 169">
              <a:extLst>
                <a:ext uri="{FF2B5EF4-FFF2-40B4-BE49-F238E27FC236}">
                  <a16:creationId xmlns:a16="http://schemas.microsoft.com/office/drawing/2014/main" id="{4949BF69-A82F-9BE0-F8E7-69D965A2A8D4}"/>
                </a:ext>
              </a:extLst>
            </xdr:cNvPr>
            <xdr:cNvPicPr>
              <a:picLocks noChangeAspect="1"/>
            </xdr:cNvPicPr>
          </xdr:nvPicPr>
          <xdr:blipFill>
            <a:blip xmlns:r="http://schemas.openxmlformats.org/officeDocument/2006/relationships" r:embed="rId1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1" name="Agrupar 10">
            <a:hlinkClick xmlns:r="http://schemas.openxmlformats.org/officeDocument/2006/relationships" r:id="rId19"/>
            <a:extLst>
              <a:ext uri="{FF2B5EF4-FFF2-40B4-BE49-F238E27FC236}">
                <a16:creationId xmlns:a16="http://schemas.microsoft.com/office/drawing/2014/main" id="{A1BBB6C0-BE67-87C2-7A05-86A6202C1170}"/>
              </a:ext>
            </a:extLst>
          </xdr:cNvPr>
          <xdr:cNvGrpSpPr/>
        </xdr:nvGrpSpPr>
        <xdr:grpSpPr>
          <a:xfrm>
            <a:off x="4575667" y="1984492"/>
            <a:ext cx="825212" cy="507345"/>
            <a:chOff x="4562857" y="506582"/>
            <a:chExt cx="827700" cy="508010"/>
          </a:xfrm>
        </xdr:grpSpPr>
        <xdr:grpSp>
          <xdr:nvGrpSpPr>
            <xdr:cNvPr id="163" name="Agrupar 162">
              <a:extLst>
                <a:ext uri="{FF2B5EF4-FFF2-40B4-BE49-F238E27FC236}">
                  <a16:creationId xmlns:a16="http://schemas.microsoft.com/office/drawing/2014/main" id="{9D572F5C-4C2B-DF6B-1078-D6906406F8E0}"/>
                </a:ext>
              </a:extLst>
            </xdr:cNvPr>
            <xdr:cNvGrpSpPr/>
          </xdr:nvGrpSpPr>
          <xdr:grpSpPr>
            <a:xfrm>
              <a:off x="4562857" y="748796"/>
              <a:ext cx="827700" cy="265796"/>
              <a:chOff x="4562859" y="750764"/>
              <a:chExt cx="827700" cy="265796"/>
            </a:xfrm>
          </xdr:grpSpPr>
          <xdr:sp macro="" textlink="">
            <xdr:nvSpPr>
              <xdr:cNvPr id="166" name="object 80">
                <a:extLst>
                  <a:ext uri="{FF2B5EF4-FFF2-40B4-BE49-F238E27FC236}">
                    <a16:creationId xmlns:a16="http://schemas.microsoft.com/office/drawing/2014/main" id="{6EEB0617-8E06-8373-484B-4321DE625E64}"/>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7" name="object 90">
                <a:extLst>
                  <a:ext uri="{FF2B5EF4-FFF2-40B4-BE49-F238E27FC236}">
                    <a16:creationId xmlns:a16="http://schemas.microsoft.com/office/drawing/2014/main" id="{C176FC2D-5406-542E-F878-2FAE7B027E2F}"/>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4" name="object 109">
              <a:extLst>
                <a:ext uri="{FF2B5EF4-FFF2-40B4-BE49-F238E27FC236}">
                  <a16:creationId xmlns:a16="http://schemas.microsoft.com/office/drawing/2014/main" id="{62DF4F6C-18C6-D62A-156A-82D47546821E}"/>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5" name="object 113">
              <a:extLst>
                <a:ext uri="{FF2B5EF4-FFF2-40B4-BE49-F238E27FC236}">
                  <a16:creationId xmlns:a16="http://schemas.microsoft.com/office/drawing/2014/main" id="{F98732C6-0497-7994-4B52-7F5A7F77EF62}"/>
                </a:ext>
              </a:extLst>
            </xdr:cNvPr>
            <xdr:cNvPicPr/>
          </xdr:nvPicPr>
          <xdr:blipFill>
            <a:blip xmlns:r="http://schemas.openxmlformats.org/officeDocument/2006/relationships" r:embed="rId20" cstate="print">
              <a:duotone>
                <a:prstClr val="black"/>
                <a:srgbClr val="695E4A">
                  <a:tint val="45000"/>
                  <a:satMod val="400000"/>
                </a:srgbClr>
              </a:duotone>
              <a:extLst>
                <a:ext uri="{BEBA8EAE-BF5A-486C-A8C5-ECC9F3942E4B}">
                  <a14:imgProps xmlns:a14="http://schemas.microsoft.com/office/drawing/2010/main">
                    <a14:imgLayer r:embed="rId21">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2" name="Agrupar 11">
            <a:hlinkClick xmlns:r="http://schemas.openxmlformats.org/officeDocument/2006/relationships" r:id="rId22"/>
            <a:extLst>
              <a:ext uri="{FF2B5EF4-FFF2-40B4-BE49-F238E27FC236}">
                <a16:creationId xmlns:a16="http://schemas.microsoft.com/office/drawing/2014/main" id="{C1A1C64A-BBFF-60EC-7539-0BC22881BC66}"/>
              </a:ext>
            </a:extLst>
          </xdr:cNvPr>
          <xdr:cNvGrpSpPr/>
        </xdr:nvGrpSpPr>
        <xdr:grpSpPr>
          <a:xfrm>
            <a:off x="5465188" y="1984492"/>
            <a:ext cx="821659" cy="507345"/>
            <a:chOff x="5455059" y="506582"/>
            <a:chExt cx="822006" cy="508010"/>
          </a:xfrm>
        </xdr:grpSpPr>
        <xdr:sp macro="" textlink="">
          <xdr:nvSpPr>
            <xdr:cNvPr id="159" name="object 80">
              <a:extLst>
                <a:ext uri="{FF2B5EF4-FFF2-40B4-BE49-F238E27FC236}">
                  <a16:creationId xmlns:a16="http://schemas.microsoft.com/office/drawing/2014/main" id="{292C1908-C294-4C4D-81B3-7BC80F79EEEE}"/>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0" name="object 90">
              <a:extLst>
                <a:ext uri="{FF2B5EF4-FFF2-40B4-BE49-F238E27FC236}">
                  <a16:creationId xmlns:a16="http://schemas.microsoft.com/office/drawing/2014/main" id="{AA9536D8-DE4F-3894-9B00-9E17C539EE2A}"/>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61" name="object 109">
              <a:extLst>
                <a:ext uri="{FF2B5EF4-FFF2-40B4-BE49-F238E27FC236}">
                  <a16:creationId xmlns:a16="http://schemas.microsoft.com/office/drawing/2014/main" id="{E4328430-A518-9356-2C1E-8B1C064A6A63}"/>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2" name="object 73">
              <a:extLst>
                <a:ext uri="{FF2B5EF4-FFF2-40B4-BE49-F238E27FC236}">
                  <a16:creationId xmlns:a16="http://schemas.microsoft.com/office/drawing/2014/main" id="{21C3E59B-D603-1E2C-BA31-FC4BD51D7395}"/>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3" name="Agrupar 12">
            <a:hlinkClick xmlns:r="http://schemas.openxmlformats.org/officeDocument/2006/relationships" r:id="rId24"/>
            <a:extLst>
              <a:ext uri="{FF2B5EF4-FFF2-40B4-BE49-F238E27FC236}">
                <a16:creationId xmlns:a16="http://schemas.microsoft.com/office/drawing/2014/main" id="{2FC7008C-2C82-2F22-0D77-EBEC01776383}"/>
              </a:ext>
            </a:extLst>
          </xdr:cNvPr>
          <xdr:cNvGrpSpPr/>
        </xdr:nvGrpSpPr>
        <xdr:grpSpPr>
          <a:xfrm>
            <a:off x="6351154" y="1984492"/>
            <a:ext cx="833333" cy="507345"/>
            <a:chOff x="6341567" y="506582"/>
            <a:chExt cx="831188" cy="508010"/>
          </a:xfrm>
        </xdr:grpSpPr>
        <xdr:grpSp>
          <xdr:nvGrpSpPr>
            <xdr:cNvPr id="154" name="Agrupar 153">
              <a:extLst>
                <a:ext uri="{FF2B5EF4-FFF2-40B4-BE49-F238E27FC236}">
                  <a16:creationId xmlns:a16="http://schemas.microsoft.com/office/drawing/2014/main" id="{1289E4C4-5157-2CA7-CCDE-A47415A16E5A}"/>
                </a:ext>
              </a:extLst>
            </xdr:cNvPr>
            <xdr:cNvGrpSpPr/>
          </xdr:nvGrpSpPr>
          <xdr:grpSpPr>
            <a:xfrm>
              <a:off x="6341567" y="748796"/>
              <a:ext cx="831188" cy="265796"/>
              <a:chOff x="6341570" y="750764"/>
              <a:chExt cx="831188" cy="265796"/>
            </a:xfrm>
          </xdr:grpSpPr>
          <xdr:sp macro="" textlink="">
            <xdr:nvSpPr>
              <xdr:cNvPr id="157" name="object 80">
                <a:extLst>
                  <a:ext uri="{FF2B5EF4-FFF2-40B4-BE49-F238E27FC236}">
                    <a16:creationId xmlns:a16="http://schemas.microsoft.com/office/drawing/2014/main" id="{58C90A93-449F-F7AF-D894-254B6C7E481C}"/>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58" name="object 90">
                <a:extLst>
                  <a:ext uri="{FF2B5EF4-FFF2-40B4-BE49-F238E27FC236}">
                    <a16:creationId xmlns:a16="http://schemas.microsoft.com/office/drawing/2014/main" id="{05D07A9A-A066-31CB-1B7D-79422E951626}"/>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Natural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5" name="object 109">
              <a:extLst>
                <a:ext uri="{FF2B5EF4-FFF2-40B4-BE49-F238E27FC236}">
                  <a16:creationId xmlns:a16="http://schemas.microsoft.com/office/drawing/2014/main" id="{9208ADF1-6293-34D1-FA46-27532FD3F51D}"/>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56" name="object 54">
              <a:extLst>
                <a:ext uri="{FF2B5EF4-FFF2-40B4-BE49-F238E27FC236}">
                  <a16:creationId xmlns:a16="http://schemas.microsoft.com/office/drawing/2014/main" id="{4B2EB83B-6951-4F13-B692-B4EB9458B373}"/>
                </a:ext>
              </a:extLst>
            </xdr:cNvPr>
            <xdr:cNvPicPr/>
          </xdr:nvPicPr>
          <xdr:blipFill>
            <a:blip xmlns:r="http://schemas.openxmlformats.org/officeDocument/2006/relationships" r:embed="rId25"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4" name="Agrupar 13">
            <a:hlinkClick xmlns:r="http://schemas.openxmlformats.org/officeDocument/2006/relationships" r:id="rId26"/>
            <a:extLst>
              <a:ext uri="{FF2B5EF4-FFF2-40B4-BE49-F238E27FC236}">
                <a16:creationId xmlns:a16="http://schemas.microsoft.com/office/drawing/2014/main" id="{47011137-B1C0-D570-9227-5A4EE5B68C6A}"/>
              </a:ext>
            </a:extLst>
          </xdr:cNvPr>
          <xdr:cNvGrpSpPr/>
        </xdr:nvGrpSpPr>
        <xdr:grpSpPr>
          <a:xfrm>
            <a:off x="7248796" y="1984492"/>
            <a:ext cx="840992" cy="507345"/>
            <a:chOff x="7237257" y="506582"/>
            <a:chExt cx="834211" cy="508010"/>
          </a:xfrm>
        </xdr:grpSpPr>
        <xdr:grpSp>
          <xdr:nvGrpSpPr>
            <xdr:cNvPr id="149" name="Agrupar 148">
              <a:extLst>
                <a:ext uri="{FF2B5EF4-FFF2-40B4-BE49-F238E27FC236}">
                  <a16:creationId xmlns:a16="http://schemas.microsoft.com/office/drawing/2014/main" id="{1E7EEAFD-11C2-231C-33EB-E736FBD0F2F5}"/>
                </a:ext>
              </a:extLst>
            </xdr:cNvPr>
            <xdr:cNvGrpSpPr/>
          </xdr:nvGrpSpPr>
          <xdr:grpSpPr>
            <a:xfrm>
              <a:off x="7237257" y="748796"/>
              <a:ext cx="834211" cy="265796"/>
              <a:chOff x="7237260" y="750764"/>
              <a:chExt cx="834211" cy="265796"/>
            </a:xfrm>
          </xdr:grpSpPr>
          <xdr:sp macro="" textlink="">
            <xdr:nvSpPr>
              <xdr:cNvPr id="152" name="object 80">
                <a:extLst>
                  <a:ext uri="{FF2B5EF4-FFF2-40B4-BE49-F238E27FC236}">
                    <a16:creationId xmlns:a16="http://schemas.microsoft.com/office/drawing/2014/main" id="{B7C8DB30-93CC-F884-3D98-CD6BAB14B291}"/>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53" name="object 90">
                <a:extLst>
                  <a:ext uri="{FF2B5EF4-FFF2-40B4-BE49-F238E27FC236}">
                    <a16:creationId xmlns:a16="http://schemas.microsoft.com/office/drawing/2014/main" id="{0F7A07AB-5E64-167F-BC9F-5B6BB4CAFC21}"/>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0" name="object 109">
              <a:extLst>
                <a:ext uri="{FF2B5EF4-FFF2-40B4-BE49-F238E27FC236}">
                  <a16:creationId xmlns:a16="http://schemas.microsoft.com/office/drawing/2014/main" id="{378F96ED-17A7-0B10-C33A-0EBF71D54603}"/>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1" name="object 64">
              <a:extLst>
                <a:ext uri="{FF2B5EF4-FFF2-40B4-BE49-F238E27FC236}">
                  <a16:creationId xmlns:a16="http://schemas.microsoft.com/office/drawing/2014/main" id="{76EA4F84-170F-C0E7-84FD-BC9D15C35292}"/>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5" name="Agrupar 14">
            <a:hlinkClick xmlns:r="http://schemas.openxmlformats.org/officeDocument/2006/relationships" r:id="rId28"/>
            <a:extLst>
              <a:ext uri="{FF2B5EF4-FFF2-40B4-BE49-F238E27FC236}">
                <a16:creationId xmlns:a16="http://schemas.microsoft.com/office/drawing/2014/main" id="{B05B48FB-E4DB-F58F-6391-791BD59A8429}"/>
              </a:ext>
            </a:extLst>
          </xdr:cNvPr>
          <xdr:cNvGrpSpPr/>
        </xdr:nvGrpSpPr>
        <xdr:grpSpPr>
          <a:xfrm>
            <a:off x="8154096" y="1984492"/>
            <a:ext cx="833334" cy="507345"/>
            <a:chOff x="8135970" y="506582"/>
            <a:chExt cx="831188" cy="508010"/>
          </a:xfrm>
        </xdr:grpSpPr>
        <xdr:grpSp>
          <xdr:nvGrpSpPr>
            <xdr:cNvPr id="144" name="Agrupar 143">
              <a:extLst>
                <a:ext uri="{FF2B5EF4-FFF2-40B4-BE49-F238E27FC236}">
                  <a16:creationId xmlns:a16="http://schemas.microsoft.com/office/drawing/2014/main" id="{336A423D-C865-4174-90FC-0305D5C620FA}"/>
                </a:ext>
              </a:extLst>
            </xdr:cNvPr>
            <xdr:cNvGrpSpPr/>
          </xdr:nvGrpSpPr>
          <xdr:grpSpPr>
            <a:xfrm>
              <a:off x="8135970" y="748796"/>
              <a:ext cx="831188" cy="265796"/>
              <a:chOff x="8135974" y="750764"/>
              <a:chExt cx="831188" cy="265796"/>
            </a:xfrm>
          </xdr:grpSpPr>
          <xdr:sp macro="" textlink="">
            <xdr:nvSpPr>
              <xdr:cNvPr id="147" name="object 80">
                <a:extLst>
                  <a:ext uri="{FF2B5EF4-FFF2-40B4-BE49-F238E27FC236}">
                    <a16:creationId xmlns:a16="http://schemas.microsoft.com/office/drawing/2014/main" id="{C0AB3882-330B-E4F0-5670-393C9DDF75F6}"/>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8" name="object 90">
                <a:extLst>
                  <a:ext uri="{FF2B5EF4-FFF2-40B4-BE49-F238E27FC236}">
                    <a16:creationId xmlns:a16="http://schemas.microsoft.com/office/drawing/2014/main" id="{691B715A-063F-E46B-3D15-F64C31E31892}"/>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5" name="object 109">
              <a:extLst>
                <a:ext uri="{FF2B5EF4-FFF2-40B4-BE49-F238E27FC236}">
                  <a16:creationId xmlns:a16="http://schemas.microsoft.com/office/drawing/2014/main" id="{17265A6F-5F01-10B4-ECFF-6F19A4C732B1}"/>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6" name="object 51">
              <a:extLst>
                <a:ext uri="{FF2B5EF4-FFF2-40B4-BE49-F238E27FC236}">
                  <a16:creationId xmlns:a16="http://schemas.microsoft.com/office/drawing/2014/main" id="{FA1C5174-B088-C832-B697-40ACD87160A7}"/>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28" name="Agrupar 27">
            <a:hlinkClick xmlns:r="http://schemas.openxmlformats.org/officeDocument/2006/relationships" r:id="rId30"/>
            <a:extLst>
              <a:ext uri="{FF2B5EF4-FFF2-40B4-BE49-F238E27FC236}">
                <a16:creationId xmlns:a16="http://schemas.microsoft.com/office/drawing/2014/main" id="{A78B1058-3C2C-0431-0FD4-A6B6EE83190F}"/>
              </a:ext>
            </a:extLst>
          </xdr:cNvPr>
          <xdr:cNvGrpSpPr/>
        </xdr:nvGrpSpPr>
        <xdr:grpSpPr>
          <a:xfrm>
            <a:off x="9051739" y="1984492"/>
            <a:ext cx="828102" cy="507345"/>
            <a:chOff x="9031660" y="506582"/>
            <a:chExt cx="829416" cy="508010"/>
          </a:xfrm>
        </xdr:grpSpPr>
        <xdr:grpSp>
          <xdr:nvGrpSpPr>
            <xdr:cNvPr id="129" name="Agrupar 128">
              <a:extLst>
                <a:ext uri="{FF2B5EF4-FFF2-40B4-BE49-F238E27FC236}">
                  <a16:creationId xmlns:a16="http://schemas.microsoft.com/office/drawing/2014/main" id="{88E8DC38-67BF-97A7-BA60-0ED635C1DF57}"/>
                </a:ext>
              </a:extLst>
            </xdr:cNvPr>
            <xdr:cNvGrpSpPr/>
          </xdr:nvGrpSpPr>
          <xdr:grpSpPr>
            <a:xfrm>
              <a:off x="9031660" y="748796"/>
              <a:ext cx="829416" cy="265796"/>
              <a:chOff x="9031664" y="750764"/>
              <a:chExt cx="829416" cy="265796"/>
            </a:xfrm>
          </xdr:grpSpPr>
          <xdr:sp macro="" textlink="">
            <xdr:nvSpPr>
              <xdr:cNvPr id="142" name="object 80">
                <a:extLst>
                  <a:ext uri="{FF2B5EF4-FFF2-40B4-BE49-F238E27FC236}">
                    <a16:creationId xmlns:a16="http://schemas.microsoft.com/office/drawing/2014/main" id="{3ABC307A-D9D2-86CC-7D5A-84147C7552F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3" name="object 90">
                <a:extLst>
                  <a:ext uri="{FF2B5EF4-FFF2-40B4-BE49-F238E27FC236}">
                    <a16:creationId xmlns:a16="http://schemas.microsoft.com/office/drawing/2014/main" id="{E0F32521-8D41-968A-ED04-CC778C60B1D3}"/>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0" name="object 109">
              <a:extLst>
                <a:ext uri="{FF2B5EF4-FFF2-40B4-BE49-F238E27FC236}">
                  <a16:creationId xmlns:a16="http://schemas.microsoft.com/office/drawing/2014/main" id="{93E6D0ED-1966-D163-1FF7-6CD2E87E9557}"/>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1" name="object 70">
              <a:extLst>
                <a:ext uri="{FF2B5EF4-FFF2-40B4-BE49-F238E27FC236}">
                  <a16:creationId xmlns:a16="http://schemas.microsoft.com/office/drawing/2014/main" id="{323EB743-C3AF-A1F8-BA44-6F2F66A27EB7}"/>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29" name="Agrupar 28">
            <a:hlinkClick xmlns:r="http://schemas.openxmlformats.org/officeDocument/2006/relationships" r:id="rId32"/>
            <a:extLst>
              <a:ext uri="{FF2B5EF4-FFF2-40B4-BE49-F238E27FC236}">
                <a16:creationId xmlns:a16="http://schemas.microsoft.com/office/drawing/2014/main" id="{3D8EFCA5-4862-FEA6-60D8-5F7D8326BE72}"/>
              </a:ext>
            </a:extLst>
          </xdr:cNvPr>
          <xdr:cNvGrpSpPr/>
        </xdr:nvGrpSpPr>
        <xdr:grpSpPr>
          <a:xfrm>
            <a:off x="9944149" y="1984492"/>
            <a:ext cx="828105" cy="507345"/>
            <a:chOff x="9925578" y="506582"/>
            <a:chExt cx="829416" cy="508010"/>
          </a:xfrm>
        </xdr:grpSpPr>
        <xdr:grpSp>
          <xdr:nvGrpSpPr>
            <xdr:cNvPr id="124" name="Agrupar 123">
              <a:extLst>
                <a:ext uri="{FF2B5EF4-FFF2-40B4-BE49-F238E27FC236}">
                  <a16:creationId xmlns:a16="http://schemas.microsoft.com/office/drawing/2014/main" id="{3055CF78-0E1B-E356-81CB-4F98CB0F3FD9}"/>
                </a:ext>
              </a:extLst>
            </xdr:cNvPr>
            <xdr:cNvGrpSpPr/>
          </xdr:nvGrpSpPr>
          <xdr:grpSpPr>
            <a:xfrm>
              <a:off x="9925578" y="748796"/>
              <a:ext cx="829416" cy="265796"/>
              <a:chOff x="9925583" y="750764"/>
              <a:chExt cx="829416" cy="265796"/>
            </a:xfrm>
          </xdr:grpSpPr>
          <xdr:sp macro="" textlink="">
            <xdr:nvSpPr>
              <xdr:cNvPr id="127" name="object 80">
                <a:extLst>
                  <a:ext uri="{FF2B5EF4-FFF2-40B4-BE49-F238E27FC236}">
                    <a16:creationId xmlns:a16="http://schemas.microsoft.com/office/drawing/2014/main" id="{C626766D-8585-B009-0A46-AE13A96C95B3}"/>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8" name="object 90">
                <a:extLst>
                  <a:ext uri="{FF2B5EF4-FFF2-40B4-BE49-F238E27FC236}">
                    <a16:creationId xmlns:a16="http://schemas.microsoft.com/office/drawing/2014/main" id="{CBCCA08D-7D04-B1C1-FD9E-3E5D2593068C}"/>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5" name="object 109">
              <a:extLst>
                <a:ext uri="{FF2B5EF4-FFF2-40B4-BE49-F238E27FC236}">
                  <a16:creationId xmlns:a16="http://schemas.microsoft.com/office/drawing/2014/main" id="{1900683F-27C8-1ADB-F79D-230EC651D44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6" name="object 67">
              <a:extLst>
                <a:ext uri="{FF2B5EF4-FFF2-40B4-BE49-F238E27FC236}">
                  <a16:creationId xmlns:a16="http://schemas.microsoft.com/office/drawing/2014/main" id="{3A3D4048-1E50-C781-0887-3B206FB64789}"/>
                </a:ext>
              </a:extLst>
            </xdr:cNvPr>
            <xdr:cNvPicPr/>
          </xdr:nvPicPr>
          <xdr:blipFill>
            <a:blip xmlns:r="http://schemas.openxmlformats.org/officeDocument/2006/relationships" r:embed="rId33"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30" name="Agrupar 29">
            <a:hlinkClick xmlns:r="http://schemas.openxmlformats.org/officeDocument/2006/relationships" r:id="rId34"/>
            <a:extLst>
              <a:ext uri="{FF2B5EF4-FFF2-40B4-BE49-F238E27FC236}">
                <a16:creationId xmlns:a16="http://schemas.microsoft.com/office/drawing/2014/main" id="{D85D8A35-0F4A-183A-6989-02ED796B94B5}"/>
              </a:ext>
            </a:extLst>
          </xdr:cNvPr>
          <xdr:cNvGrpSpPr/>
        </xdr:nvGrpSpPr>
        <xdr:grpSpPr>
          <a:xfrm>
            <a:off x="10836566" y="1984492"/>
            <a:ext cx="820920" cy="507345"/>
            <a:chOff x="10819501" y="506582"/>
            <a:chExt cx="826871" cy="508010"/>
          </a:xfrm>
        </xdr:grpSpPr>
        <xdr:grpSp>
          <xdr:nvGrpSpPr>
            <xdr:cNvPr id="35" name="Agrupar 34">
              <a:extLst>
                <a:ext uri="{FF2B5EF4-FFF2-40B4-BE49-F238E27FC236}">
                  <a16:creationId xmlns:a16="http://schemas.microsoft.com/office/drawing/2014/main" id="{2F7C1209-0D5A-DC22-9C95-1FFA18DCB9DF}"/>
                </a:ext>
              </a:extLst>
            </xdr:cNvPr>
            <xdr:cNvGrpSpPr/>
          </xdr:nvGrpSpPr>
          <xdr:grpSpPr>
            <a:xfrm>
              <a:off x="10819501" y="748796"/>
              <a:ext cx="826871" cy="265796"/>
              <a:chOff x="10819501" y="750764"/>
              <a:chExt cx="826871" cy="265796"/>
            </a:xfrm>
          </xdr:grpSpPr>
          <xdr:sp macro="" textlink="">
            <xdr:nvSpPr>
              <xdr:cNvPr id="122" name="object 80">
                <a:extLst>
                  <a:ext uri="{FF2B5EF4-FFF2-40B4-BE49-F238E27FC236}">
                    <a16:creationId xmlns:a16="http://schemas.microsoft.com/office/drawing/2014/main" id="{E7A20BF9-D38F-99BA-5AEA-9CABC4E34CC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23" name="object 90">
                <a:extLst>
                  <a:ext uri="{FF2B5EF4-FFF2-40B4-BE49-F238E27FC236}">
                    <a16:creationId xmlns:a16="http://schemas.microsoft.com/office/drawing/2014/main" id="{D9A60012-7711-BBBA-EAE4-EEDA0AC21742}"/>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0" name="object 109">
              <a:extLst>
                <a:ext uri="{FF2B5EF4-FFF2-40B4-BE49-F238E27FC236}">
                  <a16:creationId xmlns:a16="http://schemas.microsoft.com/office/drawing/2014/main" id="{B1686E74-0354-20B2-F1B7-42CED4E396E9}"/>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1" name="Imagem 120">
              <a:extLst>
                <a:ext uri="{FF2B5EF4-FFF2-40B4-BE49-F238E27FC236}">
                  <a16:creationId xmlns:a16="http://schemas.microsoft.com/office/drawing/2014/main" id="{4FB8B64E-1B92-97A2-9832-DD005974C465}"/>
                </a:ext>
              </a:extLst>
            </xdr:cNvPr>
            <xdr:cNvPicPr>
              <a:picLocks noChangeAspect="1"/>
            </xdr:cNvPicPr>
          </xdr:nvPicPr>
          <xdr:blipFill>
            <a:blip xmlns:r="http://schemas.openxmlformats.org/officeDocument/2006/relationships" r:embed="rId3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31" name="Agrupar 30">
            <a:extLst>
              <a:ext uri="{FF2B5EF4-FFF2-40B4-BE49-F238E27FC236}">
                <a16:creationId xmlns:a16="http://schemas.microsoft.com/office/drawing/2014/main" id="{86A56BC0-A8C6-4E14-80EE-9E80419D7EFD}"/>
              </a:ext>
            </a:extLst>
          </xdr:cNvPr>
          <xdr:cNvGrpSpPr/>
        </xdr:nvGrpSpPr>
        <xdr:grpSpPr>
          <a:xfrm>
            <a:off x="10064474" y="1640038"/>
            <a:ext cx="1315654" cy="179263"/>
            <a:chOff x="10031056" y="1635749"/>
            <a:chExt cx="1313331" cy="179263"/>
          </a:xfrm>
        </xdr:grpSpPr>
        <xdr:sp macro="" textlink="">
          <xdr:nvSpPr>
            <xdr:cNvPr id="32" name="object 2">
              <a:extLst>
                <a:ext uri="{FF2B5EF4-FFF2-40B4-BE49-F238E27FC236}">
                  <a16:creationId xmlns:a16="http://schemas.microsoft.com/office/drawing/2014/main" id="{8C3CCAAA-0830-34D3-E51A-423FB27845A4}"/>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33" name="Gráfico 32" descr="Círculo com seta para a esquerda estrutura de tópicos">
              <a:hlinkClick xmlns:r="http://schemas.openxmlformats.org/officeDocument/2006/relationships" r:id="rId36"/>
              <a:extLst>
                <a:ext uri="{FF2B5EF4-FFF2-40B4-BE49-F238E27FC236}">
                  <a16:creationId xmlns:a16="http://schemas.microsoft.com/office/drawing/2014/main" id="{EFCF69AF-F454-480B-840D-2D46717FAEFF}"/>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rot="10800000">
              <a:off x="10031056" y="1635750"/>
              <a:ext cx="179193" cy="179262"/>
            </a:xfrm>
            <a:prstGeom prst="rect">
              <a:avLst/>
            </a:prstGeom>
          </xdr:spPr>
        </xdr:pic>
        <xdr:pic>
          <xdr:nvPicPr>
            <xdr:cNvPr id="34" name="Gráfico 33" descr="Círculo com seta para a esquerda estrutura de tópicos">
              <a:hlinkClick xmlns:r="http://schemas.openxmlformats.org/officeDocument/2006/relationships" r:id="rId39"/>
              <a:extLst>
                <a:ext uri="{FF2B5EF4-FFF2-40B4-BE49-F238E27FC236}">
                  <a16:creationId xmlns:a16="http://schemas.microsoft.com/office/drawing/2014/main" id="{986ACF1B-6EF0-418F-AE99-E7814D76BC58}"/>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101742</xdr:colOff>
      <xdr:row>4</xdr:row>
      <xdr:rowOff>10758</xdr:rowOff>
    </xdr:from>
    <xdr:to>
      <xdr:col>20</xdr:col>
      <xdr:colOff>180879</xdr:colOff>
      <xdr:row>92</xdr:row>
      <xdr:rowOff>102974</xdr:rowOff>
    </xdr:to>
    <xdr:grpSp>
      <xdr:nvGrpSpPr>
        <xdr:cNvPr id="4" name="Agrupar 3">
          <a:extLst>
            <a:ext uri="{FF2B5EF4-FFF2-40B4-BE49-F238E27FC236}">
              <a16:creationId xmlns:a16="http://schemas.microsoft.com/office/drawing/2014/main" id="{89CA9705-3521-4910-9BAA-177860364D9F}"/>
            </a:ext>
          </a:extLst>
        </xdr:cNvPr>
        <xdr:cNvGrpSpPr/>
      </xdr:nvGrpSpPr>
      <xdr:grpSpPr>
        <a:xfrm>
          <a:off x="101742" y="1217258"/>
          <a:ext cx="12038304" cy="15416883"/>
          <a:chOff x="38100" y="1228724"/>
          <a:chExt cx="11653708" cy="12744061"/>
        </a:xfrm>
      </xdr:grpSpPr>
      <xdr:sp macro="" textlink="">
        <xdr:nvSpPr>
          <xdr:cNvPr id="36" name="Retângulo: Cantos Arredondados 35">
            <a:extLst>
              <a:ext uri="{FF2B5EF4-FFF2-40B4-BE49-F238E27FC236}">
                <a16:creationId xmlns:a16="http://schemas.microsoft.com/office/drawing/2014/main" id="{8516EA68-F599-B9B4-A470-EC2EEC114C1A}"/>
              </a:ext>
            </a:extLst>
          </xdr:cNvPr>
          <xdr:cNvSpPr/>
        </xdr:nvSpPr>
        <xdr:spPr>
          <a:xfrm>
            <a:off x="38100" y="1419221"/>
            <a:ext cx="11653708" cy="12553564"/>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7" name="Agrupar 36">
            <a:extLst>
              <a:ext uri="{FF2B5EF4-FFF2-40B4-BE49-F238E27FC236}">
                <a16:creationId xmlns:a16="http://schemas.microsoft.com/office/drawing/2014/main" id="{FC01D986-C995-5651-6054-C06D87ACB612}"/>
              </a:ext>
            </a:extLst>
          </xdr:cNvPr>
          <xdr:cNvGrpSpPr/>
        </xdr:nvGrpSpPr>
        <xdr:grpSpPr>
          <a:xfrm>
            <a:off x="200023" y="1228724"/>
            <a:ext cx="11390442" cy="361918"/>
            <a:chOff x="94394" y="1260391"/>
            <a:chExt cx="11390442" cy="415854"/>
          </a:xfrm>
        </xdr:grpSpPr>
        <xdr:sp macro="" textlink="">
          <xdr:nvSpPr>
            <xdr:cNvPr id="38" name="Retângulo: Cantos Diagonais Arredondados 37">
              <a:hlinkClick xmlns:r="http://schemas.openxmlformats.org/officeDocument/2006/relationships" r:id="rId24"/>
              <a:extLst>
                <a:ext uri="{FF2B5EF4-FFF2-40B4-BE49-F238E27FC236}">
                  <a16:creationId xmlns:a16="http://schemas.microsoft.com/office/drawing/2014/main" id="{BE131AB4-0D18-D705-F646-7D4B97138F97}"/>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Gestão Responsável dos recursos naturais</a:t>
              </a:r>
            </a:p>
          </xdr:txBody>
        </xdr:sp>
        <xdr:sp macro="" textlink="">
          <xdr:nvSpPr>
            <xdr:cNvPr id="39" name="Retângulo: Cantos Diagonais Arredondados 38">
              <a:hlinkClick xmlns:r="http://schemas.openxmlformats.org/officeDocument/2006/relationships" r:id="rId40"/>
              <a:extLst>
                <a:ext uri="{FF2B5EF4-FFF2-40B4-BE49-F238E27FC236}">
                  <a16:creationId xmlns:a16="http://schemas.microsoft.com/office/drawing/2014/main" id="{6B087637-6BA2-0DA7-E916-32FA1F53B67F}"/>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Estratégia Climática &amp; Transição Energética</a:t>
              </a:r>
            </a:p>
          </xdr:txBody>
        </xdr:sp>
        <xdr:sp macro="" textlink="">
          <xdr:nvSpPr>
            <xdr:cNvPr id="40" name="Retângulo: Cantos Diagonais Arredondados 39">
              <a:hlinkClick xmlns:r="http://schemas.openxmlformats.org/officeDocument/2006/relationships" r:id="rId41"/>
              <a:extLst>
                <a:ext uri="{FF2B5EF4-FFF2-40B4-BE49-F238E27FC236}">
                  <a16:creationId xmlns:a16="http://schemas.microsoft.com/office/drawing/2014/main" id="{CAD71C31-4925-024D-DF90-452C6B3AD339}"/>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Energia</a:t>
              </a:r>
            </a:p>
          </xdr:txBody>
        </xdr:sp>
        <xdr:sp macro="" textlink="">
          <xdr:nvSpPr>
            <xdr:cNvPr id="41" name="Retângulo: Cantos Diagonais Arredondados 40">
              <a:hlinkClick xmlns:r="http://schemas.openxmlformats.org/officeDocument/2006/relationships" r:id="rId42"/>
              <a:extLst>
                <a:ext uri="{FF2B5EF4-FFF2-40B4-BE49-F238E27FC236}">
                  <a16:creationId xmlns:a16="http://schemas.microsoft.com/office/drawing/2014/main" id="{5411035C-8CB9-BAF3-21FC-DBBC514C0E8E}"/>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Biodiversidade e ecossistemas</a:t>
              </a:r>
            </a:p>
          </xdr:txBody>
        </xdr:sp>
        <xdr:sp macro="" textlink="">
          <xdr:nvSpPr>
            <xdr:cNvPr id="42" name="Retângulo: Cantos Diagonais Arredondados 41">
              <a:hlinkClick xmlns:r="http://schemas.openxmlformats.org/officeDocument/2006/relationships" r:id="rId36"/>
              <a:extLst>
                <a:ext uri="{FF2B5EF4-FFF2-40B4-BE49-F238E27FC236}">
                  <a16:creationId xmlns:a16="http://schemas.microsoft.com/office/drawing/2014/main" id="{EF296ED4-8B87-7D81-CF73-5A73CFEDD72E}"/>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Recursos Hídricos</a:t>
              </a:r>
            </a:p>
          </xdr:txBody>
        </xdr:sp>
        <xdr:sp macro="" textlink="">
          <xdr:nvSpPr>
            <xdr:cNvPr id="43" name="Retângulo: Cantos Diagonais Arredondados 42">
              <a:hlinkClick xmlns:r="http://schemas.openxmlformats.org/officeDocument/2006/relationships" r:id="rId43"/>
              <a:extLst>
                <a:ext uri="{FF2B5EF4-FFF2-40B4-BE49-F238E27FC236}">
                  <a16:creationId xmlns:a16="http://schemas.microsoft.com/office/drawing/2014/main" id="{65579802-D621-3B8E-D700-EB673874E409}"/>
                </a:ext>
              </a:extLst>
            </xdr:cNvPr>
            <xdr:cNvSpPr/>
          </xdr:nvSpPr>
          <xdr:spPr>
            <a:xfrm>
              <a:off x="8244772" y="1260392"/>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Emissões Atmosféricas</a:t>
              </a:r>
            </a:p>
          </xdr:txBody>
        </xdr:sp>
        <xdr:sp macro="" textlink="">
          <xdr:nvSpPr>
            <xdr:cNvPr id="44" name="Retângulo: Cantos Diagonais Arredondados 43">
              <a:hlinkClick xmlns:r="http://schemas.openxmlformats.org/officeDocument/2006/relationships" r:id="rId39"/>
              <a:extLst>
                <a:ext uri="{FF2B5EF4-FFF2-40B4-BE49-F238E27FC236}">
                  <a16:creationId xmlns:a16="http://schemas.microsoft.com/office/drawing/2014/main" id="{A244E065-EAF4-14A9-40C6-18494645391D}"/>
                </a:ext>
              </a:extLst>
            </xdr:cNvPr>
            <xdr:cNvSpPr/>
          </xdr:nvSpPr>
          <xdr:spPr>
            <a:xfrm>
              <a:off x="9897137" y="1260391"/>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Resíduos</a:t>
              </a:r>
            </a:p>
          </xdr:txBody>
        </xdr:sp>
      </xdr:grpSp>
    </xdr:grpSp>
    <xdr:clientData/>
  </xdr:twoCellAnchor>
  <xdr:twoCellAnchor>
    <xdr:from>
      <xdr:col>20</xdr:col>
      <xdr:colOff>189551</xdr:colOff>
      <xdr:row>2</xdr:row>
      <xdr:rowOff>272956</xdr:rowOff>
    </xdr:from>
    <xdr:to>
      <xdr:col>21</xdr:col>
      <xdr:colOff>444191</xdr:colOff>
      <xdr:row>2</xdr:row>
      <xdr:rowOff>512334</xdr:rowOff>
    </xdr:to>
    <xdr:sp macro="" textlink="">
      <xdr:nvSpPr>
        <xdr:cNvPr id="3" name="object 80">
          <a:hlinkClick xmlns:r="http://schemas.openxmlformats.org/officeDocument/2006/relationships" r:id="rId44"/>
          <a:extLst>
            <a:ext uri="{FF2B5EF4-FFF2-40B4-BE49-F238E27FC236}">
              <a16:creationId xmlns:a16="http://schemas.microsoft.com/office/drawing/2014/main" id="{C40C4696-3EA1-4E6F-9E24-3930ED5E7E39}"/>
            </a:ext>
          </a:extLst>
        </xdr:cNvPr>
        <xdr:cNvSpPr/>
      </xdr:nvSpPr>
      <xdr:spPr>
        <a:xfrm>
          <a:off x="11994864" y="652060"/>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189551</xdr:colOff>
      <xdr:row>2</xdr:row>
      <xdr:rowOff>272956</xdr:rowOff>
    </xdr:from>
    <xdr:to>
      <xdr:col>21</xdr:col>
      <xdr:colOff>443383</xdr:colOff>
      <xdr:row>2</xdr:row>
      <xdr:rowOff>514156</xdr:rowOff>
    </xdr:to>
    <xdr:sp macro="" textlink="">
      <xdr:nvSpPr>
        <xdr:cNvPr id="45" name="object 90">
          <a:hlinkClick xmlns:r="http://schemas.openxmlformats.org/officeDocument/2006/relationships" r:id="rId44"/>
          <a:extLst>
            <a:ext uri="{FF2B5EF4-FFF2-40B4-BE49-F238E27FC236}">
              <a16:creationId xmlns:a16="http://schemas.microsoft.com/office/drawing/2014/main" id="{8B4C95AB-ACD3-49AF-8C5C-8E7592B14A80}"/>
            </a:ext>
          </a:extLst>
        </xdr:cNvPr>
        <xdr:cNvSpPr txBox="1"/>
      </xdr:nvSpPr>
      <xdr:spPr>
        <a:xfrm>
          <a:off x="11994864" y="652060"/>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4430115</xdr:colOff>
      <xdr:row>249</xdr:row>
      <xdr:rowOff>0</xdr:rowOff>
    </xdr:from>
    <xdr:to>
      <xdr:col>6</xdr:col>
      <xdr:colOff>606424</xdr:colOff>
      <xdr:row>250</xdr:row>
      <xdr:rowOff>48168</xdr:rowOff>
    </xdr:to>
    <xdr:sp macro="" textlink="">
      <xdr:nvSpPr>
        <xdr:cNvPr id="16" name="Retângulo: Cantos Superiores Arredondados 15">
          <a:hlinkClick xmlns:r="http://schemas.openxmlformats.org/officeDocument/2006/relationships" r:id="rId1"/>
          <a:extLst>
            <a:ext uri="{FF2B5EF4-FFF2-40B4-BE49-F238E27FC236}">
              <a16:creationId xmlns:a16="http://schemas.microsoft.com/office/drawing/2014/main" id="{38DF3850-E30B-4A4A-8165-25C054C676C3}"/>
            </a:ext>
          </a:extLst>
        </xdr:cNvPr>
        <xdr:cNvSpPr/>
      </xdr:nvSpPr>
      <xdr:spPr>
        <a:xfrm>
          <a:off x="11417769" y="29049260"/>
          <a:ext cx="2747706"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123346</xdr:colOff>
      <xdr:row>249</xdr:row>
      <xdr:rowOff>0</xdr:rowOff>
    </xdr:from>
    <xdr:to>
      <xdr:col>2</xdr:col>
      <xdr:colOff>610743</xdr:colOff>
      <xdr:row>250</xdr:row>
      <xdr:rowOff>48168</xdr:rowOff>
    </xdr:to>
    <xdr:sp macro="" textlink="">
      <xdr:nvSpPr>
        <xdr:cNvPr id="17" name="Retângulo: Cantos Superiores Arredondados 16">
          <a:extLst>
            <a:ext uri="{FF2B5EF4-FFF2-40B4-BE49-F238E27FC236}">
              <a16:creationId xmlns:a16="http://schemas.microsoft.com/office/drawing/2014/main" id="{3D583C35-B3F6-4ECA-B7CF-89B13D4E42BD}"/>
            </a:ext>
          </a:extLst>
        </xdr:cNvPr>
        <xdr:cNvSpPr/>
      </xdr:nvSpPr>
      <xdr:spPr>
        <a:xfrm>
          <a:off x="328062" y="29049260"/>
          <a:ext cx="2746102" cy="225589"/>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632827</xdr:colOff>
      <xdr:row>249</xdr:row>
      <xdr:rowOff>0</xdr:rowOff>
    </xdr:from>
    <xdr:to>
      <xdr:col>2</xdr:col>
      <xdr:colOff>3376118</xdr:colOff>
      <xdr:row>250</xdr:row>
      <xdr:rowOff>48168</xdr:rowOff>
    </xdr:to>
    <xdr:sp macro="" textlink="">
      <xdr:nvSpPr>
        <xdr:cNvPr id="18" name="Retângulo: Cantos Superiores Arredondados 17">
          <a:hlinkClick xmlns:r="http://schemas.openxmlformats.org/officeDocument/2006/relationships" r:id="rId2"/>
          <a:extLst>
            <a:ext uri="{FF2B5EF4-FFF2-40B4-BE49-F238E27FC236}">
              <a16:creationId xmlns:a16="http://schemas.microsoft.com/office/drawing/2014/main" id="{76014387-794B-491F-B33C-7D9E7940E128}"/>
            </a:ext>
          </a:extLst>
        </xdr:cNvPr>
        <xdr:cNvSpPr/>
      </xdr:nvSpPr>
      <xdr:spPr>
        <a:xfrm>
          <a:off x="30962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14663</xdr:colOff>
      <xdr:row>249</xdr:row>
      <xdr:rowOff>0</xdr:rowOff>
    </xdr:from>
    <xdr:to>
      <xdr:col>4</xdr:col>
      <xdr:colOff>1625993</xdr:colOff>
      <xdr:row>250</xdr:row>
      <xdr:rowOff>48168</xdr:rowOff>
    </xdr:to>
    <xdr:sp macro="" textlink="">
      <xdr:nvSpPr>
        <xdr:cNvPr id="19" name="Retângulo: Cantos Superiores Arredondados 18">
          <a:hlinkClick xmlns:r="http://schemas.openxmlformats.org/officeDocument/2006/relationships" r:id="rId3"/>
          <a:extLst>
            <a:ext uri="{FF2B5EF4-FFF2-40B4-BE49-F238E27FC236}">
              <a16:creationId xmlns:a16="http://schemas.microsoft.com/office/drawing/2014/main" id="{20E1ADE8-C277-4B1D-8DA0-B9669F54C70E}"/>
            </a:ext>
          </a:extLst>
        </xdr:cNvPr>
        <xdr:cNvSpPr/>
      </xdr:nvSpPr>
      <xdr:spPr>
        <a:xfrm>
          <a:off x="5869553" y="29049260"/>
          <a:ext cx="2744094"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1652394</xdr:colOff>
      <xdr:row>249</xdr:row>
      <xdr:rowOff>0</xdr:rowOff>
    </xdr:from>
    <xdr:to>
      <xdr:col>4</xdr:col>
      <xdr:colOff>4395685</xdr:colOff>
      <xdr:row>250</xdr:row>
      <xdr:rowOff>48168</xdr:rowOff>
    </xdr:to>
    <xdr:sp macro="" textlink="">
      <xdr:nvSpPr>
        <xdr:cNvPr id="20" name="Retângulo: Cantos Superiores Arredondados 19">
          <a:hlinkClick xmlns:r="http://schemas.openxmlformats.org/officeDocument/2006/relationships" r:id="rId4"/>
          <a:extLst>
            <a:ext uri="{FF2B5EF4-FFF2-40B4-BE49-F238E27FC236}">
              <a16:creationId xmlns:a16="http://schemas.microsoft.com/office/drawing/2014/main" id="{49B49B91-D588-4609-BEF7-F0916BC4E3B7}"/>
            </a:ext>
          </a:extLst>
        </xdr:cNvPr>
        <xdr:cNvSpPr/>
      </xdr:nvSpPr>
      <xdr:spPr>
        <a:xfrm>
          <a:off x="8640048" y="29049260"/>
          <a:ext cx="2743291" cy="225589"/>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xdr:from>
      <xdr:col>4</xdr:col>
      <xdr:colOff>4582515</xdr:colOff>
      <xdr:row>249</xdr:row>
      <xdr:rowOff>152400</xdr:rowOff>
    </xdr:from>
    <xdr:to>
      <xdr:col>6</xdr:col>
      <xdr:colOff>758824</xdr:colOff>
      <xdr:row>251</xdr:row>
      <xdr:rowOff>23949</xdr:rowOff>
    </xdr:to>
    <xdr:sp macro="" textlink="">
      <xdr:nvSpPr>
        <xdr:cNvPr id="22" name="Retângulo: Cantos Superiores Arredondados 21">
          <a:hlinkClick xmlns:r="http://schemas.openxmlformats.org/officeDocument/2006/relationships" r:id="rId1"/>
          <a:extLst>
            <a:ext uri="{FF2B5EF4-FFF2-40B4-BE49-F238E27FC236}">
              <a16:creationId xmlns:a16="http://schemas.microsoft.com/office/drawing/2014/main" id="{76A42CE3-93F9-46DF-AAC0-BA3858063F4E}"/>
            </a:ext>
          </a:extLst>
        </xdr:cNvPr>
        <xdr:cNvSpPr/>
      </xdr:nvSpPr>
      <xdr:spPr>
        <a:xfrm>
          <a:off x="11570169" y="29201660"/>
          <a:ext cx="2747706"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Indicadores Chave</a:t>
          </a:r>
        </a:p>
      </xdr:txBody>
    </xdr:sp>
    <xdr:clientData/>
  </xdr:twoCellAnchor>
  <xdr:twoCellAnchor>
    <xdr:from>
      <xdr:col>1</xdr:col>
      <xdr:colOff>275746</xdr:colOff>
      <xdr:row>249</xdr:row>
      <xdr:rowOff>152400</xdr:rowOff>
    </xdr:from>
    <xdr:to>
      <xdr:col>2</xdr:col>
      <xdr:colOff>763143</xdr:colOff>
      <xdr:row>251</xdr:row>
      <xdr:rowOff>23949</xdr:rowOff>
    </xdr:to>
    <xdr:sp macro="" textlink="">
      <xdr:nvSpPr>
        <xdr:cNvPr id="23" name="Retângulo: Cantos Superiores Arredondados 22">
          <a:extLst>
            <a:ext uri="{FF2B5EF4-FFF2-40B4-BE49-F238E27FC236}">
              <a16:creationId xmlns:a16="http://schemas.microsoft.com/office/drawing/2014/main" id="{84E8A514-4727-432A-9DF9-5871F2F18701}"/>
            </a:ext>
          </a:extLst>
        </xdr:cNvPr>
        <xdr:cNvSpPr/>
      </xdr:nvSpPr>
      <xdr:spPr>
        <a:xfrm>
          <a:off x="480462" y="29201660"/>
          <a:ext cx="2746102" cy="226390"/>
        </a:xfrm>
        <a:prstGeom prst="round2Same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Calibri" panose="020F0502020204030204" pitchFamily="34" charset="0"/>
              <a:ea typeface="Calibri" panose="020F0502020204030204" pitchFamily="34" charset="0"/>
              <a:cs typeface="Calibri" panose="020F0502020204030204" pitchFamily="34" charset="0"/>
            </a:rPr>
            <a:t>Perfil</a:t>
          </a:r>
        </a:p>
      </xdr:txBody>
    </xdr:sp>
    <xdr:clientData/>
  </xdr:twoCellAnchor>
  <xdr:twoCellAnchor>
    <xdr:from>
      <xdr:col>2</xdr:col>
      <xdr:colOff>785227</xdr:colOff>
      <xdr:row>249</xdr:row>
      <xdr:rowOff>152400</xdr:rowOff>
    </xdr:from>
    <xdr:to>
      <xdr:col>3</xdr:col>
      <xdr:colOff>140662</xdr:colOff>
      <xdr:row>251</xdr:row>
      <xdr:rowOff>23949</xdr:rowOff>
    </xdr:to>
    <xdr:sp macro="" textlink="">
      <xdr:nvSpPr>
        <xdr:cNvPr id="24" name="Retângulo: Cantos Superiores Arredondados 23">
          <a:hlinkClick xmlns:r="http://schemas.openxmlformats.org/officeDocument/2006/relationships" r:id="rId2"/>
          <a:extLst>
            <a:ext uri="{FF2B5EF4-FFF2-40B4-BE49-F238E27FC236}">
              <a16:creationId xmlns:a16="http://schemas.microsoft.com/office/drawing/2014/main" id="{82226624-DE83-47B1-AE5E-2DE5B47A0887}"/>
            </a:ext>
          </a:extLst>
        </xdr:cNvPr>
        <xdr:cNvSpPr/>
      </xdr:nvSpPr>
      <xdr:spPr>
        <a:xfrm>
          <a:off x="3248648" y="29201660"/>
          <a:ext cx="274690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Áreas de atuação</a:t>
          </a:r>
        </a:p>
      </xdr:txBody>
    </xdr:sp>
    <xdr:clientData/>
  </xdr:twoCellAnchor>
  <xdr:twoCellAnchor>
    <xdr:from>
      <xdr:col>3</xdr:col>
      <xdr:colOff>167063</xdr:colOff>
      <xdr:row>249</xdr:row>
      <xdr:rowOff>152400</xdr:rowOff>
    </xdr:from>
    <xdr:to>
      <xdr:col>4</xdr:col>
      <xdr:colOff>1778393</xdr:colOff>
      <xdr:row>251</xdr:row>
      <xdr:rowOff>23949</xdr:rowOff>
    </xdr:to>
    <xdr:sp macro="" textlink="">
      <xdr:nvSpPr>
        <xdr:cNvPr id="25" name="Retângulo: Cantos Superiores Arredondados 24">
          <a:hlinkClick xmlns:r="http://schemas.openxmlformats.org/officeDocument/2006/relationships" r:id="rId3"/>
          <a:extLst>
            <a:ext uri="{FF2B5EF4-FFF2-40B4-BE49-F238E27FC236}">
              <a16:creationId xmlns:a16="http://schemas.microsoft.com/office/drawing/2014/main" id="{9D6A1504-6513-42E8-824D-4C5AF8B3E04E}"/>
            </a:ext>
          </a:extLst>
        </xdr:cNvPr>
        <xdr:cNvSpPr/>
      </xdr:nvSpPr>
      <xdr:spPr>
        <a:xfrm>
          <a:off x="6021953" y="29201660"/>
          <a:ext cx="2744094"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Ativos</a:t>
          </a:r>
        </a:p>
      </xdr:txBody>
    </xdr:sp>
    <xdr:clientData/>
  </xdr:twoCellAnchor>
  <xdr:twoCellAnchor>
    <xdr:from>
      <xdr:col>4</xdr:col>
      <xdr:colOff>1804794</xdr:colOff>
      <xdr:row>249</xdr:row>
      <xdr:rowOff>152400</xdr:rowOff>
    </xdr:from>
    <xdr:to>
      <xdr:col>4</xdr:col>
      <xdr:colOff>4548085</xdr:colOff>
      <xdr:row>251</xdr:row>
      <xdr:rowOff>23949</xdr:rowOff>
    </xdr:to>
    <xdr:sp macro="" textlink="">
      <xdr:nvSpPr>
        <xdr:cNvPr id="26" name="Retângulo: Cantos Superiores Arredondados 25">
          <a:hlinkClick xmlns:r="http://schemas.openxmlformats.org/officeDocument/2006/relationships" r:id="rId4"/>
          <a:extLst>
            <a:ext uri="{FF2B5EF4-FFF2-40B4-BE49-F238E27FC236}">
              <a16:creationId xmlns:a16="http://schemas.microsoft.com/office/drawing/2014/main" id="{96A9F9BD-1804-483A-9DE4-944D82B56F2B}"/>
            </a:ext>
          </a:extLst>
        </xdr:cNvPr>
        <xdr:cNvSpPr/>
      </xdr:nvSpPr>
      <xdr:spPr>
        <a:xfrm>
          <a:off x="8792448" y="29201660"/>
          <a:ext cx="2743291" cy="226390"/>
        </a:xfrm>
        <a:prstGeom prst="round2SameRect">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2"/>
              </a:solidFill>
              <a:latin typeface="Calibri" panose="020F0502020204030204" pitchFamily="34" charset="0"/>
              <a:ea typeface="Calibri" panose="020F0502020204030204" pitchFamily="34" charset="0"/>
              <a:cs typeface="Calibri" panose="020F0502020204030204" pitchFamily="34" charset="0"/>
            </a:rPr>
            <a:t>Desempenho econômico financeiro</a:t>
          </a:r>
        </a:p>
      </xdr:txBody>
    </xdr:sp>
    <xdr:clientData/>
  </xdr:twoCellAnchor>
  <xdr:twoCellAnchor editAs="absolute">
    <xdr:from>
      <xdr:col>0</xdr:col>
      <xdr:colOff>0</xdr:colOff>
      <xdr:row>0</xdr:row>
      <xdr:rowOff>0</xdr:rowOff>
    </xdr:from>
    <xdr:to>
      <xdr:col>20</xdr:col>
      <xdr:colOff>126751</xdr:colOff>
      <xdr:row>2</xdr:row>
      <xdr:rowOff>521258</xdr:rowOff>
    </xdr:to>
    <xdr:grpSp>
      <xdr:nvGrpSpPr>
        <xdr:cNvPr id="2" name="Agrupar 1">
          <a:extLst>
            <a:ext uri="{FF2B5EF4-FFF2-40B4-BE49-F238E27FC236}">
              <a16:creationId xmlns:a16="http://schemas.microsoft.com/office/drawing/2014/main" id="{9192D064-C718-4699-B40D-CD233886C20C}"/>
            </a:ext>
          </a:extLst>
        </xdr:cNvPr>
        <xdr:cNvGrpSpPr/>
      </xdr:nvGrpSpPr>
      <xdr:grpSpPr>
        <a:xfrm>
          <a:off x="0" y="0"/>
          <a:ext cx="12050640" cy="902258"/>
          <a:chOff x="0" y="1478573"/>
          <a:chExt cx="11657486" cy="1013344"/>
        </a:xfrm>
      </xdr:grpSpPr>
      <xdr:pic>
        <xdr:nvPicPr>
          <xdr:cNvPr id="4" name="Imagem 3">
            <a:hlinkClick xmlns:r="http://schemas.openxmlformats.org/officeDocument/2006/relationships" r:id="rId5"/>
            <a:extLst>
              <a:ext uri="{FF2B5EF4-FFF2-40B4-BE49-F238E27FC236}">
                <a16:creationId xmlns:a16="http://schemas.microsoft.com/office/drawing/2014/main" id="{3E448E53-66C3-4DA1-4EC4-B78789FAA28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7"/>
            <a:extLst>
              <a:ext uri="{FF2B5EF4-FFF2-40B4-BE49-F238E27FC236}">
                <a16:creationId xmlns:a16="http://schemas.microsoft.com/office/drawing/2014/main" id="{22E11724-DA26-1EC5-2510-ECAB8E8682DD}"/>
              </a:ext>
            </a:extLst>
          </xdr:cNvPr>
          <xdr:cNvGrpSpPr/>
        </xdr:nvGrpSpPr>
        <xdr:grpSpPr>
          <a:xfrm>
            <a:off x="81251" y="1985607"/>
            <a:ext cx="832806" cy="506309"/>
            <a:chOff x="81496" y="507699"/>
            <a:chExt cx="831691" cy="506973"/>
          </a:xfrm>
        </xdr:grpSpPr>
        <xdr:sp macro="" textlink="">
          <xdr:nvSpPr>
            <xdr:cNvPr id="185" name="object 76">
              <a:extLst>
                <a:ext uri="{FF2B5EF4-FFF2-40B4-BE49-F238E27FC236}">
                  <a16:creationId xmlns:a16="http://schemas.microsoft.com/office/drawing/2014/main" id="{F3AFE052-11B6-63FF-2C2E-A0759D18CA97}"/>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86" name="object 77">
              <a:extLst>
                <a:ext uri="{FF2B5EF4-FFF2-40B4-BE49-F238E27FC236}">
                  <a16:creationId xmlns:a16="http://schemas.microsoft.com/office/drawing/2014/main" id="{3C9764E9-DA1A-AFAD-2086-81DDBAAF42EB}"/>
                </a:ext>
              </a:extLst>
            </xdr:cNvPr>
            <xdr:cNvPicPr/>
          </xdr:nvPicPr>
          <xdr:blipFill>
            <a:blip xmlns:r="http://schemas.openxmlformats.org/officeDocument/2006/relationships" r:embed="rId8" cstate="print">
              <a:duotone>
                <a:prstClr val="black"/>
                <a:srgbClr val="695E4A">
                  <a:tint val="45000"/>
                  <a:satMod val="400000"/>
                </a:srgbClr>
              </a:duotone>
              <a:extLst>
                <a:ext uri="{BEBA8EAE-BF5A-486C-A8C5-ECC9F3942E4B}">
                  <a14:imgProps xmlns:a14="http://schemas.microsoft.com/office/drawing/2010/main">
                    <a14:imgLayer r:embed="rId9">
                      <a14:imgEffect>
                        <a14:saturation sat="0"/>
                      </a14:imgEffect>
                    </a14:imgLayer>
                  </a14:imgProps>
                </a:ext>
              </a:extLst>
            </a:blip>
            <a:stretch>
              <a:fillRect/>
            </a:stretch>
          </xdr:blipFill>
          <xdr:spPr>
            <a:xfrm>
              <a:off x="423763" y="561872"/>
              <a:ext cx="151229" cy="138638"/>
            </a:xfrm>
            <a:prstGeom prst="rect">
              <a:avLst/>
            </a:prstGeom>
          </xdr:spPr>
        </xdr:pic>
        <xdr:grpSp>
          <xdr:nvGrpSpPr>
            <xdr:cNvPr id="187" name="Agrupar 186">
              <a:extLst>
                <a:ext uri="{FF2B5EF4-FFF2-40B4-BE49-F238E27FC236}">
                  <a16:creationId xmlns:a16="http://schemas.microsoft.com/office/drawing/2014/main" id="{74C55E99-CDF6-D197-A6AF-BB5E770FFAF5}"/>
                </a:ext>
              </a:extLst>
            </xdr:cNvPr>
            <xdr:cNvGrpSpPr/>
          </xdr:nvGrpSpPr>
          <xdr:grpSpPr>
            <a:xfrm>
              <a:off x="81496" y="748716"/>
              <a:ext cx="831691" cy="265956"/>
              <a:chOff x="81496" y="747958"/>
              <a:chExt cx="832004" cy="265956"/>
            </a:xfrm>
          </xdr:grpSpPr>
          <xdr:sp macro="" textlink="">
            <xdr:nvSpPr>
              <xdr:cNvPr id="188" name="object 78">
                <a:extLst>
                  <a:ext uri="{FF2B5EF4-FFF2-40B4-BE49-F238E27FC236}">
                    <a16:creationId xmlns:a16="http://schemas.microsoft.com/office/drawing/2014/main" id="{B78D0FA3-FED4-671A-F41D-8B27C7B26DC6}"/>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89" name="object 89">
                <a:extLst>
                  <a:ext uri="{FF2B5EF4-FFF2-40B4-BE49-F238E27FC236}">
                    <a16:creationId xmlns:a16="http://schemas.microsoft.com/office/drawing/2014/main" id="{3A970EF6-A840-4189-049C-B3A5ADBC860A}"/>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10"/>
            <a:extLst>
              <a:ext uri="{FF2B5EF4-FFF2-40B4-BE49-F238E27FC236}">
                <a16:creationId xmlns:a16="http://schemas.microsoft.com/office/drawing/2014/main" id="{DDB5491B-6BFD-71CE-6756-2EFE413F2374}"/>
              </a:ext>
            </a:extLst>
          </xdr:cNvPr>
          <xdr:cNvGrpSpPr/>
        </xdr:nvGrpSpPr>
        <xdr:grpSpPr>
          <a:xfrm>
            <a:off x="1875546" y="1984492"/>
            <a:ext cx="841455" cy="507425"/>
            <a:chOff x="1873229" y="506582"/>
            <a:chExt cx="834675" cy="508090"/>
          </a:xfrm>
        </xdr:grpSpPr>
        <xdr:grpSp>
          <xdr:nvGrpSpPr>
            <xdr:cNvPr id="180" name="Agrupar 179">
              <a:extLst>
                <a:ext uri="{FF2B5EF4-FFF2-40B4-BE49-F238E27FC236}">
                  <a16:creationId xmlns:a16="http://schemas.microsoft.com/office/drawing/2014/main" id="{066668A7-3FEF-69B2-5771-8A889D9C1269}"/>
                </a:ext>
              </a:extLst>
            </xdr:cNvPr>
            <xdr:cNvGrpSpPr/>
          </xdr:nvGrpSpPr>
          <xdr:grpSpPr>
            <a:xfrm>
              <a:off x="1873229" y="748716"/>
              <a:ext cx="834675" cy="265956"/>
              <a:chOff x="1873229" y="746828"/>
              <a:chExt cx="834675" cy="265956"/>
            </a:xfrm>
          </xdr:grpSpPr>
          <xdr:sp macro="" textlink="">
            <xdr:nvSpPr>
              <xdr:cNvPr id="183" name="object 80">
                <a:extLst>
                  <a:ext uri="{FF2B5EF4-FFF2-40B4-BE49-F238E27FC236}">
                    <a16:creationId xmlns:a16="http://schemas.microsoft.com/office/drawing/2014/main" id="{512C3C61-366C-620C-A2C3-98EC067C84D7}"/>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84" name="object 90">
                <a:extLst>
                  <a:ext uri="{FF2B5EF4-FFF2-40B4-BE49-F238E27FC236}">
                    <a16:creationId xmlns:a16="http://schemas.microsoft.com/office/drawing/2014/main" id="{3B595DCC-CD48-A73F-A4D5-40206F886D0F}"/>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81" name="object 109">
              <a:extLst>
                <a:ext uri="{FF2B5EF4-FFF2-40B4-BE49-F238E27FC236}">
                  <a16:creationId xmlns:a16="http://schemas.microsoft.com/office/drawing/2014/main" id="{0A25DD67-3E08-52B3-AC4E-D7818EE9578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82" name="object 110">
              <a:extLst>
                <a:ext uri="{FF2B5EF4-FFF2-40B4-BE49-F238E27FC236}">
                  <a16:creationId xmlns:a16="http://schemas.microsoft.com/office/drawing/2014/main" id="{B827596C-14B0-8233-3AAD-1AFBF5C9F79A}"/>
                </a:ext>
              </a:extLst>
            </xdr:cNvPr>
            <xdr:cNvPicPr/>
          </xdr:nvPicPr>
          <xdr:blipFill>
            <a:blip xmlns:r="http://schemas.openxmlformats.org/officeDocument/2006/relationships" r:embed="rId11"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2"/>
            <a:extLst>
              <a:ext uri="{FF2B5EF4-FFF2-40B4-BE49-F238E27FC236}">
                <a16:creationId xmlns:a16="http://schemas.microsoft.com/office/drawing/2014/main" id="{E5711DA5-9C38-7117-CFC9-291A46A02CC6}"/>
              </a:ext>
            </a:extLst>
          </xdr:cNvPr>
          <xdr:cNvGrpSpPr/>
        </xdr:nvGrpSpPr>
        <xdr:grpSpPr>
          <a:xfrm>
            <a:off x="2781308" y="1984492"/>
            <a:ext cx="832871" cy="507345"/>
            <a:chOff x="2772406" y="506582"/>
            <a:chExt cx="830722" cy="508010"/>
          </a:xfrm>
        </xdr:grpSpPr>
        <xdr:grpSp>
          <xdr:nvGrpSpPr>
            <xdr:cNvPr id="175" name="Agrupar 174">
              <a:extLst>
                <a:ext uri="{FF2B5EF4-FFF2-40B4-BE49-F238E27FC236}">
                  <a16:creationId xmlns:a16="http://schemas.microsoft.com/office/drawing/2014/main" id="{57D9CDE2-A7ED-CBD2-2F22-C06185B0D403}"/>
                </a:ext>
              </a:extLst>
            </xdr:cNvPr>
            <xdr:cNvGrpSpPr/>
          </xdr:nvGrpSpPr>
          <xdr:grpSpPr>
            <a:xfrm>
              <a:off x="2772406" y="748796"/>
              <a:ext cx="830722" cy="265796"/>
              <a:chOff x="2772407" y="750764"/>
              <a:chExt cx="830722" cy="265796"/>
            </a:xfrm>
          </xdr:grpSpPr>
          <xdr:sp macro="" textlink="">
            <xdr:nvSpPr>
              <xdr:cNvPr id="178" name="object 80">
                <a:extLst>
                  <a:ext uri="{FF2B5EF4-FFF2-40B4-BE49-F238E27FC236}">
                    <a16:creationId xmlns:a16="http://schemas.microsoft.com/office/drawing/2014/main" id="{CEB1C9B8-A2BC-0FAA-6718-A4C2F261017A}"/>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79" name="object 90">
                <a:extLst>
                  <a:ext uri="{FF2B5EF4-FFF2-40B4-BE49-F238E27FC236}">
                    <a16:creationId xmlns:a16="http://schemas.microsoft.com/office/drawing/2014/main" id="{C5640F1E-C7E5-3556-6522-BC4C269B93D5}"/>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6" name="object 109">
              <a:extLst>
                <a:ext uri="{FF2B5EF4-FFF2-40B4-BE49-F238E27FC236}">
                  <a16:creationId xmlns:a16="http://schemas.microsoft.com/office/drawing/2014/main" id="{903A4E69-5ACB-EFEA-5F6F-08AAAA4F879E}"/>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7" name="Imagem 176">
              <a:extLst>
                <a:ext uri="{FF2B5EF4-FFF2-40B4-BE49-F238E27FC236}">
                  <a16:creationId xmlns:a16="http://schemas.microsoft.com/office/drawing/2014/main" id="{746E35E3-746C-AF75-3207-9F9E8486A60B}"/>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BEBA8EAE-BF5A-486C-A8C5-ECC9F3942E4B}">
                  <a14:imgProps xmlns:a14="http://schemas.microsoft.com/office/drawing/2010/main">
                    <a14:imgLayer r:embed="rId14">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5"/>
            <a:extLst>
              <a:ext uri="{FF2B5EF4-FFF2-40B4-BE49-F238E27FC236}">
                <a16:creationId xmlns:a16="http://schemas.microsoft.com/office/drawing/2014/main" id="{4F548CD8-04EE-DE58-212F-BA214C9A9D32}"/>
              </a:ext>
            </a:extLst>
          </xdr:cNvPr>
          <xdr:cNvGrpSpPr/>
        </xdr:nvGrpSpPr>
        <xdr:grpSpPr>
          <a:xfrm>
            <a:off x="978366" y="1985607"/>
            <a:ext cx="832872" cy="506309"/>
            <a:chOff x="978002" y="507699"/>
            <a:chExt cx="830725" cy="506973"/>
          </a:xfrm>
        </xdr:grpSpPr>
        <xdr:grpSp>
          <xdr:nvGrpSpPr>
            <xdr:cNvPr id="170" name="Agrupar 169">
              <a:extLst>
                <a:ext uri="{FF2B5EF4-FFF2-40B4-BE49-F238E27FC236}">
                  <a16:creationId xmlns:a16="http://schemas.microsoft.com/office/drawing/2014/main" id="{C1445E2F-0501-3C97-3A9A-2C9382C4C236}"/>
                </a:ext>
              </a:extLst>
            </xdr:cNvPr>
            <xdr:cNvGrpSpPr/>
          </xdr:nvGrpSpPr>
          <xdr:grpSpPr>
            <a:xfrm>
              <a:off x="978002" y="748716"/>
              <a:ext cx="830725" cy="265956"/>
              <a:chOff x="978002" y="747945"/>
              <a:chExt cx="830725" cy="265956"/>
            </a:xfrm>
          </xdr:grpSpPr>
          <xdr:sp macro="" textlink="">
            <xdr:nvSpPr>
              <xdr:cNvPr id="173" name="object 80">
                <a:extLst>
                  <a:ext uri="{FF2B5EF4-FFF2-40B4-BE49-F238E27FC236}">
                    <a16:creationId xmlns:a16="http://schemas.microsoft.com/office/drawing/2014/main" id="{19D0A13D-DA73-04F4-2F76-257AD96F7035}"/>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74" name="object 90">
                <a:extLst>
                  <a:ext uri="{FF2B5EF4-FFF2-40B4-BE49-F238E27FC236}">
                    <a16:creationId xmlns:a16="http://schemas.microsoft.com/office/drawing/2014/main" id="{4A2E0F2E-F486-7E36-9176-DCBF30FE35FF}"/>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1" name="object 109">
              <a:extLst>
                <a:ext uri="{FF2B5EF4-FFF2-40B4-BE49-F238E27FC236}">
                  <a16:creationId xmlns:a16="http://schemas.microsoft.com/office/drawing/2014/main" id="{3EAA3784-D257-8034-5717-0E64B6BA286B}"/>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72" name="Imagem 171">
              <a:extLst>
                <a:ext uri="{FF2B5EF4-FFF2-40B4-BE49-F238E27FC236}">
                  <a16:creationId xmlns:a16="http://schemas.microsoft.com/office/drawing/2014/main" id="{07D6771F-981B-9747-B905-07B039FA7A16}"/>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7"/>
            <a:extLst>
              <a:ext uri="{FF2B5EF4-FFF2-40B4-BE49-F238E27FC236}">
                <a16:creationId xmlns:a16="http://schemas.microsoft.com/office/drawing/2014/main" id="{59611CE9-9C78-FD24-3E3C-C6F0B00E04DE}"/>
              </a:ext>
            </a:extLst>
          </xdr:cNvPr>
          <xdr:cNvGrpSpPr/>
        </xdr:nvGrpSpPr>
        <xdr:grpSpPr>
          <a:xfrm>
            <a:off x="3678487" y="1984492"/>
            <a:ext cx="832872" cy="507345"/>
            <a:chOff x="3667630" y="506582"/>
            <a:chExt cx="830725" cy="508010"/>
          </a:xfrm>
        </xdr:grpSpPr>
        <xdr:grpSp>
          <xdr:nvGrpSpPr>
            <xdr:cNvPr id="165" name="Agrupar 164">
              <a:extLst>
                <a:ext uri="{FF2B5EF4-FFF2-40B4-BE49-F238E27FC236}">
                  <a16:creationId xmlns:a16="http://schemas.microsoft.com/office/drawing/2014/main" id="{6F003E07-F75E-043A-EB40-F064C09D56BC}"/>
                </a:ext>
              </a:extLst>
            </xdr:cNvPr>
            <xdr:cNvGrpSpPr/>
          </xdr:nvGrpSpPr>
          <xdr:grpSpPr>
            <a:xfrm>
              <a:off x="3667630" y="748796"/>
              <a:ext cx="830725" cy="265796"/>
              <a:chOff x="3667631" y="750764"/>
              <a:chExt cx="830725" cy="265796"/>
            </a:xfrm>
          </xdr:grpSpPr>
          <xdr:sp macro="" textlink="">
            <xdr:nvSpPr>
              <xdr:cNvPr id="168" name="object 80">
                <a:extLst>
                  <a:ext uri="{FF2B5EF4-FFF2-40B4-BE49-F238E27FC236}">
                    <a16:creationId xmlns:a16="http://schemas.microsoft.com/office/drawing/2014/main" id="{89A5519D-8CCF-9E95-8F64-B7467A47B36A}"/>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9" name="object 90">
                <a:extLst>
                  <a:ext uri="{FF2B5EF4-FFF2-40B4-BE49-F238E27FC236}">
                    <a16:creationId xmlns:a16="http://schemas.microsoft.com/office/drawing/2014/main" id="{C9AAB5BA-2B0D-1AA9-C150-87DD2F537BF5}"/>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2C948282-9B00-EBA0-1F49-D29927CC0CA0}"/>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Imagem 166">
              <a:extLst>
                <a:ext uri="{FF2B5EF4-FFF2-40B4-BE49-F238E27FC236}">
                  <a16:creationId xmlns:a16="http://schemas.microsoft.com/office/drawing/2014/main" id="{CE992DFF-AFD2-E69C-3890-FBC404161616}"/>
                </a:ext>
              </a:extLst>
            </xdr:cNvPr>
            <xdr:cNvPicPr>
              <a:picLocks noChangeAspect="1"/>
            </xdr:cNvPicPr>
          </xdr:nvPicPr>
          <xdr:blipFill>
            <a:blip xmlns:r="http://schemas.openxmlformats.org/officeDocument/2006/relationships" r:embed="rId1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9"/>
            <a:extLst>
              <a:ext uri="{FF2B5EF4-FFF2-40B4-BE49-F238E27FC236}">
                <a16:creationId xmlns:a16="http://schemas.microsoft.com/office/drawing/2014/main" id="{2C3848C3-04BB-A172-29BB-D872338AAC3F}"/>
              </a:ext>
            </a:extLst>
          </xdr:cNvPr>
          <xdr:cNvGrpSpPr/>
        </xdr:nvGrpSpPr>
        <xdr:grpSpPr>
          <a:xfrm>
            <a:off x="4575667" y="1984492"/>
            <a:ext cx="825212" cy="507345"/>
            <a:chOff x="4562857" y="506582"/>
            <a:chExt cx="827700" cy="508010"/>
          </a:xfrm>
        </xdr:grpSpPr>
        <xdr:grpSp>
          <xdr:nvGrpSpPr>
            <xdr:cNvPr id="160" name="Agrupar 159">
              <a:extLst>
                <a:ext uri="{FF2B5EF4-FFF2-40B4-BE49-F238E27FC236}">
                  <a16:creationId xmlns:a16="http://schemas.microsoft.com/office/drawing/2014/main" id="{E2719768-1E94-39CA-FED1-240A65C2FE6D}"/>
                </a:ext>
              </a:extLst>
            </xdr:cNvPr>
            <xdr:cNvGrpSpPr/>
          </xdr:nvGrpSpPr>
          <xdr:grpSpPr>
            <a:xfrm>
              <a:off x="4562857" y="748796"/>
              <a:ext cx="827700" cy="265796"/>
              <a:chOff x="4562859" y="750764"/>
              <a:chExt cx="827700" cy="265796"/>
            </a:xfrm>
          </xdr:grpSpPr>
          <xdr:sp macro="" textlink="">
            <xdr:nvSpPr>
              <xdr:cNvPr id="163" name="object 80">
                <a:extLst>
                  <a:ext uri="{FF2B5EF4-FFF2-40B4-BE49-F238E27FC236}">
                    <a16:creationId xmlns:a16="http://schemas.microsoft.com/office/drawing/2014/main" id="{BD76308D-3D55-ADB9-611F-921DCF8B8FD2}"/>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4" name="object 90">
                <a:extLst>
                  <a:ext uri="{FF2B5EF4-FFF2-40B4-BE49-F238E27FC236}">
                    <a16:creationId xmlns:a16="http://schemas.microsoft.com/office/drawing/2014/main" id="{451B4A9E-DC06-ADA4-F996-1AD9BD8FCAB2}"/>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F486A7DC-1784-119A-52D4-5B5AD130FB8F}"/>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2" name="object 113">
              <a:extLst>
                <a:ext uri="{FF2B5EF4-FFF2-40B4-BE49-F238E27FC236}">
                  <a16:creationId xmlns:a16="http://schemas.microsoft.com/office/drawing/2014/main" id="{D2242A78-965B-D613-583F-C8A3F17C37BC}"/>
                </a:ext>
              </a:extLst>
            </xdr:cNvPr>
            <xdr:cNvPicPr/>
          </xdr:nvPicPr>
          <xdr:blipFill>
            <a:blip xmlns:r="http://schemas.openxmlformats.org/officeDocument/2006/relationships" r:embed="rId20" cstate="print">
              <a:duotone>
                <a:prstClr val="black"/>
                <a:srgbClr val="695E4A">
                  <a:tint val="45000"/>
                  <a:satMod val="400000"/>
                </a:srgbClr>
              </a:duotone>
              <a:extLst>
                <a:ext uri="{BEBA8EAE-BF5A-486C-A8C5-ECC9F3942E4B}">
                  <a14:imgProps xmlns:a14="http://schemas.microsoft.com/office/drawing/2010/main">
                    <a14:imgLayer r:embed="rId21">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22"/>
            <a:extLst>
              <a:ext uri="{FF2B5EF4-FFF2-40B4-BE49-F238E27FC236}">
                <a16:creationId xmlns:a16="http://schemas.microsoft.com/office/drawing/2014/main" id="{DBE8F62B-D632-FD49-C2BA-FCA5E38CC676}"/>
              </a:ext>
            </a:extLst>
          </xdr:cNvPr>
          <xdr:cNvGrpSpPr/>
        </xdr:nvGrpSpPr>
        <xdr:grpSpPr>
          <a:xfrm>
            <a:off x="5465188" y="1984492"/>
            <a:ext cx="821659" cy="507345"/>
            <a:chOff x="5455059" y="506582"/>
            <a:chExt cx="822006" cy="508010"/>
          </a:xfrm>
        </xdr:grpSpPr>
        <xdr:sp macro="" textlink="">
          <xdr:nvSpPr>
            <xdr:cNvPr id="156" name="object 80">
              <a:extLst>
                <a:ext uri="{FF2B5EF4-FFF2-40B4-BE49-F238E27FC236}">
                  <a16:creationId xmlns:a16="http://schemas.microsoft.com/office/drawing/2014/main" id="{C853AC76-C9FF-7F64-5259-2926E1ED02D0}"/>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7" name="object 90">
              <a:extLst>
                <a:ext uri="{FF2B5EF4-FFF2-40B4-BE49-F238E27FC236}">
                  <a16:creationId xmlns:a16="http://schemas.microsoft.com/office/drawing/2014/main" id="{74A92C68-F76C-4805-47B3-60425F62CE02}"/>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58" name="object 109">
              <a:extLst>
                <a:ext uri="{FF2B5EF4-FFF2-40B4-BE49-F238E27FC236}">
                  <a16:creationId xmlns:a16="http://schemas.microsoft.com/office/drawing/2014/main" id="{B6B80959-58E6-B5C8-120D-AF844C5B9953}"/>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9" name="object 73">
              <a:extLst>
                <a:ext uri="{FF2B5EF4-FFF2-40B4-BE49-F238E27FC236}">
                  <a16:creationId xmlns:a16="http://schemas.microsoft.com/office/drawing/2014/main" id="{CC6E02D0-E3DF-1A43-C687-88C660B5A063}"/>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4"/>
            <a:extLst>
              <a:ext uri="{FF2B5EF4-FFF2-40B4-BE49-F238E27FC236}">
                <a16:creationId xmlns:a16="http://schemas.microsoft.com/office/drawing/2014/main" id="{E3A3671A-A848-2EFC-8253-BD820BFFB007}"/>
              </a:ext>
            </a:extLst>
          </xdr:cNvPr>
          <xdr:cNvGrpSpPr/>
        </xdr:nvGrpSpPr>
        <xdr:grpSpPr>
          <a:xfrm>
            <a:off x="6351154" y="1984492"/>
            <a:ext cx="833333" cy="507345"/>
            <a:chOff x="6341567" y="506582"/>
            <a:chExt cx="831188" cy="508010"/>
          </a:xfrm>
        </xdr:grpSpPr>
        <xdr:grpSp>
          <xdr:nvGrpSpPr>
            <xdr:cNvPr id="151" name="Agrupar 150">
              <a:extLst>
                <a:ext uri="{FF2B5EF4-FFF2-40B4-BE49-F238E27FC236}">
                  <a16:creationId xmlns:a16="http://schemas.microsoft.com/office/drawing/2014/main" id="{9117FB83-5C0E-61A5-189A-6BC828E524CF}"/>
                </a:ext>
              </a:extLst>
            </xdr:cNvPr>
            <xdr:cNvGrpSpPr/>
          </xdr:nvGrpSpPr>
          <xdr:grpSpPr>
            <a:xfrm>
              <a:off x="6341567" y="748796"/>
              <a:ext cx="831188" cy="265796"/>
              <a:chOff x="6341570" y="750764"/>
              <a:chExt cx="831188" cy="265796"/>
            </a:xfrm>
          </xdr:grpSpPr>
          <xdr:sp macro="" textlink="">
            <xdr:nvSpPr>
              <xdr:cNvPr id="154" name="object 80">
                <a:extLst>
                  <a:ext uri="{FF2B5EF4-FFF2-40B4-BE49-F238E27FC236}">
                    <a16:creationId xmlns:a16="http://schemas.microsoft.com/office/drawing/2014/main" id="{515A53D7-F807-8844-17A9-608CE52D3EA7}"/>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p>
            </xdr:txBody>
          </xdr:sp>
          <xdr:sp macro="" textlink="">
            <xdr:nvSpPr>
              <xdr:cNvPr id="155" name="object 90">
                <a:extLst>
                  <a:ext uri="{FF2B5EF4-FFF2-40B4-BE49-F238E27FC236}">
                    <a16:creationId xmlns:a16="http://schemas.microsoft.com/office/drawing/2014/main" id="{1888F0F0-4C63-2F2B-FCCC-F2280157769B}"/>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Natural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2" name="object 109">
              <a:extLst>
                <a:ext uri="{FF2B5EF4-FFF2-40B4-BE49-F238E27FC236}">
                  <a16:creationId xmlns:a16="http://schemas.microsoft.com/office/drawing/2014/main" id="{D92ECE45-9411-352D-C95A-DD95585E809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53" name="object 54">
              <a:extLst>
                <a:ext uri="{FF2B5EF4-FFF2-40B4-BE49-F238E27FC236}">
                  <a16:creationId xmlns:a16="http://schemas.microsoft.com/office/drawing/2014/main" id="{97206531-D35F-99E0-E6E3-F2E7ACDA35B0}"/>
                </a:ext>
              </a:extLst>
            </xdr:cNvPr>
            <xdr:cNvPicPr/>
          </xdr:nvPicPr>
          <xdr:blipFill>
            <a:blip xmlns:r="http://schemas.openxmlformats.org/officeDocument/2006/relationships" r:embed="rId25" cstate="print">
              <a:duotone>
                <a:prstClr val="black"/>
                <a:schemeClr val="accent4">
                  <a:tint val="45000"/>
                  <a:satMod val="400000"/>
                </a:scheme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6"/>
            <a:extLst>
              <a:ext uri="{FF2B5EF4-FFF2-40B4-BE49-F238E27FC236}">
                <a16:creationId xmlns:a16="http://schemas.microsoft.com/office/drawing/2014/main" id="{4D7FBB9B-6683-87A9-144F-590C3D7C70E2}"/>
              </a:ext>
            </a:extLst>
          </xdr:cNvPr>
          <xdr:cNvGrpSpPr/>
        </xdr:nvGrpSpPr>
        <xdr:grpSpPr>
          <a:xfrm>
            <a:off x="7248796" y="1984492"/>
            <a:ext cx="840992" cy="507345"/>
            <a:chOff x="7237257" y="506582"/>
            <a:chExt cx="834211" cy="508010"/>
          </a:xfrm>
        </xdr:grpSpPr>
        <xdr:grpSp>
          <xdr:nvGrpSpPr>
            <xdr:cNvPr id="146" name="Agrupar 145">
              <a:extLst>
                <a:ext uri="{FF2B5EF4-FFF2-40B4-BE49-F238E27FC236}">
                  <a16:creationId xmlns:a16="http://schemas.microsoft.com/office/drawing/2014/main" id="{C6CA2FE7-441A-2723-3132-015B0B5EEF73}"/>
                </a:ext>
              </a:extLst>
            </xdr:cNvPr>
            <xdr:cNvGrpSpPr/>
          </xdr:nvGrpSpPr>
          <xdr:grpSpPr>
            <a:xfrm>
              <a:off x="7237257" y="748796"/>
              <a:ext cx="834211" cy="265796"/>
              <a:chOff x="7237260" y="750764"/>
              <a:chExt cx="834211" cy="265796"/>
            </a:xfrm>
          </xdr:grpSpPr>
          <xdr:sp macro="" textlink="">
            <xdr:nvSpPr>
              <xdr:cNvPr id="149" name="object 80">
                <a:extLst>
                  <a:ext uri="{FF2B5EF4-FFF2-40B4-BE49-F238E27FC236}">
                    <a16:creationId xmlns:a16="http://schemas.microsoft.com/office/drawing/2014/main" id="{DEA8EE38-BD1F-1790-16CE-6ABDB6139C04}"/>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50" name="object 90">
                <a:extLst>
                  <a:ext uri="{FF2B5EF4-FFF2-40B4-BE49-F238E27FC236}">
                    <a16:creationId xmlns:a16="http://schemas.microsoft.com/office/drawing/2014/main" id="{A76D340F-A143-B5BF-1E23-CD9A78A088A6}"/>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7" name="object 109">
              <a:extLst>
                <a:ext uri="{FF2B5EF4-FFF2-40B4-BE49-F238E27FC236}">
                  <a16:creationId xmlns:a16="http://schemas.microsoft.com/office/drawing/2014/main" id="{584465B8-8FF5-6B9B-7EFA-D6C58CBFDA7C}"/>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8" name="object 64">
              <a:extLst>
                <a:ext uri="{FF2B5EF4-FFF2-40B4-BE49-F238E27FC236}">
                  <a16:creationId xmlns:a16="http://schemas.microsoft.com/office/drawing/2014/main" id="{006F42E0-63C5-DE5B-663A-181BA8AA1BE4}"/>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8"/>
            <a:extLst>
              <a:ext uri="{FF2B5EF4-FFF2-40B4-BE49-F238E27FC236}">
                <a16:creationId xmlns:a16="http://schemas.microsoft.com/office/drawing/2014/main" id="{851B9489-C0E9-DB12-04B7-D0CD847DE4B1}"/>
              </a:ext>
            </a:extLst>
          </xdr:cNvPr>
          <xdr:cNvGrpSpPr/>
        </xdr:nvGrpSpPr>
        <xdr:grpSpPr>
          <a:xfrm>
            <a:off x="8154096" y="1984492"/>
            <a:ext cx="833334" cy="507345"/>
            <a:chOff x="8135970" y="506582"/>
            <a:chExt cx="831188" cy="508010"/>
          </a:xfrm>
        </xdr:grpSpPr>
        <xdr:grpSp>
          <xdr:nvGrpSpPr>
            <xdr:cNvPr id="141" name="Agrupar 140">
              <a:extLst>
                <a:ext uri="{FF2B5EF4-FFF2-40B4-BE49-F238E27FC236}">
                  <a16:creationId xmlns:a16="http://schemas.microsoft.com/office/drawing/2014/main" id="{E94023A8-96AF-2B10-F5D0-5CA801778F77}"/>
                </a:ext>
              </a:extLst>
            </xdr:cNvPr>
            <xdr:cNvGrpSpPr/>
          </xdr:nvGrpSpPr>
          <xdr:grpSpPr>
            <a:xfrm>
              <a:off x="8135970" y="748796"/>
              <a:ext cx="831188" cy="265796"/>
              <a:chOff x="8135974" y="750764"/>
              <a:chExt cx="831188" cy="265796"/>
            </a:xfrm>
          </xdr:grpSpPr>
          <xdr:sp macro="" textlink="">
            <xdr:nvSpPr>
              <xdr:cNvPr id="144" name="object 80">
                <a:extLst>
                  <a:ext uri="{FF2B5EF4-FFF2-40B4-BE49-F238E27FC236}">
                    <a16:creationId xmlns:a16="http://schemas.microsoft.com/office/drawing/2014/main" id="{C7012413-A3F3-CDA7-6ADB-6B7C7920B13A}"/>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4F2103C6-549B-D2C0-E3AB-E484B8D35C8F}"/>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2" name="object 109">
              <a:extLst>
                <a:ext uri="{FF2B5EF4-FFF2-40B4-BE49-F238E27FC236}">
                  <a16:creationId xmlns:a16="http://schemas.microsoft.com/office/drawing/2014/main" id="{F3AD298A-18DD-BA02-5880-A6FE4CC0D20A}"/>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3" name="object 51">
              <a:extLst>
                <a:ext uri="{FF2B5EF4-FFF2-40B4-BE49-F238E27FC236}">
                  <a16:creationId xmlns:a16="http://schemas.microsoft.com/office/drawing/2014/main" id="{4F314556-9FAD-729D-5BB5-D2F58E230C8C}"/>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30"/>
            <a:extLst>
              <a:ext uri="{FF2B5EF4-FFF2-40B4-BE49-F238E27FC236}">
                <a16:creationId xmlns:a16="http://schemas.microsoft.com/office/drawing/2014/main" id="{AFAA12B7-66A3-A799-4C0B-9E95710749D9}"/>
              </a:ext>
            </a:extLst>
          </xdr:cNvPr>
          <xdr:cNvGrpSpPr/>
        </xdr:nvGrpSpPr>
        <xdr:grpSpPr>
          <a:xfrm>
            <a:off x="9051739" y="1984492"/>
            <a:ext cx="828102" cy="507345"/>
            <a:chOff x="9031660" y="506582"/>
            <a:chExt cx="829416" cy="508010"/>
          </a:xfrm>
        </xdr:grpSpPr>
        <xdr:grpSp>
          <xdr:nvGrpSpPr>
            <xdr:cNvPr id="126" name="Agrupar 125">
              <a:extLst>
                <a:ext uri="{FF2B5EF4-FFF2-40B4-BE49-F238E27FC236}">
                  <a16:creationId xmlns:a16="http://schemas.microsoft.com/office/drawing/2014/main" id="{01F17792-33B1-7330-9EA9-77ADBE70EF80}"/>
                </a:ext>
              </a:extLst>
            </xdr:cNvPr>
            <xdr:cNvGrpSpPr/>
          </xdr:nvGrpSpPr>
          <xdr:grpSpPr>
            <a:xfrm>
              <a:off x="9031660" y="748796"/>
              <a:ext cx="829416" cy="265796"/>
              <a:chOff x="9031664" y="750764"/>
              <a:chExt cx="829416" cy="265796"/>
            </a:xfrm>
          </xdr:grpSpPr>
          <xdr:sp macro="" textlink="">
            <xdr:nvSpPr>
              <xdr:cNvPr id="129" name="object 80">
                <a:extLst>
                  <a:ext uri="{FF2B5EF4-FFF2-40B4-BE49-F238E27FC236}">
                    <a16:creationId xmlns:a16="http://schemas.microsoft.com/office/drawing/2014/main" id="{B04B84C6-F34F-31B0-479C-C33E32B0F35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5766BA7C-11C7-F5C0-E5D2-76DAEC0FB741}"/>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05A34B85-A3BB-85B3-2590-8F853E3B453E}"/>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70">
              <a:extLst>
                <a:ext uri="{FF2B5EF4-FFF2-40B4-BE49-F238E27FC236}">
                  <a16:creationId xmlns:a16="http://schemas.microsoft.com/office/drawing/2014/main" id="{D538A0F4-8E59-4582-06F6-E6E811D6A66A}"/>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21" name="Agrupar 20">
            <a:hlinkClick xmlns:r="http://schemas.openxmlformats.org/officeDocument/2006/relationships" r:id="rId32"/>
            <a:extLst>
              <a:ext uri="{FF2B5EF4-FFF2-40B4-BE49-F238E27FC236}">
                <a16:creationId xmlns:a16="http://schemas.microsoft.com/office/drawing/2014/main" id="{9705A4FE-A7C5-2D1D-C700-E2DA9BFD2559}"/>
              </a:ext>
            </a:extLst>
          </xdr:cNvPr>
          <xdr:cNvGrpSpPr/>
        </xdr:nvGrpSpPr>
        <xdr:grpSpPr>
          <a:xfrm>
            <a:off x="9944149" y="1984492"/>
            <a:ext cx="828105" cy="507345"/>
            <a:chOff x="9925578" y="506582"/>
            <a:chExt cx="829416" cy="508010"/>
          </a:xfrm>
        </xdr:grpSpPr>
        <xdr:grpSp>
          <xdr:nvGrpSpPr>
            <xdr:cNvPr id="121" name="Agrupar 120">
              <a:extLst>
                <a:ext uri="{FF2B5EF4-FFF2-40B4-BE49-F238E27FC236}">
                  <a16:creationId xmlns:a16="http://schemas.microsoft.com/office/drawing/2014/main" id="{5D067129-3D2B-088D-25A9-AEA97C9D0824}"/>
                </a:ext>
              </a:extLst>
            </xdr:cNvPr>
            <xdr:cNvGrpSpPr/>
          </xdr:nvGrpSpPr>
          <xdr:grpSpPr>
            <a:xfrm>
              <a:off x="9925578" y="748796"/>
              <a:ext cx="829416" cy="265796"/>
              <a:chOff x="9925583" y="750764"/>
              <a:chExt cx="829416" cy="265796"/>
            </a:xfrm>
          </xdr:grpSpPr>
          <xdr:sp macro="" textlink="">
            <xdr:nvSpPr>
              <xdr:cNvPr id="124" name="object 80">
                <a:extLst>
                  <a:ext uri="{FF2B5EF4-FFF2-40B4-BE49-F238E27FC236}">
                    <a16:creationId xmlns:a16="http://schemas.microsoft.com/office/drawing/2014/main" id="{FAC2252B-A8DB-9A69-6C79-098A3C9654E1}"/>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F693EBFC-4246-455D-FDE2-6256DB372727}"/>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F179E8AF-2455-F7BF-2A7E-118A47CD248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67">
              <a:extLst>
                <a:ext uri="{FF2B5EF4-FFF2-40B4-BE49-F238E27FC236}">
                  <a16:creationId xmlns:a16="http://schemas.microsoft.com/office/drawing/2014/main" id="{1711BAB0-A094-9759-8CD8-8775A7C1B69F}"/>
                </a:ext>
              </a:extLst>
            </xdr:cNvPr>
            <xdr:cNvPicPr/>
          </xdr:nvPicPr>
          <xdr:blipFill>
            <a:blip xmlns:r="http://schemas.openxmlformats.org/officeDocument/2006/relationships" r:embed="rId33"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27" name="Agrupar 26">
            <a:hlinkClick xmlns:r="http://schemas.openxmlformats.org/officeDocument/2006/relationships" r:id="rId34"/>
            <a:extLst>
              <a:ext uri="{FF2B5EF4-FFF2-40B4-BE49-F238E27FC236}">
                <a16:creationId xmlns:a16="http://schemas.microsoft.com/office/drawing/2014/main" id="{0EEC1E24-EA7A-16EB-CC7E-29FF2C4C297B}"/>
              </a:ext>
            </a:extLst>
          </xdr:cNvPr>
          <xdr:cNvGrpSpPr/>
        </xdr:nvGrpSpPr>
        <xdr:grpSpPr>
          <a:xfrm>
            <a:off x="10836566" y="1984492"/>
            <a:ext cx="820920" cy="507345"/>
            <a:chOff x="10819501" y="506582"/>
            <a:chExt cx="826871" cy="508010"/>
          </a:xfrm>
        </xdr:grpSpPr>
        <xdr:grpSp>
          <xdr:nvGrpSpPr>
            <xdr:cNvPr id="32" name="Agrupar 31">
              <a:extLst>
                <a:ext uri="{FF2B5EF4-FFF2-40B4-BE49-F238E27FC236}">
                  <a16:creationId xmlns:a16="http://schemas.microsoft.com/office/drawing/2014/main" id="{4BCCD709-3757-A2CB-C6CE-97953BB8FE53}"/>
                </a:ext>
              </a:extLst>
            </xdr:cNvPr>
            <xdr:cNvGrpSpPr/>
          </xdr:nvGrpSpPr>
          <xdr:grpSpPr>
            <a:xfrm>
              <a:off x="10819501" y="748796"/>
              <a:ext cx="826871" cy="265796"/>
              <a:chOff x="10819501" y="750764"/>
              <a:chExt cx="826871" cy="265796"/>
            </a:xfrm>
          </xdr:grpSpPr>
          <xdr:sp macro="" textlink="">
            <xdr:nvSpPr>
              <xdr:cNvPr id="35" name="object 80">
                <a:extLst>
                  <a:ext uri="{FF2B5EF4-FFF2-40B4-BE49-F238E27FC236}">
                    <a16:creationId xmlns:a16="http://schemas.microsoft.com/office/drawing/2014/main" id="{452BE568-1BEB-02E0-E657-CCD79B0762B0}"/>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20" name="object 90">
                <a:extLst>
                  <a:ext uri="{FF2B5EF4-FFF2-40B4-BE49-F238E27FC236}">
                    <a16:creationId xmlns:a16="http://schemas.microsoft.com/office/drawing/2014/main" id="{809E1010-1E3F-0562-4EA4-98B0BEDFAE6E}"/>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C567D193-145B-CE1A-EC8A-37167432DC29}"/>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4" name="Imagem 33">
              <a:extLst>
                <a:ext uri="{FF2B5EF4-FFF2-40B4-BE49-F238E27FC236}">
                  <a16:creationId xmlns:a16="http://schemas.microsoft.com/office/drawing/2014/main" id="{9D93CBE6-43A3-CB5E-A347-4EBAF5644C85}"/>
                </a:ext>
              </a:extLst>
            </xdr:cNvPr>
            <xdr:cNvPicPr>
              <a:picLocks noChangeAspect="1"/>
            </xdr:cNvPicPr>
          </xdr:nvPicPr>
          <xdr:blipFill>
            <a:blip xmlns:r="http://schemas.openxmlformats.org/officeDocument/2006/relationships" r:embed="rId3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28" name="Agrupar 27">
            <a:extLst>
              <a:ext uri="{FF2B5EF4-FFF2-40B4-BE49-F238E27FC236}">
                <a16:creationId xmlns:a16="http://schemas.microsoft.com/office/drawing/2014/main" id="{C154730E-F2D8-5A3B-7E34-F0275E80AD3E}"/>
              </a:ext>
            </a:extLst>
          </xdr:cNvPr>
          <xdr:cNvGrpSpPr/>
        </xdr:nvGrpSpPr>
        <xdr:grpSpPr>
          <a:xfrm>
            <a:off x="10064474" y="1640038"/>
            <a:ext cx="1315654" cy="179263"/>
            <a:chOff x="10031056" y="1635749"/>
            <a:chExt cx="1313331" cy="179263"/>
          </a:xfrm>
        </xdr:grpSpPr>
        <xdr:sp macro="" textlink="">
          <xdr:nvSpPr>
            <xdr:cNvPr id="29" name="object 2">
              <a:extLst>
                <a:ext uri="{FF2B5EF4-FFF2-40B4-BE49-F238E27FC236}">
                  <a16:creationId xmlns:a16="http://schemas.microsoft.com/office/drawing/2014/main" id="{FCF342FE-3A11-BCDC-CF14-94569CFAA469}"/>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30" name="Gráfico 29" descr="Círculo com seta para a esquerda estrutura de tópicos">
              <a:hlinkClick xmlns:r="http://schemas.openxmlformats.org/officeDocument/2006/relationships" r:id="rId36"/>
              <a:extLst>
                <a:ext uri="{FF2B5EF4-FFF2-40B4-BE49-F238E27FC236}">
                  <a16:creationId xmlns:a16="http://schemas.microsoft.com/office/drawing/2014/main" id="{15189D14-9154-90CF-4BBC-931CBD9C8CB2}"/>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rot="10800000">
              <a:off x="10031056" y="1635750"/>
              <a:ext cx="179193" cy="179262"/>
            </a:xfrm>
            <a:prstGeom prst="rect">
              <a:avLst/>
            </a:prstGeom>
          </xdr:spPr>
        </xdr:pic>
        <xdr:pic>
          <xdr:nvPicPr>
            <xdr:cNvPr id="31" name="Gráfico 30" descr="Círculo com seta para a esquerda estrutura de tópicos">
              <a:hlinkClick xmlns:r="http://schemas.openxmlformats.org/officeDocument/2006/relationships" r:id="rId26"/>
              <a:extLst>
                <a:ext uri="{FF2B5EF4-FFF2-40B4-BE49-F238E27FC236}">
                  <a16:creationId xmlns:a16="http://schemas.microsoft.com/office/drawing/2014/main" id="{9F86FAC1-3C74-5178-23DE-67B37F6BEC39}"/>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106149</xdr:colOff>
      <xdr:row>4</xdr:row>
      <xdr:rowOff>7583</xdr:rowOff>
    </xdr:from>
    <xdr:to>
      <xdr:col>20</xdr:col>
      <xdr:colOff>229546</xdr:colOff>
      <xdr:row>162</xdr:row>
      <xdr:rowOff>1</xdr:rowOff>
    </xdr:to>
    <xdr:grpSp>
      <xdr:nvGrpSpPr>
        <xdr:cNvPr id="36" name="Agrupar 35">
          <a:extLst>
            <a:ext uri="{FF2B5EF4-FFF2-40B4-BE49-F238E27FC236}">
              <a16:creationId xmlns:a16="http://schemas.microsoft.com/office/drawing/2014/main" id="{55C6C731-1338-443A-8D40-D25491BF2443}"/>
            </a:ext>
          </a:extLst>
        </xdr:cNvPr>
        <xdr:cNvGrpSpPr/>
      </xdr:nvGrpSpPr>
      <xdr:grpSpPr>
        <a:xfrm>
          <a:off x="106149" y="1214083"/>
          <a:ext cx="12047286" cy="27974751"/>
          <a:chOff x="38100" y="1228724"/>
          <a:chExt cx="11653708" cy="23976883"/>
        </a:xfrm>
      </xdr:grpSpPr>
      <xdr:sp macro="" textlink="">
        <xdr:nvSpPr>
          <xdr:cNvPr id="37" name="Retângulo: Cantos Arredondados 36">
            <a:extLst>
              <a:ext uri="{FF2B5EF4-FFF2-40B4-BE49-F238E27FC236}">
                <a16:creationId xmlns:a16="http://schemas.microsoft.com/office/drawing/2014/main" id="{BEFDFDDC-BB99-3349-DA9E-80DF3659928B}"/>
              </a:ext>
            </a:extLst>
          </xdr:cNvPr>
          <xdr:cNvSpPr/>
        </xdr:nvSpPr>
        <xdr:spPr>
          <a:xfrm>
            <a:off x="38100" y="1419221"/>
            <a:ext cx="11653708" cy="23786386"/>
          </a:xfrm>
          <a:prstGeom prst="roundRect">
            <a:avLst>
              <a:gd name="adj" fmla="val 760"/>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8" name="Agrupar 37">
            <a:extLst>
              <a:ext uri="{FF2B5EF4-FFF2-40B4-BE49-F238E27FC236}">
                <a16:creationId xmlns:a16="http://schemas.microsoft.com/office/drawing/2014/main" id="{3980306B-E057-7D0A-6CE8-22387F4CB29A}"/>
              </a:ext>
            </a:extLst>
          </xdr:cNvPr>
          <xdr:cNvGrpSpPr/>
        </xdr:nvGrpSpPr>
        <xdr:grpSpPr>
          <a:xfrm>
            <a:off x="200023" y="1228724"/>
            <a:ext cx="11390442" cy="361918"/>
            <a:chOff x="94394" y="1260391"/>
            <a:chExt cx="11390442" cy="415854"/>
          </a:xfrm>
        </xdr:grpSpPr>
        <xdr:sp macro="" textlink="">
          <xdr:nvSpPr>
            <xdr:cNvPr id="39" name="Retângulo: Cantos Diagonais Arredondados 38">
              <a:hlinkClick xmlns:r="http://schemas.openxmlformats.org/officeDocument/2006/relationships" r:id="rId24"/>
              <a:extLst>
                <a:ext uri="{FF2B5EF4-FFF2-40B4-BE49-F238E27FC236}">
                  <a16:creationId xmlns:a16="http://schemas.microsoft.com/office/drawing/2014/main" id="{A22C78FF-CAF7-AD11-ECBC-123EC8BFAD68}"/>
                </a:ext>
              </a:extLst>
            </xdr:cNvPr>
            <xdr:cNvSpPr/>
          </xdr:nvSpPr>
          <xdr:spPr>
            <a:xfrm>
              <a:off x="94394" y="1260393"/>
              <a:ext cx="1587699" cy="41585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Gestão Responsável dos recursos naturais</a:t>
              </a:r>
            </a:p>
          </xdr:txBody>
        </xdr:sp>
        <xdr:sp macro="" textlink="">
          <xdr:nvSpPr>
            <xdr:cNvPr id="40" name="Retângulo: Cantos Diagonais Arredondados 39">
              <a:hlinkClick xmlns:r="http://schemas.openxmlformats.org/officeDocument/2006/relationships" r:id="rId39"/>
              <a:extLst>
                <a:ext uri="{FF2B5EF4-FFF2-40B4-BE49-F238E27FC236}">
                  <a16:creationId xmlns:a16="http://schemas.microsoft.com/office/drawing/2014/main" id="{B0B43526-372D-88C8-7E59-2D52AB4C2DF8}"/>
                </a:ext>
              </a:extLst>
            </xdr:cNvPr>
            <xdr:cNvSpPr/>
          </xdr:nvSpPr>
          <xdr:spPr>
            <a:xfrm>
              <a:off x="1724470"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Estratégia Climática &amp; Transição Energética</a:t>
              </a:r>
            </a:p>
          </xdr:txBody>
        </xdr:sp>
        <xdr:sp macro="" textlink="">
          <xdr:nvSpPr>
            <xdr:cNvPr id="41" name="Retângulo: Cantos Diagonais Arredondados 40">
              <a:hlinkClick xmlns:r="http://schemas.openxmlformats.org/officeDocument/2006/relationships" r:id="rId40"/>
              <a:extLst>
                <a:ext uri="{FF2B5EF4-FFF2-40B4-BE49-F238E27FC236}">
                  <a16:creationId xmlns:a16="http://schemas.microsoft.com/office/drawing/2014/main" id="{E1AB5D16-0749-AA51-68D4-E6E14B0C349E}"/>
                </a:ext>
              </a:extLst>
            </xdr:cNvPr>
            <xdr:cNvSpPr/>
          </xdr:nvSpPr>
          <xdr:spPr>
            <a:xfrm>
              <a:off x="3354545"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Energia</a:t>
              </a:r>
            </a:p>
          </xdr:txBody>
        </xdr:sp>
        <xdr:sp macro="" textlink="">
          <xdr:nvSpPr>
            <xdr:cNvPr id="42" name="Retângulo: Cantos Diagonais Arredondados 41">
              <a:hlinkClick xmlns:r="http://schemas.openxmlformats.org/officeDocument/2006/relationships" r:id="rId41"/>
              <a:extLst>
                <a:ext uri="{FF2B5EF4-FFF2-40B4-BE49-F238E27FC236}">
                  <a16:creationId xmlns:a16="http://schemas.microsoft.com/office/drawing/2014/main" id="{D7A5E59B-1B3D-AC9A-23BB-F3C895E822A7}"/>
                </a:ext>
              </a:extLst>
            </xdr:cNvPr>
            <xdr:cNvSpPr/>
          </xdr:nvSpPr>
          <xdr:spPr>
            <a:xfrm>
              <a:off x="4984621"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Biodiversidade e ecossistemas</a:t>
              </a:r>
            </a:p>
          </xdr:txBody>
        </xdr:sp>
        <xdr:sp macro="" textlink="">
          <xdr:nvSpPr>
            <xdr:cNvPr id="43" name="Retângulo: Cantos Diagonais Arredondados 42">
              <a:hlinkClick xmlns:r="http://schemas.openxmlformats.org/officeDocument/2006/relationships" r:id="rId42"/>
              <a:extLst>
                <a:ext uri="{FF2B5EF4-FFF2-40B4-BE49-F238E27FC236}">
                  <a16:creationId xmlns:a16="http://schemas.microsoft.com/office/drawing/2014/main" id="{B368E765-03E0-AAB0-937E-F411B0C64111}"/>
                </a:ext>
              </a:extLst>
            </xdr:cNvPr>
            <xdr:cNvSpPr/>
          </xdr:nvSpPr>
          <xdr:spPr>
            <a:xfrm>
              <a:off x="6614696"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Recursos Hídricos</a:t>
              </a:r>
            </a:p>
          </xdr:txBody>
        </xdr:sp>
        <xdr:sp macro="" textlink="">
          <xdr:nvSpPr>
            <xdr:cNvPr id="44" name="Retângulo: Cantos Diagonais Arredondados 43">
              <a:hlinkClick xmlns:r="http://schemas.openxmlformats.org/officeDocument/2006/relationships" r:id="rId36"/>
              <a:extLst>
                <a:ext uri="{FF2B5EF4-FFF2-40B4-BE49-F238E27FC236}">
                  <a16:creationId xmlns:a16="http://schemas.microsoft.com/office/drawing/2014/main" id="{FFC2E919-C3F9-F83B-EBED-1C3556F8AFF7}"/>
                </a:ext>
              </a:extLst>
            </xdr:cNvPr>
            <xdr:cNvSpPr/>
          </xdr:nvSpPr>
          <xdr:spPr>
            <a:xfrm>
              <a:off x="8244772" y="1260392"/>
              <a:ext cx="1587699" cy="415851"/>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Emissões Atmosféricas</a:t>
              </a:r>
            </a:p>
          </xdr:txBody>
        </xdr:sp>
        <xdr:sp macro="" textlink="">
          <xdr:nvSpPr>
            <xdr:cNvPr id="45" name="Retângulo: Cantos Diagonais Arredondados 44">
              <a:hlinkClick xmlns:r="http://schemas.openxmlformats.org/officeDocument/2006/relationships" r:id="rId43"/>
              <a:extLst>
                <a:ext uri="{FF2B5EF4-FFF2-40B4-BE49-F238E27FC236}">
                  <a16:creationId xmlns:a16="http://schemas.microsoft.com/office/drawing/2014/main" id="{990EF2E5-3B50-0112-58F2-7376ECA6B3BE}"/>
                </a:ext>
              </a:extLst>
            </xdr:cNvPr>
            <xdr:cNvSpPr/>
          </xdr:nvSpPr>
          <xdr:spPr>
            <a:xfrm>
              <a:off x="9897137" y="1260391"/>
              <a:ext cx="1587699" cy="415851"/>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Resíduos</a:t>
              </a:r>
            </a:p>
          </xdr:txBody>
        </xdr:sp>
      </xdr:grpSp>
    </xdr:grpSp>
    <xdr:clientData/>
  </xdr:twoCellAnchor>
  <xdr:twoCellAnchor>
    <xdr:from>
      <xdr:col>20</xdr:col>
      <xdr:colOff>204716</xdr:colOff>
      <xdr:row>2</xdr:row>
      <xdr:rowOff>265374</xdr:rowOff>
    </xdr:from>
    <xdr:to>
      <xdr:col>21</xdr:col>
      <xdr:colOff>459357</xdr:colOff>
      <xdr:row>2</xdr:row>
      <xdr:rowOff>504752</xdr:rowOff>
    </xdr:to>
    <xdr:sp macro="" textlink="">
      <xdr:nvSpPr>
        <xdr:cNvPr id="3" name="object 80">
          <a:hlinkClick xmlns:r="http://schemas.openxmlformats.org/officeDocument/2006/relationships" r:id="rId44"/>
          <a:extLst>
            <a:ext uri="{FF2B5EF4-FFF2-40B4-BE49-F238E27FC236}">
              <a16:creationId xmlns:a16="http://schemas.microsoft.com/office/drawing/2014/main" id="{E29FB976-F2C4-467B-9592-0422608FB290}"/>
            </a:ext>
          </a:extLst>
        </xdr:cNvPr>
        <xdr:cNvSpPr/>
      </xdr:nvSpPr>
      <xdr:spPr>
        <a:xfrm>
          <a:off x="11972119" y="644478"/>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204716</xdr:colOff>
      <xdr:row>2</xdr:row>
      <xdr:rowOff>265374</xdr:rowOff>
    </xdr:from>
    <xdr:to>
      <xdr:col>21</xdr:col>
      <xdr:colOff>458549</xdr:colOff>
      <xdr:row>2</xdr:row>
      <xdr:rowOff>506574</xdr:rowOff>
    </xdr:to>
    <xdr:sp macro="" textlink="">
      <xdr:nvSpPr>
        <xdr:cNvPr id="46" name="object 90">
          <a:hlinkClick xmlns:r="http://schemas.openxmlformats.org/officeDocument/2006/relationships" r:id="rId44"/>
          <a:extLst>
            <a:ext uri="{FF2B5EF4-FFF2-40B4-BE49-F238E27FC236}">
              <a16:creationId xmlns:a16="http://schemas.microsoft.com/office/drawing/2014/main" id="{83BD3E28-B7B5-4AD1-98C5-DF12004E5C31}"/>
            </a:ext>
          </a:extLst>
        </xdr:cNvPr>
        <xdr:cNvSpPr txBox="1"/>
      </xdr:nvSpPr>
      <xdr:spPr>
        <a:xfrm>
          <a:off x="11972119" y="644478"/>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110482</xdr:colOff>
      <xdr:row>4</xdr:row>
      <xdr:rowOff>7577</xdr:rowOff>
    </xdr:from>
    <xdr:to>
      <xdr:col>20</xdr:col>
      <xdr:colOff>271790</xdr:colOff>
      <xdr:row>63</xdr:row>
      <xdr:rowOff>100415</xdr:rowOff>
    </xdr:to>
    <xdr:grpSp>
      <xdr:nvGrpSpPr>
        <xdr:cNvPr id="118" name="Agrupar 117">
          <a:extLst>
            <a:ext uri="{FF2B5EF4-FFF2-40B4-BE49-F238E27FC236}">
              <a16:creationId xmlns:a16="http://schemas.microsoft.com/office/drawing/2014/main" id="{39EE1607-92A3-4F4D-AB03-FBF31C3E490B}"/>
            </a:ext>
          </a:extLst>
        </xdr:cNvPr>
        <xdr:cNvGrpSpPr/>
      </xdr:nvGrpSpPr>
      <xdr:grpSpPr>
        <a:xfrm>
          <a:off x="110482" y="1214077"/>
          <a:ext cx="12035808" cy="10147005"/>
          <a:chOff x="38100" y="1228724"/>
          <a:chExt cx="11621340" cy="9473180"/>
        </a:xfrm>
      </xdr:grpSpPr>
      <xdr:sp macro="" textlink="">
        <xdr:nvSpPr>
          <xdr:cNvPr id="119" name="Retângulo: Cantos Arredondados 118">
            <a:extLst>
              <a:ext uri="{FF2B5EF4-FFF2-40B4-BE49-F238E27FC236}">
                <a16:creationId xmlns:a16="http://schemas.microsoft.com/office/drawing/2014/main" id="{3754B44D-F1FB-3169-4A09-7576D17ABC12}"/>
              </a:ext>
            </a:extLst>
          </xdr:cNvPr>
          <xdr:cNvSpPr/>
        </xdr:nvSpPr>
        <xdr:spPr>
          <a:xfrm>
            <a:off x="38100" y="1419222"/>
            <a:ext cx="11621340" cy="9282682"/>
          </a:xfrm>
          <a:prstGeom prst="roundRect">
            <a:avLst>
              <a:gd name="adj" fmla="val 760"/>
            </a:avLst>
          </a:prstGeom>
          <a:no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20" name="Agrupar 119">
            <a:extLst>
              <a:ext uri="{FF2B5EF4-FFF2-40B4-BE49-F238E27FC236}">
                <a16:creationId xmlns:a16="http://schemas.microsoft.com/office/drawing/2014/main" id="{1D8A3550-9150-4D09-F909-9313B8B0A13E}"/>
              </a:ext>
            </a:extLst>
          </xdr:cNvPr>
          <xdr:cNvGrpSpPr/>
        </xdr:nvGrpSpPr>
        <xdr:grpSpPr>
          <a:xfrm>
            <a:off x="200024" y="1228724"/>
            <a:ext cx="8304847" cy="396235"/>
            <a:chOff x="94395" y="1260390"/>
            <a:chExt cx="8304847" cy="455285"/>
          </a:xfrm>
        </xdr:grpSpPr>
        <xdr:sp macro="" textlink="">
          <xdr:nvSpPr>
            <xdr:cNvPr id="121" name="Retângulo: Cantos Diagonais Arredondados 120">
              <a:hlinkClick xmlns:r="http://schemas.openxmlformats.org/officeDocument/2006/relationships" r:id="rId1"/>
              <a:extLst>
                <a:ext uri="{FF2B5EF4-FFF2-40B4-BE49-F238E27FC236}">
                  <a16:creationId xmlns:a16="http://schemas.microsoft.com/office/drawing/2014/main" id="{821921D7-8BAD-1ECE-91A8-3AFEAE31B229}"/>
                </a:ext>
              </a:extLst>
            </xdr:cNvPr>
            <xdr:cNvSpPr/>
          </xdr:nvSpPr>
          <xdr:spPr>
            <a:xfrm>
              <a:off x="94395" y="1260390"/>
              <a:ext cx="1583289" cy="455285"/>
            </a:xfrm>
            <a:prstGeom prst="round2DiagRect">
              <a:avLst>
                <a:gd name="adj1" fmla="val 27881"/>
                <a:gd name="adj2" fmla="val 5623"/>
              </a:avLst>
            </a:prstGeom>
            <a:solidFill>
              <a:srgbClr val="02585C"/>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rIns="3600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Atração, desenvolvimento e retenção</a:t>
              </a:r>
            </a:p>
          </xdr:txBody>
        </xdr:sp>
        <xdr:sp macro="" textlink="">
          <xdr:nvSpPr>
            <xdr:cNvPr id="122" name="Retângulo: Cantos Diagonais Arredondados 121">
              <a:hlinkClick xmlns:r="http://schemas.openxmlformats.org/officeDocument/2006/relationships" r:id="rId2"/>
              <a:extLst>
                <a:ext uri="{FF2B5EF4-FFF2-40B4-BE49-F238E27FC236}">
                  <a16:creationId xmlns:a16="http://schemas.microsoft.com/office/drawing/2014/main" id="{6F2EBF23-3086-0B33-637B-818BFE60BFED}"/>
                </a:ext>
              </a:extLst>
            </xdr:cNvPr>
            <xdr:cNvSpPr/>
          </xdr:nvSpPr>
          <xdr:spPr>
            <a:xfrm>
              <a:off x="177478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Diversidade e inclusão</a:t>
              </a:r>
            </a:p>
          </xdr:txBody>
        </xdr:sp>
        <xdr:sp macro="" textlink="">
          <xdr:nvSpPr>
            <xdr:cNvPr id="123" name="Retângulo: Cantos Diagonais Arredondados 122">
              <a:hlinkClick xmlns:r="http://schemas.openxmlformats.org/officeDocument/2006/relationships" r:id="rId3"/>
              <a:extLst>
                <a:ext uri="{FF2B5EF4-FFF2-40B4-BE49-F238E27FC236}">
                  <a16:creationId xmlns:a16="http://schemas.microsoft.com/office/drawing/2014/main" id="{0FC05E1A-080D-053A-3552-0B4924C3CBD1}"/>
                </a:ext>
              </a:extLst>
            </xdr:cNvPr>
            <xdr:cNvSpPr/>
          </xdr:nvSpPr>
          <xdr:spPr>
            <a:xfrm>
              <a:off x="345517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Saúde, bem-estar</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e segurança</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8" name="Retângulo: Cantos Diagonais Arredondados 127">
              <a:hlinkClick xmlns:r="http://schemas.openxmlformats.org/officeDocument/2006/relationships" r:id="rId4"/>
              <a:extLst>
                <a:ext uri="{FF2B5EF4-FFF2-40B4-BE49-F238E27FC236}">
                  <a16:creationId xmlns:a16="http://schemas.microsoft.com/office/drawing/2014/main" id="{D912A779-0DB8-CA5B-3593-347D840BCA11}"/>
                </a:ext>
              </a:extLst>
            </xdr:cNvPr>
            <xdr:cNvSpPr/>
          </xdr:nvSpPr>
          <xdr:spPr>
            <a:xfrm>
              <a:off x="513556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Gestão de pessoas</a:t>
              </a:r>
            </a:p>
          </xdr:txBody>
        </xdr:sp>
        <xdr:sp macro="" textlink="">
          <xdr:nvSpPr>
            <xdr:cNvPr id="129" name="Retângulo: Cantos Diagonais Arredondados 128">
              <a:hlinkClick xmlns:r="http://schemas.openxmlformats.org/officeDocument/2006/relationships" r:id="rId5"/>
              <a:extLst>
                <a:ext uri="{FF2B5EF4-FFF2-40B4-BE49-F238E27FC236}">
                  <a16:creationId xmlns:a16="http://schemas.microsoft.com/office/drawing/2014/main" id="{7EE70ACA-1FFB-6822-7D64-402D35B272F8}"/>
                </a:ext>
              </a:extLst>
            </xdr:cNvPr>
            <xdr:cNvSpPr/>
          </xdr:nvSpPr>
          <xdr:spPr>
            <a:xfrm>
              <a:off x="681595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Remuneração e benefícios</a:t>
              </a:r>
            </a:p>
          </xdr:txBody>
        </xdr:sp>
      </xdr:grpSp>
    </xdr:grpSp>
    <xdr:clientData/>
  </xdr:twoCellAnchor>
  <xdr:twoCellAnchor editAs="absolute">
    <xdr:from>
      <xdr:col>0</xdr:col>
      <xdr:colOff>0</xdr:colOff>
      <xdr:row>0</xdr:row>
      <xdr:rowOff>0</xdr:rowOff>
    </xdr:from>
    <xdr:to>
      <xdr:col>20</xdr:col>
      <xdr:colOff>179825</xdr:colOff>
      <xdr:row>2</xdr:row>
      <xdr:rowOff>521258</xdr:rowOff>
    </xdr:to>
    <xdr:grpSp>
      <xdr:nvGrpSpPr>
        <xdr:cNvPr id="2" name="Agrupar 1">
          <a:extLst>
            <a:ext uri="{FF2B5EF4-FFF2-40B4-BE49-F238E27FC236}">
              <a16:creationId xmlns:a16="http://schemas.microsoft.com/office/drawing/2014/main" id="{2D9D2C19-FF5A-41BC-8169-4E90C9D00433}"/>
            </a:ext>
          </a:extLst>
        </xdr:cNvPr>
        <xdr:cNvGrpSpPr/>
      </xdr:nvGrpSpPr>
      <xdr:grpSpPr>
        <a:xfrm>
          <a:off x="0" y="0"/>
          <a:ext cx="12054325" cy="902258"/>
          <a:chOff x="0" y="1478573"/>
          <a:chExt cx="11657486" cy="1013344"/>
        </a:xfrm>
      </xdr:grpSpPr>
      <xdr:pic>
        <xdr:nvPicPr>
          <xdr:cNvPr id="4" name="Imagem 3">
            <a:hlinkClick xmlns:r="http://schemas.openxmlformats.org/officeDocument/2006/relationships" r:id="rId6"/>
            <a:extLst>
              <a:ext uri="{FF2B5EF4-FFF2-40B4-BE49-F238E27FC236}">
                <a16:creationId xmlns:a16="http://schemas.microsoft.com/office/drawing/2014/main" id="{7AD70C44-6E3F-7ED5-39DA-479F4FC61E1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8"/>
            <a:extLst>
              <a:ext uri="{FF2B5EF4-FFF2-40B4-BE49-F238E27FC236}">
                <a16:creationId xmlns:a16="http://schemas.microsoft.com/office/drawing/2014/main" id="{2DE38F53-69A0-E6A7-F53F-41BAFD03AE75}"/>
              </a:ext>
            </a:extLst>
          </xdr:cNvPr>
          <xdr:cNvGrpSpPr/>
        </xdr:nvGrpSpPr>
        <xdr:grpSpPr>
          <a:xfrm>
            <a:off x="81251" y="1985607"/>
            <a:ext cx="832806" cy="506309"/>
            <a:chOff x="81496" y="507699"/>
            <a:chExt cx="831691" cy="506973"/>
          </a:xfrm>
        </xdr:grpSpPr>
        <xdr:sp macro="" textlink="">
          <xdr:nvSpPr>
            <xdr:cNvPr id="173" name="object 76">
              <a:extLst>
                <a:ext uri="{FF2B5EF4-FFF2-40B4-BE49-F238E27FC236}">
                  <a16:creationId xmlns:a16="http://schemas.microsoft.com/office/drawing/2014/main" id="{A6689FBF-4E32-0B5B-5F7C-6DF2BA49ECF9}"/>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4" name="object 77">
              <a:extLst>
                <a:ext uri="{FF2B5EF4-FFF2-40B4-BE49-F238E27FC236}">
                  <a16:creationId xmlns:a16="http://schemas.microsoft.com/office/drawing/2014/main" id="{24959CF4-567C-DE2D-148C-E39601B779C4}"/>
                </a:ext>
              </a:extLst>
            </xdr:cNvPr>
            <xdr:cNvPicPr/>
          </xdr:nvPicPr>
          <xdr:blipFill>
            <a:blip xmlns:r="http://schemas.openxmlformats.org/officeDocument/2006/relationships" r:embed="rId9" cstate="print">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Lst>
            </a:blip>
            <a:stretch>
              <a:fillRect/>
            </a:stretch>
          </xdr:blipFill>
          <xdr:spPr>
            <a:xfrm>
              <a:off x="423763" y="561872"/>
              <a:ext cx="151229" cy="138638"/>
            </a:xfrm>
            <a:prstGeom prst="rect">
              <a:avLst/>
            </a:prstGeom>
          </xdr:spPr>
        </xdr:pic>
        <xdr:grpSp>
          <xdr:nvGrpSpPr>
            <xdr:cNvPr id="175" name="Agrupar 174">
              <a:extLst>
                <a:ext uri="{FF2B5EF4-FFF2-40B4-BE49-F238E27FC236}">
                  <a16:creationId xmlns:a16="http://schemas.microsoft.com/office/drawing/2014/main" id="{B7CF0F88-7B98-389E-72F9-2042113969BD}"/>
                </a:ext>
              </a:extLst>
            </xdr:cNvPr>
            <xdr:cNvGrpSpPr/>
          </xdr:nvGrpSpPr>
          <xdr:grpSpPr>
            <a:xfrm>
              <a:off x="81496" y="748716"/>
              <a:ext cx="831691" cy="265956"/>
              <a:chOff x="81496" y="747958"/>
              <a:chExt cx="832004" cy="265956"/>
            </a:xfrm>
          </xdr:grpSpPr>
          <xdr:sp macro="" textlink="">
            <xdr:nvSpPr>
              <xdr:cNvPr id="176" name="object 78">
                <a:extLst>
                  <a:ext uri="{FF2B5EF4-FFF2-40B4-BE49-F238E27FC236}">
                    <a16:creationId xmlns:a16="http://schemas.microsoft.com/office/drawing/2014/main" id="{3317B895-9873-359E-C3A9-2F0BEC55D133}"/>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7" name="object 89">
                <a:extLst>
                  <a:ext uri="{FF2B5EF4-FFF2-40B4-BE49-F238E27FC236}">
                    <a16:creationId xmlns:a16="http://schemas.microsoft.com/office/drawing/2014/main" id="{0C175428-5A2C-EB50-74B1-E92F253D39E5}"/>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11"/>
            <a:extLst>
              <a:ext uri="{FF2B5EF4-FFF2-40B4-BE49-F238E27FC236}">
                <a16:creationId xmlns:a16="http://schemas.microsoft.com/office/drawing/2014/main" id="{4944075D-6E5B-652E-DDC1-A2444EDB5A5A}"/>
              </a:ext>
            </a:extLst>
          </xdr:cNvPr>
          <xdr:cNvGrpSpPr/>
        </xdr:nvGrpSpPr>
        <xdr:grpSpPr>
          <a:xfrm>
            <a:off x="1875546" y="1984492"/>
            <a:ext cx="841455" cy="507425"/>
            <a:chOff x="1873229" y="506582"/>
            <a:chExt cx="834675" cy="508090"/>
          </a:xfrm>
        </xdr:grpSpPr>
        <xdr:grpSp>
          <xdr:nvGrpSpPr>
            <xdr:cNvPr id="168" name="Agrupar 167">
              <a:extLst>
                <a:ext uri="{FF2B5EF4-FFF2-40B4-BE49-F238E27FC236}">
                  <a16:creationId xmlns:a16="http://schemas.microsoft.com/office/drawing/2014/main" id="{51F78DC0-AFEF-5A2F-0EDB-A6F002DAB9B6}"/>
                </a:ext>
              </a:extLst>
            </xdr:cNvPr>
            <xdr:cNvGrpSpPr/>
          </xdr:nvGrpSpPr>
          <xdr:grpSpPr>
            <a:xfrm>
              <a:off x="1873229" y="748716"/>
              <a:ext cx="834675" cy="265956"/>
              <a:chOff x="1873229" y="746828"/>
              <a:chExt cx="834675" cy="265956"/>
            </a:xfrm>
          </xdr:grpSpPr>
          <xdr:sp macro="" textlink="">
            <xdr:nvSpPr>
              <xdr:cNvPr id="171" name="object 80">
                <a:extLst>
                  <a:ext uri="{FF2B5EF4-FFF2-40B4-BE49-F238E27FC236}">
                    <a16:creationId xmlns:a16="http://schemas.microsoft.com/office/drawing/2014/main" id="{C06E751F-0876-8CD1-1C2A-BFF986BDD7CB}"/>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2" name="object 90">
                <a:extLst>
                  <a:ext uri="{FF2B5EF4-FFF2-40B4-BE49-F238E27FC236}">
                    <a16:creationId xmlns:a16="http://schemas.microsoft.com/office/drawing/2014/main" id="{4179829A-2DC7-9933-B01D-8E2290D2CCAA}"/>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9" name="object 109">
              <a:extLst>
                <a:ext uri="{FF2B5EF4-FFF2-40B4-BE49-F238E27FC236}">
                  <a16:creationId xmlns:a16="http://schemas.microsoft.com/office/drawing/2014/main" id="{562DB178-7D2F-CB8F-9083-6177733AD4C3}"/>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0" name="object 110">
              <a:extLst>
                <a:ext uri="{FF2B5EF4-FFF2-40B4-BE49-F238E27FC236}">
                  <a16:creationId xmlns:a16="http://schemas.microsoft.com/office/drawing/2014/main" id="{B156ABF4-7CD3-FDF2-7F7B-5A35354E1A7B}"/>
                </a:ext>
              </a:extLst>
            </xdr:cNvPr>
            <xdr:cNvPicPr/>
          </xdr:nvPicPr>
          <xdr:blipFill>
            <a:blip xmlns:r="http://schemas.openxmlformats.org/officeDocument/2006/relationships" r:embed="rId12"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3"/>
            <a:extLst>
              <a:ext uri="{FF2B5EF4-FFF2-40B4-BE49-F238E27FC236}">
                <a16:creationId xmlns:a16="http://schemas.microsoft.com/office/drawing/2014/main" id="{1A5A86D6-2857-CECB-C45D-FF1C325D45F4}"/>
              </a:ext>
            </a:extLst>
          </xdr:cNvPr>
          <xdr:cNvGrpSpPr/>
        </xdr:nvGrpSpPr>
        <xdr:grpSpPr>
          <a:xfrm>
            <a:off x="2781308" y="1984492"/>
            <a:ext cx="832871" cy="507345"/>
            <a:chOff x="2772406" y="506582"/>
            <a:chExt cx="830722" cy="508010"/>
          </a:xfrm>
        </xdr:grpSpPr>
        <xdr:grpSp>
          <xdr:nvGrpSpPr>
            <xdr:cNvPr id="163" name="Agrupar 162">
              <a:extLst>
                <a:ext uri="{FF2B5EF4-FFF2-40B4-BE49-F238E27FC236}">
                  <a16:creationId xmlns:a16="http://schemas.microsoft.com/office/drawing/2014/main" id="{C649D026-0A58-4DED-1733-22051ABB0E61}"/>
                </a:ext>
              </a:extLst>
            </xdr:cNvPr>
            <xdr:cNvGrpSpPr/>
          </xdr:nvGrpSpPr>
          <xdr:grpSpPr>
            <a:xfrm>
              <a:off x="2772406" y="748796"/>
              <a:ext cx="830722" cy="265796"/>
              <a:chOff x="2772407" y="750764"/>
              <a:chExt cx="830722" cy="265796"/>
            </a:xfrm>
          </xdr:grpSpPr>
          <xdr:sp macro="" textlink="">
            <xdr:nvSpPr>
              <xdr:cNvPr id="166" name="object 80">
                <a:extLst>
                  <a:ext uri="{FF2B5EF4-FFF2-40B4-BE49-F238E27FC236}">
                    <a16:creationId xmlns:a16="http://schemas.microsoft.com/office/drawing/2014/main" id="{D0CF8BB6-AED1-2B4F-704B-0B149DCE4C70}"/>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7" name="object 90">
                <a:extLst>
                  <a:ext uri="{FF2B5EF4-FFF2-40B4-BE49-F238E27FC236}">
                    <a16:creationId xmlns:a16="http://schemas.microsoft.com/office/drawing/2014/main" id="{D154823D-ED68-A6BB-F883-CD2066C41F4D}"/>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4" name="object 109">
              <a:extLst>
                <a:ext uri="{FF2B5EF4-FFF2-40B4-BE49-F238E27FC236}">
                  <a16:creationId xmlns:a16="http://schemas.microsoft.com/office/drawing/2014/main" id="{9F8BD3B6-CF9E-C563-B896-01FDE1402DD6}"/>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5" name="Imagem 164">
              <a:extLst>
                <a:ext uri="{FF2B5EF4-FFF2-40B4-BE49-F238E27FC236}">
                  <a16:creationId xmlns:a16="http://schemas.microsoft.com/office/drawing/2014/main" id="{6C512322-A1EB-1E2A-AD6D-D21D29CB1F0C}"/>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BEBA8EAE-BF5A-486C-A8C5-ECC9F3942E4B}">
                  <a14:imgProps xmlns:a14="http://schemas.microsoft.com/office/drawing/2010/main">
                    <a14:imgLayer r:embed="rId15">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6"/>
            <a:extLst>
              <a:ext uri="{FF2B5EF4-FFF2-40B4-BE49-F238E27FC236}">
                <a16:creationId xmlns:a16="http://schemas.microsoft.com/office/drawing/2014/main" id="{06D81BF0-76F1-F421-B616-7DE0780C9EBA}"/>
              </a:ext>
            </a:extLst>
          </xdr:cNvPr>
          <xdr:cNvGrpSpPr/>
        </xdr:nvGrpSpPr>
        <xdr:grpSpPr>
          <a:xfrm>
            <a:off x="978366" y="1985607"/>
            <a:ext cx="832872" cy="506309"/>
            <a:chOff x="978002" y="507699"/>
            <a:chExt cx="830725" cy="506973"/>
          </a:xfrm>
        </xdr:grpSpPr>
        <xdr:grpSp>
          <xdr:nvGrpSpPr>
            <xdr:cNvPr id="158" name="Agrupar 157">
              <a:extLst>
                <a:ext uri="{FF2B5EF4-FFF2-40B4-BE49-F238E27FC236}">
                  <a16:creationId xmlns:a16="http://schemas.microsoft.com/office/drawing/2014/main" id="{5DC8427D-F40D-9569-5E60-7AD10A31640D}"/>
                </a:ext>
              </a:extLst>
            </xdr:cNvPr>
            <xdr:cNvGrpSpPr/>
          </xdr:nvGrpSpPr>
          <xdr:grpSpPr>
            <a:xfrm>
              <a:off x="978002" y="748716"/>
              <a:ext cx="830725" cy="265956"/>
              <a:chOff x="978002" y="747945"/>
              <a:chExt cx="830725" cy="265956"/>
            </a:xfrm>
          </xdr:grpSpPr>
          <xdr:sp macro="" textlink="">
            <xdr:nvSpPr>
              <xdr:cNvPr id="161" name="object 80">
                <a:extLst>
                  <a:ext uri="{FF2B5EF4-FFF2-40B4-BE49-F238E27FC236}">
                    <a16:creationId xmlns:a16="http://schemas.microsoft.com/office/drawing/2014/main" id="{A6B4B6F1-D938-DC02-5D80-C0304F4D2C2E}"/>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2" name="object 90">
                <a:extLst>
                  <a:ext uri="{FF2B5EF4-FFF2-40B4-BE49-F238E27FC236}">
                    <a16:creationId xmlns:a16="http://schemas.microsoft.com/office/drawing/2014/main" id="{A21581F0-6F46-6415-5CC3-70403C76843A}"/>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9" name="object 109">
              <a:extLst>
                <a:ext uri="{FF2B5EF4-FFF2-40B4-BE49-F238E27FC236}">
                  <a16:creationId xmlns:a16="http://schemas.microsoft.com/office/drawing/2014/main" id="{5616D231-493D-BE5B-F1F6-2CAAF6454882}"/>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0" name="Imagem 159">
              <a:extLst>
                <a:ext uri="{FF2B5EF4-FFF2-40B4-BE49-F238E27FC236}">
                  <a16:creationId xmlns:a16="http://schemas.microsoft.com/office/drawing/2014/main" id="{AC0D7497-7ED9-00F6-15C6-86F5138ABBA5}"/>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8"/>
            <a:extLst>
              <a:ext uri="{FF2B5EF4-FFF2-40B4-BE49-F238E27FC236}">
                <a16:creationId xmlns:a16="http://schemas.microsoft.com/office/drawing/2014/main" id="{353F5EE5-D14C-65D1-BC65-FEE5A043F85E}"/>
              </a:ext>
            </a:extLst>
          </xdr:cNvPr>
          <xdr:cNvGrpSpPr/>
        </xdr:nvGrpSpPr>
        <xdr:grpSpPr>
          <a:xfrm>
            <a:off x="3678487" y="1984492"/>
            <a:ext cx="832872" cy="507345"/>
            <a:chOff x="3667630" y="506582"/>
            <a:chExt cx="830725" cy="508010"/>
          </a:xfrm>
        </xdr:grpSpPr>
        <xdr:grpSp>
          <xdr:nvGrpSpPr>
            <xdr:cNvPr id="153" name="Agrupar 152">
              <a:extLst>
                <a:ext uri="{FF2B5EF4-FFF2-40B4-BE49-F238E27FC236}">
                  <a16:creationId xmlns:a16="http://schemas.microsoft.com/office/drawing/2014/main" id="{571F92A1-54DD-C0D2-033B-70CC35C96FF9}"/>
                </a:ext>
              </a:extLst>
            </xdr:cNvPr>
            <xdr:cNvGrpSpPr/>
          </xdr:nvGrpSpPr>
          <xdr:grpSpPr>
            <a:xfrm>
              <a:off x="3667630" y="748796"/>
              <a:ext cx="830725" cy="265796"/>
              <a:chOff x="3667631" y="750764"/>
              <a:chExt cx="830725" cy="265796"/>
            </a:xfrm>
          </xdr:grpSpPr>
          <xdr:sp macro="" textlink="">
            <xdr:nvSpPr>
              <xdr:cNvPr id="156" name="object 80">
                <a:extLst>
                  <a:ext uri="{FF2B5EF4-FFF2-40B4-BE49-F238E27FC236}">
                    <a16:creationId xmlns:a16="http://schemas.microsoft.com/office/drawing/2014/main" id="{386E4365-3D4D-5F7A-05C4-19E52D802BF4}"/>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7" name="object 90">
                <a:extLst>
                  <a:ext uri="{FF2B5EF4-FFF2-40B4-BE49-F238E27FC236}">
                    <a16:creationId xmlns:a16="http://schemas.microsoft.com/office/drawing/2014/main" id="{A4741056-713C-DCAC-784F-0489F80C2CEE}"/>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4" name="object 109">
              <a:extLst>
                <a:ext uri="{FF2B5EF4-FFF2-40B4-BE49-F238E27FC236}">
                  <a16:creationId xmlns:a16="http://schemas.microsoft.com/office/drawing/2014/main" id="{2753DCBF-D22F-C9FB-3CFF-F7A99D9CC0BC}"/>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5" name="Imagem 154">
              <a:extLst>
                <a:ext uri="{FF2B5EF4-FFF2-40B4-BE49-F238E27FC236}">
                  <a16:creationId xmlns:a16="http://schemas.microsoft.com/office/drawing/2014/main" id="{EC59410D-7ACE-D921-E2B2-3D8CD0037011}"/>
                </a:ext>
              </a:extLst>
            </xdr:cNvPr>
            <xdr:cNvPicPr>
              <a:picLocks noChangeAspect="1"/>
            </xdr:cNvPicPr>
          </xdr:nvPicPr>
          <xdr:blipFill>
            <a:blip xmlns:r="http://schemas.openxmlformats.org/officeDocument/2006/relationships" r:embed="rId19">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20"/>
            <a:extLst>
              <a:ext uri="{FF2B5EF4-FFF2-40B4-BE49-F238E27FC236}">
                <a16:creationId xmlns:a16="http://schemas.microsoft.com/office/drawing/2014/main" id="{D41AF782-6710-D518-0A06-24BCEF4A561E}"/>
              </a:ext>
            </a:extLst>
          </xdr:cNvPr>
          <xdr:cNvGrpSpPr/>
        </xdr:nvGrpSpPr>
        <xdr:grpSpPr>
          <a:xfrm>
            <a:off x="4575667" y="1984492"/>
            <a:ext cx="825212" cy="507345"/>
            <a:chOff x="4562857" y="506582"/>
            <a:chExt cx="827700" cy="508010"/>
          </a:xfrm>
        </xdr:grpSpPr>
        <xdr:grpSp>
          <xdr:nvGrpSpPr>
            <xdr:cNvPr id="148" name="Agrupar 147">
              <a:extLst>
                <a:ext uri="{FF2B5EF4-FFF2-40B4-BE49-F238E27FC236}">
                  <a16:creationId xmlns:a16="http://schemas.microsoft.com/office/drawing/2014/main" id="{CAFD2637-01B2-390C-D698-EE428A5E010D}"/>
                </a:ext>
              </a:extLst>
            </xdr:cNvPr>
            <xdr:cNvGrpSpPr/>
          </xdr:nvGrpSpPr>
          <xdr:grpSpPr>
            <a:xfrm>
              <a:off x="4562857" y="748796"/>
              <a:ext cx="827700" cy="265796"/>
              <a:chOff x="4562859" y="750764"/>
              <a:chExt cx="827700" cy="265796"/>
            </a:xfrm>
          </xdr:grpSpPr>
          <xdr:sp macro="" textlink="">
            <xdr:nvSpPr>
              <xdr:cNvPr id="151" name="object 80">
                <a:extLst>
                  <a:ext uri="{FF2B5EF4-FFF2-40B4-BE49-F238E27FC236}">
                    <a16:creationId xmlns:a16="http://schemas.microsoft.com/office/drawing/2014/main" id="{60B6F1CC-FB4D-0CF0-D06A-4EBFAA91AEC1}"/>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2" name="object 90">
                <a:extLst>
                  <a:ext uri="{FF2B5EF4-FFF2-40B4-BE49-F238E27FC236}">
                    <a16:creationId xmlns:a16="http://schemas.microsoft.com/office/drawing/2014/main" id="{5A7AE643-F318-A968-2E4F-A004B395D664}"/>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 name="object 109">
              <a:extLst>
                <a:ext uri="{FF2B5EF4-FFF2-40B4-BE49-F238E27FC236}">
                  <a16:creationId xmlns:a16="http://schemas.microsoft.com/office/drawing/2014/main" id="{A91894B9-0FCF-3F51-EF03-7EF0C94C0C85}"/>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0" name="object 113">
              <a:extLst>
                <a:ext uri="{FF2B5EF4-FFF2-40B4-BE49-F238E27FC236}">
                  <a16:creationId xmlns:a16="http://schemas.microsoft.com/office/drawing/2014/main" id="{F4409747-5269-CD81-D16E-3B1CB96F7D80}"/>
                </a:ext>
              </a:extLst>
            </xdr:cNvPr>
            <xdr:cNvPicPr/>
          </xdr:nvPicPr>
          <xdr:blipFill>
            <a:blip xmlns:r="http://schemas.openxmlformats.org/officeDocument/2006/relationships" r:embed="rId21" cstate="print">
              <a:duotone>
                <a:prstClr val="black"/>
                <a:srgbClr val="695E4A">
                  <a:tint val="45000"/>
                  <a:satMod val="400000"/>
                </a:srgbClr>
              </a:duotone>
              <a:extLst>
                <a:ext uri="{BEBA8EAE-BF5A-486C-A8C5-ECC9F3942E4B}">
                  <a14:imgProps xmlns:a14="http://schemas.microsoft.com/office/drawing/2010/main">
                    <a14:imgLayer r:embed="rId22">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23"/>
            <a:extLst>
              <a:ext uri="{FF2B5EF4-FFF2-40B4-BE49-F238E27FC236}">
                <a16:creationId xmlns:a16="http://schemas.microsoft.com/office/drawing/2014/main" id="{148DCBC9-8D5A-43E3-B519-BA25DDE32B51}"/>
              </a:ext>
            </a:extLst>
          </xdr:cNvPr>
          <xdr:cNvGrpSpPr/>
        </xdr:nvGrpSpPr>
        <xdr:grpSpPr>
          <a:xfrm>
            <a:off x="5465188" y="1984492"/>
            <a:ext cx="821659" cy="507345"/>
            <a:chOff x="5455059" y="506582"/>
            <a:chExt cx="822006" cy="508010"/>
          </a:xfrm>
        </xdr:grpSpPr>
        <xdr:sp macro="" textlink="">
          <xdr:nvSpPr>
            <xdr:cNvPr id="144" name="object 80">
              <a:extLst>
                <a:ext uri="{FF2B5EF4-FFF2-40B4-BE49-F238E27FC236}">
                  <a16:creationId xmlns:a16="http://schemas.microsoft.com/office/drawing/2014/main" id="{D51A9B9D-C163-79B6-A809-EFA24FC8EFF8}"/>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9509A4D6-9AC5-FD7E-22F0-4EB161BB7A8A}"/>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6" name="object 109">
              <a:extLst>
                <a:ext uri="{FF2B5EF4-FFF2-40B4-BE49-F238E27FC236}">
                  <a16:creationId xmlns:a16="http://schemas.microsoft.com/office/drawing/2014/main" id="{BEC7DA1F-EB97-9AEE-5331-C975ECEEAB87}"/>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7" name="object 73">
              <a:extLst>
                <a:ext uri="{FF2B5EF4-FFF2-40B4-BE49-F238E27FC236}">
                  <a16:creationId xmlns:a16="http://schemas.microsoft.com/office/drawing/2014/main" id="{CEE134DA-7DBB-8389-E1B7-66989661F855}"/>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5"/>
            <a:extLst>
              <a:ext uri="{FF2B5EF4-FFF2-40B4-BE49-F238E27FC236}">
                <a16:creationId xmlns:a16="http://schemas.microsoft.com/office/drawing/2014/main" id="{D41234F9-5F30-420A-356F-6AE702E23F00}"/>
              </a:ext>
            </a:extLst>
          </xdr:cNvPr>
          <xdr:cNvGrpSpPr/>
        </xdr:nvGrpSpPr>
        <xdr:grpSpPr>
          <a:xfrm>
            <a:off x="6351154" y="1984492"/>
            <a:ext cx="833333" cy="507345"/>
            <a:chOff x="6341567" y="506582"/>
            <a:chExt cx="831188" cy="508010"/>
          </a:xfrm>
        </xdr:grpSpPr>
        <xdr:grpSp>
          <xdr:nvGrpSpPr>
            <xdr:cNvPr id="139" name="Agrupar 138">
              <a:extLst>
                <a:ext uri="{FF2B5EF4-FFF2-40B4-BE49-F238E27FC236}">
                  <a16:creationId xmlns:a16="http://schemas.microsoft.com/office/drawing/2014/main" id="{61C8C9E1-C1C0-5EC7-4DF2-5E3AE3255029}"/>
                </a:ext>
              </a:extLst>
            </xdr:cNvPr>
            <xdr:cNvGrpSpPr/>
          </xdr:nvGrpSpPr>
          <xdr:grpSpPr>
            <a:xfrm>
              <a:off x="6341567" y="748796"/>
              <a:ext cx="831188" cy="265796"/>
              <a:chOff x="6341570" y="750764"/>
              <a:chExt cx="831188" cy="265796"/>
            </a:xfrm>
          </xdr:grpSpPr>
          <xdr:sp macro="" textlink="">
            <xdr:nvSpPr>
              <xdr:cNvPr id="142" name="object 80">
                <a:extLst>
                  <a:ext uri="{FF2B5EF4-FFF2-40B4-BE49-F238E27FC236}">
                    <a16:creationId xmlns:a16="http://schemas.microsoft.com/office/drawing/2014/main" id="{C00583E8-52C5-0DD1-C546-F469EADF3D8D}"/>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3" name="object 90">
                <a:extLst>
                  <a:ext uri="{FF2B5EF4-FFF2-40B4-BE49-F238E27FC236}">
                    <a16:creationId xmlns:a16="http://schemas.microsoft.com/office/drawing/2014/main" id="{8EAFFFE8-F63C-A1F1-30F7-E23402FAD9FC}"/>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0" name="object 109">
              <a:extLst>
                <a:ext uri="{FF2B5EF4-FFF2-40B4-BE49-F238E27FC236}">
                  <a16:creationId xmlns:a16="http://schemas.microsoft.com/office/drawing/2014/main" id="{A0BA6766-E687-6835-4179-D70FC01C13EC}"/>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1" name="object 54">
              <a:extLst>
                <a:ext uri="{FF2B5EF4-FFF2-40B4-BE49-F238E27FC236}">
                  <a16:creationId xmlns:a16="http://schemas.microsoft.com/office/drawing/2014/main" id="{B8935834-6E22-E570-A212-C03B65D805C7}"/>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1"/>
            <a:extLst>
              <a:ext uri="{FF2B5EF4-FFF2-40B4-BE49-F238E27FC236}">
                <a16:creationId xmlns:a16="http://schemas.microsoft.com/office/drawing/2014/main" id="{11DF6BBF-E4DD-D9F9-A2AD-6C0DE393525A}"/>
              </a:ext>
            </a:extLst>
          </xdr:cNvPr>
          <xdr:cNvGrpSpPr/>
        </xdr:nvGrpSpPr>
        <xdr:grpSpPr>
          <a:xfrm>
            <a:off x="7248796" y="1984492"/>
            <a:ext cx="840992" cy="507345"/>
            <a:chOff x="7237257" y="506582"/>
            <a:chExt cx="834211" cy="508010"/>
          </a:xfrm>
        </xdr:grpSpPr>
        <xdr:grpSp>
          <xdr:nvGrpSpPr>
            <xdr:cNvPr id="134" name="Agrupar 133">
              <a:extLst>
                <a:ext uri="{FF2B5EF4-FFF2-40B4-BE49-F238E27FC236}">
                  <a16:creationId xmlns:a16="http://schemas.microsoft.com/office/drawing/2014/main" id="{396AF79E-6A95-A136-C4CE-C3360DF8D88A}"/>
                </a:ext>
              </a:extLst>
            </xdr:cNvPr>
            <xdr:cNvGrpSpPr/>
          </xdr:nvGrpSpPr>
          <xdr:grpSpPr>
            <a:xfrm>
              <a:off x="7237257" y="748796"/>
              <a:ext cx="834211" cy="265796"/>
              <a:chOff x="7237260" y="750764"/>
              <a:chExt cx="834211" cy="265796"/>
            </a:xfrm>
          </xdr:grpSpPr>
          <xdr:sp macro="" textlink="">
            <xdr:nvSpPr>
              <xdr:cNvPr id="137" name="object 80">
                <a:extLst>
                  <a:ext uri="{FF2B5EF4-FFF2-40B4-BE49-F238E27FC236}">
                    <a16:creationId xmlns:a16="http://schemas.microsoft.com/office/drawing/2014/main" id="{2AFBCFFF-09CF-C368-3C33-D80FB6E84FA0}"/>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2585C"/>
              </a:solidFill>
              <a:ln w="6350">
                <a:solidFill>
                  <a:srgbClr val="02585C"/>
                </a:solidFill>
              </a:ln>
            </xdr:spPr>
            <xdr:txBody>
              <a:bodyPr wrap="square" lIns="0" tIns="0" rIns="0" bIns="0" rtlCol="0"/>
              <a:lstStyle>
                <a:defPPr>
                  <a:defRPr kern="0"/>
                </a:defPPr>
              </a:lstStyle>
              <a:p>
                <a:endParaRPr/>
              </a:p>
            </xdr:txBody>
          </xdr:sp>
          <xdr:sp macro="" textlink="">
            <xdr:nvSpPr>
              <xdr:cNvPr id="138" name="object 90">
                <a:extLst>
                  <a:ext uri="{FF2B5EF4-FFF2-40B4-BE49-F238E27FC236}">
                    <a16:creationId xmlns:a16="http://schemas.microsoft.com/office/drawing/2014/main" id="{568126D8-5D28-06FE-EF64-723F22A11BB8}"/>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Humano</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5" name="object 109">
              <a:extLst>
                <a:ext uri="{FF2B5EF4-FFF2-40B4-BE49-F238E27FC236}">
                  <a16:creationId xmlns:a16="http://schemas.microsoft.com/office/drawing/2014/main" id="{8A8790EA-A2C6-A7BD-CB26-BAAF1D5E50C5}"/>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2585C"/>
              </a:solidFill>
            </a:ln>
          </xdr:spPr>
          <xdr:txBody>
            <a:bodyPr wrap="square" lIns="0" tIns="0" rIns="0" bIns="0" rtlCol="0"/>
            <a:lstStyle>
              <a:defPPr>
                <a:defRPr kern="0"/>
              </a:defPPr>
            </a:lstStyle>
            <a:p>
              <a:endParaRPr/>
            </a:p>
          </xdr:txBody>
        </xdr:sp>
        <xdr:pic>
          <xdr:nvPicPr>
            <xdr:cNvPr id="136" name="object 64">
              <a:extLst>
                <a:ext uri="{FF2B5EF4-FFF2-40B4-BE49-F238E27FC236}">
                  <a16:creationId xmlns:a16="http://schemas.microsoft.com/office/drawing/2014/main" id="{51C9289A-58B8-335E-C914-0561D89A4634}"/>
                </a:ext>
              </a:extLst>
            </xdr:cNvPr>
            <xdr:cNvPicPr/>
          </xdr:nvPicPr>
          <xdr:blipFill>
            <a:blip xmlns:r="http://schemas.openxmlformats.org/officeDocument/2006/relationships" r:embed="rId27" cstate="print">
              <a:duotone>
                <a:prstClr val="black"/>
                <a:srgbClr val="02585C">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8"/>
            <a:extLst>
              <a:ext uri="{FF2B5EF4-FFF2-40B4-BE49-F238E27FC236}">
                <a16:creationId xmlns:a16="http://schemas.microsoft.com/office/drawing/2014/main" id="{E955DF29-4B5C-7EA8-2D43-A4FF9B5AB6AB}"/>
              </a:ext>
            </a:extLst>
          </xdr:cNvPr>
          <xdr:cNvGrpSpPr/>
        </xdr:nvGrpSpPr>
        <xdr:grpSpPr>
          <a:xfrm>
            <a:off x="8154096" y="1984492"/>
            <a:ext cx="833334" cy="507345"/>
            <a:chOff x="8135970" y="506582"/>
            <a:chExt cx="831188" cy="508010"/>
          </a:xfrm>
        </xdr:grpSpPr>
        <xdr:grpSp>
          <xdr:nvGrpSpPr>
            <xdr:cNvPr id="127" name="Agrupar 126">
              <a:extLst>
                <a:ext uri="{FF2B5EF4-FFF2-40B4-BE49-F238E27FC236}">
                  <a16:creationId xmlns:a16="http://schemas.microsoft.com/office/drawing/2014/main" id="{379F0E43-C419-0ED5-A98E-6E334E98F981}"/>
                </a:ext>
              </a:extLst>
            </xdr:cNvPr>
            <xdr:cNvGrpSpPr/>
          </xdr:nvGrpSpPr>
          <xdr:grpSpPr>
            <a:xfrm>
              <a:off x="8135970" y="748796"/>
              <a:ext cx="831188" cy="265796"/>
              <a:chOff x="8135974" y="750764"/>
              <a:chExt cx="831188" cy="265796"/>
            </a:xfrm>
          </xdr:grpSpPr>
          <xdr:sp macro="" textlink="">
            <xdr:nvSpPr>
              <xdr:cNvPr id="132" name="object 80">
                <a:extLst>
                  <a:ext uri="{FF2B5EF4-FFF2-40B4-BE49-F238E27FC236}">
                    <a16:creationId xmlns:a16="http://schemas.microsoft.com/office/drawing/2014/main" id="{E0D517D3-831B-83BC-4F9C-B6ADA82EB7D0}"/>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3" name="object 90">
                <a:extLst>
                  <a:ext uri="{FF2B5EF4-FFF2-40B4-BE49-F238E27FC236}">
                    <a16:creationId xmlns:a16="http://schemas.microsoft.com/office/drawing/2014/main" id="{F08EF712-57AC-6CB0-6AF2-A183F93C6F1B}"/>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0" name="object 109">
              <a:extLst>
                <a:ext uri="{FF2B5EF4-FFF2-40B4-BE49-F238E27FC236}">
                  <a16:creationId xmlns:a16="http://schemas.microsoft.com/office/drawing/2014/main" id="{853DDD8D-29DC-208D-5C69-510077B3BD88}"/>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1" name="object 51">
              <a:extLst>
                <a:ext uri="{FF2B5EF4-FFF2-40B4-BE49-F238E27FC236}">
                  <a16:creationId xmlns:a16="http://schemas.microsoft.com/office/drawing/2014/main" id="{7B098980-5973-D61D-54FC-2672F8C3736F}"/>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30"/>
            <a:extLst>
              <a:ext uri="{FF2B5EF4-FFF2-40B4-BE49-F238E27FC236}">
                <a16:creationId xmlns:a16="http://schemas.microsoft.com/office/drawing/2014/main" id="{5E49852C-993F-8B7E-97A7-C34E4EA2812B}"/>
              </a:ext>
            </a:extLst>
          </xdr:cNvPr>
          <xdr:cNvGrpSpPr/>
        </xdr:nvGrpSpPr>
        <xdr:grpSpPr>
          <a:xfrm>
            <a:off x="9051739" y="1984492"/>
            <a:ext cx="828102" cy="507345"/>
            <a:chOff x="9031660" y="506582"/>
            <a:chExt cx="829416" cy="508010"/>
          </a:xfrm>
        </xdr:grpSpPr>
        <xdr:grpSp>
          <xdr:nvGrpSpPr>
            <xdr:cNvPr id="32" name="Agrupar 31">
              <a:extLst>
                <a:ext uri="{FF2B5EF4-FFF2-40B4-BE49-F238E27FC236}">
                  <a16:creationId xmlns:a16="http://schemas.microsoft.com/office/drawing/2014/main" id="{0C7ADFB9-5BC8-C4D0-DCA5-97C91A6317DC}"/>
                </a:ext>
              </a:extLst>
            </xdr:cNvPr>
            <xdr:cNvGrpSpPr/>
          </xdr:nvGrpSpPr>
          <xdr:grpSpPr>
            <a:xfrm>
              <a:off x="9031660" y="748796"/>
              <a:ext cx="829416" cy="265796"/>
              <a:chOff x="9031664" y="750764"/>
              <a:chExt cx="829416" cy="265796"/>
            </a:xfrm>
          </xdr:grpSpPr>
          <xdr:sp macro="" textlink="">
            <xdr:nvSpPr>
              <xdr:cNvPr id="125" name="object 80">
                <a:extLst>
                  <a:ext uri="{FF2B5EF4-FFF2-40B4-BE49-F238E27FC236}">
                    <a16:creationId xmlns:a16="http://schemas.microsoft.com/office/drawing/2014/main" id="{2A888F33-3865-1C05-D9BF-4487A26B5949}"/>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6" name="object 90">
                <a:extLst>
                  <a:ext uri="{FF2B5EF4-FFF2-40B4-BE49-F238E27FC236}">
                    <a16:creationId xmlns:a16="http://schemas.microsoft.com/office/drawing/2014/main" id="{235FC42D-F361-AD12-179A-A21CA5A0E5B7}"/>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5" name="object 109">
              <a:extLst>
                <a:ext uri="{FF2B5EF4-FFF2-40B4-BE49-F238E27FC236}">
                  <a16:creationId xmlns:a16="http://schemas.microsoft.com/office/drawing/2014/main" id="{210D9A5B-3D3C-F776-B820-D071BF582164}"/>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4" name="object 70">
              <a:extLst>
                <a:ext uri="{FF2B5EF4-FFF2-40B4-BE49-F238E27FC236}">
                  <a16:creationId xmlns:a16="http://schemas.microsoft.com/office/drawing/2014/main" id="{2385CCE4-F0D8-DBBA-966B-5F7D3BA6F91D}"/>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32"/>
            <a:extLst>
              <a:ext uri="{FF2B5EF4-FFF2-40B4-BE49-F238E27FC236}">
                <a16:creationId xmlns:a16="http://schemas.microsoft.com/office/drawing/2014/main" id="{FEC5F561-0FEC-49BE-614A-F7A9C22738CC}"/>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77DDF4E1-5BD1-E349-5241-A3B1C786397E}"/>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9C861C8E-2599-9FF6-F651-96CFD130D541}"/>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E9BD49E8-73E1-AF12-D0E7-2A8AFA864E3D}"/>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B625A9B2-923A-4BE5-A48F-581171DA8F05}"/>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38D8655B-38B1-65AD-3F4B-C335F61ADFB8}"/>
                </a:ext>
              </a:extLst>
            </xdr:cNvPr>
            <xdr:cNvPicPr/>
          </xdr:nvPicPr>
          <xdr:blipFill>
            <a:blip xmlns:r="http://schemas.openxmlformats.org/officeDocument/2006/relationships" r:embed="rId33"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4"/>
            <a:extLst>
              <a:ext uri="{FF2B5EF4-FFF2-40B4-BE49-F238E27FC236}">
                <a16:creationId xmlns:a16="http://schemas.microsoft.com/office/drawing/2014/main" id="{7E290B74-48E5-792C-7B3E-B0B47577E4AD}"/>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92DD3941-C8FC-9955-94DE-D20A05DDF575}"/>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8A28A639-300F-2553-AE6F-D936D5DBC18A}"/>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4EF92533-4BF3-55A4-9255-7607D4FAC115}"/>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A4A897AA-C11F-0B4D-E88A-69C78595A30F}"/>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D643580C-137F-EE69-3B72-9BCFE30C9CA4}"/>
                </a:ext>
              </a:extLst>
            </xdr:cNvPr>
            <xdr:cNvPicPr>
              <a:picLocks noChangeAspect="1"/>
            </xdr:cNvPicPr>
          </xdr:nvPicPr>
          <xdr:blipFill>
            <a:blip xmlns:r="http://schemas.openxmlformats.org/officeDocument/2006/relationships" r:embed="rId3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4625EA48-6508-673E-5AA9-400C4C055F48}"/>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AE5FE488-EB7E-7B6B-C41C-A7E9D355077D}"/>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6"/>
              <a:extLst>
                <a:ext uri="{FF2B5EF4-FFF2-40B4-BE49-F238E27FC236}">
                  <a16:creationId xmlns:a16="http://schemas.microsoft.com/office/drawing/2014/main" id="{57736D76-B178-F960-5470-B9D0D1CBC1EA}"/>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2"/>
              <a:extLst>
                <a:ext uri="{FF2B5EF4-FFF2-40B4-BE49-F238E27FC236}">
                  <a16:creationId xmlns:a16="http://schemas.microsoft.com/office/drawing/2014/main" id="{6FDA271F-CDFD-81B1-8578-BFFA416381A2}"/>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tretch>
              <a:fillRect/>
            </a:stretch>
          </xdr:blipFill>
          <xdr:spPr>
            <a:xfrm>
              <a:off x="11169427" y="1635749"/>
              <a:ext cx="174960" cy="179262"/>
            </a:xfrm>
            <a:prstGeom prst="rect">
              <a:avLst/>
            </a:prstGeom>
          </xdr:spPr>
        </xdr:pic>
      </xdr:grpSp>
    </xdr:grpSp>
    <xdr:clientData/>
  </xdr:twoCellAnchor>
  <xdr:twoCellAnchor>
    <xdr:from>
      <xdr:col>20</xdr:col>
      <xdr:colOff>257792</xdr:colOff>
      <xdr:row>2</xdr:row>
      <xdr:rowOff>265374</xdr:rowOff>
    </xdr:from>
    <xdr:to>
      <xdr:col>21</xdr:col>
      <xdr:colOff>512432</xdr:colOff>
      <xdr:row>2</xdr:row>
      <xdr:rowOff>504752</xdr:rowOff>
    </xdr:to>
    <xdr:sp macro="" textlink="">
      <xdr:nvSpPr>
        <xdr:cNvPr id="3" name="object 80">
          <a:hlinkClick xmlns:r="http://schemas.openxmlformats.org/officeDocument/2006/relationships" r:id="rId39"/>
          <a:extLst>
            <a:ext uri="{FF2B5EF4-FFF2-40B4-BE49-F238E27FC236}">
              <a16:creationId xmlns:a16="http://schemas.microsoft.com/office/drawing/2014/main" id="{C9B5011D-503C-4906-9AEF-61FBEF827227}"/>
            </a:ext>
          </a:extLst>
        </xdr:cNvPr>
        <xdr:cNvSpPr/>
      </xdr:nvSpPr>
      <xdr:spPr>
        <a:xfrm>
          <a:off x="11987284" y="644478"/>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257792</xdr:colOff>
      <xdr:row>2</xdr:row>
      <xdr:rowOff>265374</xdr:rowOff>
    </xdr:from>
    <xdr:to>
      <xdr:col>21</xdr:col>
      <xdr:colOff>511624</xdr:colOff>
      <xdr:row>2</xdr:row>
      <xdr:rowOff>506574</xdr:rowOff>
    </xdr:to>
    <xdr:sp macro="" textlink="">
      <xdr:nvSpPr>
        <xdr:cNvPr id="33" name="object 90">
          <a:hlinkClick xmlns:r="http://schemas.openxmlformats.org/officeDocument/2006/relationships" r:id="rId39"/>
          <a:extLst>
            <a:ext uri="{FF2B5EF4-FFF2-40B4-BE49-F238E27FC236}">
              <a16:creationId xmlns:a16="http://schemas.microsoft.com/office/drawing/2014/main" id="{EC609C9B-85BC-4A1C-B313-62A34820DDB1}"/>
            </a:ext>
          </a:extLst>
        </xdr:cNvPr>
        <xdr:cNvSpPr txBox="1"/>
      </xdr:nvSpPr>
      <xdr:spPr>
        <a:xfrm>
          <a:off x="11987284" y="644478"/>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19</xdr:col>
      <xdr:colOff>293556</xdr:colOff>
      <xdr:row>2</xdr:row>
      <xdr:rowOff>521258</xdr:rowOff>
    </xdr:to>
    <xdr:grpSp>
      <xdr:nvGrpSpPr>
        <xdr:cNvPr id="2" name="Agrupar 1">
          <a:extLst>
            <a:ext uri="{FF2B5EF4-FFF2-40B4-BE49-F238E27FC236}">
              <a16:creationId xmlns:a16="http://schemas.microsoft.com/office/drawing/2014/main" id="{DF333D01-F313-4193-B948-E4937D10F4A3}"/>
            </a:ext>
          </a:extLst>
        </xdr:cNvPr>
        <xdr:cNvGrpSpPr/>
      </xdr:nvGrpSpPr>
      <xdr:grpSpPr>
        <a:xfrm>
          <a:off x="0" y="0"/>
          <a:ext cx="12062223" cy="902258"/>
          <a:chOff x="0" y="1478573"/>
          <a:chExt cx="11657486" cy="1013344"/>
        </a:xfrm>
      </xdr:grpSpPr>
      <xdr:pic>
        <xdr:nvPicPr>
          <xdr:cNvPr id="4" name="Imagem 3">
            <a:hlinkClick xmlns:r="http://schemas.openxmlformats.org/officeDocument/2006/relationships" r:id="rId1"/>
            <a:extLst>
              <a:ext uri="{FF2B5EF4-FFF2-40B4-BE49-F238E27FC236}">
                <a16:creationId xmlns:a16="http://schemas.microsoft.com/office/drawing/2014/main" id="{991499EE-53C5-6466-E1D2-9C0FB84EAFA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34EE2CEA-7FC3-4276-8936-AAFF1DA271A4}"/>
              </a:ext>
            </a:extLst>
          </xdr:cNvPr>
          <xdr:cNvGrpSpPr/>
        </xdr:nvGrpSpPr>
        <xdr:grpSpPr>
          <a:xfrm>
            <a:off x="81251" y="1985607"/>
            <a:ext cx="832806" cy="506309"/>
            <a:chOff x="81496" y="507699"/>
            <a:chExt cx="831691" cy="506973"/>
          </a:xfrm>
        </xdr:grpSpPr>
        <xdr:sp macro="" textlink="">
          <xdr:nvSpPr>
            <xdr:cNvPr id="173" name="object 76">
              <a:extLst>
                <a:ext uri="{FF2B5EF4-FFF2-40B4-BE49-F238E27FC236}">
                  <a16:creationId xmlns:a16="http://schemas.microsoft.com/office/drawing/2014/main" id="{E1075CBA-4AD7-93FD-88D9-B457D485DC6C}"/>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4" name="object 77">
              <a:extLst>
                <a:ext uri="{FF2B5EF4-FFF2-40B4-BE49-F238E27FC236}">
                  <a16:creationId xmlns:a16="http://schemas.microsoft.com/office/drawing/2014/main" id="{BD2FE97B-EBB7-1871-A3AD-FD6D8C5F70D5}"/>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75" name="Agrupar 174">
              <a:extLst>
                <a:ext uri="{FF2B5EF4-FFF2-40B4-BE49-F238E27FC236}">
                  <a16:creationId xmlns:a16="http://schemas.microsoft.com/office/drawing/2014/main" id="{215C30A1-300E-922B-F259-0EE68D34FED6}"/>
                </a:ext>
              </a:extLst>
            </xdr:cNvPr>
            <xdr:cNvGrpSpPr/>
          </xdr:nvGrpSpPr>
          <xdr:grpSpPr>
            <a:xfrm>
              <a:off x="81496" y="748716"/>
              <a:ext cx="831691" cy="265956"/>
              <a:chOff x="81496" y="747958"/>
              <a:chExt cx="832004" cy="265956"/>
            </a:xfrm>
          </xdr:grpSpPr>
          <xdr:sp macro="" textlink="">
            <xdr:nvSpPr>
              <xdr:cNvPr id="176" name="object 78">
                <a:extLst>
                  <a:ext uri="{FF2B5EF4-FFF2-40B4-BE49-F238E27FC236}">
                    <a16:creationId xmlns:a16="http://schemas.microsoft.com/office/drawing/2014/main" id="{97A7F186-2CE8-318B-B0B6-088C555C8CCB}"/>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7" name="object 89">
                <a:extLst>
                  <a:ext uri="{FF2B5EF4-FFF2-40B4-BE49-F238E27FC236}">
                    <a16:creationId xmlns:a16="http://schemas.microsoft.com/office/drawing/2014/main" id="{9820F59E-E13C-29F5-75FD-C02C9C957E24}"/>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AAA74590-0390-4406-B261-2D2B586F1954}"/>
              </a:ext>
            </a:extLst>
          </xdr:cNvPr>
          <xdr:cNvGrpSpPr/>
        </xdr:nvGrpSpPr>
        <xdr:grpSpPr>
          <a:xfrm>
            <a:off x="1875546" y="1984492"/>
            <a:ext cx="841455" cy="507425"/>
            <a:chOff x="1873229" y="506582"/>
            <a:chExt cx="834675" cy="508090"/>
          </a:xfrm>
        </xdr:grpSpPr>
        <xdr:grpSp>
          <xdr:nvGrpSpPr>
            <xdr:cNvPr id="168" name="Agrupar 167">
              <a:extLst>
                <a:ext uri="{FF2B5EF4-FFF2-40B4-BE49-F238E27FC236}">
                  <a16:creationId xmlns:a16="http://schemas.microsoft.com/office/drawing/2014/main" id="{D8A46718-535F-B851-6394-77505C710073}"/>
                </a:ext>
              </a:extLst>
            </xdr:cNvPr>
            <xdr:cNvGrpSpPr/>
          </xdr:nvGrpSpPr>
          <xdr:grpSpPr>
            <a:xfrm>
              <a:off x="1873229" y="748716"/>
              <a:ext cx="834675" cy="265956"/>
              <a:chOff x="1873229" y="746828"/>
              <a:chExt cx="834675" cy="265956"/>
            </a:xfrm>
          </xdr:grpSpPr>
          <xdr:sp macro="" textlink="">
            <xdr:nvSpPr>
              <xdr:cNvPr id="171" name="object 80">
                <a:extLst>
                  <a:ext uri="{FF2B5EF4-FFF2-40B4-BE49-F238E27FC236}">
                    <a16:creationId xmlns:a16="http://schemas.microsoft.com/office/drawing/2014/main" id="{BD6B4A39-A0A1-BB87-652E-A8D5F752FA7C}"/>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2" name="object 90">
                <a:extLst>
                  <a:ext uri="{FF2B5EF4-FFF2-40B4-BE49-F238E27FC236}">
                    <a16:creationId xmlns:a16="http://schemas.microsoft.com/office/drawing/2014/main" id="{3DE772B6-F25D-46C4-F49D-CCF117932B5D}"/>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9" name="object 109">
              <a:extLst>
                <a:ext uri="{FF2B5EF4-FFF2-40B4-BE49-F238E27FC236}">
                  <a16:creationId xmlns:a16="http://schemas.microsoft.com/office/drawing/2014/main" id="{28C8FBBB-FCD3-EAB0-AF8E-80D92F220F74}"/>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0" name="object 110">
              <a:extLst>
                <a:ext uri="{FF2B5EF4-FFF2-40B4-BE49-F238E27FC236}">
                  <a16:creationId xmlns:a16="http://schemas.microsoft.com/office/drawing/2014/main" id="{6F828D55-A38E-833C-52DC-427B739D13BF}"/>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91D41040-FEAF-834B-F5C8-21F8D1CB6729}"/>
              </a:ext>
            </a:extLst>
          </xdr:cNvPr>
          <xdr:cNvGrpSpPr/>
        </xdr:nvGrpSpPr>
        <xdr:grpSpPr>
          <a:xfrm>
            <a:off x="2781308" y="1984492"/>
            <a:ext cx="832871" cy="507345"/>
            <a:chOff x="2772406" y="506582"/>
            <a:chExt cx="830722" cy="508010"/>
          </a:xfrm>
        </xdr:grpSpPr>
        <xdr:grpSp>
          <xdr:nvGrpSpPr>
            <xdr:cNvPr id="163" name="Agrupar 162">
              <a:extLst>
                <a:ext uri="{FF2B5EF4-FFF2-40B4-BE49-F238E27FC236}">
                  <a16:creationId xmlns:a16="http://schemas.microsoft.com/office/drawing/2014/main" id="{E1676DAE-D437-46F6-143F-37AE14A4633C}"/>
                </a:ext>
              </a:extLst>
            </xdr:cNvPr>
            <xdr:cNvGrpSpPr/>
          </xdr:nvGrpSpPr>
          <xdr:grpSpPr>
            <a:xfrm>
              <a:off x="2772406" y="748796"/>
              <a:ext cx="830722" cy="265796"/>
              <a:chOff x="2772407" y="750764"/>
              <a:chExt cx="830722" cy="265796"/>
            </a:xfrm>
          </xdr:grpSpPr>
          <xdr:sp macro="" textlink="">
            <xdr:nvSpPr>
              <xdr:cNvPr id="166" name="object 80">
                <a:extLst>
                  <a:ext uri="{FF2B5EF4-FFF2-40B4-BE49-F238E27FC236}">
                    <a16:creationId xmlns:a16="http://schemas.microsoft.com/office/drawing/2014/main" id="{C73BA09A-D1DB-90F9-FFF1-5E13DFD196B4}"/>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7" name="object 90">
                <a:extLst>
                  <a:ext uri="{FF2B5EF4-FFF2-40B4-BE49-F238E27FC236}">
                    <a16:creationId xmlns:a16="http://schemas.microsoft.com/office/drawing/2014/main" id="{078E74B5-B45A-6BCB-B7AB-41E4355E0157}"/>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4" name="object 109">
              <a:extLst>
                <a:ext uri="{FF2B5EF4-FFF2-40B4-BE49-F238E27FC236}">
                  <a16:creationId xmlns:a16="http://schemas.microsoft.com/office/drawing/2014/main" id="{447FB6B8-F3BD-88F6-2448-43375D5CD436}"/>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5" name="Imagem 164">
              <a:extLst>
                <a:ext uri="{FF2B5EF4-FFF2-40B4-BE49-F238E27FC236}">
                  <a16:creationId xmlns:a16="http://schemas.microsoft.com/office/drawing/2014/main" id="{AAC171E9-4E53-EF51-2493-6084D12FA100}"/>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1FB58864-EB75-3E4D-D0B8-F43D933911FA}"/>
              </a:ext>
            </a:extLst>
          </xdr:cNvPr>
          <xdr:cNvGrpSpPr/>
        </xdr:nvGrpSpPr>
        <xdr:grpSpPr>
          <a:xfrm>
            <a:off x="978366" y="1985607"/>
            <a:ext cx="832872" cy="506309"/>
            <a:chOff x="978002" y="507699"/>
            <a:chExt cx="830725" cy="506973"/>
          </a:xfrm>
        </xdr:grpSpPr>
        <xdr:grpSp>
          <xdr:nvGrpSpPr>
            <xdr:cNvPr id="158" name="Agrupar 157">
              <a:extLst>
                <a:ext uri="{FF2B5EF4-FFF2-40B4-BE49-F238E27FC236}">
                  <a16:creationId xmlns:a16="http://schemas.microsoft.com/office/drawing/2014/main" id="{59CCCC8C-661D-DE3C-A927-8BA6A893DB59}"/>
                </a:ext>
              </a:extLst>
            </xdr:cNvPr>
            <xdr:cNvGrpSpPr/>
          </xdr:nvGrpSpPr>
          <xdr:grpSpPr>
            <a:xfrm>
              <a:off x="978002" y="748716"/>
              <a:ext cx="830725" cy="265956"/>
              <a:chOff x="978002" y="747945"/>
              <a:chExt cx="830725" cy="265956"/>
            </a:xfrm>
          </xdr:grpSpPr>
          <xdr:sp macro="" textlink="">
            <xdr:nvSpPr>
              <xdr:cNvPr id="161" name="object 80">
                <a:extLst>
                  <a:ext uri="{FF2B5EF4-FFF2-40B4-BE49-F238E27FC236}">
                    <a16:creationId xmlns:a16="http://schemas.microsoft.com/office/drawing/2014/main" id="{A79FF46F-1124-A304-1375-EB3CE6FD9241}"/>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2" name="object 90">
                <a:extLst>
                  <a:ext uri="{FF2B5EF4-FFF2-40B4-BE49-F238E27FC236}">
                    <a16:creationId xmlns:a16="http://schemas.microsoft.com/office/drawing/2014/main" id="{F6E3CF3B-6D83-EC43-D8C4-6D1A35C77067}"/>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9" name="object 109">
              <a:extLst>
                <a:ext uri="{FF2B5EF4-FFF2-40B4-BE49-F238E27FC236}">
                  <a16:creationId xmlns:a16="http://schemas.microsoft.com/office/drawing/2014/main" id="{50AE6E8E-19B2-5B8C-8657-CCDCBE1DCCB1}"/>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0" name="Imagem 159">
              <a:extLst>
                <a:ext uri="{FF2B5EF4-FFF2-40B4-BE49-F238E27FC236}">
                  <a16:creationId xmlns:a16="http://schemas.microsoft.com/office/drawing/2014/main" id="{A70D8391-1B2C-95D0-0B1F-2C32605D8D22}"/>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8666125C-A059-A0FF-A8CC-40645ECF0984}"/>
              </a:ext>
            </a:extLst>
          </xdr:cNvPr>
          <xdr:cNvGrpSpPr/>
        </xdr:nvGrpSpPr>
        <xdr:grpSpPr>
          <a:xfrm>
            <a:off x="3678487" y="1984492"/>
            <a:ext cx="832872" cy="507345"/>
            <a:chOff x="3667630" y="506582"/>
            <a:chExt cx="830725" cy="508010"/>
          </a:xfrm>
        </xdr:grpSpPr>
        <xdr:grpSp>
          <xdr:nvGrpSpPr>
            <xdr:cNvPr id="153" name="Agrupar 152">
              <a:extLst>
                <a:ext uri="{FF2B5EF4-FFF2-40B4-BE49-F238E27FC236}">
                  <a16:creationId xmlns:a16="http://schemas.microsoft.com/office/drawing/2014/main" id="{0A7C4BC0-6FAA-9716-678B-E943D4A15B42}"/>
                </a:ext>
              </a:extLst>
            </xdr:cNvPr>
            <xdr:cNvGrpSpPr/>
          </xdr:nvGrpSpPr>
          <xdr:grpSpPr>
            <a:xfrm>
              <a:off x="3667630" y="748796"/>
              <a:ext cx="830725" cy="265796"/>
              <a:chOff x="3667631" y="750764"/>
              <a:chExt cx="830725" cy="265796"/>
            </a:xfrm>
          </xdr:grpSpPr>
          <xdr:sp macro="" textlink="">
            <xdr:nvSpPr>
              <xdr:cNvPr id="156" name="object 80">
                <a:extLst>
                  <a:ext uri="{FF2B5EF4-FFF2-40B4-BE49-F238E27FC236}">
                    <a16:creationId xmlns:a16="http://schemas.microsoft.com/office/drawing/2014/main" id="{42265618-8770-0069-506C-4CC20D62AAFF}"/>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7" name="object 90">
                <a:extLst>
                  <a:ext uri="{FF2B5EF4-FFF2-40B4-BE49-F238E27FC236}">
                    <a16:creationId xmlns:a16="http://schemas.microsoft.com/office/drawing/2014/main" id="{EA5CB065-A550-5D3F-C908-D94EADF4A6A5}"/>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4" name="object 109">
              <a:extLst>
                <a:ext uri="{FF2B5EF4-FFF2-40B4-BE49-F238E27FC236}">
                  <a16:creationId xmlns:a16="http://schemas.microsoft.com/office/drawing/2014/main" id="{8A08735D-FADB-BE2C-0E88-6729CDA15919}"/>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5" name="Imagem 154">
              <a:extLst>
                <a:ext uri="{FF2B5EF4-FFF2-40B4-BE49-F238E27FC236}">
                  <a16:creationId xmlns:a16="http://schemas.microsoft.com/office/drawing/2014/main" id="{DF473331-C48C-2B32-A505-F6686A63B452}"/>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D6FF82D6-393B-D04B-8FD7-FDBF353B4794}"/>
              </a:ext>
            </a:extLst>
          </xdr:cNvPr>
          <xdr:cNvGrpSpPr/>
        </xdr:nvGrpSpPr>
        <xdr:grpSpPr>
          <a:xfrm>
            <a:off x="4575667" y="1984492"/>
            <a:ext cx="825212" cy="507345"/>
            <a:chOff x="4562857" y="506582"/>
            <a:chExt cx="827700" cy="508010"/>
          </a:xfrm>
        </xdr:grpSpPr>
        <xdr:grpSp>
          <xdr:nvGrpSpPr>
            <xdr:cNvPr id="148" name="Agrupar 147">
              <a:extLst>
                <a:ext uri="{FF2B5EF4-FFF2-40B4-BE49-F238E27FC236}">
                  <a16:creationId xmlns:a16="http://schemas.microsoft.com/office/drawing/2014/main" id="{6AA98CAB-6785-5AC2-955E-99DAEF5F8B5A}"/>
                </a:ext>
              </a:extLst>
            </xdr:cNvPr>
            <xdr:cNvGrpSpPr/>
          </xdr:nvGrpSpPr>
          <xdr:grpSpPr>
            <a:xfrm>
              <a:off x="4562857" y="748796"/>
              <a:ext cx="827700" cy="265796"/>
              <a:chOff x="4562859" y="750764"/>
              <a:chExt cx="827700" cy="265796"/>
            </a:xfrm>
          </xdr:grpSpPr>
          <xdr:sp macro="" textlink="">
            <xdr:nvSpPr>
              <xdr:cNvPr id="151" name="object 80">
                <a:extLst>
                  <a:ext uri="{FF2B5EF4-FFF2-40B4-BE49-F238E27FC236}">
                    <a16:creationId xmlns:a16="http://schemas.microsoft.com/office/drawing/2014/main" id="{3F53CBB3-5F61-9B04-CE4D-D0F6B67F5307}"/>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2" name="object 90">
                <a:extLst>
                  <a:ext uri="{FF2B5EF4-FFF2-40B4-BE49-F238E27FC236}">
                    <a16:creationId xmlns:a16="http://schemas.microsoft.com/office/drawing/2014/main" id="{A4CA0C63-C071-6E3B-01B6-6843E991C8BD}"/>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 name="object 109">
              <a:extLst>
                <a:ext uri="{FF2B5EF4-FFF2-40B4-BE49-F238E27FC236}">
                  <a16:creationId xmlns:a16="http://schemas.microsoft.com/office/drawing/2014/main" id="{5D4D3F7C-60CA-FB3E-AFC6-8F384F2402ED}"/>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0" name="object 113">
              <a:extLst>
                <a:ext uri="{FF2B5EF4-FFF2-40B4-BE49-F238E27FC236}">
                  <a16:creationId xmlns:a16="http://schemas.microsoft.com/office/drawing/2014/main" id="{3E3C0FE4-98C2-FD12-1A59-70E012F79701}"/>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E42E2967-CA34-365A-3FAC-7271C9BAA0F7}"/>
              </a:ext>
            </a:extLst>
          </xdr:cNvPr>
          <xdr:cNvGrpSpPr/>
        </xdr:nvGrpSpPr>
        <xdr:grpSpPr>
          <a:xfrm>
            <a:off x="5465188" y="1984492"/>
            <a:ext cx="821659" cy="507345"/>
            <a:chOff x="5455059" y="506582"/>
            <a:chExt cx="822006" cy="508010"/>
          </a:xfrm>
        </xdr:grpSpPr>
        <xdr:sp macro="" textlink="">
          <xdr:nvSpPr>
            <xdr:cNvPr id="144" name="object 80">
              <a:extLst>
                <a:ext uri="{FF2B5EF4-FFF2-40B4-BE49-F238E27FC236}">
                  <a16:creationId xmlns:a16="http://schemas.microsoft.com/office/drawing/2014/main" id="{1197FCD6-5D28-3A23-2CA4-376E33B508C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5F9C23E9-BF76-A607-012F-D823B21821D0}"/>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6" name="object 109">
              <a:extLst>
                <a:ext uri="{FF2B5EF4-FFF2-40B4-BE49-F238E27FC236}">
                  <a16:creationId xmlns:a16="http://schemas.microsoft.com/office/drawing/2014/main" id="{C93B3C1B-71A9-8CE8-DDE9-238A30ACA061}"/>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7" name="object 73">
              <a:extLst>
                <a:ext uri="{FF2B5EF4-FFF2-40B4-BE49-F238E27FC236}">
                  <a16:creationId xmlns:a16="http://schemas.microsoft.com/office/drawing/2014/main" id="{C88C36B8-2524-319F-A171-4C0C74351345}"/>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E3038363-632F-FB7A-008C-58E61C231B09}"/>
              </a:ext>
            </a:extLst>
          </xdr:cNvPr>
          <xdr:cNvGrpSpPr/>
        </xdr:nvGrpSpPr>
        <xdr:grpSpPr>
          <a:xfrm>
            <a:off x="6351154" y="1984492"/>
            <a:ext cx="833333" cy="507345"/>
            <a:chOff x="6341567" y="506582"/>
            <a:chExt cx="831188" cy="508010"/>
          </a:xfrm>
        </xdr:grpSpPr>
        <xdr:grpSp>
          <xdr:nvGrpSpPr>
            <xdr:cNvPr id="139" name="Agrupar 138">
              <a:extLst>
                <a:ext uri="{FF2B5EF4-FFF2-40B4-BE49-F238E27FC236}">
                  <a16:creationId xmlns:a16="http://schemas.microsoft.com/office/drawing/2014/main" id="{B35F9B95-E0D2-B413-9421-0B643A281A9F}"/>
                </a:ext>
              </a:extLst>
            </xdr:cNvPr>
            <xdr:cNvGrpSpPr/>
          </xdr:nvGrpSpPr>
          <xdr:grpSpPr>
            <a:xfrm>
              <a:off x="6341567" y="748796"/>
              <a:ext cx="831188" cy="265796"/>
              <a:chOff x="6341570" y="750764"/>
              <a:chExt cx="831188" cy="265796"/>
            </a:xfrm>
          </xdr:grpSpPr>
          <xdr:sp macro="" textlink="">
            <xdr:nvSpPr>
              <xdr:cNvPr id="142" name="object 80">
                <a:extLst>
                  <a:ext uri="{FF2B5EF4-FFF2-40B4-BE49-F238E27FC236}">
                    <a16:creationId xmlns:a16="http://schemas.microsoft.com/office/drawing/2014/main" id="{29C089C4-EFF6-AF34-4BCC-E593514355A9}"/>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3" name="object 90">
                <a:extLst>
                  <a:ext uri="{FF2B5EF4-FFF2-40B4-BE49-F238E27FC236}">
                    <a16:creationId xmlns:a16="http://schemas.microsoft.com/office/drawing/2014/main" id="{3CB8A077-726E-F4A9-53C0-BA481E9AA79E}"/>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0" name="object 109">
              <a:extLst>
                <a:ext uri="{FF2B5EF4-FFF2-40B4-BE49-F238E27FC236}">
                  <a16:creationId xmlns:a16="http://schemas.microsoft.com/office/drawing/2014/main" id="{C79EEEA7-1517-4455-1689-79BB0D6FADD5}"/>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1" name="object 54">
              <a:extLst>
                <a:ext uri="{FF2B5EF4-FFF2-40B4-BE49-F238E27FC236}">
                  <a16:creationId xmlns:a16="http://schemas.microsoft.com/office/drawing/2014/main" id="{ECF76F9A-64F5-F728-F7D7-3C25E3E97309}"/>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53940F88-B679-4CB9-467B-BC80FD568688}"/>
              </a:ext>
            </a:extLst>
          </xdr:cNvPr>
          <xdr:cNvGrpSpPr/>
        </xdr:nvGrpSpPr>
        <xdr:grpSpPr>
          <a:xfrm>
            <a:off x="7248796" y="1984492"/>
            <a:ext cx="840992" cy="507345"/>
            <a:chOff x="7237257" y="506582"/>
            <a:chExt cx="834211" cy="508010"/>
          </a:xfrm>
        </xdr:grpSpPr>
        <xdr:grpSp>
          <xdr:nvGrpSpPr>
            <xdr:cNvPr id="134" name="Agrupar 133">
              <a:extLst>
                <a:ext uri="{FF2B5EF4-FFF2-40B4-BE49-F238E27FC236}">
                  <a16:creationId xmlns:a16="http://schemas.microsoft.com/office/drawing/2014/main" id="{BADE87E8-4507-6BB0-75B5-88F95241B881}"/>
                </a:ext>
              </a:extLst>
            </xdr:cNvPr>
            <xdr:cNvGrpSpPr/>
          </xdr:nvGrpSpPr>
          <xdr:grpSpPr>
            <a:xfrm>
              <a:off x="7237257" y="748796"/>
              <a:ext cx="834211" cy="265796"/>
              <a:chOff x="7237260" y="750764"/>
              <a:chExt cx="834211" cy="265796"/>
            </a:xfrm>
          </xdr:grpSpPr>
          <xdr:sp macro="" textlink="">
            <xdr:nvSpPr>
              <xdr:cNvPr id="137" name="object 80">
                <a:extLst>
                  <a:ext uri="{FF2B5EF4-FFF2-40B4-BE49-F238E27FC236}">
                    <a16:creationId xmlns:a16="http://schemas.microsoft.com/office/drawing/2014/main" id="{0A420D17-0278-F445-EF5D-CBE1A599A758}"/>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2585C"/>
              </a:solidFill>
              <a:ln w="6350">
                <a:solidFill>
                  <a:srgbClr val="02585C"/>
                </a:solidFill>
              </a:ln>
            </xdr:spPr>
            <xdr:txBody>
              <a:bodyPr wrap="square" lIns="0" tIns="0" rIns="0" bIns="0" rtlCol="0"/>
              <a:lstStyle>
                <a:defPPr>
                  <a:defRPr kern="0"/>
                </a:defPPr>
              </a:lstStyle>
              <a:p>
                <a:endParaRPr/>
              </a:p>
            </xdr:txBody>
          </xdr:sp>
          <xdr:sp macro="" textlink="">
            <xdr:nvSpPr>
              <xdr:cNvPr id="138" name="object 90">
                <a:extLst>
                  <a:ext uri="{FF2B5EF4-FFF2-40B4-BE49-F238E27FC236}">
                    <a16:creationId xmlns:a16="http://schemas.microsoft.com/office/drawing/2014/main" id="{194A9037-AA28-0829-9DBC-6AE6A4EA2919}"/>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Humano</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5" name="object 109">
              <a:extLst>
                <a:ext uri="{FF2B5EF4-FFF2-40B4-BE49-F238E27FC236}">
                  <a16:creationId xmlns:a16="http://schemas.microsoft.com/office/drawing/2014/main" id="{978182DC-411A-D487-70A7-D5D3388049DB}"/>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2585C"/>
              </a:solidFill>
            </a:ln>
          </xdr:spPr>
          <xdr:txBody>
            <a:bodyPr wrap="square" lIns="0" tIns="0" rIns="0" bIns="0" rtlCol="0"/>
            <a:lstStyle>
              <a:defPPr>
                <a:defRPr kern="0"/>
              </a:defPPr>
            </a:lstStyle>
            <a:p>
              <a:endParaRPr/>
            </a:p>
          </xdr:txBody>
        </xdr:sp>
        <xdr:pic>
          <xdr:nvPicPr>
            <xdr:cNvPr id="136" name="object 64">
              <a:extLst>
                <a:ext uri="{FF2B5EF4-FFF2-40B4-BE49-F238E27FC236}">
                  <a16:creationId xmlns:a16="http://schemas.microsoft.com/office/drawing/2014/main" id="{304755D5-CD9A-2ED7-FBA1-DEEE901265AD}"/>
                </a:ext>
              </a:extLst>
            </xdr:cNvPr>
            <xdr:cNvPicPr/>
          </xdr:nvPicPr>
          <xdr:blipFill>
            <a:blip xmlns:r="http://schemas.openxmlformats.org/officeDocument/2006/relationships" r:embed="rId23" cstate="print">
              <a:duotone>
                <a:prstClr val="black"/>
                <a:srgbClr val="02585C">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5BB99B45-D2BF-CAC5-67F5-03A9B0612827}"/>
              </a:ext>
            </a:extLst>
          </xdr:cNvPr>
          <xdr:cNvGrpSpPr/>
        </xdr:nvGrpSpPr>
        <xdr:grpSpPr>
          <a:xfrm>
            <a:off x="8154096" y="1984492"/>
            <a:ext cx="833334" cy="507345"/>
            <a:chOff x="8135970" y="506582"/>
            <a:chExt cx="831188" cy="508010"/>
          </a:xfrm>
        </xdr:grpSpPr>
        <xdr:grpSp>
          <xdr:nvGrpSpPr>
            <xdr:cNvPr id="129" name="Agrupar 128">
              <a:extLst>
                <a:ext uri="{FF2B5EF4-FFF2-40B4-BE49-F238E27FC236}">
                  <a16:creationId xmlns:a16="http://schemas.microsoft.com/office/drawing/2014/main" id="{5AA9CBA1-2134-A7F6-6428-788EA050C628}"/>
                </a:ext>
              </a:extLst>
            </xdr:cNvPr>
            <xdr:cNvGrpSpPr/>
          </xdr:nvGrpSpPr>
          <xdr:grpSpPr>
            <a:xfrm>
              <a:off x="8135970" y="748796"/>
              <a:ext cx="831188" cy="265796"/>
              <a:chOff x="8135974" y="750764"/>
              <a:chExt cx="831188" cy="265796"/>
            </a:xfrm>
          </xdr:grpSpPr>
          <xdr:sp macro="" textlink="">
            <xdr:nvSpPr>
              <xdr:cNvPr id="132" name="object 80">
                <a:extLst>
                  <a:ext uri="{FF2B5EF4-FFF2-40B4-BE49-F238E27FC236}">
                    <a16:creationId xmlns:a16="http://schemas.microsoft.com/office/drawing/2014/main" id="{7C870CCD-7568-39E4-1D00-75D21EF0190F}"/>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3" name="object 90">
                <a:extLst>
                  <a:ext uri="{FF2B5EF4-FFF2-40B4-BE49-F238E27FC236}">
                    <a16:creationId xmlns:a16="http://schemas.microsoft.com/office/drawing/2014/main" id="{5B2B9AB5-BFCB-118C-BD05-F1D07D7CDCFE}"/>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0" name="object 109">
              <a:extLst>
                <a:ext uri="{FF2B5EF4-FFF2-40B4-BE49-F238E27FC236}">
                  <a16:creationId xmlns:a16="http://schemas.microsoft.com/office/drawing/2014/main" id="{2BB91013-1657-1107-A4BE-8DC4744B90DC}"/>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1" name="object 51">
              <a:extLst>
                <a:ext uri="{FF2B5EF4-FFF2-40B4-BE49-F238E27FC236}">
                  <a16:creationId xmlns:a16="http://schemas.microsoft.com/office/drawing/2014/main" id="{24221635-674C-1344-904C-1C30B6E06216}"/>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1011E79D-956F-8E15-66C0-F52D83472271}"/>
              </a:ext>
            </a:extLst>
          </xdr:cNvPr>
          <xdr:cNvGrpSpPr/>
        </xdr:nvGrpSpPr>
        <xdr:grpSpPr>
          <a:xfrm>
            <a:off x="9051739" y="1984492"/>
            <a:ext cx="828102" cy="507345"/>
            <a:chOff x="9031660" y="506582"/>
            <a:chExt cx="829416" cy="508010"/>
          </a:xfrm>
        </xdr:grpSpPr>
        <xdr:grpSp>
          <xdr:nvGrpSpPr>
            <xdr:cNvPr id="32" name="Agrupar 31">
              <a:extLst>
                <a:ext uri="{FF2B5EF4-FFF2-40B4-BE49-F238E27FC236}">
                  <a16:creationId xmlns:a16="http://schemas.microsoft.com/office/drawing/2014/main" id="{E918E33E-86FC-FC70-C8DB-1FA66A4D38ED}"/>
                </a:ext>
              </a:extLst>
            </xdr:cNvPr>
            <xdr:cNvGrpSpPr/>
          </xdr:nvGrpSpPr>
          <xdr:grpSpPr>
            <a:xfrm>
              <a:off x="9031660" y="748796"/>
              <a:ext cx="829416" cy="265796"/>
              <a:chOff x="9031664" y="750764"/>
              <a:chExt cx="829416" cy="265796"/>
            </a:xfrm>
          </xdr:grpSpPr>
          <xdr:sp macro="" textlink="">
            <xdr:nvSpPr>
              <xdr:cNvPr id="127" name="object 80">
                <a:extLst>
                  <a:ext uri="{FF2B5EF4-FFF2-40B4-BE49-F238E27FC236}">
                    <a16:creationId xmlns:a16="http://schemas.microsoft.com/office/drawing/2014/main" id="{3F2E5EA5-3F60-4FA8-06CD-2BC09BC5F48B}"/>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8" name="object 90">
                <a:extLst>
                  <a:ext uri="{FF2B5EF4-FFF2-40B4-BE49-F238E27FC236}">
                    <a16:creationId xmlns:a16="http://schemas.microsoft.com/office/drawing/2014/main" id="{BE4C51E4-C5B0-498B-CDFC-08C9A3CD34BD}"/>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7BC72326-5E27-C0E6-76E8-7A1C80D8C9D1}"/>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6" name="object 70">
              <a:extLst>
                <a:ext uri="{FF2B5EF4-FFF2-40B4-BE49-F238E27FC236}">
                  <a16:creationId xmlns:a16="http://schemas.microsoft.com/office/drawing/2014/main" id="{A7B4A649-26C5-56D5-5C2F-DCA3CA1CE91D}"/>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AB711945-CD51-9D93-0BA3-56DF794795B4}"/>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0316D538-3D89-9045-AD3E-F7BBEDB87EE6}"/>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504E7890-C54D-CFC0-D234-A0840FA488C2}"/>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876D789F-E501-5D91-CEA5-292C2AC7C283}"/>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9033F614-D3D2-5267-B4AA-6348D51CFDD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AEA8B0B1-9B7E-DC4C-180E-0B067E196ECE}"/>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68B25547-A6DE-9226-1ABF-7766700341CA}"/>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D7B1EE85-38C6-90BA-79A2-2404B85417EC}"/>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93710D51-0745-5781-B4A3-677D746F833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B1EA1576-EE54-C74C-E838-994AA8114DE6}"/>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ED4B3E20-563D-CA86-D4B9-B066E5D38B58}"/>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B5B875D3-50E7-9FC2-179C-91D700C54AE6}"/>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686F97CD-252B-0C7F-6418-4C908DD38026}"/>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26697780-3F59-3914-11E4-1B32A4954905}"/>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22"/>
              <a:extLst>
                <a:ext uri="{FF2B5EF4-FFF2-40B4-BE49-F238E27FC236}">
                  <a16:creationId xmlns:a16="http://schemas.microsoft.com/office/drawing/2014/main" id="{66CE8766-A805-9C41-63F8-1777C0F5555D}"/>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34"/>
              <a:extLst>
                <a:ext uri="{FF2B5EF4-FFF2-40B4-BE49-F238E27FC236}">
                  <a16:creationId xmlns:a16="http://schemas.microsoft.com/office/drawing/2014/main" id="{D9E02B8A-8FB7-B130-F0F8-DBE671B47D50}"/>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121312</xdr:colOff>
      <xdr:row>4</xdr:row>
      <xdr:rowOff>7583</xdr:rowOff>
    </xdr:from>
    <xdr:to>
      <xdr:col>24</xdr:col>
      <xdr:colOff>341193</xdr:colOff>
      <xdr:row>112</xdr:row>
      <xdr:rowOff>157282</xdr:rowOff>
    </xdr:to>
    <xdr:grpSp>
      <xdr:nvGrpSpPr>
        <xdr:cNvPr id="3" name="Agrupar 2">
          <a:extLst>
            <a:ext uri="{FF2B5EF4-FFF2-40B4-BE49-F238E27FC236}">
              <a16:creationId xmlns:a16="http://schemas.microsoft.com/office/drawing/2014/main" id="{2094936F-208F-4FF5-9215-B6F24C9D8BDC}"/>
            </a:ext>
          </a:extLst>
        </xdr:cNvPr>
        <xdr:cNvGrpSpPr/>
      </xdr:nvGrpSpPr>
      <xdr:grpSpPr>
        <a:xfrm>
          <a:off x="121312" y="1214083"/>
          <a:ext cx="15311714" cy="18226032"/>
          <a:chOff x="38099" y="1228724"/>
          <a:chExt cx="14761259" cy="17287562"/>
        </a:xfrm>
      </xdr:grpSpPr>
      <xdr:sp macro="" textlink="">
        <xdr:nvSpPr>
          <xdr:cNvPr id="34" name="Retângulo: Cantos Arredondados 33">
            <a:extLst>
              <a:ext uri="{FF2B5EF4-FFF2-40B4-BE49-F238E27FC236}">
                <a16:creationId xmlns:a16="http://schemas.microsoft.com/office/drawing/2014/main" id="{CB1B4425-3116-FAA6-8587-32E279B5C2D2}"/>
              </a:ext>
            </a:extLst>
          </xdr:cNvPr>
          <xdr:cNvSpPr/>
        </xdr:nvSpPr>
        <xdr:spPr>
          <a:xfrm>
            <a:off x="38099" y="1419222"/>
            <a:ext cx="14761259" cy="17097064"/>
          </a:xfrm>
          <a:prstGeom prst="roundRect">
            <a:avLst>
              <a:gd name="adj" fmla="val 760"/>
            </a:avLst>
          </a:prstGeom>
          <a:no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5" name="Agrupar 34">
            <a:extLst>
              <a:ext uri="{FF2B5EF4-FFF2-40B4-BE49-F238E27FC236}">
                <a16:creationId xmlns:a16="http://schemas.microsoft.com/office/drawing/2014/main" id="{48BC5DD0-D338-2D34-16CF-8B8D62AA9468}"/>
              </a:ext>
            </a:extLst>
          </xdr:cNvPr>
          <xdr:cNvGrpSpPr/>
        </xdr:nvGrpSpPr>
        <xdr:grpSpPr>
          <a:xfrm>
            <a:off x="200024" y="1228724"/>
            <a:ext cx="8304847" cy="396235"/>
            <a:chOff x="94395" y="1260390"/>
            <a:chExt cx="8304847" cy="455285"/>
          </a:xfrm>
        </xdr:grpSpPr>
        <xdr:sp macro="" textlink="">
          <xdr:nvSpPr>
            <xdr:cNvPr id="36" name="Retângulo: Cantos Diagonais Arredondados 35">
              <a:hlinkClick xmlns:r="http://schemas.openxmlformats.org/officeDocument/2006/relationships" r:id="rId22"/>
              <a:extLst>
                <a:ext uri="{FF2B5EF4-FFF2-40B4-BE49-F238E27FC236}">
                  <a16:creationId xmlns:a16="http://schemas.microsoft.com/office/drawing/2014/main" id="{D801FB65-9351-4D4B-4A76-F1AA20CAEC8A}"/>
                </a:ext>
              </a:extLst>
            </xdr:cNvPr>
            <xdr:cNvSpPr/>
          </xdr:nvSpPr>
          <xdr:spPr>
            <a:xfrm>
              <a:off x="94395" y="1260390"/>
              <a:ext cx="1583289" cy="455285"/>
            </a:xfrm>
            <a:prstGeom prst="round2DiagRect">
              <a:avLst>
                <a:gd name="adj1" fmla="val 27881"/>
                <a:gd name="adj2" fmla="val 5623"/>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rIns="3600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Atração, desenvolvimento e retenção</a:t>
              </a:r>
            </a:p>
          </xdr:txBody>
        </xdr:sp>
        <xdr:sp macro="" textlink="">
          <xdr:nvSpPr>
            <xdr:cNvPr id="37" name="Retângulo: Cantos Diagonais Arredondados 36">
              <a:hlinkClick xmlns:r="http://schemas.openxmlformats.org/officeDocument/2006/relationships" r:id="rId35"/>
              <a:extLst>
                <a:ext uri="{FF2B5EF4-FFF2-40B4-BE49-F238E27FC236}">
                  <a16:creationId xmlns:a16="http://schemas.microsoft.com/office/drawing/2014/main" id="{0F9253AC-9FD1-A507-7CEB-456E46F4C6BA}"/>
                </a:ext>
              </a:extLst>
            </xdr:cNvPr>
            <xdr:cNvSpPr/>
          </xdr:nvSpPr>
          <xdr:spPr>
            <a:xfrm>
              <a:off x="1774784" y="1260390"/>
              <a:ext cx="1583289" cy="455285"/>
            </a:xfrm>
            <a:prstGeom prst="round2DiagRect">
              <a:avLst>
                <a:gd name="adj1" fmla="val 27881"/>
                <a:gd name="adj2" fmla="val 3770"/>
              </a:avLst>
            </a:prstGeom>
            <a:solidFill>
              <a:srgbClr val="02585C"/>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Diversidade e inclusão</a:t>
              </a:r>
            </a:p>
          </xdr:txBody>
        </xdr:sp>
        <xdr:sp macro="" textlink="">
          <xdr:nvSpPr>
            <xdr:cNvPr id="38" name="Retângulo: Cantos Diagonais Arredondados 37">
              <a:hlinkClick xmlns:r="http://schemas.openxmlformats.org/officeDocument/2006/relationships" r:id="rId34"/>
              <a:extLst>
                <a:ext uri="{FF2B5EF4-FFF2-40B4-BE49-F238E27FC236}">
                  <a16:creationId xmlns:a16="http://schemas.microsoft.com/office/drawing/2014/main" id="{B6E4A637-9B92-3EE5-8156-0B9504BB952F}"/>
                </a:ext>
              </a:extLst>
            </xdr:cNvPr>
            <xdr:cNvSpPr/>
          </xdr:nvSpPr>
          <xdr:spPr>
            <a:xfrm>
              <a:off x="345517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Saúde, bem-estar</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e segurança</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9" name="Retângulo: Cantos Diagonais Arredondados 38">
              <a:hlinkClick xmlns:r="http://schemas.openxmlformats.org/officeDocument/2006/relationships" r:id="rId36"/>
              <a:extLst>
                <a:ext uri="{FF2B5EF4-FFF2-40B4-BE49-F238E27FC236}">
                  <a16:creationId xmlns:a16="http://schemas.microsoft.com/office/drawing/2014/main" id="{97E6C9C8-DA2D-C1B4-5598-4DBE933CED9E}"/>
                </a:ext>
              </a:extLst>
            </xdr:cNvPr>
            <xdr:cNvSpPr/>
          </xdr:nvSpPr>
          <xdr:spPr>
            <a:xfrm>
              <a:off x="513556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Gestão de pessoas</a:t>
              </a:r>
            </a:p>
          </xdr:txBody>
        </xdr:sp>
        <xdr:sp macro="" textlink="">
          <xdr:nvSpPr>
            <xdr:cNvPr id="40" name="Retângulo: Cantos Diagonais Arredondados 39">
              <a:hlinkClick xmlns:r="http://schemas.openxmlformats.org/officeDocument/2006/relationships" r:id="rId37"/>
              <a:extLst>
                <a:ext uri="{FF2B5EF4-FFF2-40B4-BE49-F238E27FC236}">
                  <a16:creationId xmlns:a16="http://schemas.microsoft.com/office/drawing/2014/main" id="{22CBABA2-8392-4A56-FA8E-3749655222FE}"/>
                </a:ext>
              </a:extLst>
            </xdr:cNvPr>
            <xdr:cNvSpPr/>
          </xdr:nvSpPr>
          <xdr:spPr>
            <a:xfrm>
              <a:off x="681595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Remuneração e benefícios</a:t>
              </a:r>
            </a:p>
          </xdr:txBody>
        </xdr:sp>
      </xdr:grpSp>
    </xdr:grpSp>
    <xdr:clientData/>
  </xdr:twoCellAnchor>
  <xdr:twoCellAnchor>
    <xdr:from>
      <xdr:col>19</xdr:col>
      <xdr:colOff>379106</xdr:colOff>
      <xdr:row>2</xdr:row>
      <xdr:rowOff>265375</xdr:rowOff>
    </xdr:from>
    <xdr:to>
      <xdr:col>21</xdr:col>
      <xdr:colOff>27180</xdr:colOff>
      <xdr:row>2</xdr:row>
      <xdr:rowOff>504753</xdr:rowOff>
    </xdr:to>
    <xdr:sp macro="" textlink="">
      <xdr:nvSpPr>
        <xdr:cNvPr id="41" name="object 80">
          <a:hlinkClick xmlns:r="http://schemas.openxmlformats.org/officeDocument/2006/relationships" r:id="rId38"/>
          <a:extLst>
            <a:ext uri="{FF2B5EF4-FFF2-40B4-BE49-F238E27FC236}">
              <a16:creationId xmlns:a16="http://schemas.microsoft.com/office/drawing/2014/main" id="{34B7F7D1-338E-4D06-AB33-043E0470E9AB}"/>
            </a:ext>
          </a:extLst>
        </xdr:cNvPr>
        <xdr:cNvSpPr/>
      </xdr:nvSpPr>
      <xdr:spPr>
        <a:xfrm>
          <a:off x="11987285" y="644479"/>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19</xdr:col>
      <xdr:colOff>379106</xdr:colOff>
      <xdr:row>2</xdr:row>
      <xdr:rowOff>265375</xdr:rowOff>
    </xdr:from>
    <xdr:to>
      <xdr:col>21</xdr:col>
      <xdr:colOff>26372</xdr:colOff>
      <xdr:row>2</xdr:row>
      <xdr:rowOff>506575</xdr:rowOff>
    </xdr:to>
    <xdr:sp macro="" textlink="">
      <xdr:nvSpPr>
        <xdr:cNvPr id="42" name="object 90">
          <a:hlinkClick xmlns:r="http://schemas.openxmlformats.org/officeDocument/2006/relationships" r:id="rId38"/>
          <a:extLst>
            <a:ext uri="{FF2B5EF4-FFF2-40B4-BE49-F238E27FC236}">
              <a16:creationId xmlns:a16="http://schemas.microsoft.com/office/drawing/2014/main" id="{49A7EABB-8F58-464F-9A37-1913F8068B45}"/>
            </a:ext>
          </a:extLst>
        </xdr:cNvPr>
        <xdr:cNvSpPr txBox="1"/>
      </xdr:nvSpPr>
      <xdr:spPr>
        <a:xfrm>
          <a:off x="11987285" y="644479"/>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18</xdr:col>
      <xdr:colOff>574094</xdr:colOff>
      <xdr:row>2</xdr:row>
      <xdr:rowOff>513638</xdr:rowOff>
    </xdr:to>
    <xdr:grpSp>
      <xdr:nvGrpSpPr>
        <xdr:cNvPr id="2" name="Agrupar 1">
          <a:extLst>
            <a:ext uri="{FF2B5EF4-FFF2-40B4-BE49-F238E27FC236}">
              <a16:creationId xmlns:a16="http://schemas.microsoft.com/office/drawing/2014/main" id="{77709DF2-F643-47D5-914B-5F9C9BB1954C}"/>
            </a:ext>
          </a:extLst>
        </xdr:cNvPr>
        <xdr:cNvGrpSpPr/>
      </xdr:nvGrpSpPr>
      <xdr:grpSpPr>
        <a:xfrm>
          <a:off x="0" y="0"/>
          <a:ext cx="12081705" cy="894638"/>
          <a:chOff x="0" y="1478573"/>
          <a:chExt cx="11657486" cy="1013344"/>
        </a:xfrm>
      </xdr:grpSpPr>
      <xdr:pic>
        <xdr:nvPicPr>
          <xdr:cNvPr id="4" name="Imagem 3">
            <a:hlinkClick xmlns:r="http://schemas.openxmlformats.org/officeDocument/2006/relationships" r:id="rId1"/>
            <a:extLst>
              <a:ext uri="{FF2B5EF4-FFF2-40B4-BE49-F238E27FC236}">
                <a16:creationId xmlns:a16="http://schemas.microsoft.com/office/drawing/2014/main" id="{1D892B05-50B8-5398-84E4-89CF27EB42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940FB038-0E1B-23A7-2F62-DD8BF4506706}"/>
              </a:ext>
            </a:extLst>
          </xdr:cNvPr>
          <xdr:cNvGrpSpPr/>
        </xdr:nvGrpSpPr>
        <xdr:grpSpPr>
          <a:xfrm>
            <a:off x="81251" y="1985607"/>
            <a:ext cx="832806" cy="506309"/>
            <a:chOff x="81496" y="507699"/>
            <a:chExt cx="831691" cy="506973"/>
          </a:xfrm>
        </xdr:grpSpPr>
        <xdr:sp macro="" textlink="">
          <xdr:nvSpPr>
            <xdr:cNvPr id="173" name="object 76">
              <a:extLst>
                <a:ext uri="{FF2B5EF4-FFF2-40B4-BE49-F238E27FC236}">
                  <a16:creationId xmlns:a16="http://schemas.microsoft.com/office/drawing/2014/main" id="{8A691FD3-0B2A-CBCF-1208-B7A214B75371}"/>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4" name="object 77">
              <a:extLst>
                <a:ext uri="{FF2B5EF4-FFF2-40B4-BE49-F238E27FC236}">
                  <a16:creationId xmlns:a16="http://schemas.microsoft.com/office/drawing/2014/main" id="{F7B0E222-BAD4-D6CA-ECAB-044711BBA114}"/>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75" name="Agrupar 174">
              <a:extLst>
                <a:ext uri="{FF2B5EF4-FFF2-40B4-BE49-F238E27FC236}">
                  <a16:creationId xmlns:a16="http://schemas.microsoft.com/office/drawing/2014/main" id="{B4036083-E19F-781A-8E6B-C8277A9AA334}"/>
                </a:ext>
              </a:extLst>
            </xdr:cNvPr>
            <xdr:cNvGrpSpPr/>
          </xdr:nvGrpSpPr>
          <xdr:grpSpPr>
            <a:xfrm>
              <a:off x="81496" y="748716"/>
              <a:ext cx="831691" cy="265956"/>
              <a:chOff x="81496" y="747958"/>
              <a:chExt cx="832004" cy="265956"/>
            </a:xfrm>
          </xdr:grpSpPr>
          <xdr:sp macro="" textlink="">
            <xdr:nvSpPr>
              <xdr:cNvPr id="176" name="object 78">
                <a:extLst>
                  <a:ext uri="{FF2B5EF4-FFF2-40B4-BE49-F238E27FC236}">
                    <a16:creationId xmlns:a16="http://schemas.microsoft.com/office/drawing/2014/main" id="{E74D9E5F-2FE3-452C-550F-BE5545D04E37}"/>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7" name="object 89">
                <a:extLst>
                  <a:ext uri="{FF2B5EF4-FFF2-40B4-BE49-F238E27FC236}">
                    <a16:creationId xmlns:a16="http://schemas.microsoft.com/office/drawing/2014/main" id="{61E438DA-2425-5AE7-3154-C3C1E1408AA9}"/>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CC43E498-DA3C-2182-9A5D-E7976D05D5D5}"/>
              </a:ext>
            </a:extLst>
          </xdr:cNvPr>
          <xdr:cNvGrpSpPr/>
        </xdr:nvGrpSpPr>
        <xdr:grpSpPr>
          <a:xfrm>
            <a:off x="1875546" y="1984492"/>
            <a:ext cx="841455" cy="507425"/>
            <a:chOff x="1873229" y="506582"/>
            <a:chExt cx="834675" cy="508090"/>
          </a:xfrm>
        </xdr:grpSpPr>
        <xdr:grpSp>
          <xdr:nvGrpSpPr>
            <xdr:cNvPr id="168" name="Agrupar 167">
              <a:extLst>
                <a:ext uri="{FF2B5EF4-FFF2-40B4-BE49-F238E27FC236}">
                  <a16:creationId xmlns:a16="http://schemas.microsoft.com/office/drawing/2014/main" id="{7E2AC13B-A42E-A8A7-6851-08EE0E6B70BE}"/>
                </a:ext>
              </a:extLst>
            </xdr:cNvPr>
            <xdr:cNvGrpSpPr/>
          </xdr:nvGrpSpPr>
          <xdr:grpSpPr>
            <a:xfrm>
              <a:off x="1873229" y="748716"/>
              <a:ext cx="834675" cy="265956"/>
              <a:chOff x="1873229" y="746828"/>
              <a:chExt cx="834675" cy="265956"/>
            </a:xfrm>
          </xdr:grpSpPr>
          <xdr:sp macro="" textlink="">
            <xdr:nvSpPr>
              <xdr:cNvPr id="171" name="object 80">
                <a:extLst>
                  <a:ext uri="{FF2B5EF4-FFF2-40B4-BE49-F238E27FC236}">
                    <a16:creationId xmlns:a16="http://schemas.microsoft.com/office/drawing/2014/main" id="{C001F0F9-0A1D-E83C-6A9E-EF4E2D3CD569}"/>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2" name="object 90">
                <a:extLst>
                  <a:ext uri="{FF2B5EF4-FFF2-40B4-BE49-F238E27FC236}">
                    <a16:creationId xmlns:a16="http://schemas.microsoft.com/office/drawing/2014/main" id="{A310584E-180B-72BC-DE43-1A2FAF4D5F85}"/>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9" name="object 109">
              <a:extLst>
                <a:ext uri="{FF2B5EF4-FFF2-40B4-BE49-F238E27FC236}">
                  <a16:creationId xmlns:a16="http://schemas.microsoft.com/office/drawing/2014/main" id="{1759CC04-4287-0761-1C81-5250E5DABEBC}"/>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0" name="object 110">
              <a:extLst>
                <a:ext uri="{FF2B5EF4-FFF2-40B4-BE49-F238E27FC236}">
                  <a16:creationId xmlns:a16="http://schemas.microsoft.com/office/drawing/2014/main" id="{4DB515B3-7A01-3EDD-051E-EA8F0D727303}"/>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33461D49-FE86-EF84-E50B-F5199DC7D607}"/>
              </a:ext>
            </a:extLst>
          </xdr:cNvPr>
          <xdr:cNvGrpSpPr/>
        </xdr:nvGrpSpPr>
        <xdr:grpSpPr>
          <a:xfrm>
            <a:off x="2781308" y="1984492"/>
            <a:ext cx="832871" cy="507345"/>
            <a:chOff x="2772406" y="506582"/>
            <a:chExt cx="830722" cy="508010"/>
          </a:xfrm>
        </xdr:grpSpPr>
        <xdr:grpSp>
          <xdr:nvGrpSpPr>
            <xdr:cNvPr id="163" name="Agrupar 162">
              <a:extLst>
                <a:ext uri="{FF2B5EF4-FFF2-40B4-BE49-F238E27FC236}">
                  <a16:creationId xmlns:a16="http://schemas.microsoft.com/office/drawing/2014/main" id="{DD719C07-E6CF-3C41-847B-7826B682EAE6}"/>
                </a:ext>
              </a:extLst>
            </xdr:cNvPr>
            <xdr:cNvGrpSpPr/>
          </xdr:nvGrpSpPr>
          <xdr:grpSpPr>
            <a:xfrm>
              <a:off x="2772406" y="748796"/>
              <a:ext cx="830722" cy="265796"/>
              <a:chOff x="2772407" y="750764"/>
              <a:chExt cx="830722" cy="265796"/>
            </a:xfrm>
          </xdr:grpSpPr>
          <xdr:sp macro="" textlink="">
            <xdr:nvSpPr>
              <xdr:cNvPr id="166" name="object 80">
                <a:extLst>
                  <a:ext uri="{FF2B5EF4-FFF2-40B4-BE49-F238E27FC236}">
                    <a16:creationId xmlns:a16="http://schemas.microsoft.com/office/drawing/2014/main" id="{AAC65B16-3337-1552-09A2-3C04AE481044}"/>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7" name="object 90">
                <a:extLst>
                  <a:ext uri="{FF2B5EF4-FFF2-40B4-BE49-F238E27FC236}">
                    <a16:creationId xmlns:a16="http://schemas.microsoft.com/office/drawing/2014/main" id="{0DA98E1C-B6E9-E27A-6C35-50BB25CC4851}"/>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4" name="object 109">
              <a:extLst>
                <a:ext uri="{FF2B5EF4-FFF2-40B4-BE49-F238E27FC236}">
                  <a16:creationId xmlns:a16="http://schemas.microsoft.com/office/drawing/2014/main" id="{4B448EEB-A748-8EF1-D3A9-53CF1B926E47}"/>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5" name="Imagem 164">
              <a:extLst>
                <a:ext uri="{FF2B5EF4-FFF2-40B4-BE49-F238E27FC236}">
                  <a16:creationId xmlns:a16="http://schemas.microsoft.com/office/drawing/2014/main" id="{9BA8E94D-0EA4-03F5-4EF3-92424AA86538}"/>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DB22AEB1-2916-D161-73EA-96F16E07BEA0}"/>
              </a:ext>
            </a:extLst>
          </xdr:cNvPr>
          <xdr:cNvGrpSpPr/>
        </xdr:nvGrpSpPr>
        <xdr:grpSpPr>
          <a:xfrm>
            <a:off x="978366" y="1985607"/>
            <a:ext cx="832872" cy="506309"/>
            <a:chOff x="978002" y="507699"/>
            <a:chExt cx="830725" cy="506973"/>
          </a:xfrm>
        </xdr:grpSpPr>
        <xdr:grpSp>
          <xdr:nvGrpSpPr>
            <xdr:cNvPr id="158" name="Agrupar 157">
              <a:extLst>
                <a:ext uri="{FF2B5EF4-FFF2-40B4-BE49-F238E27FC236}">
                  <a16:creationId xmlns:a16="http://schemas.microsoft.com/office/drawing/2014/main" id="{051CB691-53E5-D17C-8E08-77DE623D2ABB}"/>
                </a:ext>
              </a:extLst>
            </xdr:cNvPr>
            <xdr:cNvGrpSpPr/>
          </xdr:nvGrpSpPr>
          <xdr:grpSpPr>
            <a:xfrm>
              <a:off x="978002" y="748716"/>
              <a:ext cx="830725" cy="265956"/>
              <a:chOff x="978002" y="747945"/>
              <a:chExt cx="830725" cy="265956"/>
            </a:xfrm>
          </xdr:grpSpPr>
          <xdr:sp macro="" textlink="">
            <xdr:nvSpPr>
              <xdr:cNvPr id="161" name="object 80">
                <a:extLst>
                  <a:ext uri="{FF2B5EF4-FFF2-40B4-BE49-F238E27FC236}">
                    <a16:creationId xmlns:a16="http://schemas.microsoft.com/office/drawing/2014/main" id="{72C9B01D-ED78-37A4-5664-091353724361}"/>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2" name="object 90">
                <a:extLst>
                  <a:ext uri="{FF2B5EF4-FFF2-40B4-BE49-F238E27FC236}">
                    <a16:creationId xmlns:a16="http://schemas.microsoft.com/office/drawing/2014/main" id="{D25DF7C0-17B8-5E55-CAF4-7F1BD91CDC01}"/>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9" name="object 109">
              <a:extLst>
                <a:ext uri="{FF2B5EF4-FFF2-40B4-BE49-F238E27FC236}">
                  <a16:creationId xmlns:a16="http://schemas.microsoft.com/office/drawing/2014/main" id="{79003E57-C4F4-3B3F-18B4-7BE5E01BB63A}"/>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0" name="Imagem 159">
              <a:extLst>
                <a:ext uri="{FF2B5EF4-FFF2-40B4-BE49-F238E27FC236}">
                  <a16:creationId xmlns:a16="http://schemas.microsoft.com/office/drawing/2014/main" id="{6DBACD3E-5E2B-3934-D8E8-A06B4DE07D4A}"/>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713DBEFA-D00F-3416-A412-C40DD09CD42B}"/>
              </a:ext>
            </a:extLst>
          </xdr:cNvPr>
          <xdr:cNvGrpSpPr/>
        </xdr:nvGrpSpPr>
        <xdr:grpSpPr>
          <a:xfrm>
            <a:off x="3678487" y="1984492"/>
            <a:ext cx="832872" cy="507345"/>
            <a:chOff x="3667630" y="506582"/>
            <a:chExt cx="830725" cy="508010"/>
          </a:xfrm>
        </xdr:grpSpPr>
        <xdr:grpSp>
          <xdr:nvGrpSpPr>
            <xdr:cNvPr id="153" name="Agrupar 152">
              <a:extLst>
                <a:ext uri="{FF2B5EF4-FFF2-40B4-BE49-F238E27FC236}">
                  <a16:creationId xmlns:a16="http://schemas.microsoft.com/office/drawing/2014/main" id="{70CD0615-87D1-E341-CA95-A881255AB12E}"/>
                </a:ext>
              </a:extLst>
            </xdr:cNvPr>
            <xdr:cNvGrpSpPr/>
          </xdr:nvGrpSpPr>
          <xdr:grpSpPr>
            <a:xfrm>
              <a:off x="3667630" y="748796"/>
              <a:ext cx="830725" cy="265796"/>
              <a:chOff x="3667631" y="750764"/>
              <a:chExt cx="830725" cy="265796"/>
            </a:xfrm>
          </xdr:grpSpPr>
          <xdr:sp macro="" textlink="">
            <xdr:nvSpPr>
              <xdr:cNvPr id="156" name="object 80">
                <a:extLst>
                  <a:ext uri="{FF2B5EF4-FFF2-40B4-BE49-F238E27FC236}">
                    <a16:creationId xmlns:a16="http://schemas.microsoft.com/office/drawing/2014/main" id="{B0F22B53-BEAA-D457-88B7-79037C75F8A8}"/>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7" name="object 90">
                <a:extLst>
                  <a:ext uri="{FF2B5EF4-FFF2-40B4-BE49-F238E27FC236}">
                    <a16:creationId xmlns:a16="http://schemas.microsoft.com/office/drawing/2014/main" id="{8D6607C2-8DD4-BB0D-DA1F-01294A26D586}"/>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4" name="object 109">
              <a:extLst>
                <a:ext uri="{FF2B5EF4-FFF2-40B4-BE49-F238E27FC236}">
                  <a16:creationId xmlns:a16="http://schemas.microsoft.com/office/drawing/2014/main" id="{8AD47FF3-F2DF-78D4-C967-D11B2EBDDB6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5" name="Imagem 154">
              <a:extLst>
                <a:ext uri="{FF2B5EF4-FFF2-40B4-BE49-F238E27FC236}">
                  <a16:creationId xmlns:a16="http://schemas.microsoft.com/office/drawing/2014/main" id="{90AA41B7-16BF-E60E-719C-016213555075}"/>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0033F25B-8F3E-1B8A-5814-8FA9D76D8E4D}"/>
              </a:ext>
            </a:extLst>
          </xdr:cNvPr>
          <xdr:cNvGrpSpPr/>
        </xdr:nvGrpSpPr>
        <xdr:grpSpPr>
          <a:xfrm>
            <a:off x="4575667" y="1984492"/>
            <a:ext cx="825212" cy="507345"/>
            <a:chOff x="4562857" y="506582"/>
            <a:chExt cx="827700" cy="508010"/>
          </a:xfrm>
        </xdr:grpSpPr>
        <xdr:grpSp>
          <xdr:nvGrpSpPr>
            <xdr:cNvPr id="148" name="Agrupar 147">
              <a:extLst>
                <a:ext uri="{FF2B5EF4-FFF2-40B4-BE49-F238E27FC236}">
                  <a16:creationId xmlns:a16="http://schemas.microsoft.com/office/drawing/2014/main" id="{9A9E166E-3820-D2D6-D29A-28F98F4D563C}"/>
                </a:ext>
              </a:extLst>
            </xdr:cNvPr>
            <xdr:cNvGrpSpPr/>
          </xdr:nvGrpSpPr>
          <xdr:grpSpPr>
            <a:xfrm>
              <a:off x="4562857" y="748796"/>
              <a:ext cx="827700" cy="265796"/>
              <a:chOff x="4562859" y="750764"/>
              <a:chExt cx="827700" cy="265796"/>
            </a:xfrm>
          </xdr:grpSpPr>
          <xdr:sp macro="" textlink="">
            <xdr:nvSpPr>
              <xdr:cNvPr id="151" name="object 80">
                <a:extLst>
                  <a:ext uri="{FF2B5EF4-FFF2-40B4-BE49-F238E27FC236}">
                    <a16:creationId xmlns:a16="http://schemas.microsoft.com/office/drawing/2014/main" id="{D1FE9F89-1BAE-49F9-B264-CFD1FD84D23D}"/>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2" name="object 90">
                <a:extLst>
                  <a:ext uri="{FF2B5EF4-FFF2-40B4-BE49-F238E27FC236}">
                    <a16:creationId xmlns:a16="http://schemas.microsoft.com/office/drawing/2014/main" id="{9FE9BB5A-3518-E1B3-EC79-FEA3563CF6C0}"/>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 name="object 109">
              <a:extLst>
                <a:ext uri="{FF2B5EF4-FFF2-40B4-BE49-F238E27FC236}">
                  <a16:creationId xmlns:a16="http://schemas.microsoft.com/office/drawing/2014/main" id="{C14201F0-F188-C8E2-64E8-0D6F7E92B367}"/>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0" name="object 113">
              <a:extLst>
                <a:ext uri="{FF2B5EF4-FFF2-40B4-BE49-F238E27FC236}">
                  <a16:creationId xmlns:a16="http://schemas.microsoft.com/office/drawing/2014/main" id="{4878DD3A-B037-E56B-92BD-D9B374A9FE95}"/>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0B217D74-9206-317C-D388-BFD2646C599A}"/>
              </a:ext>
            </a:extLst>
          </xdr:cNvPr>
          <xdr:cNvGrpSpPr/>
        </xdr:nvGrpSpPr>
        <xdr:grpSpPr>
          <a:xfrm>
            <a:off x="5465188" y="1984492"/>
            <a:ext cx="821659" cy="507345"/>
            <a:chOff x="5455059" y="506582"/>
            <a:chExt cx="822006" cy="508010"/>
          </a:xfrm>
        </xdr:grpSpPr>
        <xdr:sp macro="" textlink="">
          <xdr:nvSpPr>
            <xdr:cNvPr id="144" name="object 80">
              <a:extLst>
                <a:ext uri="{FF2B5EF4-FFF2-40B4-BE49-F238E27FC236}">
                  <a16:creationId xmlns:a16="http://schemas.microsoft.com/office/drawing/2014/main" id="{FB3AF876-6F84-E4ED-EBD7-51ADC5F29270}"/>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0DCE50AB-2BF2-CBED-4380-CDE28A4BE1E8}"/>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6" name="object 109">
              <a:extLst>
                <a:ext uri="{FF2B5EF4-FFF2-40B4-BE49-F238E27FC236}">
                  <a16:creationId xmlns:a16="http://schemas.microsoft.com/office/drawing/2014/main" id="{7898F1D2-BA90-BDB8-D1E9-2567ECCC8F44}"/>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7" name="object 73">
              <a:extLst>
                <a:ext uri="{FF2B5EF4-FFF2-40B4-BE49-F238E27FC236}">
                  <a16:creationId xmlns:a16="http://schemas.microsoft.com/office/drawing/2014/main" id="{017CAC2D-7D8A-A51D-F65D-3A9E5DF1E7D4}"/>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41B2A626-C27D-98F9-5DF8-BF46932E6A35}"/>
              </a:ext>
            </a:extLst>
          </xdr:cNvPr>
          <xdr:cNvGrpSpPr/>
        </xdr:nvGrpSpPr>
        <xdr:grpSpPr>
          <a:xfrm>
            <a:off x="6351154" y="1984492"/>
            <a:ext cx="833333" cy="507345"/>
            <a:chOff x="6341567" y="506582"/>
            <a:chExt cx="831188" cy="508010"/>
          </a:xfrm>
        </xdr:grpSpPr>
        <xdr:grpSp>
          <xdr:nvGrpSpPr>
            <xdr:cNvPr id="139" name="Agrupar 138">
              <a:extLst>
                <a:ext uri="{FF2B5EF4-FFF2-40B4-BE49-F238E27FC236}">
                  <a16:creationId xmlns:a16="http://schemas.microsoft.com/office/drawing/2014/main" id="{05BFC307-C905-5B62-935B-606B7AE56AD6}"/>
                </a:ext>
              </a:extLst>
            </xdr:cNvPr>
            <xdr:cNvGrpSpPr/>
          </xdr:nvGrpSpPr>
          <xdr:grpSpPr>
            <a:xfrm>
              <a:off x="6341567" y="748796"/>
              <a:ext cx="831188" cy="265796"/>
              <a:chOff x="6341570" y="750764"/>
              <a:chExt cx="831188" cy="265796"/>
            </a:xfrm>
          </xdr:grpSpPr>
          <xdr:sp macro="" textlink="">
            <xdr:nvSpPr>
              <xdr:cNvPr id="142" name="object 80">
                <a:extLst>
                  <a:ext uri="{FF2B5EF4-FFF2-40B4-BE49-F238E27FC236}">
                    <a16:creationId xmlns:a16="http://schemas.microsoft.com/office/drawing/2014/main" id="{D774D566-BE33-4F42-F2DD-E9A06D39F40B}"/>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3" name="object 90">
                <a:extLst>
                  <a:ext uri="{FF2B5EF4-FFF2-40B4-BE49-F238E27FC236}">
                    <a16:creationId xmlns:a16="http://schemas.microsoft.com/office/drawing/2014/main" id="{89AAF651-4120-D137-61C7-F1B5917F6DD3}"/>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0" name="object 109">
              <a:extLst>
                <a:ext uri="{FF2B5EF4-FFF2-40B4-BE49-F238E27FC236}">
                  <a16:creationId xmlns:a16="http://schemas.microsoft.com/office/drawing/2014/main" id="{95508A0E-BFD3-89BA-CE46-B2351A6EB4F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1" name="object 54">
              <a:extLst>
                <a:ext uri="{FF2B5EF4-FFF2-40B4-BE49-F238E27FC236}">
                  <a16:creationId xmlns:a16="http://schemas.microsoft.com/office/drawing/2014/main" id="{7D374761-D8B9-7190-0AFE-61ECE9F45D44}"/>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CBEEDD58-C9F5-2F54-2A1E-2D574821EC9E}"/>
              </a:ext>
            </a:extLst>
          </xdr:cNvPr>
          <xdr:cNvGrpSpPr/>
        </xdr:nvGrpSpPr>
        <xdr:grpSpPr>
          <a:xfrm>
            <a:off x="7248796" y="1984492"/>
            <a:ext cx="840992" cy="507345"/>
            <a:chOff x="7237257" y="506582"/>
            <a:chExt cx="834211" cy="508010"/>
          </a:xfrm>
        </xdr:grpSpPr>
        <xdr:grpSp>
          <xdr:nvGrpSpPr>
            <xdr:cNvPr id="134" name="Agrupar 133">
              <a:extLst>
                <a:ext uri="{FF2B5EF4-FFF2-40B4-BE49-F238E27FC236}">
                  <a16:creationId xmlns:a16="http://schemas.microsoft.com/office/drawing/2014/main" id="{5248C928-631E-CD60-BC90-248A6BEA7101}"/>
                </a:ext>
              </a:extLst>
            </xdr:cNvPr>
            <xdr:cNvGrpSpPr/>
          </xdr:nvGrpSpPr>
          <xdr:grpSpPr>
            <a:xfrm>
              <a:off x="7237257" y="748796"/>
              <a:ext cx="834211" cy="265796"/>
              <a:chOff x="7237260" y="750764"/>
              <a:chExt cx="834211" cy="265796"/>
            </a:xfrm>
          </xdr:grpSpPr>
          <xdr:sp macro="" textlink="">
            <xdr:nvSpPr>
              <xdr:cNvPr id="137" name="object 80">
                <a:extLst>
                  <a:ext uri="{FF2B5EF4-FFF2-40B4-BE49-F238E27FC236}">
                    <a16:creationId xmlns:a16="http://schemas.microsoft.com/office/drawing/2014/main" id="{8EBB31B8-5747-7EFE-73F7-5B030B54DDF9}"/>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2585C"/>
              </a:solidFill>
              <a:ln w="6350">
                <a:solidFill>
                  <a:srgbClr val="02585C"/>
                </a:solidFill>
              </a:ln>
            </xdr:spPr>
            <xdr:txBody>
              <a:bodyPr wrap="square" lIns="0" tIns="0" rIns="0" bIns="0" rtlCol="0"/>
              <a:lstStyle>
                <a:defPPr>
                  <a:defRPr kern="0"/>
                </a:defPPr>
              </a:lstStyle>
              <a:p>
                <a:endParaRPr/>
              </a:p>
            </xdr:txBody>
          </xdr:sp>
          <xdr:sp macro="" textlink="">
            <xdr:nvSpPr>
              <xdr:cNvPr id="138" name="object 90">
                <a:extLst>
                  <a:ext uri="{FF2B5EF4-FFF2-40B4-BE49-F238E27FC236}">
                    <a16:creationId xmlns:a16="http://schemas.microsoft.com/office/drawing/2014/main" id="{3D5298DB-9CD6-D215-6CAC-D43AE1783E35}"/>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Humano</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5" name="object 109">
              <a:extLst>
                <a:ext uri="{FF2B5EF4-FFF2-40B4-BE49-F238E27FC236}">
                  <a16:creationId xmlns:a16="http://schemas.microsoft.com/office/drawing/2014/main" id="{C7CE74BE-CA2E-8260-7B3E-EFFB6FA01812}"/>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2585C"/>
              </a:solidFill>
            </a:ln>
          </xdr:spPr>
          <xdr:txBody>
            <a:bodyPr wrap="square" lIns="0" tIns="0" rIns="0" bIns="0" rtlCol="0"/>
            <a:lstStyle>
              <a:defPPr>
                <a:defRPr kern="0"/>
              </a:defPPr>
            </a:lstStyle>
            <a:p>
              <a:endParaRPr/>
            </a:p>
          </xdr:txBody>
        </xdr:sp>
        <xdr:pic>
          <xdr:nvPicPr>
            <xdr:cNvPr id="136" name="object 64">
              <a:extLst>
                <a:ext uri="{FF2B5EF4-FFF2-40B4-BE49-F238E27FC236}">
                  <a16:creationId xmlns:a16="http://schemas.microsoft.com/office/drawing/2014/main" id="{C960C4A2-F833-01DE-1E96-10A72B5FC51E}"/>
                </a:ext>
              </a:extLst>
            </xdr:cNvPr>
            <xdr:cNvPicPr/>
          </xdr:nvPicPr>
          <xdr:blipFill>
            <a:blip xmlns:r="http://schemas.openxmlformats.org/officeDocument/2006/relationships" r:embed="rId23" cstate="print">
              <a:duotone>
                <a:prstClr val="black"/>
                <a:srgbClr val="02585C">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62D94E94-E434-567E-0FE6-270AD2230FD5}"/>
              </a:ext>
            </a:extLst>
          </xdr:cNvPr>
          <xdr:cNvGrpSpPr/>
        </xdr:nvGrpSpPr>
        <xdr:grpSpPr>
          <a:xfrm>
            <a:off x="8154096" y="1984492"/>
            <a:ext cx="833334" cy="507345"/>
            <a:chOff x="8135970" y="506582"/>
            <a:chExt cx="831188" cy="508010"/>
          </a:xfrm>
        </xdr:grpSpPr>
        <xdr:grpSp>
          <xdr:nvGrpSpPr>
            <xdr:cNvPr id="129" name="Agrupar 128">
              <a:extLst>
                <a:ext uri="{FF2B5EF4-FFF2-40B4-BE49-F238E27FC236}">
                  <a16:creationId xmlns:a16="http://schemas.microsoft.com/office/drawing/2014/main" id="{7D5B4AC5-B767-29BB-7F2B-040D4ACE655B}"/>
                </a:ext>
              </a:extLst>
            </xdr:cNvPr>
            <xdr:cNvGrpSpPr/>
          </xdr:nvGrpSpPr>
          <xdr:grpSpPr>
            <a:xfrm>
              <a:off x="8135970" y="748796"/>
              <a:ext cx="831188" cy="265796"/>
              <a:chOff x="8135974" y="750764"/>
              <a:chExt cx="831188" cy="265796"/>
            </a:xfrm>
          </xdr:grpSpPr>
          <xdr:sp macro="" textlink="">
            <xdr:nvSpPr>
              <xdr:cNvPr id="132" name="object 80">
                <a:extLst>
                  <a:ext uri="{FF2B5EF4-FFF2-40B4-BE49-F238E27FC236}">
                    <a16:creationId xmlns:a16="http://schemas.microsoft.com/office/drawing/2014/main" id="{DBE23740-5839-85C0-5782-5CBEC7A5EAA3}"/>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3" name="object 90">
                <a:extLst>
                  <a:ext uri="{FF2B5EF4-FFF2-40B4-BE49-F238E27FC236}">
                    <a16:creationId xmlns:a16="http://schemas.microsoft.com/office/drawing/2014/main" id="{331FD6FD-8D00-24D2-EAB4-BFD68D3E0840}"/>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0" name="object 109">
              <a:extLst>
                <a:ext uri="{FF2B5EF4-FFF2-40B4-BE49-F238E27FC236}">
                  <a16:creationId xmlns:a16="http://schemas.microsoft.com/office/drawing/2014/main" id="{E48128FB-76FB-03BF-069D-EFE5E9E8808A}"/>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1" name="object 51">
              <a:extLst>
                <a:ext uri="{FF2B5EF4-FFF2-40B4-BE49-F238E27FC236}">
                  <a16:creationId xmlns:a16="http://schemas.microsoft.com/office/drawing/2014/main" id="{750900D3-480D-1443-7292-1947611A1643}"/>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577CDE7E-7226-5365-33CF-BC8FAD20C0E5}"/>
              </a:ext>
            </a:extLst>
          </xdr:cNvPr>
          <xdr:cNvGrpSpPr/>
        </xdr:nvGrpSpPr>
        <xdr:grpSpPr>
          <a:xfrm>
            <a:off x="9051739" y="1984492"/>
            <a:ext cx="828102" cy="507345"/>
            <a:chOff x="9031660" y="506582"/>
            <a:chExt cx="829416" cy="508010"/>
          </a:xfrm>
        </xdr:grpSpPr>
        <xdr:grpSp>
          <xdr:nvGrpSpPr>
            <xdr:cNvPr id="32" name="Agrupar 31">
              <a:extLst>
                <a:ext uri="{FF2B5EF4-FFF2-40B4-BE49-F238E27FC236}">
                  <a16:creationId xmlns:a16="http://schemas.microsoft.com/office/drawing/2014/main" id="{0D56ECA3-3912-3D18-3DA5-E7B33F957CED}"/>
                </a:ext>
              </a:extLst>
            </xdr:cNvPr>
            <xdr:cNvGrpSpPr/>
          </xdr:nvGrpSpPr>
          <xdr:grpSpPr>
            <a:xfrm>
              <a:off x="9031660" y="748796"/>
              <a:ext cx="829416" cy="265796"/>
              <a:chOff x="9031664" y="750764"/>
              <a:chExt cx="829416" cy="265796"/>
            </a:xfrm>
          </xdr:grpSpPr>
          <xdr:sp macro="" textlink="">
            <xdr:nvSpPr>
              <xdr:cNvPr id="127" name="object 80">
                <a:extLst>
                  <a:ext uri="{FF2B5EF4-FFF2-40B4-BE49-F238E27FC236}">
                    <a16:creationId xmlns:a16="http://schemas.microsoft.com/office/drawing/2014/main" id="{A931701A-74F6-BAF0-137A-45D3F8552F23}"/>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8" name="object 90">
                <a:extLst>
                  <a:ext uri="{FF2B5EF4-FFF2-40B4-BE49-F238E27FC236}">
                    <a16:creationId xmlns:a16="http://schemas.microsoft.com/office/drawing/2014/main" id="{76BF128D-E1BA-EBAD-01CF-490E13A446FA}"/>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5D854B12-8CFB-301F-DCC4-7E1E5107B919}"/>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6" name="object 70">
              <a:extLst>
                <a:ext uri="{FF2B5EF4-FFF2-40B4-BE49-F238E27FC236}">
                  <a16:creationId xmlns:a16="http://schemas.microsoft.com/office/drawing/2014/main" id="{A7480F53-CB63-D45D-D746-8913FD052E2F}"/>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3E385EC2-9CCD-7257-D5BA-D1D5DB52572E}"/>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06D13E93-FDCB-7751-E676-11183812681C}"/>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CC59188B-F8C7-D8F8-A8DF-E8212A74CCC7}"/>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3DC63E03-F20A-E76A-5328-0B2DC649C78D}"/>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FF39D9F0-6BEB-62B3-64D5-2505B901C03A}"/>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34B40C75-1823-2E54-C3D8-1E74F03FE463}"/>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114367FD-8088-5B58-9C0D-D67290B4C926}"/>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80155741-E325-6465-BBB0-179360E72381}"/>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C07D9CCC-D029-0307-F321-96C5B7D846FF}"/>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117FAC8B-A7CB-F35B-9175-7A928E228AA2}"/>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61715A1D-3D66-15C0-C4BB-47BEA1685484}"/>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4FFBF4AB-4A81-160C-7513-93FAF86B50E7}"/>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3A7E5A61-71AB-1326-5B6A-A97C2EF903D2}"/>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8F675454-9054-E38C-3E92-B56392EE2A74}"/>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2"/>
              <a:extLst>
                <a:ext uri="{FF2B5EF4-FFF2-40B4-BE49-F238E27FC236}">
                  <a16:creationId xmlns:a16="http://schemas.microsoft.com/office/drawing/2014/main" id="{6315AC01-9CBD-4612-644D-2398C4F6A896}"/>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35"/>
              <a:extLst>
                <a:ext uri="{FF2B5EF4-FFF2-40B4-BE49-F238E27FC236}">
                  <a16:creationId xmlns:a16="http://schemas.microsoft.com/office/drawing/2014/main" id="{24D19D4B-36CA-22DB-F19A-672D4FA5399C}"/>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94718</xdr:colOff>
      <xdr:row>4</xdr:row>
      <xdr:rowOff>1</xdr:rowOff>
    </xdr:from>
    <xdr:to>
      <xdr:col>24</xdr:col>
      <xdr:colOff>358300</xdr:colOff>
      <xdr:row>284</xdr:row>
      <xdr:rowOff>91757</xdr:rowOff>
    </xdr:to>
    <xdr:grpSp>
      <xdr:nvGrpSpPr>
        <xdr:cNvPr id="43" name="Agrupar 42">
          <a:extLst>
            <a:ext uri="{FF2B5EF4-FFF2-40B4-BE49-F238E27FC236}">
              <a16:creationId xmlns:a16="http://schemas.microsoft.com/office/drawing/2014/main" id="{5ACFF575-36E1-4965-BA3A-EE883512BD63}"/>
            </a:ext>
          </a:extLst>
        </xdr:cNvPr>
        <xdr:cNvGrpSpPr/>
      </xdr:nvGrpSpPr>
      <xdr:grpSpPr>
        <a:xfrm>
          <a:off x="94718" y="1206501"/>
          <a:ext cx="15708193" cy="49501812"/>
          <a:chOff x="38099" y="1228724"/>
          <a:chExt cx="15116951" cy="46394952"/>
        </a:xfrm>
      </xdr:grpSpPr>
      <xdr:sp macro="" textlink="">
        <xdr:nvSpPr>
          <xdr:cNvPr id="44" name="Retângulo: Cantos Arredondados 43">
            <a:extLst>
              <a:ext uri="{FF2B5EF4-FFF2-40B4-BE49-F238E27FC236}">
                <a16:creationId xmlns:a16="http://schemas.microsoft.com/office/drawing/2014/main" id="{18D2DB57-1A49-F255-07A1-9DC5661BDE4D}"/>
              </a:ext>
            </a:extLst>
          </xdr:cNvPr>
          <xdr:cNvSpPr/>
        </xdr:nvSpPr>
        <xdr:spPr>
          <a:xfrm>
            <a:off x="38099" y="1419218"/>
            <a:ext cx="15116951" cy="46204458"/>
          </a:xfrm>
          <a:prstGeom prst="roundRect">
            <a:avLst>
              <a:gd name="adj" fmla="val 760"/>
            </a:avLst>
          </a:prstGeom>
          <a:no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5" name="Agrupar 44">
            <a:extLst>
              <a:ext uri="{FF2B5EF4-FFF2-40B4-BE49-F238E27FC236}">
                <a16:creationId xmlns:a16="http://schemas.microsoft.com/office/drawing/2014/main" id="{F2926D2A-CD6D-A34E-27D2-0EF4FE3CA608}"/>
              </a:ext>
            </a:extLst>
          </xdr:cNvPr>
          <xdr:cNvGrpSpPr/>
        </xdr:nvGrpSpPr>
        <xdr:grpSpPr>
          <a:xfrm>
            <a:off x="200024" y="1228724"/>
            <a:ext cx="8304847" cy="396235"/>
            <a:chOff x="94395" y="1260390"/>
            <a:chExt cx="8304847" cy="455285"/>
          </a:xfrm>
        </xdr:grpSpPr>
        <xdr:sp macro="" textlink="">
          <xdr:nvSpPr>
            <xdr:cNvPr id="46" name="Retângulo: Cantos Diagonais Arredondados 45">
              <a:hlinkClick xmlns:r="http://schemas.openxmlformats.org/officeDocument/2006/relationships" r:id="rId22"/>
              <a:extLst>
                <a:ext uri="{FF2B5EF4-FFF2-40B4-BE49-F238E27FC236}">
                  <a16:creationId xmlns:a16="http://schemas.microsoft.com/office/drawing/2014/main" id="{4BB123EC-237D-F2F1-67A7-B3F6C911E464}"/>
                </a:ext>
              </a:extLst>
            </xdr:cNvPr>
            <xdr:cNvSpPr/>
          </xdr:nvSpPr>
          <xdr:spPr>
            <a:xfrm>
              <a:off x="94395" y="1260390"/>
              <a:ext cx="1583289" cy="455285"/>
            </a:xfrm>
            <a:prstGeom prst="round2DiagRect">
              <a:avLst>
                <a:gd name="adj1" fmla="val 27881"/>
                <a:gd name="adj2" fmla="val 5623"/>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rIns="3600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Atração, desenvolvimento e retenção</a:t>
              </a:r>
            </a:p>
          </xdr:txBody>
        </xdr:sp>
        <xdr:sp macro="" textlink="">
          <xdr:nvSpPr>
            <xdr:cNvPr id="47" name="Retângulo: Cantos Diagonais Arredondados 46">
              <a:hlinkClick xmlns:r="http://schemas.openxmlformats.org/officeDocument/2006/relationships" r:id="rId32"/>
              <a:extLst>
                <a:ext uri="{FF2B5EF4-FFF2-40B4-BE49-F238E27FC236}">
                  <a16:creationId xmlns:a16="http://schemas.microsoft.com/office/drawing/2014/main" id="{4C2B3413-2BEB-C6E2-F21F-3B0531AF68C4}"/>
                </a:ext>
              </a:extLst>
            </xdr:cNvPr>
            <xdr:cNvSpPr/>
          </xdr:nvSpPr>
          <xdr:spPr>
            <a:xfrm>
              <a:off x="177478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Diversidade e inclusão</a:t>
              </a:r>
            </a:p>
          </xdr:txBody>
        </xdr:sp>
        <xdr:sp macro="" textlink="">
          <xdr:nvSpPr>
            <xdr:cNvPr id="48" name="Retângulo: Cantos Diagonais Arredondados 47">
              <a:hlinkClick xmlns:r="http://schemas.openxmlformats.org/officeDocument/2006/relationships" r:id="rId36"/>
              <a:extLst>
                <a:ext uri="{FF2B5EF4-FFF2-40B4-BE49-F238E27FC236}">
                  <a16:creationId xmlns:a16="http://schemas.microsoft.com/office/drawing/2014/main" id="{BA648692-4657-9D8D-9D05-99FA6D3D5F90}"/>
                </a:ext>
              </a:extLst>
            </xdr:cNvPr>
            <xdr:cNvSpPr/>
          </xdr:nvSpPr>
          <xdr:spPr>
            <a:xfrm>
              <a:off x="3455174" y="1260390"/>
              <a:ext cx="1583289" cy="455285"/>
            </a:xfrm>
            <a:prstGeom prst="round2DiagRect">
              <a:avLst>
                <a:gd name="adj1" fmla="val 27881"/>
                <a:gd name="adj2" fmla="val 3770"/>
              </a:avLst>
            </a:prstGeom>
            <a:solidFill>
              <a:srgbClr val="02585C"/>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Saúde, bem-estar</a:t>
              </a:r>
              <a:r>
                <a:rPr lang="pt-BR" sz="1000" b="1" u="sng" baseline="0">
                  <a:solidFill>
                    <a:schemeClr val="bg1"/>
                  </a:solidFill>
                  <a:latin typeface="Calibri" panose="020F0502020204030204" pitchFamily="34" charset="0"/>
                  <a:ea typeface="Calibri" panose="020F0502020204030204" pitchFamily="34" charset="0"/>
                  <a:cs typeface="Calibri" panose="020F0502020204030204" pitchFamily="34" charset="0"/>
                </a:rPr>
                <a:t> e segurança</a:t>
              </a:r>
              <a:endPar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9" name="Retângulo: Cantos Diagonais Arredondados 48">
              <a:hlinkClick xmlns:r="http://schemas.openxmlformats.org/officeDocument/2006/relationships" r:id="rId35"/>
              <a:extLst>
                <a:ext uri="{FF2B5EF4-FFF2-40B4-BE49-F238E27FC236}">
                  <a16:creationId xmlns:a16="http://schemas.microsoft.com/office/drawing/2014/main" id="{0337D269-71ED-60B5-C58B-7A7B0AE74D64}"/>
                </a:ext>
              </a:extLst>
            </xdr:cNvPr>
            <xdr:cNvSpPr/>
          </xdr:nvSpPr>
          <xdr:spPr>
            <a:xfrm>
              <a:off x="513556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Gestão de pessoas</a:t>
              </a:r>
            </a:p>
          </xdr:txBody>
        </xdr:sp>
        <xdr:sp macro="" textlink="">
          <xdr:nvSpPr>
            <xdr:cNvPr id="50" name="Retângulo: Cantos Diagonais Arredondados 49">
              <a:hlinkClick xmlns:r="http://schemas.openxmlformats.org/officeDocument/2006/relationships" r:id="rId37"/>
              <a:extLst>
                <a:ext uri="{FF2B5EF4-FFF2-40B4-BE49-F238E27FC236}">
                  <a16:creationId xmlns:a16="http://schemas.microsoft.com/office/drawing/2014/main" id="{7D77F7B1-8600-6B62-1F4B-230B8BCA535A}"/>
                </a:ext>
              </a:extLst>
            </xdr:cNvPr>
            <xdr:cNvSpPr/>
          </xdr:nvSpPr>
          <xdr:spPr>
            <a:xfrm>
              <a:off x="681595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Remuneração e benefícios</a:t>
              </a:r>
            </a:p>
          </xdr:txBody>
        </xdr:sp>
      </xdr:grpSp>
    </xdr:grpSp>
    <xdr:clientData/>
  </xdr:twoCellAnchor>
  <xdr:twoCellAnchor>
    <xdr:from>
      <xdr:col>19</xdr:col>
      <xdr:colOff>53075</xdr:colOff>
      <xdr:row>2</xdr:row>
      <xdr:rowOff>272956</xdr:rowOff>
    </xdr:from>
    <xdr:to>
      <xdr:col>20</xdr:col>
      <xdr:colOff>307716</xdr:colOff>
      <xdr:row>2</xdr:row>
      <xdr:rowOff>512334</xdr:rowOff>
    </xdr:to>
    <xdr:sp macro="" textlink="">
      <xdr:nvSpPr>
        <xdr:cNvPr id="3" name="object 80">
          <a:hlinkClick xmlns:r="http://schemas.openxmlformats.org/officeDocument/2006/relationships" r:id="rId38"/>
          <a:extLst>
            <a:ext uri="{FF2B5EF4-FFF2-40B4-BE49-F238E27FC236}">
              <a16:creationId xmlns:a16="http://schemas.microsoft.com/office/drawing/2014/main" id="{5CE02D89-DD7D-4D06-A112-E540CBFE1B53}"/>
            </a:ext>
          </a:extLst>
        </xdr:cNvPr>
        <xdr:cNvSpPr/>
      </xdr:nvSpPr>
      <xdr:spPr>
        <a:xfrm>
          <a:off x="12002448" y="652060"/>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19</xdr:col>
      <xdr:colOff>53075</xdr:colOff>
      <xdr:row>2</xdr:row>
      <xdr:rowOff>272956</xdr:rowOff>
    </xdr:from>
    <xdr:to>
      <xdr:col>20</xdr:col>
      <xdr:colOff>306908</xdr:colOff>
      <xdr:row>2</xdr:row>
      <xdr:rowOff>514156</xdr:rowOff>
    </xdr:to>
    <xdr:sp macro="" textlink="">
      <xdr:nvSpPr>
        <xdr:cNvPr id="34" name="object 90">
          <a:hlinkClick xmlns:r="http://schemas.openxmlformats.org/officeDocument/2006/relationships" r:id="rId38"/>
          <a:extLst>
            <a:ext uri="{FF2B5EF4-FFF2-40B4-BE49-F238E27FC236}">
              <a16:creationId xmlns:a16="http://schemas.microsoft.com/office/drawing/2014/main" id="{2BC155A0-7895-4AD3-A022-21A712AE2B0E}"/>
            </a:ext>
          </a:extLst>
        </xdr:cNvPr>
        <xdr:cNvSpPr txBox="1"/>
      </xdr:nvSpPr>
      <xdr:spPr>
        <a:xfrm>
          <a:off x="12002448" y="652060"/>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20</xdr:col>
      <xdr:colOff>179825</xdr:colOff>
      <xdr:row>2</xdr:row>
      <xdr:rowOff>521258</xdr:rowOff>
    </xdr:to>
    <xdr:grpSp>
      <xdr:nvGrpSpPr>
        <xdr:cNvPr id="178" name="Agrupar 177">
          <a:extLst>
            <a:ext uri="{FF2B5EF4-FFF2-40B4-BE49-F238E27FC236}">
              <a16:creationId xmlns:a16="http://schemas.microsoft.com/office/drawing/2014/main" id="{D5F90DB1-8DB4-4BF0-9C4A-7E9B136B469C}"/>
            </a:ext>
          </a:extLst>
        </xdr:cNvPr>
        <xdr:cNvGrpSpPr/>
      </xdr:nvGrpSpPr>
      <xdr:grpSpPr>
        <a:xfrm>
          <a:off x="0" y="0"/>
          <a:ext cx="12054325" cy="902258"/>
          <a:chOff x="0" y="1478573"/>
          <a:chExt cx="11657486" cy="1013344"/>
        </a:xfrm>
      </xdr:grpSpPr>
      <xdr:pic>
        <xdr:nvPicPr>
          <xdr:cNvPr id="180" name="Imagem 179">
            <a:hlinkClick xmlns:r="http://schemas.openxmlformats.org/officeDocument/2006/relationships" r:id="rId1"/>
            <a:extLst>
              <a:ext uri="{FF2B5EF4-FFF2-40B4-BE49-F238E27FC236}">
                <a16:creationId xmlns:a16="http://schemas.microsoft.com/office/drawing/2014/main" id="{1066122A-B00C-0546-1BF0-3C20C21CDAE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81" name="Agrupar 180">
            <a:hlinkClick xmlns:r="http://schemas.openxmlformats.org/officeDocument/2006/relationships" r:id="rId3"/>
            <a:extLst>
              <a:ext uri="{FF2B5EF4-FFF2-40B4-BE49-F238E27FC236}">
                <a16:creationId xmlns:a16="http://schemas.microsoft.com/office/drawing/2014/main" id="{94A2ADAE-D66D-8979-479D-398E4C6DC66A}"/>
              </a:ext>
            </a:extLst>
          </xdr:cNvPr>
          <xdr:cNvGrpSpPr/>
        </xdr:nvGrpSpPr>
        <xdr:grpSpPr>
          <a:xfrm>
            <a:off x="81251" y="1985607"/>
            <a:ext cx="832806" cy="506309"/>
            <a:chOff x="81496" y="507699"/>
            <a:chExt cx="831691" cy="506973"/>
          </a:xfrm>
        </xdr:grpSpPr>
        <xdr:sp macro="" textlink="">
          <xdr:nvSpPr>
            <xdr:cNvPr id="257" name="object 76">
              <a:extLst>
                <a:ext uri="{FF2B5EF4-FFF2-40B4-BE49-F238E27FC236}">
                  <a16:creationId xmlns:a16="http://schemas.microsoft.com/office/drawing/2014/main" id="{8DB0D0AA-8B36-53E5-731F-3A6C24850998}"/>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58" name="object 77">
              <a:extLst>
                <a:ext uri="{FF2B5EF4-FFF2-40B4-BE49-F238E27FC236}">
                  <a16:creationId xmlns:a16="http://schemas.microsoft.com/office/drawing/2014/main" id="{77416FBE-D886-7112-24C7-FC2997AEFED2}"/>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259" name="Agrupar 258">
              <a:extLst>
                <a:ext uri="{FF2B5EF4-FFF2-40B4-BE49-F238E27FC236}">
                  <a16:creationId xmlns:a16="http://schemas.microsoft.com/office/drawing/2014/main" id="{55982D7C-909B-986C-9299-B34E681637E1}"/>
                </a:ext>
              </a:extLst>
            </xdr:cNvPr>
            <xdr:cNvGrpSpPr/>
          </xdr:nvGrpSpPr>
          <xdr:grpSpPr>
            <a:xfrm>
              <a:off x="81496" y="748716"/>
              <a:ext cx="831691" cy="265956"/>
              <a:chOff x="81496" y="747958"/>
              <a:chExt cx="832004" cy="265956"/>
            </a:xfrm>
          </xdr:grpSpPr>
          <xdr:sp macro="" textlink="">
            <xdr:nvSpPr>
              <xdr:cNvPr id="260" name="object 78">
                <a:extLst>
                  <a:ext uri="{FF2B5EF4-FFF2-40B4-BE49-F238E27FC236}">
                    <a16:creationId xmlns:a16="http://schemas.microsoft.com/office/drawing/2014/main" id="{704D7BE4-403C-531E-65B3-709B73FA7E73}"/>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61" name="object 89">
                <a:extLst>
                  <a:ext uri="{FF2B5EF4-FFF2-40B4-BE49-F238E27FC236}">
                    <a16:creationId xmlns:a16="http://schemas.microsoft.com/office/drawing/2014/main" id="{6B394773-5882-DCF7-183E-AB9919CE9E92}"/>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182" name="Agrupar 181">
            <a:hlinkClick xmlns:r="http://schemas.openxmlformats.org/officeDocument/2006/relationships" r:id="rId6"/>
            <a:extLst>
              <a:ext uri="{FF2B5EF4-FFF2-40B4-BE49-F238E27FC236}">
                <a16:creationId xmlns:a16="http://schemas.microsoft.com/office/drawing/2014/main" id="{89393F69-5438-CE86-56C9-DB04AB019D8F}"/>
              </a:ext>
            </a:extLst>
          </xdr:cNvPr>
          <xdr:cNvGrpSpPr/>
        </xdr:nvGrpSpPr>
        <xdr:grpSpPr>
          <a:xfrm>
            <a:off x="1875546" y="1984492"/>
            <a:ext cx="841455" cy="507425"/>
            <a:chOff x="1873229" y="506582"/>
            <a:chExt cx="834675" cy="508090"/>
          </a:xfrm>
        </xdr:grpSpPr>
        <xdr:grpSp>
          <xdr:nvGrpSpPr>
            <xdr:cNvPr id="252" name="Agrupar 251">
              <a:extLst>
                <a:ext uri="{FF2B5EF4-FFF2-40B4-BE49-F238E27FC236}">
                  <a16:creationId xmlns:a16="http://schemas.microsoft.com/office/drawing/2014/main" id="{3CA8CCCC-6DE3-8F89-F22F-ACC7A9A1A316}"/>
                </a:ext>
              </a:extLst>
            </xdr:cNvPr>
            <xdr:cNvGrpSpPr/>
          </xdr:nvGrpSpPr>
          <xdr:grpSpPr>
            <a:xfrm>
              <a:off x="1873229" y="748716"/>
              <a:ext cx="834675" cy="265956"/>
              <a:chOff x="1873229" y="746828"/>
              <a:chExt cx="834675" cy="265956"/>
            </a:xfrm>
          </xdr:grpSpPr>
          <xdr:sp macro="" textlink="">
            <xdr:nvSpPr>
              <xdr:cNvPr id="255" name="object 80">
                <a:extLst>
                  <a:ext uri="{FF2B5EF4-FFF2-40B4-BE49-F238E27FC236}">
                    <a16:creationId xmlns:a16="http://schemas.microsoft.com/office/drawing/2014/main" id="{DEEDBC6B-09FA-6D83-B34F-4AAC000A03F2}"/>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56" name="object 90">
                <a:extLst>
                  <a:ext uri="{FF2B5EF4-FFF2-40B4-BE49-F238E27FC236}">
                    <a16:creationId xmlns:a16="http://schemas.microsoft.com/office/drawing/2014/main" id="{1466DF7D-4DBD-A4CE-EFFD-8061F9624E36}"/>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53" name="object 109">
              <a:extLst>
                <a:ext uri="{FF2B5EF4-FFF2-40B4-BE49-F238E27FC236}">
                  <a16:creationId xmlns:a16="http://schemas.microsoft.com/office/drawing/2014/main" id="{D6C9C274-66E0-A187-6DA7-7D822658AFED}"/>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54" name="object 110">
              <a:extLst>
                <a:ext uri="{FF2B5EF4-FFF2-40B4-BE49-F238E27FC236}">
                  <a16:creationId xmlns:a16="http://schemas.microsoft.com/office/drawing/2014/main" id="{1772BB44-43B6-F1B5-A93F-9E323BD89C14}"/>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83" name="Agrupar 182">
            <a:hlinkClick xmlns:r="http://schemas.openxmlformats.org/officeDocument/2006/relationships" r:id="rId8"/>
            <a:extLst>
              <a:ext uri="{FF2B5EF4-FFF2-40B4-BE49-F238E27FC236}">
                <a16:creationId xmlns:a16="http://schemas.microsoft.com/office/drawing/2014/main" id="{58BA5FD5-2504-3244-6C5D-F974B71117D1}"/>
              </a:ext>
            </a:extLst>
          </xdr:cNvPr>
          <xdr:cNvGrpSpPr/>
        </xdr:nvGrpSpPr>
        <xdr:grpSpPr>
          <a:xfrm>
            <a:off x="2781308" y="1984492"/>
            <a:ext cx="832871" cy="507345"/>
            <a:chOff x="2772406" y="506582"/>
            <a:chExt cx="830722" cy="508010"/>
          </a:xfrm>
        </xdr:grpSpPr>
        <xdr:grpSp>
          <xdr:nvGrpSpPr>
            <xdr:cNvPr id="247" name="Agrupar 246">
              <a:extLst>
                <a:ext uri="{FF2B5EF4-FFF2-40B4-BE49-F238E27FC236}">
                  <a16:creationId xmlns:a16="http://schemas.microsoft.com/office/drawing/2014/main" id="{7399AD11-5450-76BC-96A8-C2FF28428A0D}"/>
                </a:ext>
              </a:extLst>
            </xdr:cNvPr>
            <xdr:cNvGrpSpPr/>
          </xdr:nvGrpSpPr>
          <xdr:grpSpPr>
            <a:xfrm>
              <a:off x="2772406" y="748796"/>
              <a:ext cx="830722" cy="265796"/>
              <a:chOff x="2772407" y="750764"/>
              <a:chExt cx="830722" cy="265796"/>
            </a:xfrm>
          </xdr:grpSpPr>
          <xdr:sp macro="" textlink="">
            <xdr:nvSpPr>
              <xdr:cNvPr id="250" name="object 80">
                <a:extLst>
                  <a:ext uri="{FF2B5EF4-FFF2-40B4-BE49-F238E27FC236}">
                    <a16:creationId xmlns:a16="http://schemas.microsoft.com/office/drawing/2014/main" id="{5ADB5B7E-4948-935B-54A8-07B741ACF76D}"/>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51" name="object 90">
                <a:extLst>
                  <a:ext uri="{FF2B5EF4-FFF2-40B4-BE49-F238E27FC236}">
                    <a16:creationId xmlns:a16="http://schemas.microsoft.com/office/drawing/2014/main" id="{E9934786-3B9E-171A-2262-3400C55005A7}"/>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8" name="object 109">
              <a:extLst>
                <a:ext uri="{FF2B5EF4-FFF2-40B4-BE49-F238E27FC236}">
                  <a16:creationId xmlns:a16="http://schemas.microsoft.com/office/drawing/2014/main" id="{2154D848-5469-89E4-AD54-3989F3D09C5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9" name="Imagem 248">
              <a:extLst>
                <a:ext uri="{FF2B5EF4-FFF2-40B4-BE49-F238E27FC236}">
                  <a16:creationId xmlns:a16="http://schemas.microsoft.com/office/drawing/2014/main" id="{09BA45B1-99AE-546C-AF3B-D89119B923C6}"/>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84" name="Agrupar 183">
            <a:hlinkClick xmlns:r="http://schemas.openxmlformats.org/officeDocument/2006/relationships" r:id="rId11"/>
            <a:extLst>
              <a:ext uri="{FF2B5EF4-FFF2-40B4-BE49-F238E27FC236}">
                <a16:creationId xmlns:a16="http://schemas.microsoft.com/office/drawing/2014/main" id="{E5E786BC-36C1-9D8D-EBF6-E80AAA5E386C}"/>
              </a:ext>
            </a:extLst>
          </xdr:cNvPr>
          <xdr:cNvGrpSpPr/>
        </xdr:nvGrpSpPr>
        <xdr:grpSpPr>
          <a:xfrm>
            <a:off x="978366" y="1985607"/>
            <a:ext cx="832872" cy="506309"/>
            <a:chOff x="978002" y="507699"/>
            <a:chExt cx="830725" cy="506973"/>
          </a:xfrm>
        </xdr:grpSpPr>
        <xdr:grpSp>
          <xdr:nvGrpSpPr>
            <xdr:cNvPr id="242" name="Agrupar 241">
              <a:extLst>
                <a:ext uri="{FF2B5EF4-FFF2-40B4-BE49-F238E27FC236}">
                  <a16:creationId xmlns:a16="http://schemas.microsoft.com/office/drawing/2014/main" id="{119290D1-A899-6160-0FE2-F3942310CC7A}"/>
                </a:ext>
              </a:extLst>
            </xdr:cNvPr>
            <xdr:cNvGrpSpPr/>
          </xdr:nvGrpSpPr>
          <xdr:grpSpPr>
            <a:xfrm>
              <a:off x="978002" y="748716"/>
              <a:ext cx="830725" cy="265956"/>
              <a:chOff x="978002" y="747945"/>
              <a:chExt cx="830725" cy="265956"/>
            </a:xfrm>
          </xdr:grpSpPr>
          <xdr:sp macro="" textlink="">
            <xdr:nvSpPr>
              <xdr:cNvPr id="245" name="object 80">
                <a:extLst>
                  <a:ext uri="{FF2B5EF4-FFF2-40B4-BE49-F238E27FC236}">
                    <a16:creationId xmlns:a16="http://schemas.microsoft.com/office/drawing/2014/main" id="{4A8FDA4A-A9BE-724C-5596-340F97E8BF94}"/>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6" name="object 90">
                <a:extLst>
                  <a:ext uri="{FF2B5EF4-FFF2-40B4-BE49-F238E27FC236}">
                    <a16:creationId xmlns:a16="http://schemas.microsoft.com/office/drawing/2014/main" id="{09A20BB4-28F4-F605-4473-525FE8F65629}"/>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3" name="object 109">
              <a:extLst>
                <a:ext uri="{FF2B5EF4-FFF2-40B4-BE49-F238E27FC236}">
                  <a16:creationId xmlns:a16="http://schemas.microsoft.com/office/drawing/2014/main" id="{1C901229-9CD2-610D-DCF9-E7397C97DF8D}"/>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44" name="Imagem 243">
              <a:extLst>
                <a:ext uri="{FF2B5EF4-FFF2-40B4-BE49-F238E27FC236}">
                  <a16:creationId xmlns:a16="http://schemas.microsoft.com/office/drawing/2014/main" id="{9ECF243F-E493-0E1C-DE21-2DC8D856104A}"/>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85" name="Agrupar 184">
            <a:hlinkClick xmlns:r="http://schemas.openxmlformats.org/officeDocument/2006/relationships" r:id="rId13"/>
            <a:extLst>
              <a:ext uri="{FF2B5EF4-FFF2-40B4-BE49-F238E27FC236}">
                <a16:creationId xmlns:a16="http://schemas.microsoft.com/office/drawing/2014/main" id="{8A4C4CF2-6EFA-632E-8484-85CF2D86965E}"/>
              </a:ext>
            </a:extLst>
          </xdr:cNvPr>
          <xdr:cNvGrpSpPr/>
        </xdr:nvGrpSpPr>
        <xdr:grpSpPr>
          <a:xfrm>
            <a:off x="3678487" y="1984492"/>
            <a:ext cx="832872" cy="507345"/>
            <a:chOff x="3667630" y="506582"/>
            <a:chExt cx="830725" cy="508010"/>
          </a:xfrm>
        </xdr:grpSpPr>
        <xdr:grpSp>
          <xdr:nvGrpSpPr>
            <xdr:cNvPr id="237" name="Agrupar 236">
              <a:extLst>
                <a:ext uri="{FF2B5EF4-FFF2-40B4-BE49-F238E27FC236}">
                  <a16:creationId xmlns:a16="http://schemas.microsoft.com/office/drawing/2014/main" id="{27C8107E-5CC0-1ECF-B7FB-5164A212AA56}"/>
                </a:ext>
              </a:extLst>
            </xdr:cNvPr>
            <xdr:cNvGrpSpPr/>
          </xdr:nvGrpSpPr>
          <xdr:grpSpPr>
            <a:xfrm>
              <a:off x="3667630" y="748796"/>
              <a:ext cx="830725" cy="265796"/>
              <a:chOff x="3667631" y="750764"/>
              <a:chExt cx="830725" cy="265796"/>
            </a:xfrm>
          </xdr:grpSpPr>
          <xdr:sp macro="" textlink="">
            <xdr:nvSpPr>
              <xdr:cNvPr id="240" name="object 80">
                <a:extLst>
                  <a:ext uri="{FF2B5EF4-FFF2-40B4-BE49-F238E27FC236}">
                    <a16:creationId xmlns:a16="http://schemas.microsoft.com/office/drawing/2014/main" id="{876C4ED3-9C71-5998-1827-DD12FDBFB870}"/>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1" name="object 90">
                <a:extLst>
                  <a:ext uri="{FF2B5EF4-FFF2-40B4-BE49-F238E27FC236}">
                    <a16:creationId xmlns:a16="http://schemas.microsoft.com/office/drawing/2014/main" id="{DFC4F2D4-BEC4-9172-BAB6-4094FD883FE9}"/>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8" name="object 109">
              <a:extLst>
                <a:ext uri="{FF2B5EF4-FFF2-40B4-BE49-F238E27FC236}">
                  <a16:creationId xmlns:a16="http://schemas.microsoft.com/office/drawing/2014/main" id="{915BA485-4F93-92D9-2E68-EEBCBA036384}"/>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9" name="Imagem 238">
              <a:extLst>
                <a:ext uri="{FF2B5EF4-FFF2-40B4-BE49-F238E27FC236}">
                  <a16:creationId xmlns:a16="http://schemas.microsoft.com/office/drawing/2014/main" id="{249831C2-66BF-A25B-0242-3F89F7D0DE61}"/>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86" name="Agrupar 185">
            <a:hlinkClick xmlns:r="http://schemas.openxmlformats.org/officeDocument/2006/relationships" r:id="rId15"/>
            <a:extLst>
              <a:ext uri="{FF2B5EF4-FFF2-40B4-BE49-F238E27FC236}">
                <a16:creationId xmlns:a16="http://schemas.microsoft.com/office/drawing/2014/main" id="{C81A70A8-4B83-EA11-CB57-7CD40D02CD55}"/>
              </a:ext>
            </a:extLst>
          </xdr:cNvPr>
          <xdr:cNvGrpSpPr/>
        </xdr:nvGrpSpPr>
        <xdr:grpSpPr>
          <a:xfrm>
            <a:off x="4575667" y="1984492"/>
            <a:ext cx="825212" cy="507345"/>
            <a:chOff x="4562857" y="506582"/>
            <a:chExt cx="827700" cy="508010"/>
          </a:xfrm>
        </xdr:grpSpPr>
        <xdr:grpSp>
          <xdr:nvGrpSpPr>
            <xdr:cNvPr id="232" name="Agrupar 231">
              <a:extLst>
                <a:ext uri="{FF2B5EF4-FFF2-40B4-BE49-F238E27FC236}">
                  <a16:creationId xmlns:a16="http://schemas.microsoft.com/office/drawing/2014/main" id="{020646D6-3152-C8D5-C2EC-28F2285A3587}"/>
                </a:ext>
              </a:extLst>
            </xdr:cNvPr>
            <xdr:cNvGrpSpPr/>
          </xdr:nvGrpSpPr>
          <xdr:grpSpPr>
            <a:xfrm>
              <a:off x="4562857" y="748796"/>
              <a:ext cx="827700" cy="265796"/>
              <a:chOff x="4562859" y="750764"/>
              <a:chExt cx="827700" cy="265796"/>
            </a:xfrm>
          </xdr:grpSpPr>
          <xdr:sp macro="" textlink="">
            <xdr:nvSpPr>
              <xdr:cNvPr id="235" name="object 80">
                <a:extLst>
                  <a:ext uri="{FF2B5EF4-FFF2-40B4-BE49-F238E27FC236}">
                    <a16:creationId xmlns:a16="http://schemas.microsoft.com/office/drawing/2014/main" id="{94C82A16-8DED-02F6-BF20-5226C133C950}"/>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36" name="object 90">
                <a:extLst>
                  <a:ext uri="{FF2B5EF4-FFF2-40B4-BE49-F238E27FC236}">
                    <a16:creationId xmlns:a16="http://schemas.microsoft.com/office/drawing/2014/main" id="{C9FCE5DC-6C5A-AA54-295B-27D66FA9B315}"/>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3" name="object 109">
              <a:extLst>
                <a:ext uri="{FF2B5EF4-FFF2-40B4-BE49-F238E27FC236}">
                  <a16:creationId xmlns:a16="http://schemas.microsoft.com/office/drawing/2014/main" id="{4A5716D9-E081-274F-A1EF-DAE581FEF508}"/>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4" name="object 113">
              <a:extLst>
                <a:ext uri="{FF2B5EF4-FFF2-40B4-BE49-F238E27FC236}">
                  <a16:creationId xmlns:a16="http://schemas.microsoft.com/office/drawing/2014/main" id="{E733E4ED-0040-5437-ADA9-BD35134BB997}"/>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87" name="Agrupar 186">
            <a:hlinkClick xmlns:r="http://schemas.openxmlformats.org/officeDocument/2006/relationships" r:id="rId18"/>
            <a:extLst>
              <a:ext uri="{FF2B5EF4-FFF2-40B4-BE49-F238E27FC236}">
                <a16:creationId xmlns:a16="http://schemas.microsoft.com/office/drawing/2014/main" id="{6BD6544B-4145-6FA7-599B-FE7FCD63D14A}"/>
              </a:ext>
            </a:extLst>
          </xdr:cNvPr>
          <xdr:cNvGrpSpPr/>
        </xdr:nvGrpSpPr>
        <xdr:grpSpPr>
          <a:xfrm>
            <a:off x="5465188" y="1984492"/>
            <a:ext cx="821659" cy="507345"/>
            <a:chOff x="5455059" y="506582"/>
            <a:chExt cx="822006" cy="508010"/>
          </a:xfrm>
        </xdr:grpSpPr>
        <xdr:sp macro="" textlink="">
          <xdr:nvSpPr>
            <xdr:cNvPr id="228" name="object 80">
              <a:extLst>
                <a:ext uri="{FF2B5EF4-FFF2-40B4-BE49-F238E27FC236}">
                  <a16:creationId xmlns:a16="http://schemas.microsoft.com/office/drawing/2014/main" id="{670BCDF4-6742-A7A8-C9E0-7B99AD66A6E6}"/>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29" name="object 90">
              <a:extLst>
                <a:ext uri="{FF2B5EF4-FFF2-40B4-BE49-F238E27FC236}">
                  <a16:creationId xmlns:a16="http://schemas.microsoft.com/office/drawing/2014/main" id="{ABC725DF-73B9-9C91-0F30-F55DD3BCCF4C}"/>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230" name="object 109">
              <a:extLst>
                <a:ext uri="{FF2B5EF4-FFF2-40B4-BE49-F238E27FC236}">
                  <a16:creationId xmlns:a16="http://schemas.microsoft.com/office/drawing/2014/main" id="{BF33B52A-39D4-AF95-0104-419EB691B810}"/>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1" name="object 73">
              <a:extLst>
                <a:ext uri="{FF2B5EF4-FFF2-40B4-BE49-F238E27FC236}">
                  <a16:creationId xmlns:a16="http://schemas.microsoft.com/office/drawing/2014/main" id="{F3144E51-BBE6-C737-AB93-9AC5EB976DC4}"/>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88" name="Agrupar 187">
            <a:hlinkClick xmlns:r="http://schemas.openxmlformats.org/officeDocument/2006/relationships" r:id="rId20"/>
            <a:extLst>
              <a:ext uri="{FF2B5EF4-FFF2-40B4-BE49-F238E27FC236}">
                <a16:creationId xmlns:a16="http://schemas.microsoft.com/office/drawing/2014/main" id="{5B744290-65C0-D942-064E-6BC8E1EBA88B}"/>
              </a:ext>
            </a:extLst>
          </xdr:cNvPr>
          <xdr:cNvGrpSpPr/>
        </xdr:nvGrpSpPr>
        <xdr:grpSpPr>
          <a:xfrm>
            <a:off x="6351154" y="1984492"/>
            <a:ext cx="833333" cy="507345"/>
            <a:chOff x="6341567" y="506582"/>
            <a:chExt cx="831188" cy="508010"/>
          </a:xfrm>
        </xdr:grpSpPr>
        <xdr:grpSp>
          <xdr:nvGrpSpPr>
            <xdr:cNvPr id="223" name="Agrupar 222">
              <a:extLst>
                <a:ext uri="{FF2B5EF4-FFF2-40B4-BE49-F238E27FC236}">
                  <a16:creationId xmlns:a16="http://schemas.microsoft.com/office/drawing/2014/main" id="{CE91518B-49B4-0389-DE4F-D03A15E6BE21}"/>
                </a:ext>
              </a:extLst>
            </xdr:cNvPr>
            <xdr:cNvGrpSpPr/>
          </xdr:nvGrpSpPr>
          <xdr:grpSpPr>
            <a:xfrm>
              <a:off x="6341567" y="748796"/>
              <a:ext cx="831188" cy="265796"/>
              <a:chOff x="6341570" y="750764"/>
              <a:chExt cx="831188" cy="265796"/>
            </a:xfrm>
          </xdr:grpSpPr>
          <xdr:sp macro="" textlink="">
            <xdr:nvSpPr>
              <xdr:cNvPr id="226" name="object 80">
                <a:extLst>
                  <a:ext uri="{FF2B5EF4-FFF2-40B4-BE49-F238E27FC236}">
                    <a16:creationId xmlns:a16="http://schemas.microsoft.com/office/drawing/2014/main" id="{6056D07A-10FA-2736-1345-8AF0316E8401}"/>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27" name="object 90">
                <a:extLst>
                  <a:ext uri="{FF2B5EF4-FFF2-40B4-BE49-F238E27FC236}">
                    <a16:creationId xmlns:a16="http://schemas.microsoft.com/office/drawing/2014/main" id="{7EB5A4FD-6BC7-38DB-570D-C28844208C7A}"/>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4" name="object 109">
              <a:extLst>
                <a:ext uri="{FF2B5EF4-FFF2-40B4-BE49-F238E27FC236}">
                  <a16:creationId xmlns:a16="http://schemas.microsoft.com/office/drawing/2014/main" id="{C99E36E8-66D4-5192-6717-D609FF3CFC6D}"/>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5" name="object 54">
              <a:extLst>
                <a:ext uri="{FF2B5EF4-FFF2-40B4-BE49-F238E27FC236}">
                  <a16:creationId xmlns:a16="http://schemas.microsoft.com/office/drawing/2014/main" id="{742924B8-E3CD-5CDB-2AAE-AE0064E235F5}"/>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89" name="Agrupar 188">
            <a:hlinkClick xmlns:r="http://schemas.openxmlformats.org/officeDocument/2006/relationships" r:id="rId22"/>
            <a:extLst>
              <a:ext uri="{FF2B5EF4-FFF2-40B4-BE49-F238E27FC236}">
                <a16:creationId xmlns:a16="http://schemas.microsoft.com/office/drawing/2014/main" id="{B3CBEE78-764B-9491-CAC1-FB52B54B551D}"/>
              </a:ext>
            </a:extLst>
          </xdr:cNvPr>
          <xdr:cNvGrpSpPr/>
        </xdr:nvGrpSpPr>
        <xdr:grpSpPr>
          <a:xfrm>
            <a:off x="7248796" y="1984492"/>
            <a:ext cx="840992" cy="507345"/>
            <a:chOff x="7237257" y="506582"/>
            <a:chExt cx="834211" cy="508010"/>
          </a:xfrm>
        </xdr:grpSpPr>
        <xdr:grpSp>
          <xdr:nvGrpSpPr>
            <xdr:cNvPr id="218" name="Agrupar 217">
              <a:extLst>
                <a:ext uri="{FF2B5EF4-FFF2-40B4-BE49-F238E27FC236}">
                  <a16:creationId xmlns:a16="http://schemas.microsoft.com/office/drawing/2014/main" id="{62545EB0-D417-F5C0-5876-E9EA8C5197D9}"/>
                </a:ext>
              </a:extLst>
            </xdr:cNvPr>
            <xdr:cNvGrpSpPr/>
          </xdr:nvGrpSpPr>
          <xdr:grpSpPr>
            <a:xfrm>
              <a:off x="7237257" y="748796"/>
              <a:ext cx="834211" cy="265796"/>
              <a:chOff x="7237260" y="750764"/>
              <a:chExt cx="834211" cy="265796"/>
            </a:xfrm>
          </xdr:grpSpPr>
          <xdr:sp macro="" textlink="">
            <xdr:nvSpPr>
              <xdr:cNvPr id="221" name="object 80">
                <a:extLst>
                  <a:ext uri="{FF2B5EF4-FFF2-40B4-BE49-F238E27FC236}">
                    <a16:creationId xmlns:a16="http://schemas.microsoft.com/office/drawing/2014/main" id="{A1ED54B1-3DA3-46D8-96E7-0D621CD009C7}"/>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2585C"/>
              </a:solidFill>
              <a:ln w="6350">
                <a:solidFill>
                  <a:srgbClr val="02585C"/>
                </a:solidFill>
              </a:ln>
            </xdr:spPr>
            <xdr:txBody>
              <a:bodyPr wrap="square" lIns="0" tIns="0" rIns="0" bIns="0" rtlCol="0"/>
              <a:lstStyle>
                <a:defPPr>
                  <a:defRPr kern="0"/>
                </a:defPPr>
              </a:lstStyle>
              <a:p>
                <a:endParaRPr/>
              </a:p>
            </xdr:txBody>
          </xdr:sp>
          <xdr:sp macro="" textlink="">
            <xdr:nvSpPr>
              <xdr:cNvPr id="222" name="object 90">
                <a:extLst>
                  <a:ext uri="{FF2B5EF4-FFF2-40B4-BE49-F238E27FC236}">
                    <a16:creationId xmlns:a16="http://schemas.microsoft.com/office/drawing/2014/main" id="{BC2445D5-F7EE-7CF7-F311-3927FB7E199A}"/>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Humano</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9" name="object 109">
              <a:extLst>
                <a:ext uri="{FF2B5EF4-FFF2-40B4-BE49-F238E27FC236}">
                  <a16:creationId xmlns:a16="http://schemas.microsoft.com/office/drawing/2014/main" id="{BAE91534-C8FE-1D6C-3A58-B7E2C3781F99}"/>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2585C"/>
              </a:solidFill>
            </a:ln>
          </xdr:spPr>
          <xdr:txBody>
            <a:bodyPr wrap="square" lIns="0" tIns="0" rIns="0" bIns="0" rtlCol="0"/>
            <a:lstStyle>
              <a:defPPr>
                <a:defRPr kern="0"/>
              </a:defPPr>
            </a:lstStyle>
            <a:p>
              <a:endParaRPr/>
            </a:p>
          </xdr:txBody>
        </xdr:sp>
        <xdr:pic>
          <xdr:nvPicPr>
            <xdr:cNvPr id="220" name="object 64">
              <a:extLst>
                <a:ext uri="{FF2B5EF4-FFF2-40B4-BE49-F238E27FC236}">
                  <a16:creationId xmlns:a16="http://schemas.microsoft.com/office/drawing/2014/main" id="{6DFFDADC-04DA-24B1-CF69-41731F5784D6}"/>
                </a:ext>
              </a:extLst>
            </xdr:cNvPr>
            <xdr:cNvPicPr/>
          </xdr:nvPicPr>
          <xdr:blipFill>
            <a:blip xmlns:r="http://schemas.openxmlformats.org/officeDocument/2006/relationships" r:embed="rId23" cstate="print">
              <a:duotone>
                <a:prstClr val="black"/>
                <a:srgbClr val="02585C">
                  <a:tint val="45000"/>
                  <a:satMod val="400000"/>
                </a:srgbClr>
              </a:duotone>
            </a:blip>
            <a:stretch>
              <a:fillRect/>
            </a:stretch>
          </xdr:blipFill>
          <xdr:spPr>
            <a:xfrm>
              <a:off x="7570700" y="569905"/>
              <a:ext cx="167329" cy="143539"/>
            </a:xfrm>
            <a:prstGeom prst="rect">
              <a:avLst/>
            </a:prstGeom>
          </xdr:spPr>
        </xdr:pic>
      </xdr:grpSp>
      <xdr:grpSp>
        <xdr:nvGrpSpPr>
          <xdr:cNvPr id="190" name="Agrupar 189">
            <a:hlinkClick xmlns:r="http://schemas.openxmlformats.org/officeDocument/2006/relationships" r:id="rId24"/>
            <a:extLst>
              <a:ext uri="{FF2B5EF4-FFF2-40B4-BE49-F238E27FC236}">
                <a16:creationId xmlns:a16="http://schemas.microsoft.com/office/drawing/2014/main" id="{54319B6C-EE36-7680-9466-8EE9E99A2862}"/>
              </a:ext>
            </a:extLst>
          </xdr:cNvPr>
          <xdr:cNvGrpSpPr/>
        </xdr:nvGrpSpPr>
        <xdr:grpSpPr>
          <a:xfrm>
            <a:off x="8154096" y="1984492"/>
            <a:ext cx="833334" cy="507345"/>
            <a:chOff x="8135970" y="506582"/>
            <a:chExt cx="831188" cy="508010"/>
          </a:xfrm>
        </xdr:grpSpPr>
        <xdr:grpSp>
          <xdr:nvGrpSpPr>
            <xdr:cNvPr id="213" name="Agrupar 212">
              <a:extLst>
                <a:ext uri="{FF2B5EF4-FFF2-40B4-BE49-F238E27FC236}">
                  <a16:creationId xmlns:a16="http://schemas.microsoft.com/office/drawing/2014/main" id="{500E7EAF-8792-F8A6-05FC-67114A314F18}"/>
                </a:ext>
              </a:extLst>
            </xdr:cNvPr>
            <xdr:cNvGrpSpPr/>
          </xdr:nvGrpSpPr>
          <xdr:grpSpPr>
            <a:xfrm>
              <a:off x="8135970" y="748796"/>
              <a:ext cx="831188" cy="265796"/>
              <a:chOff x="8135974" y="750764"/>
              <a:chExt cx="831188" cy="265796"/>
            </a:xfrm>
          </xdr:grpSpPr>
          <xdr:sp macro="" textlink="">
            <xdr:nvSpPr>
              <xdr:cNvPr id="216" name="object 80">
                <a:extLst>
                  <a:ext uri="{FF2B5EF4-FFF2-40B4-BE49-F238E27FC236}">
                    <a16:creationId xmlns:a16="http://schemas.microsoft.com/office/drawing/2014/main" id="{5B1215A9-63FF-B671-9D4C-3FEF9F4433CA}"/>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7" name="object 90">
                <a:extLst>
                  <a:ext uri="{FF2B5EF4-FFF2-40B4-BE49-F238E27FC236}">
                    <a16:creationId xmlns:a16="http://schemas.microsoft.com/office/drawing/2014/main" id="{5C556C2F-4C6D-BCB8-C349-54AEC6EBB92F}"/>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4" name="object 109">
              <a:extLst>
                <a:ext uri="{FF2B5EF4-FFF2-40B4-BE49-F238E27FC236}">
                  <a16:creationId xmlns:a16="http://schemas.microsoft.com/office/drawing/2014/main" id="{8B8A5AA2-C924-3A4D-8A9E-EB532CD8BCE1}"/>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5" name="object 51">
              <a:extLst>
                <a:ext uri="{FF2B5EF4-FFF2-40B4-BE49-F238E27FC236}">
                  <a16:creationId xmlns:a16="http://schemas.microsoft.com/office/drawing/2014/main" id="{9FE4985A-9CE1-42CC-F983-E2726AE089F3}"/>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91" name="Agrupar 190">
            <a:hlinkClick xmlns:r="http://schemas.openxmlformats.org/officeDocument/2006/relationships" r:id="rId26"/>
            <a:extLst>
              <a:ext uri="{FF2B5EF4-FFF2-40B4-BE49-F238E27FC236}">
                <a16:creationId xmlns:a16="http://schemas.microsoft.com/office/drawing/2014/main" id="{1DBDE071-A66D-1022-6438-B858122B258F}"/>
              </a:ext>
            </a:extLst>
          </xdr:cNvPr>
          <xdr:cNvGrpSpPr/>
        </xdr:nvGrpSpPr>
        <xdr:grpSpPr>
          <a:xfrm>
            <a:off x="9051739" y="1984492"/>
            <a:ext cx="828102" cy="507345"/>
            <a:chOff x="9031660" y="506582"/>
            <a:chExt cx="829416" cy="508010"/>
          </a:xfrm>
        </xdr:grpSpPr>
        <xdr:grpSp>
          <xdr:nvGrpSpPr>
            <xdr:cNvPr id="208" name="Agrupar 207">
              <a:extLst>
                <a:ext uri="{FF2B5EF4-FFF2-40B4-BE49-F238E27FC236}">
                  <a16:creationId xmlns:a16="http://schemas.microsoft.com/office/drawing/2014/main" id="{8B07A272-354A-0701-B8D0-FC125BD5E0FF}"/>
                </a:ext>
              </a:extLst>
            </xdr:cNvPr>
            <xdr:cNvGrpSpPr/>
          </xdr:nvGrpSpPr>
          <xdr:grpSpPr>
            <a:xfrm>
              <a:off x="9031660" y="748796"/>
              <a:ext cx="829416" cy="265796"/>
              <a:chOff x="9031664" y="750764"/>
              <a:chExt cx="829416" cy="265796"/>
            </a:xfrm>
          </xdr:grpSpPr>
          <xdr:sp macro="" textlink="">
            <xdr:nvSpPr>
              <xdr:cNvPr id="211" name="object 80">
                <a:extLst>
                  <a:ext uri="{FF2B5EF4-FFF2-40B4-BE49-F238E27FC236}">
                    <a16:creationId xmlns:a16="http://schemas.microsoft.com/office/drawing/2014/main" id="{F33C7768-2137-B6A5-4731-0AEA3BA99AE6}"/>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2" name="object 90">
                <a:extLst>
                  <a:ext uri="{FF2B5EF4-FFF2-40B4-BE49-F238E27FC236}">
                    <a16:creationId xmlns:a16="http://schemas.microsoft.com/office/drawing/2014/main" id="{9F8CBA94-6E24-8788-ABFF-AA491D291702}"/>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9" name="object 109">
              <a:extLst>
                <a:ext uri="{FF2B5EF4-FFF2-40B4-BE49-F238E27FC236}">
                  <a16:creationId xmlns:a16="http://schemas.microsoft.com/office/drawing/2014/main" id="{6C570F95-E0F2-D4AA-52C5-D6129BE1B284}"/>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0" name="object 70">
              <a:extLst>
                <a:ext uri="{FF2B5EF4-FFF2-40B4-BE49-F238E27FC236}">
                  <a16:creationId xmlns:a16="http://schemas.microsoft.com/office/drawing/2014/main" id="{25B8F837-253A-0F37-5509-8FD2C684B99D}"/>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92" name="Agrupar 191">
            <a:hlinkClick xmlns:r="http://schemas.openxmlformats.org/officeDocument/2006/relationships" r:id="rId28"/>
            <a:extLst>
              <a:ext uri="{FF2B5EF4-FFF2-40B4-BE49-F238E27FC236}">
                <a16:creationId xmlns:a16="http://schemas.microsoft.com/office/drawing/2014/main" id="{93C30A89-51C2-117A-5F81-7C36553AD5AB}"/>
              </a:ext>
            </a:extLst>
          </xdr:cNvPr>
          <xdr:cNvGrpSpPr/>
        </xdr:nvGrpSpPr>
        <xdr:grpSpPr>
          <a:xfrm>
            <a:off x="9944149" y="1984492"/>
            <a:ext cx="828105" cy="507345"/>
            <a:chOff x="9925578" y="506582"/>
            <a:chExt cx="829416" cy="508010"/>
          </a:xfrm>
        </xdr:grpSpPr>
        <xdr:grpSp>
          <xdr:nvGrpSpPr>
            <xdr:cNvPr id="203" name="Agrupar 202">
              <a:extLst>
                <a:ext uri="{FF2B5EF4-FFF2-40B4-BE49-F238E27FC236}">
                  <a16:creationId xmlns:a16="http://schemas.microsoft.com/office/drawing/2014/main" id="{FAD3C53F-3741-8E81-B36B-CC5A07008F7D}"/>
                </a:ext>
              </a:extLst>
            </xdr:cNvPr>
            <xdr:cNvGrpSpPr/>
          </xdr:nvGrpSpPr>
          <xdr:grpSpPr>
            <a:xfrm>
              <a:off x="9925578" y="748796"/>
              <a:ext cx="829416" cy="265796"/>
              <a:chOff x="9925583" y="750764"/>
              <a:chExt cx="829416" cy="265796"/>
            </a:xfrm>
          </xdr:grpSpPr>
          <xdr:sp macro="" textlink="">
            <xdr:nvSpPr>
              <xdr:cNvPr id="206" name="object 80">
                <a:extLst>
                  <a:ext uri="{FF2B5EF4-FFF2-40B4-BE49-F238E27FC236}">
                    <a16:creationId xmlns:a16="http://schemas.microsoft.com/office/drawing/2014/main" id="{E725484C-4FD0-8604-2903-BC10209CD469}"/>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7" name="object 90">
                <a:extLst>
                  <a:ext uri="{FF2B5EF4-FFF2-40B4-BE49-F238E27FC236}">
                    <a16:creationId xmlns:a16="http://schemas.microsoft.com/office/drawing/2014/main" id="{BAB59BE0-362E-3068-3FEC-7D17949F05FE}"/>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4" name="object 109">
              <a:extLst>
                <a:ext uri="{FF2B5EF4-FFF2-40B4-BE49-F238E27FC236}">
                  <a16:creationId xmlns:a16="http://schemas.microsoft.com/office/drawing/2014/main" id="{CA8821E5-E1E6-3671-F72C-BAA594D45D82}"/>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5" name="object 67">
              <a:extLst>
                <a:ext uri="{FF2B5EF4-FFF2-40B4-BE49-F238E27FC236}">
                  <a16:creationId xmlns:a16="http://schemas.microsoft.com/office/drawing/2014/main" id="{2ECDC363-8126-2C22-D462-154CB297BA19}"/>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93" name="Agrupar 192">
            <a:hlinkClick xmlns:r="http://schemas.openxmlformats.org/officeDocument/2006/relationships" r:id="rId30"/>
            <a:extLst>
              <a:ext uri="{FF2B5EF4-FFF2-40B4-BE49-F238E27FC236}">
                <a16:creationId xmlns:a16="http://schemas.microsoft.com/office/drawing/2014/main" id="{BFB67700-FFA8-06C6-891E-5A8CE4D5CAD3}"/>
              </a:ext>
            </a:extLst>
          </xdr:cNvPr>
          <xdr:cNvGrpSpPr/>
        </xdr:nvGrpSpPr>
        <xdr:grpSpPr>
          <a:xfrm>
            <a:off x="10836566" y="1984492"/>
            <a:ext cx="820920" cy="507345"/>
            <a:chOff x="10819501" y="506582"/>
            <a:chExt cx="826871" cy="508010"/>
          </a:xfrm>
        </xdr:grpSpPr>
        <xdr:grpSp>
          <xdr:nvGrpSpPr>
            <xdr:cNvPr id="198" name="Agrupar 197">
              <a:extLst>
                <a:ext uri="{FF2B5EF4-FFF2-40B4-BE49-F238E27FC236}">
                  <a16:creationId xmlns:a16="http://schemas.microsoft.com/office/drawing/2014/main" id="{A82A0F9A-AAE3-BFCB-82D3-B502C6761261}"/>
                </a:ext>
              </a:extLst>
            </xdr:cNvPr>
            <xdr:cNvGrpSpPr/>
          </xdr:nvGrpSpPr>
          <xdr:grpSpPr>
            <a:xfrm>
              <a:off x="10819501" y="748796"/>
              <a:ext cx="826871" cy="265796"/>
              <a:chOff x="10819501" y="750764"/>
              <a:chExt cx="826871" cy="265796"/>
            </a:xfrm>
          </xdr:grpSpPr>
          <xdr:sp macro="" textlink="">
            <xdr:nvSpPr>
              <xdr:cNvPr id="201" name="object 80">
                <a:extLst>
                  <a:ext uri="{FF2B5EF4-FFF2-40B4-BE49-F238E27FC236}">
                    <a16:creationId xmlns:a16="http://schemas.microsoft.com/office/drawing/2014/main" id="{33370995-E5CB-B4C4-7146-7175C762391D}"/>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02" name="object 90">
                <a:extLst>
                  <a:ext uri="{FF2B5EF4-FFF2-40B4-BE49-F238E27FC236}">
                    <a16:creationId xmlns:a16="http://schemas.microsoft.com/office/drawing/2014/main" id="{4C466985-98E7-FEFA-C7E7-156C48A768F0}"/>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9" name="object 109">
              <a:extLst>
                <a:ext uri="{FF2B5EF4-FFF2-40B4-BE49-F238E27FC236}">
                  <a16:creationId xmlns:a16="http://schemas.microsoft.com/office/drawing/2014/main" id="{F862E4E5-F38B-EE06-6AA8-C448D8833174}"/>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0" name="Imagem 199">
              <a:extLst>
                <a:ext uri="{FF2B5EF4-FFF2-40B4-BE49-F238E27FC236}">
                  <a16:creationId xmlns:a16="http://schemas.microsoft.com/office/drawing/2014/main" id="{B3FB5BC3-3CE0-6984-6912-6870CBD13600}"/>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94" name="Agrupar 193">
            <a:extLst>
              <a:ext uri="{FF2B5EF4-FFF2-40B4-BE49-F238E27FC236}">
                <a16:creationId xmlns:a16="http://schemas.microsoft.com/office/drawing/2014/main" id="{2BA62324-7998-824D-219B-6EBA0DBE9E54}"/>
              </a:ext>
            </a:extLst>
          </xdr:cNvPr>
          <xdr:cNvGrpSpPr/>
        </xdr:nvGrpSpPr>
        <xdr:grpSpPr>
          <a:xfrm>
            <a:off x="10064474" y="1640038"/>
            <a:ext cx="1315654" cy="179263"/>
            <a:chOff x="10031056" y="1635749"/>
            <a:chExt cx="1313331" cy="179263"/>
          </a:xfrm>
        </xdr:grpSpPr>
        <xdr:sp macro="" textlink="">
          <xdr:nvSpPr>
            <xdr:cNvPr id="195" name="object 2">
              <a:extLst>
                <a:ext uri="{FF2B5EF4-FFF2-40B4-BE49-F238E27FC236}">
                  <a16:creationId xmlns:a16="http://schemas.microsoft.com/office/drawing/2014/main" id="{58557A44-8467-157B-3ABF-FF691BEE1548}"/>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196" name="Gráfico 195" descr="Círculo com seta para a esquerda estrutura de tópicos">
              <a:hlinkClick xmlns:r="http://schemas.openxmlformats.org/officeDocument/2006/relationships" r:id="rId32"/>
              <a:extLst>
                <a:ext uri="{FF2B5EF4-FFF2-40B4-BE49-F238E27FC236}">
                  <a16:creationId xmlns:a16="http://schemas.microsoft.com/office/drawing/2014/main" id="{2A4D28B9-4EC4-B3A9-67AD-CFD8BC2BEF3F}"/>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197" name="Gráfico 196" descr="Círculo com seta para a esquerda estrutura de tópicos">
              <a:hlinkClick xmlns:r="http://schemas.openxmlformats.org/officeDocument/2006/relationships" r:id="rId35"/>
              <a:extLst>
                <a:ext uri="{FF2B5EF4-FFF2-40B4-BE49-F238E27FC236}">
                  <a16:creationId xmlns:a16="http://schemas.microsoft.com/office/drawing/2014/main" id="{7292268E-8D5A-2FC9-2B03-18B8C1F630BC}"/>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68238</xdr:colOff>
      <xdr:row>4</xdr:row>
      <xdr:rowOff>7583</xdr:rowOff>
    </xdr:from>
    <xdr:to>
      <xdr:col>20</xdr:col>
      <xdr:colOff>229546</xdr:colOff>
      <xdr:row>115</xdr:row>
      <xdr:rowOff>113731</xdr:rowOff>
    </xdr:to>
    <xdr:grpSp>
      <xdr:nvGrpSpPr>
        <xdr:cNvPr id="3" name="Agrupar 2">
          <a:extLst>
            <a:ext uri="{FF2B5EF4-FFF2-40B4-BE49-F238E27FC236}">
              <a16:creationId xmlns:a16="http://schemas.microsoft.com/office/drawing/2014/main" id="{950E096B-7419-4915-8737-03D0FD9A3133}"/>
            </a:ext>
          </a:extLst>
        </xdr:cNvPr>
        <xdr:cNvGrpSpPr/>
      </xdr:nvGrpSpPr>
      <xdr:grpSpPr>
        <a:xfrm>
          <a:off x="68238" y="1214083"/>
          <a:ext cx="12035808" cy="18958592"/>
          <a:chOff x="38100" y="1228724"/>
          <a:chExt cx="11621340" cy="17816772"/>
        </a:xfrm>
      </xdr:grpSpPr>
      <xdr:sp macro="" textlink="">
        <xdr:nvSpPr>
          <xdr:cNvPr id="4" name="Retângulo: Cantos Arredondados 3">
            <a:extLst>
              <a:ext uri="{FF2B5EF4-FFF2-40B4-BE49-F238E27FC236}">
                <a16:creationId xmlns:a16="http://schemas.microsoft.com/office/drawing/2014/main" id="{AE7EEE3D-D3BB-C958-14E4-4AC10BFF051D}"/>
              </a:ext>
            </a:extLst>
          </xdr:cNvPr>
          <xdr:cNvSpPr/>
        </xdr:nvSpPr>
        <xdr:spPr>
          <a:xfrm>
            <a:off x="38100" y="1419220"/>
            <a:ext cx="11621340" cy="17626276"/>
          </a:xfrm>
          <a:prstGeom prst="roundRect">
            <a:avLst>
              <a:gd name="adj" fmla="val 760"/>
            </a:avLst>
          </a:prstGeom>
          <a:no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5" name="Agrupar 4">
            <a:extLst>
              <a:ext uri="{FF2B5EF4-FFF2-40B4-BE49-F238E27FC236}">
                <a16:creationId xmlns:a16="http://schemas.microsoft.com/office/drawing/2014/main" id="{7A0EC365-E80D-5F0C-AC3C-44FBAEBF7347}"/>
              </a:ext>
            </a:extLst>
          </xdr:cNvPr>
          <xdr:cNvGrpSpPr/>
        </xdr:nvGrpSpPr>
        <xdr:grpSpPr>
          <a:xfrm>
            <a:off x="200024" y="1228724"/>
            <a:ext cx="8304847" cy="396235"/>
            <a:chOff x="94395" y="1260390"/>
            <a:chExt cx="8304847" cy="455285"/>
          </a:xfrm>
        </xdr:grpSpPr>
        <xdr:sp macro="" textlink="">
          <xdr:nvSpPr>
            <xdr:cNvPr id="6" name="Retângulo: Cantos Diagonais Arredondados 5">
              <a:hlinkClick xmlns:r="http://schemas.openxmlformats.org/officeDocument/2006/relationships" r:id="rId22"/>
              <a:extLst>
                <a:ext uri="{FF2B5EF4-FFF2-40B4-BE49-F238E27FC236}">
                  <a16:creationId xmlns:a16="http://schemas.microsoft.com/office/drawing/2014/main" id="{23F34C14-4B85-F3FF-DEE9-939A26451154}"/>
                </a:ext>
              </a:extLst>
            </xdr:cNvPr>
            <xdr:cNvSpPr/>
          </xdr:nvSpPr>
          <xdr:spPr>
            <a:xfrm>
              <a:off x="94395" y="1260390"/>
              <a:ext cx="1583289" cy="455285"/>
            </a:xfrm>
            <a:prstGeom prst="round2DiagRect">
              <a:avLst>
                <a:gd name="adj1" fmla="val 27881"/>
                <a:gd name="adj2" fmla="val 5623"/>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rIns="3600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Atração, desenvolvimento e retenção</a:t>
              </a:r>
            </a:p>
          </xdr:txBody>
        </xdr:sp>
        <xdr:sp macro="" textlink="">
          <xdr:nvSpPr>
            <xdr:cNvPr id="7" name="Retângulo: Cantos Diagonais Arredondados 6">
              <a:hlinkClick xmlns:r="http://schemas.openxmlformats.org/officeDocument/2006/relationships" r:id="rId36"/>
              <a:extLst>
                <a:ext uri="{FF2B5EF4-FFF2-40B4-BE49-F238E27FC236}">
                  <a16:creationId xmlns:a16="http://schemas.microsoft.com/office/drawing/2014/main" id="{F314345D-18B9-8F53-FB18-FCF413F78A49}"/>
                </a:ext>
              </a:extLst>
            </xdr:cNvPr>
            <xdr:cNvSpPr/>
          </xdr:nvSpPr>
          <xdr:spPr>
            <a:xfrm>
              <a:off x="177478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Diversidade e inclusão</a:t>
              </a:r>
            </a:p>
          </xdr:txBody>
        </xdr:sp>
        <xdr:sp macro="" textlink="">
          <xdr:nvSpPr>
            <xdr:cNvPr id="8" name="Retângulo: Cantos Diagonais Arredondados 7">
              <a:hlinkClick xmlns:r="http://schemas.openxmlformats.org/officeDocument/2006/relationships" r:id="rId32"/>
              <a:extLst>
                <a:ext uri="{FF2B5EF4-FFF2-40B4-BE49-F238E27FC236}">
                  <a16:creationId xmlns:a16="http://schemas.microsoft.com/office/drawing/2014/main" id="{F73CE4BD-AE3A-9A10-D2B9-A262662E09CB}"/>
                </a:ext>
              </a:extLst>
            </xdr:cNvPr>
            <xdr:cNvSpPr/>
          </xdr:nvSpPr>
          <xdr:spPr>
            <a:xfrm>
              <a:off x="345517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Saúde, bem-estar</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e segurança</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9" name="Retângulo: Cantos Diagonais Arredondados 8">
              <a:hlinkClick xmlns:r="http://schemas.openxmlformats.org/officeDocument/2006/relationships" r:id="rId37"/>
              <a:extLst>
                <a:ext uri="{FF2B5EF4-FFF2-40B4-BE49-F238E27FC236}">
                  <a16:creationId xmlns:a16="http://schemas.microsoft.com/office/drawing/2014/main" id="{4FD61EFA-1384-6C6B-78A9-BC5A8EDBC1EE}"/>
                </a:ext>
              </a:extLst>
            </xdr:cNvPr>
            <xdr:cNvSpPr/>
          </xdr:nvSpPr>
          <xdr:spPr>
            <a:xfrm>
              <a:off x="5135563" y="1260390"/>
              <a:ext cx="1583289" cy="455285"/>
            </a:xfrm>
            <a:prstGeom prst="round2DiagRect">
              <a:avLst>
                <a:gd name="adj1" fmla="val 27881"/>
                <a:gd name="adj2" fmla="val 3770"/>
              </a:avLst>
            </a:prstGeom>
            <a:solidFill>
              <a:srgbClr val="02585C"/>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Gestão de pessoas</a:t>
              </a:r>
            </a:p>
          </xdr:txBody>
        </xdr:sp>
        <xdr:sp macro="" textlink="">
          <xdr:nvSpPr>
            <xdr:cNvPr id="10" name="Retângulo: Cantos Diagonais Arredondados 9">
              <a:hlinkClick xmlns:r="http://schemas.openxmlformats.org/officeDocument/2006/relationships" r:id="rId35"/>
              <a:extLst>
                <a:ext uri="{FF2B5EF4-FFF2-40B4-BE49-F238E27FC236}">
                  <a16:creationId xmlns:a16="http://schemas.microsoft.com/office/drawing/2014/main" id="{3BB15D84-0F3E-9570-177F-5DC0ECF5CD25}"/>
                </a:ext>
              </a:extLst>
            </xdr:cNvPr>
            <xdr:cNvSpPr/>
          </xdr:nvSpPr>
          <xdr:spPr>
            <a:xfrm>
              <a:off x="681595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Remuneração e benefícios</a:t>
              </a:r>
            </a:p>
          </xdr:txBody>
        </xdr:sp>
      </xdr:grpSp>
    </xdr:grpSp>
    <xdr:clientData/>
  </xdr:twoCellAnchor>
  <xdr:twoCellAnchor>
    <xdr:from>
      <xdr:col>20</xdr:col>
      <xdr:colOff>265374</xdr:colOff>
      <xdr:row>2</xdr:row>
      <xdr:rowOff>272955</xdr:rowOff>
    </xdr:from>
    <xdr:to>
      <xdr:col>21</xdr:col>
      <xdr:colOff>520014</xdr:colOff>
      <xdr:row>2</xdr:row>
      <xdr:rowOff>512333</xdr:rowOff>
    </xdr:to>
    <xdr:sp macro="" textlink="">
      <xdr:nvSpPr>
        <xdr:cNvPr id="2" name="object 80">
          <a:hlinkClick xmlns:r="http://schemas.openxmlformats.org/officeDocument/2006/relationships" r:id="rId38"/>
          <a:extLst>
            <a:ext uri="{FF2B5EF4-FFF2-40B4-BE49-F238E27FC236}">
              <a16:creationId xmlns:a16="http://schemas.microsoft.com/office/drawing/2014/main" id="{5623A6EE-0A8C-4F1C-AD75-B16B36B36728}"/>
            </a:ext>
          </a:extLst>
        </xdr:cNvPr>
        <xdr:cNvSpPr/>
      </xdr:nvSpPr>
      <xdr:spPr>
        <a:xfrm>
          <a:off x="11994866" y="652059"/>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265374</xdr:colOff>
      <xdr:row>2</xdr:row>
      <xdr:rowOff>272955</xdr:rowOff>
    </xdr:from>
    <xdr:to>
      <xdr:col>21</xdr:col>
      <xdr:colOff>519206</xdr:colOff>
      <xdr:row>2</xdr:row>
      <xdr:rowOff>514155</xdr:rowOff>
    </xdr:to>
    <xdr:sp macro="" textlink="">
      <xdr:nvSpPr>
        <xdr:cNvPr id="11" name="object 90">
          <a:hlinkClick xmlns:r="http://schemas.openxmlformats.org/officeDocument/2006/relationships" r:id="rId38"/>
          <a:extLst>
            <a:ext uri="{FF2B5EF4-FFF2-40B4-BE49-F238E27FC236}">
              <a16:creationId xmlns:a16="http://schemas.microsoft.com/office/drawing/2014/main" id="{E97BD937-590D-4F57-93A2-C762A9DBB1CB}"/>
            </a:ext>
          </a:extLst>
        </xdr:cNvPr>
        <xdr:cNvSpPr txBox="1"/>
      </xdr:nvSpPr>
      <xdr:spPr>
        <a:xfrm>
          <a:off x="11994866" y="652059"/>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20</xdr:col>
      <xdr:colOff>179825</xdr:colOff>
      <xdr:row>2</xdr:row>
      <xdr:rowOff>521258</xdr:rowOff>
    </xdr:to>
    <xdr:grpSp>
      <xdr:nvGrpSpPr>
        <xdr:cNvPr id="2" name="Agrupar 1">
          <a:extLst>
            <a:ext uri="{FF2B5EF4-FFF2-40B4-BE49-F238E27FC236}">
              <a16:creationId xmlns:a16="http://schemas.microsoft.com/office/drawing/2014/main" id="{5E4918B9-3C78-4F02-BF45-03A4B9481D51}"/>
            </a:ext>
          </a:extLst>
        </xdr:cNvPr>
        <xdr:cNvGrpSpPr/>
      </xdr:nvGrpSpPr>
      <xdr:grpSpPr>
        <a:xfrm>
          <a:off x="0" y="0"/>
          <a:ext cx="12054325" cy="902258"/>
          <a:chOff x="0" y="1478573"/>
          <a:chExt cx="11657486" cy="1013344"/>
        </a:xfrm>
      </xdr:grpSpPr>
      <xdr:pic>
        <xdr:nvPicPr>
          <xdr:cNvPr id="4" name="Imagem 3">
            <a:hlinkClick xmlns:r="http://schemas.openxmlformats.org/officeDocument/2006/relationships" r:id="rId1"/>
            <a:extLst>
              <a:ext uri="{FF2B5EF4-FFF2-40B4-BE49-F238E27FC236}">
                <a16:creationId xmlns:a16="http://schemas.microsoft.com/office/drawing/2014/main" id="{29B35710-3E8C-C745-537B-F3C4AE4B8C0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ACA9AF29-A69E-6707-33D3-159E6C7E2587}"/>
              </a:ext>
            </a:extLst>
          </xdr:cNvPr>
          <xdr:cNvGrpSpPr/>
        </xdr:nvGrpSpPr>
        <xdr:grpSpPr>
          <a:xfrm>
            <a:off x="81251" y="1985607"/>
            <a:ext cx="832806" cy="506309"/>
            <a:chOff x="81496" y="507699"/>
            <a:chExt cx="831691" cy="506973"/>
          </a:xfrm>
        </xdr:grpSpPr>
        <xdr:sp macro="" textlink="">
          <xdr:nvSpPr>
            <xdr:cNvPr id="173" name="object 76">
              <a:extLst>
                <a:ext uri="{FF2B5EF4-FFF2-40B4-BE49-F238E27FC236}">
                  <a16:creationId xmlns:a16="http://schemas.microsoft.com/office/drawing/2014/main" id="{F90FC710-DC6E-4CF4-F362-15264DB711AD}"/>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4" name="object 77">
              <a:extLst>
                <a:ext uri="{FF2B5EF4-FFF2-40B4-BE49-F238E27FC236}">
                  <a16:creationId xmlns:a16="http://schemas.microsoft.com/office/drawing/2014/main" id="{5B625D23-1398-C055-A7B5-B7BB83A9B7FC}"/>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75" name="Agrupar 174">
              <a:extLst>
                <a:ext uri="{FF2B5EF4-FFF2-40B4-BE49-F238E27FC236}">
                  <a16:creationId xmlns:a16="http://schemas.microsoft.com/office/drawing/2014/main" id="{B5B1F9CE-77DE-DDEA-9A28-FCEE5756E881}"/>
                </a:ext>
              </a:extLst>
            </xdr:cNvPr>
            <xdr:cNvGrpSpPr/>
          </xdr:nvGrpSpPr>
          <xdr:grpSpPr>
            <a:xfrm>
              <a:off x="81496" y="748716"/>
              <a:ext cx="831691" cy="265956"/>
              <a:chOff x="81496" y="747958"/>
              <a:chExt cx="832004" cy="265956"/>
            </a:xfrm>
          </xdr:grpSpPr>
          <xdr:sp macro="" textlink="">
            <xdr:nvSpPr>
              <xdr:cNvPr id="176" name="object 78">
                <a:extLst>
                  <a:ext uri="{FF2B5EF4-FFF2-40B4-BE49-F238E27FC236}">
                    <a16:creationId xmlns:a16="http://schemas.microsoft.com/office/drawing/2014/main" id="{6733DB74-B9AC-2ED2-443D-657D561ACBA7}"/>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7" name="object 89">
                <a:extLst>
                  <a:ext uri="{FF2B5EF4-FFF2-40B4-BE49-F238E27FC236}">
                    <a16:creationId xmlns:a16="http://schemas.microsoft.com/office/drawing/2014/main" id="{A34E3B80-4600-DAFD-5421-993EA7AE58B9}"/>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6120F149-04E0-19BC-A165-BF9969637ABE}"/>
              </a:ext>
            </a:extLst>
          </xdr:cNvPr>
          <xdr:cNvGrpSpPr/>
        </xdr:nvGrpSpPr>
        <xdr:grpSpPr>
          <a:xfrm>
            <a:off x="1875546" y="1984492"/>
            <a:ext cx="841455" cy="507425"/>
            <a:chOff x="1873229" y="506582"/>
            <a:chExt cx="834675" cy="508090"/>
          </a:xfrm>
        </xdr:grpSpPr>
        <xdr:grpSp>
          <xdr:nvGrpSpPr>
            <xdr:cNvPr id="168" name="Agrupar 167">
              <a:extLst>
                <a:ext uri="{FF2B5EF4-FFF2-40B4-BE49-F238E27FC236}">
                  <a16:creationId xmlns:a16="http://schemas.microsoft.com/office/drawing/2014/main" id="{4BFA2DFC-261F-FC2C-ED79-A23F080FCE49}"/>
                </a:ext>
              </a:extLst>
            </xdr:cNvPr>
            <xdr:cNvGrpSpPr/>
          </xdr:nvGrpSpPr>
          <xdr:grpSpPr>
            <a:xfrm>
              <a:off x="1873229" y="748716"/>
              <a:ext cx="834675" cy="265956"/>
              <a:chOff x="1873229" y="746828"/>
              <a:chExt cx="834675" cy="265956"/>
            </a:xfrm>
          </xdr:grpSpPr>
          <xdr:sp macro="" textlink="">
            <xdr:nvSpPr>
              <xdr:cNvPr id="171" name="object 80">
                <a:extLst>
                  <a:ext uri="{FF2B5EF4-FFF2-40B4-BE49-F238E27FC236}">
                    <a16:creationId xmlns:a16="http://schemas.microsoft.com/office/drawing/2014/main" id="{464317B6-BB37-18E0-96D5-CF164DCC3370}"/>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2" name="object 90">
                <a:extLst>
                  <a:ext uri="{FF2B5EF4-FFF2-40B4-BE49-F238E27FC236}">
                    <a16:creationId xmlns:a16="http://schemas.microsoft.com/office/drawing/2014/main" id="{C5CBEC63-4142-35F4-0F80-A2A421EF46EE}"/>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9" name="object 109">
              <a:extLst>
                <a:ext uri="{FF2B5EF4-FFF2-40B4-BE49-F238E27FC236}">
                  <a16:creationId xmlns:a16="http://schemas.microsoft.com/office/drawing/2014/main" id="{B136865A-1A0D-BD30-4173-6E34F8D48841}"/>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0" name="object 110">
              <a:extLst>
                <a:ext uri="{FF2B5EF4-FFF2-40B4-BE49-F238E27FC236}">
                  <a16:creationId xmlns:a16="http://schemas.microsoft.com/office/drawing/2014/main" id="{FA45FB1D-91E1-EBC1-0E09-5F4F78386CBE}"/>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0C095C7D-884E-6E62-889C-1D2B08171345}"/>
              </a:ext>
            </a:extLst>
          </xdr:cNvPr>
          <xdr:cNvGrpSpPr/>
        </xdr:nvGrpSpPr>
        <xdr:grpSpPr>
          <a:xfrm>
            <a:off x="2781308" y="1984492"/>
            <a:ext cx="832871" cy="507345"/>
            <a:chOff x="2772406" y="506582"/>
            <a:chExt cx="830722" cy="508010"/>
          </a:xfrm>
        </xdr:grpSpPr>
        <xdr:grpSp>
          <xdr:nvGrpSpPr>
            <xdr:cNvPr id="163" name="Agrupar 162">
              <a:extLst>
                <a:ext uri="{FF2B5EF4-FFF2-40B4-BE49-F238E27FC236}">
                  <a16:creationId xmlns:a16="http://schemas.microsoft.com/office/drawing/2014/main" id="{0891281C-20CA-B480-E837-54AA9A016EAB}"/>
                </a:ext>
              </a:extLst>
            </xdr:cNvPr>
            <xdr:cNvGrpSpPr/>
          </xdr:nvGrpSpPr>
          <xdr:grpSpPr>
            <a:xfrm>
              <a:off x="2772406" y="748796"/>
              <a:ext cx="830722" cy="265796"/>
              <a:chOff x="2772407" y="750764"/>
              <a:chExt cx="830722" cy="265796"/>
            </a:xfrm>
          </xdr:grpSpPr>
          <xdr:sp macro="" textlink="">
            <xdr:nvSpPr>
              <xdr:cNvPr id="166" name="object 80">
                <a:extLst>
                  <a:ext uri="{FF2B5EF4-FFF2-40B4-BE49-F238E27FC236}">
                    <a16:creationId xmlns:a16="http://schemas.microsoft.com/office/drawing/2014/main" id="{66BF76BE-11D9-FB8A-90BA-57A3C2ECAB40}"/>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7" name="object 90">
                <a:extLst>
                  <a:ext uri="{FF2B5EF4-FFF2-40B4-BE49-F238E27FC236}">
                    <a16:creationId xmlns:a16="http://schemas.microsoft.com/office/drawing/2014/main" id="{30940AD2-7100-3FD8-9FEF-D10080F85120}"/>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4" name="object 109">
              <a:extLst>
                <a:ext uri="{FF2B5EF4-FFF2-40B4-BE49-F238E27FC236}">
                  <a16:creationId xmlns:a16="http://schemas.microsoft.com/office/drawing/2014/main" id="{C2363AA6-E34E-0507-B392-3068E7834AF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5" name="Imagem 164">
              <a:extLst>
                <a:ext uri="{FF2B5EF4-FFF2-40B4-BE49-F238E27FC236}">
                  <a16:creationId xmlns:a16="http://schemas.microsoft.com/office/drawing/2014/main" id="{C9E2CC63-B5F4-2E9E-073C-2727F03739CE}"/>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BBD6F73B-73AC-2A28-9649-7645AD65326A}"/>
              </a:ext>
            </a:extLst>
          </xdr:cNvPr>
          <xdr:cNvGrpSpPr/>
        </xdr:nvGrpSpPr>
        <xdr:grpSpPr>
          <a:xfrm>
            <a:off x="978366" y="1985607"/>
            <a:ext cx="832872" cy="506309"/>
            <a:chOff x="978002" y="507699"/>
            <a:chExt cx="830725" cy="506973"/>
          </a:xfrm>
        </xdr:grpSpPr>
        <xdr:grpSp>
          <xdr:nvGrpSpPr>
            <xdr:cNvPr id="158" name="Agrupar 157">
              <a:extLst>
                <a:ext uri="{FF2B5EF4-FFF2-40B4-BE49-F238E27FC236}">
                  <a16:creationId xmlns:a16="http://schemas.microsoft.com/office/drawing/2014/main" id="{8F81A796-7DA3-498D-A841-8A0978924756}"/>
                </a:ext>
              </a:extLst>
            </xdr:cNvPr>
            <xdr:cNvGrpSpPr/>
          </xdr:nvGrpSpPr>
          <xdr:grpSpPr>
            <a:xfrm>
              <a:off x="978002" y="748716"/>
              <a:ext cx="830725" cy="265956"/>
              <a:chOff x="978002" y="747945"/>
              <a:chExt cx="830725" cy="265956"/>
            </a:xfrm>
          </xdr:grpSpPr>
          <xdr:sp macro="" textlink="">
            <xdr:nvSpPr>
              <xdr:cNvPr id="161" name="object 80">
                <a:extLst>
                  <a:ext uri="{FF2B5EF4-FFF2-40B4-BE49-F238E27FC236}">
                    <a16:creationId xmlns:a16="http://schemas.microsoft.com/office/drawing/2014/main" id="{9005E89B-58D3-EB25-E2AF-0AAD3FF3B86A}"/>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2" name="object 90">
                <a:extLst>
                  <a:ext uri="{FF2B5EF4-FFF2-40B4-BE49-F238E27FC236}">
                    <a16:creationId xmlns:a16="http://schemas.microsoft.com/office/drawing/2014/main" id="{F582EE3F-E093-2EA9-0E67-A142C07D22AD}"/>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9" name="object 109">
              <a:extLst>
                <a:ext uri="{FF2B5EF4-FFF2-40B4-BE49-F238E27FC236}">
                  <a16:creationId xmlns:a16="http://schemas.microsoft.com/office/drawing/2014/main" id="{E7A83394-945F-190E-E733-D6E6D4A9179D}"/>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0" name="Imagem 159">
              <a:extLst>
                <a:ext uri="{FF2B5EF4-FFF2-40B4-BE49-F238E27FC236}">
                  <a16:creationId xmlns:a16="http://schemas.microsoft.com/office/drawing/2014/main" id="{7EFB74F5-690A-8D90-4287-30EE01529285}"/>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8615C0B8-0F9B-EC6C-596A-E9BFF06F25CB}"/>
              </a:ext>
            </a:extLst>
          </xdr:cNvPr>
          <xdr:cNvGrpSpPr/>
        </xdr:nvGrpSpPr>
        <xdr:grpSpPr>
          <a:xfrm>
            <a:off x="3678487" y="1984492"/>
            <a:ext cx="832872" cy="507345"/>
            <a:chOff x="3667630" y="506582"/>
            <a:chExt cx="830725" cy="508010"/>
          </a:xfrm>
        </xdr:grpSpPr>
        <xdr:grpSp>
          <xdr:nvGrpSpPr>
            <xdr:cNvPr id="153" name="Agrupar 152">
              <a:extLst>
                <a:ext uri="{FF2B5EF4-FFF2-40B4-BE49-F238E27FC236}">
                  <a16:creationId xmlns:a16="http://schemas.microsoft.com/office/drawing/2014/main" id="{40313CF4-061C-143F-35F2-5F2DD8C51D3B}"/>
                </a:ext>
              </a:extLst>
            </xdr:cNvPr>
            <xdr:cNvGrpSpPr/>
          </xdr:nvGrpSpPr>
          <xdr:grpSpPr>
            <a:xfrm>
              <a:off x="3667630" y="748796"/>
              <a:ext cx="830725" cy="265796"/>
              <a:chOff x="3667631" y="750764"/>
              <a:chExt cx="830725" cy="265796"/>
            </a:xfrm>
          </xdr:grpSpPr>
          <xdr:sp macro="" textlink="">
            <xdr:nvSpPr>
              <xdr:cNvPr id="156" name="object 80">
                <a:extLst>
                  <a:ext uri="{FF2B5EF4-FFF2-40B4-BE49-F238E27FC236}">
                    <a16:creationId xmlns:a16="http://schemas.microsoft.com/office/drawing/2014/main" id="{8B6F9076-D415-993C-11B3-588D86CCD0AC}"/>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7" name="object 90">
                <a:extLst>
                  <a:ext uri="{FF2B5EF4-FFF2-40B4-BE49-F238E27FC236}">
                    <a16:creationId xmlns:a16="http://schemas.microsoft.com/office/drawing/2014/main" id="{BBF2FDF4-AC88-7087-C994-6EDC2434151C}"/>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4" name="object 109">
              <a:extLst>
                <a:ext uri="{FF2B5EF4-FFF2-40B4-BE49-F238E27FC236}">
                  <a16:creationId xmlns:a16="http://schemas.microsoft.com/office/drawing/2014/main" id="{E860C550-467A-8327-3088-A339FE3D790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5" name="Imagem 154">
              <a:extLst>
                <a:ext uri="{FF2B5EF4-FFF2-40B4-BE49-F238E27FC236}">
                  <a16:creationId xmlns:a16="http://schemas.microsoft.com/office/drawing/2014/main" id="{7C5D7507-F17C-DE90-C8FF-562FACE02CB1}"/>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F673B982-B7C6-084F-608A-D1D7D5E50967}"/>
              </a:ext>
            </a:extLst>
          </xdr:cNvPr>
          <xdr:cNvGrpSpPr/>
        </xdr:nvGrpSpPr>
        <xdr:grpSpPr>
          <a:xfrm>
            <a:off x="4575667" y="1984492"/>
            <a:ext cx="825212" cy="507345"/>
            <a:chOff x="4562857" y="506582"/>
            <a:chExt cx="827700" cy="508010"/>
          </a:xfrm>
        </xdr:grpSpPr>
        <xdr:grpSp>
          <xdr:nvGrpSpPr>
            <xdr:cNvPr id="148" name="Agrupar 147">
              <a:extLst>
                <a:ext uri="{FF2B5EF4-FFF2-40B4-BE49-F238E27FC236}">
                  <a16:creationId xmlns:a16="http://schemas.microsoft.com/office/drawing/2014/main" id="{D092C14B-15DF-A6F6-017C-78ACD9F24395}"/>
                </a:ext>
              </a:extLst>
            </xdr:cNvPr>
            <xdr:cNvGrpSpPr/>
          </xdr:nvGrpSpPr>
          <xdr:grpSpPr>
            <a:xfrm>
              <a:off x="4562857" y="748796"/>
              <a:ext cx="827700" cy="265796"/>
              <a:chOff x="4562859" y="750764"/>
              <a:chExt cx="827700" cy="265796"/>
            </a:xfrm>
          </xdr:grpSpPr>
          <xdr:sp macro="" textlink="">
            <xdr:nvSpPr>
              <xdr:cNvPr id="151" name="object 80">
                <a:extLst>
                  <a:ext uri="{FF2B5EF4-FFF2-40B4-BE49-F238E27FC236}">
                    <a16:creationId xmlns:a16="http://schemas.microsoft.com/office/drawing/2014/main" id="{02FDE9FD-23B7-3D74-573D-C192D07EC919}"/>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2" name="object 90">
                <a:extLst>
                  <a:ext uri="{FF2B5EF4-FFF2-40B4-BE49-F238E27FC236}">
                    <a16:creationId xmlns:a16="http://schemas.microsoft.com/office/drawing/2014/main" id="{27F3A559-904C-0D75-6D25-77BF77EA631C}"/>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 name="object 109">
              <a:extLst>
                <a:ext uri="{FF2B5EF4-FFF2-40B4-BE49-F238E27FC236}">
                  <a16:creationId xmlns:a16="http://schemas.microsoft.com/office/drawing/2014/main" id="{DF2EC118-78FD-0E81-DAB9-FDF8DE7EACD7}"/>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0" name="object 113">
              <a:extLst>
                <a:ext uri="{FF2B5EF4-FFF2-40B4-BE49-F238E27FC236}">
                  <a16:creationId xmlns:a16="http://schemas.microsoft.com/office/drawing/2014/main" id="{421BC8B5-74D2-A111-0573-902DA041C0BA}"/>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C3303359-AFFD-5B29-08FC-470CFD4631AB}"/>
              </a:ext>
            </a:extLst>
          </xdr:cNvPr>
          <xdr:cNvGrpSpPr/>
        </xdr:nvGrpSpPr>
        <xdr:grpSpPr>
          <a:xfrm>
            <a:off x="5465188" y="1984492"/>
            <a:ext cx="821659" cy="507345"/>
            <a:chOff x="5455059" y="506582"/>
            <a:chExt cx="822006" cy="508010"/>
          </a:xfrm>
        </xdr:grpSpPr>
        <xdr:sp macro="" textlink="">
          <xdr:nvSpPr>
            <xdr:cNvPr id="144" name="object 80">
              <a:extLst>
                <a:ext uri="{FF2B5EF4-FFF2-40B4-BE49-F238E27FC236}">
                  <a16:creationId xmlns:a16="http://schemas.microsoft.com/office/drawing/2014/main" id="{14622D93-38A5-B3B2-6D05-1A319908701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93373754-2C09-1BB7-D308-F50CAFF87E1C}"/>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6" name="object 109">
              <a:extLst>
                <a:ext uri="{FF2B5EF4-FFF2-40B4-BE49-F238E27FC236}">
                  <a16:creationId xmlns:a16="http://schemas.microsoft.com/office/drawing/2014/main" id="{58708EB7-D3A7-53C8-B5CF-9BE28A8B0C7C}"/>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7" name="object 73">
              <a:extLst>
                <a:ext uri="{FF2B5EF4-FFF2-40B4-BE49-F238E27FC236}">
                  <a16:creationId xmlns:a16="http://schemas.microsoft.com/office/drawing/2014/main" id="{0FC3678E-A2EB-BE53-9645-0640029D7C8E}"/>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3C627E96-5A67-324D-EDD2-566F01349828}"/>
              </a:ext>
            </a:extLst>
          </xdr:cNvPr>
          <xdr:cNvGrpSpPr/>
        </xdr:nvGrpSpPr>
        <xdr:grpSpPr>
          <a:xfrm>
            <a:off x="6351154" y="1984492"/>
            <a:ext cx="833333" cy="507345"/>
            <a:chOff x="6341567" y="506582"/>
            <a:chExt cx="831188" cy="508010"/>
          </a:xfrm>
        </xdr:grpSpPr>
        <xdr:grpSp>
          <xdr:nvGrpSpPr>
            <xdr:cNvPr id="139" name="Agrupar 138">
              <a:extLst>
                <a:ext uri="{FF2B5EF4-FFF2-40B4-BE49-F238E27FC236}">
                  <a16:creationId xmlns:a16="http://schemas.microsoft.com/office/drawing/2014/main" id="{8672B35A-170A-A3F0-ED83-B143086A2BA3}"/>
                </a:ext>
              </a:extLst>
            </xdr:cNvPr>
            <xdr:cNvGrpSpPr/>
          </xdr:nvGrpSpPr>
          <xdr:grpSpPr>
            <a:xfrm>
              <a:off x="6341567" y="748796"/>
              <a:ext cx="831188" cy="265796"/>
              <a:chOff x="6341570" y="750764"/>
              <a:chExt cx="831188" cy="265796"/>
            </a:xfrm>
          </xdr:grpSpPr>
          <xdr:sp macro="" textlink="">
            <xdr:nvSpPr>
              <xdr:cNvPr id="142" name="object 80">
                <a:extLst>
                  <a:ext uri="{FF2B5EF4-FFF2-40B4-BE49-F238E27FC236}">
                    <a16:creationId xmlns:a16="http://schemas.microsoft.com/office/drawing/2014/main" id="{3CE606C6-510E-4FFA-EC23-0D35642EF0D4}"/>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3" name="object 90">
                <a:extLst>
                  <a:ext uri="{FF2B5EF4-FFF2-40B4-BE49-F238E27FC236}">
                    <a16:creationId xmlns:a16="http://schemas.microsoft.com/office/drawing/2014/main" id="{33092C62-27D7-7BEA-CCEE-32079BA32CC1}"/>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0" name="object 109">
              <a:extLst>
                <a:ext uri="{FF2B5EF4-FFF2-40B4-BE49-F238E27FC236}">
                  <a16:creationId xmlns:a16="http://schemas.microsoft.com/office/drawing/2014/main" id="{BE6B3D23-7127-071D-BA5B-EB76796895A8}"/>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1" name="object 54">
              <a:extLst>
                <a:ext uri="{FF2B5EF4-FFF2-40B4-BE49-F238E27FC236}">
                  <a16:creationId xmlns:a16="http://schemas.microsoft.com/office/drawing/2014/main" id="{FB3AB3B5-F499-210F-B7C5-3DB606806E25}"/>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8ABE3FC8-49AB-D267-E91B-F4A04FA797A2}"/>
              </a:ext>
            </a:extLst>
          </xdr:cNvPr>
          <xdr:cNvGrpSpPr/>
        </xdr:nvGrpSpPr>
        <xdr:grpSpPr>
          <a:xfrm>
            <a:off x="7248796" y="1984492"/>
            <a:ext cx="840992" cy="507345"/>
            <a:chOff x="7237257" y="506582"/>
            <a:chExt cx="834211" cy="508010"/>
          </a:xfrm>
        </xdr:grpSpPr>
        <xdr:grpSp>
          <xdr:nvGrpSpPr>
            <xdr:cNvPr id="134" name="Agrupar 133">
              <a:extLst>
                <a:ext uri="{FF2B5EF4-FFF2-40B4-BE49-F238E27FC236}">
                  <a16:creationId xmlns:a16="http://schemas.microsoft.com/office/drawing/2014/main" id="{8C7E3FFD-EE93-B64C-3163-00EDB86C424A}"/>
                </a:ext>
              </a:extLst>
            </xdr:cNvPr>
            <xdr:cNvGrpSpPr/>
          </xdr:nvGrpSpPr>
          <xdr:grpSpPr>
            <a:xfrm>
              <a:off x="7237257" y="748796"/>
              <a:ext cx="834211" cy="265796"/>
              <a:chOff x="7237260" y="750764"/>
              <a:chExt cx="834211" cy="265796"/>
            </a:xfrm>
          </xdr:grpSpPr>
          <xdr:sp macro="" textlink="">
            <xdr:nvSpPr>
              <xdr:cNvPr id="137" name="object 80">
                <a:extLst>
                  <a:ext uri="{FF2B5EF4-FFF2-40B4-BE49-F238E27FC236}">
                    <a16:creationId xmlns:a16="http://schemas.microsoft.com/office/drawing/2014/main" id="{A5AE52F8-002F-043D-2419-914ECE0EE60D}"/>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2585C"/>
              </a:solidFill>
              <a:ln w="6350">
                <a:solidFill>
                  <a:srgbClr val="02585C"/>
                </a:solidFill>
              </a:ln>
            </xdr:spPr>
            <xdr:txBody>
              <a:bodyPr wrap="square" lIns="0" tIns="0" rIns="0" bIns="0" rtlCol="0"/>
              <a:lstStyle>
                <a:defPPr>
                  <a:defRPr kern="0"/>
                </a:defPPr>
              </a:lstStyle>
              <a:p>
                <a:endParaRPr/>
              </a:p>
            </xdr:txBody>
          </xdr:sp>
          <xdr:sp macro="" textlink="">
            <xdr:nvSpPr>
              <xdr:cNvPr id="138" name="object 90">
                <a:extLst>
                  <a:ext uri="{FF2B5EF4-FFF2-40B4-BE49-F238E27FC236}">
                    <a16:creationId xmlns:a16="http://schemas.microsoft.com/office/drawing/2014/main" id="{383A7B37-7366-5A62-91D7-CBCAAAB2FF4F}"/>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Humano</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5" name="object 109">
              <a:extLst>
                <a:ext uri="{FF2B5EF4-FFF2-40B4-BE49-F238E27FC236}">
                  <a16:creationId xmlns:a16="http://schemas.microsoft.com/office/drawing/2014/main" id="{3D20DB3E-0556-B64E-6B01-F37355C8A3E8}"/>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2585C"/>
              </a:solidFill>
            </a:ln>
          </xdr:spPr>
          <xdr:txBody>
            <a:bodyPr wrap="square" lIns="0" tIns="0" rIns="0" bIns="0" rtlCol="0"/>
            <a:lstStyle>
              <a:defPPr>
                <a:defRPr kern="0"/>
              </a:defPPr>
            </a:lstStyle>
            <a:p>
              <a:endParaRPr/>
            </a:p>
          </xdr:txBody>
        </xdr:sp>
        <xdr:pic>
          <xdr:nvPicPr>
            <xdr:cNvPr id="136" name="object 64">
              <a:extLst>
                <a:ext uri="{FF2B5EF4-FFF2-40B4-BE49-F238E27FC236}">
                  <a16:creationId xmlns:a16="http://schemas.microsoft.com/office/drawing/2014/main" id="{081D19E5-D46F-88CC-2C54-B8A20D5A4CEF}"/>
                </a:ext>
              </a:extLst>
            </xdr:cNvPr>
            <xdr:cNvPicPr/>
          </xdr:nvPicPr>
          <xdr:blipFill>
            <a:blip xmlns:r="http://schemas.openxmlformats.org/officeDocument/2006/relationships" r:embed="rId23" cstate="print">
              <a:duotone>
                <a:prstClr val="black"/>
                <a:srgbClr val="02585C">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394B385D-530E-36E3-575B-6E8CEB0A2A9B}"/>
              </a:ext>
            </a:extLst>
          </xdr:cNvPr>
          <xdr:cNvGrpSpPr/>
        </xdr:nvGrpSpPr>
        <xdr:grpSpPr>
          <a:xfrm>
            <a:off x="8154096" y="1984492"/>
            <a:ext cx="833334" cy="507345"/>
            <a:chOff x="8135970" y="506582"/>
            <a:chExt cx="831188" cy="508010"/>
          </a:xfrm>
        </xdr:grpSpPr>
        <xdr:grpSp>
          <xdr:nvGrpSpPr>
            <xdr:cNvPr id="129" name="Agrupar 128">
              <a:extLst>
                <a:ext uri="{FF2B5EF4-FFF2-40B4-BE49-F238E27FC236}">
                  <a16:creationId xmlns:a16="http://schemas.microsoft.com/office/drawing/2014/main" id="{BCC3A4CC-2271-F9E3-D366-6145AC408C39}"/>
                </a:ext>
              </a:extLst>
            </xdr:cNvPr>
            <xdr:cNvGrpSpPr/>
          </xdr:nvGrpSpPr>
          <xdr:grpSpPr>
            <a:xfrm>
              <a:off x="8135970" y="748796"/>
              <a:ext cx="831188" cy="265796"/>
              <a:chOff x="8135974" y="750764"/>
              <a:chExt cx="831188" cy="265796"/>
            </a:xfrm>
          </xdr:grpSpPr>
          <xdr:sp macro="" textlink="">
            <xdr:nvSpPr>
              <xdr:cNvPr id="132" name="object 80">
                <a:extLst>
                  <a:ext uri="{FF2B5EF4-FFF2-40B4-BE49-F238E27FC236}">
                    <a16:creationId xmlns:a16="http://schemas.microsoft.com/office/drawing/2014/main" id="{E96334EE-8BE6-B48C-CB0F-93FC0BE28282}"/>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3" name="object 90">
                <a:extLst>
                  <a:ext uri="{FF2B5EF4-FFF2-40B4-BE49-F238E27FC236}">
                    <a16:creationId xmlns:a16="http://schemas.microsoft.com/office/drawing/2014/main" id="{CFFB1EA2-CDAE-67B4-8504-E7E7178B50A8}"/>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0" name="object 109">
              <a:extLst>
                <a:ext uri="{FF2B5EF4-FFF2-40B4-BE49-F238E27FC236}">
                  <a16:creationId xmlns:a16="http://schemas.microsoft.com/office/drawing/2014/main" id="{1B731E9D-9EB2-88DC-0AAA-4F3654987A43}"/>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1" name="object 51">
              <a:extLst>
                <a:ext uri="{FF2B5EF4-FFF2-40B4-BE49-F238E27FC236}">
                  <a16:creationId xmlns:a16="http://schemas.microsoft.com/office/drawing/2014/main" id="{DC0D0DDC-8444-F81B-C79D-D916E8F0201C}"/>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FB07F278-2EAC-CBBF-64E3-4347B1C66E18}"/>
              </a:ext>
            </a:extLst>
          </xdr:cNvPr>
          <xdr:cNvGrpSpPr/>
        </xdr:nvGrpSpPr>
        <xdr:grpSpPr>
          <a:xfrm>
            <a:off x="9051739" y="1984492"/>
            <a:ext cx="828102" cy="507345"/>
            <a:chOff x="9031660" y="506582"/>
            <a:chExt cx="829416" cy="508010"/>
          </a:xfrm>
        </xdr:grpSpPr>
        <xdr:grpSp>
          <xdr:nvGrpSpPr>
            <xdr:cNvPr id="32" name="Agrupar 31">
              <a:extLst>
                <a:ext uri="{FF2B5EF4-FFF2-40B4-BE49-F238E27FC236}">
                  <a16:creationId xmlns:a16="http://schemas.microsoft.com/office/drawing/2014/main" id="{3884CB62-64A9-2622-A510-41BFDAAAD9DF}"/>
                </a:ext>
              </a:extLst>
            </xdr:cNvPr>
            <xdr:cNvGrpSpPr/>
          </xdr:nvGrpSpPr>
          <xdr:grpSpPr>
            <a:xfrm>
              <a:off x="9031660" y="748796"/>
              <a:ext cx="829416" cy="265796"/>
              <a:chOff x="9031664" y="750764"/>
              <a:chExt cx="829416" cy="265796"/>
            </a:xfrm>
          </xdr:grpSpPr>
          <xdr:sp macro="" textlink="">
            <xdr:nvSpPr>
              <xdr:cNvPr id="127" name="object 80">
                <a:extLst>
                  <a:ext uri="{FF2B5EF4-FFF2-40B4-BE49-F238E27FC236}">
                    <a16:creationId xmlns:a16="http://schemas.microsoft.com/office/drawing/2014/main" id="{489ECE63-0C70-A923-3B84-998D0F6642ED}"/>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8" name="object 90">
                <a:extLst>
                  <a:ext uri="{FF2B5EF4-FFF2-40B4-BE49-F238E27FC236}">
                    <a16:creationId xmlns:a16="http://schemas.microsoft.com/office/drawing/2014/main" id="{29DD6A90-C074-BA29-B55D-1287CCAE3D85}"/>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BE2F6A64-76DC-01B0-F41F-824BA8A20A78}"/>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6" name="object 70">
              <a:extLst>
                <a:ext uri="{FF2B5EF4-FFF2-40B4-BE49-F238E27FC236}">
                  <a16:creationId xmlns:a16="http://schemas.microsoft.com/office/drawing/2014/main" id="{7C803F26-9DC9-1108-FFAA-3CA843774B7C}"/>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D0287805-E0A8-F072-DDA6-0BACFECF3F9C}"/>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E15DB607-4D6F-9C60-CD13-498B2083ECD6}"/>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FDE4882B-4970-E070-7E02-DB9237544D17}"/>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7BDE8216-D7BD-1BF9-CE76-BFC823083F3B}"/>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2E41C5D6-1776-EEA2-7ED2-F26B7E799859}"/>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DE7DE4A3-00A8-0D5D-2C5F-15143C7828BB}"/>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47773987-0BDA-CFF7-0760-63D28434C744}"/>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3C98A3CD-77CF-F5F4-1F0D-2ECD9DDD9318}"/>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E07B3173-3CC9-7760-7AA7-F402DA49191A}"/>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95F6C65D-6000-6340-89D6-03ABF3E484D1}"/>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70823DC5-1745-6BA3-6A90-27D347DA5569}"/>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D298604E-B2C3-55D6-C63D-3D9CDFCAA53C}"/>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0A32DB33-DD44-BF31-F73A-78BA17810A0A}"/>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5B5267CF-B2BF-496B-86A4-3C916750C8F6}"/>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2"/>
              <a:extLst>
                <a:ext uri="{FF2B5EF4-FFF2-40B4-BE49-F238E27FC236}">
                  <a16:creationId xmlns:a16="http://schemas.microsoft.com/office/drawing/2014/main" id="{0E6595F9-41F1-033D-EE14-1A4610877C12}"/>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24"/>
              <a:extLst>
                <a:ext uri="{FF2B5EF4-FFF2-40B4-BE49-F238E27FC236}">
                  <a16:creationId xmlns:a16="http://schemas.microsoft.com/office/drawing/2014/main" id="{61E192C6-B258-5A8E-7243-01B80313EF49}"/>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98567</xdr:colOff>
      <xdr:row>4</xdr:row>
      <xdr:rowOff>0</xdr:rowOff>
    </xdr:from>
    <xdr:to>
      <xdr:col>20</xdr:col>
      <xdr:colOff>259875</xdr:colOff>
      <xdr:row>46</xdr:row>
      <xdr:rowOff>121313</xdr:rowOff>
    </xdr:to>
    <xdr:grpSp>
      <xdr:nvGrpSpPr>
        <xdr:cNvPr id="42" name="Agrupar 41">
          <a:extLst>
            <a:ext uri="{FF2B5EF4-FFF2-40B4-BE49-F238E27FC236}">
              <a16:creationId xmlns:a16="http://schemas.microsoft.com/office/drawing/2014/main" id="{F8112B14-0191-4476-849B-D631F6AA3376}"/>
            </a:ext>
          </a:extLst>
        </xdr:cNvPr>
        <xdr:cNvGrpSpPr/>
      </xdr:nvGrpSpPr>
      <xdr:grpSpPr>
        <a:xfrm>
          <a:off x="98567" y="1206500"/>
          <a:ext cx="12035808" cy="7226257"/>
          <a:chOff x="38100" y="1228724"/>
          <a:chExt cx="11621340" cy="6832256"/>
        </a:xfrm>
      </xdr:grpSpPr>
      <xdr:sp macro="" textlink="">
        <xdr:nvSpPr>
          <xdr:cNvPr id="43" name="Retângulo: Cantos Arredondados 42">
            <a:extLst>
              <a:ext uri="{FF2B5EF4-FFF2-40B4-BE49-F238E27FC236}">
                <a16:creationId xmlns:a16="http://schemas.microsoft.com/office/drawing/2014/main" id="{3D5FCB3F-3569-B190-21BC-A29906F8B8C7}"/>
              </a:ext>
            </a:extLst>
          </xdr:cNvPr>
          <xdr:cNvSpPr/>
        </xdr:nvSpPr>
        <xdr:spPr>
          <a:xfrm>
            <a:off x="38100" y="1419222"/>
            <a:ext cx="11621340" cy="6641758"/>
          </a:xfrm>
          <a:prstGeom prst="roundRect">
            <a:avLst>
              <a:gd name="adj" fmla="val 760"/>
            </a:avLst>
          </a:prstGeom>
          <a:no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4" name="Agrupar 43">
            <a:extLst>
              <a:ext uri="{FF2B5EF4-FFF2-40B4-BE49-F238E27FC236}">
                <a16:creationId xmlns:a16="http://schemas.microsoft.com/office/drawing/2014/main" id="{60CB9A78-27C9-94DC-8FB4-34552FA6F334}"/>
              </a:ext>
            </a:extLst>
          </xdr:cNvPr>
          <xdr:cNvGrpSpPr/>
        </xdr:nvGrpSpPr>
        <xdr:grpSpPr>
          <a:xfrm>
            <a:off x="200024" y="1228724"/>
            <a:ext cx="8304847" cy="396235"/>
            <a:chOff x="94395" y="1260390"/>
            <a:chExt cx="8304847" cy="455285"/>
          </a:xfrm>
        </xdr:grpSpPr>
        <xdr:sp macro="" textlink="">
          <xdr:nvSpPr>
            <xdr:cNvPr id="45" name="Retângulo: Cantos Diagonais Arredondados 44">
              <a:hlinkClick xmlns:r="http://schemas.openxmlformats.org/officeDocument/2006/relationships" r:id="rId22"/>
              <a:extLst>
                <a:ext uri="{FF2B5EF4-FFF2-40B4-BE49-F238E27FC236}">
                  <a16:creationId xmlns:a16="http://schemas.microsoft.com/office/drawing/2014/main" id="{305B828F-B76A-F293-2E30-E5E9E0B4D934}"/>
                </a:ext>
              </a:extLst>
            </xdr:cNvPr>
            <xdr:cNvSpPr/>
          </xdr:nvSpPr>
          <xdr:spPr>
            <a:xfrm>
              <a:off x="94395" y="1260390"/>
              <a:ext cx="1583289" cy="455285"/>
            </a:xfrm>
            <a:prstGeom prst="round2DiagRect">
              <a:avLst>
                <a:gd name="adj1" fmla="val 27881"/>
                <a:gd name="adj2" fmla="val 5623"/>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rIns="3600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Atração, desenvolvimento e retenção</a:t>
              </a:r>
            </a:p>
          </xdr:txBody>
        </xdr:sp>
        <xdr:sp macro="" textlink="">
          <xdr:nvSpPr>
            <xdr:cNvPr id="46" name="Retângulo: Cantos Diagonais Arredondados 45">
              <a:hlinkClick xmlns:r="http://schemas.openxmlformats.org/officeDocument/2006/relationships" r:id="rId35"/>
              <a:extLst>
                <a:ext uri="{FF2B5EF4-FFF2-40B4-BE49-F238E27FC236}">
                  <a16:creationId xmlns:a16="http://schemas.microsoft.com/office/drawing/2014/main" id="{F0229E8F-52DF-FC8D-2926-3F7B996A1D7F}"/>
                </a:ext>
              </a:extLst>
            </xdr:cNvPr>
            <xdr:cNvSpPr/>
          </xdr:nvSpPr>
          <xdr:spPr>
            <a:xfrm>
              <a:off x="177478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Diversidade e inclusão</a:t>
              </a:r>
            </a:p>
          </xdr:txBody>
        </xdr:sp>
        <xdr:sp macro="" textlink="">
          <xdr:nvSpPr>
            <xdr:cNvPr id="47" name="Retângulo: Cantos Diagonais Arredondados 46">
              <a:hlinkClick xmlns:r="http://schemas.openxmlformats.org/officeDocument/2006/relationships" r:id="rId36"/>
              <a:extLst>
                <a:ext uri="{FF2B5EF4-FFF2-40B4-BE49-F238E27FC236}">
                  <a16:creationId xmlns:a16="http://schemas.microsoft.com/office/drawing/2014/main" id="{BF09770D-FB57-62BD-5745-762FB19A6166}"/>
                </a:ext>
              </a:extLst>
            </xdr:cNvPr>
            <xdr:cNvSpPr/>
          </xdr:nvSpPr>
          <xdr:spPr>
            <a:xfrm>
              <a:off x="3455174"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Saúde, bem-estar</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e segurança</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48" name="Retângulo: Cantos Diagonais Arredondados 47">
              <a:hlinkClick xmlns:r="http://schemas.openxmlformats.org/officeDocument/2006/relationships" r:id="rId32"/>
              <a:extLst>
                <a:ext uri="{FF2B5EF4-FFF2-40B4-BE49-F238E27FC236}">
                  <a16:creationId xmlns:a16="http://schemas.microsoft.com/office/drawing/2014/main" id="{1947E8F6-5F1F-3AC3-76F5-38B0F3A015BE}"/>
                </a:ext>
              </a:extLst>
            </xdr:cNvPr>
            <xdr:cNvSpPr/>
          </xdr:nvSpPr>
          <xdr:spPr>
            <a:xfrm>
              <a:off x="5135563" y="1260390"/>
              <a:ext cx="1583289" cy="455285"/>
            </a:xfrm>
            <a:prstGeom prst="round2DiagRect">
              <a:avLst>
                <a:gd name="adj1" fmla="val 27881"/>
                <a:gd name="adj2" fmla="val 3770"/>
              </a:avLst>
            </a:prstGeom>
            <a:solidFill>
              <a:schemeClr val="bg1"/>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Gestão de pessoas</a:t>
              </a:r>
            </a:p>
          </xdr:txBody>
        </xdr:sp>
        <xdr:sp macro="" textlink="">
          <xdr:nvSpPr>
            <xdr:cNvPr id="49" name="Retângulo: Cantos Diagonais Arredondados 48">
              <a:hlinkClick xmlns:r="http://schemas.openxmlformats.org/officeDocument/2006/relationships" r:id="rId37"/>
              <a:extLst>
                <a:ext uri="{FF2B5EF4-FFF2-40B4-BE49-F238E27FC236}">
                  <a16:creationId xmlns:a16="http://schemas.microsoft.com/office/drawing/2014/main" id="{BC834FA2-8BE8-4A23-DBCC-CFC925B422B4}"/>
                </a:ext>
              </a:extLst>
            </xdr:cNvPr>
            <xdr:cNvSpPr/>
          </xdr:nvSpPr>
          <xdr:spPr>
            <a:xfrm>
              <a:off x="6815953" y="1260390"/>
              <a:ext cx="1583289" cy="455285"/>
            </a:xfrm>
            <a:prstGeom prst="round2DiagRect">
              <a:avLst>
                <a:gd name="adj1" fmla="val 27881"/>
                <a:gd name="adj2" fmla="val 3770"/>
              </a:avLst>
            </a:prstGeom>
            <a:solidFill>
              <a:srgbClr val="02585C"/>
            </a:solidFill>
            <a:ln w="12700">
              <a:solidFill>
                <a:srgbClr val="02585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Remuneração e benefícios</a:t>
              </a:r>
            </a:p>
          </xdr:txBody>
        </xdr:sp>
      </xdr:grpSp>
    </xdr:grpSp>
    <xdr:clientData/>
  </xdr:twoCellAnchor>
  <xdr:twoCellAnchor>
    <xdr:from>
      <xdr:col>20</xdr:col>
      <xdr:colOff>272955</xdr:colOff>
      <xdr:row>2</xdr:row>
      <xdr:rowOff>272955</xdr:rowOff>
    </xdr:from>
    <xdr:to>
      <xdr:col>21</xdr:col>
      <xdr:colOff>527595</xdr:colOff>
      <xdr:row>2</xdr:row>
      <xdr:rowOff>512333</xdr:rowOff>
    </xdr:to>
    <xdr:sp macro="" textlink="">
      <xdr:nvSpPr>
        <xdr:cNvPr id="3" name="object 80">
          <a:hlinkClick xmlns:r="http://schemas.openxmlformats.org/officeDocument/2006/relationships" r:id="rId38"/>
          <a:extLst>
            <a:ext uri="{FF2B5EF4-FFF2-40B4-BE49-F238E27FC236}">
              <a16:creationId xmlns:a16="http://schemas.microsoft.com/office/drawing/2014/main" id="{EA858AEE-B237-41D9-B38F-FAB1D9511522}"/>
            </a:ext>
          </a:extLst>
        </xdr:cNvPr>
        <xdr:cNvSpPr/>
      </xdr:nvSpPr>
      <xdr:spPr>
        <a:xfrm>
          <a:off x="12002447" y="652059"/>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272955</xdr:colOff>
      <xdr:row>2</xdr:row>
      <xdr:rowOff>272955</xdr:rowOff>
    </xdr:from>
    <xdr:to>
      <xdr:col>21</xdr:col>
      <xdr:colOff>526787</xdr:colOff>
      <xdr:row>2</xdr:row>
      <xdr:rowOff>514155</xdr:rowOff>
    </xdr:to>
    <xdr:sp macro="" textlink="">
      <xdr:nvSpPr>
        <xdr:cNvPr id="34" name="object 90">
          <a:hlinkClick xmlns:r="http://schemas.openxmlformats.org/officeDocument/2006/relationships" r:id="rId38"/>
          <a:extLst>
            <a:ext uri="{FF2B5EF4-FFF2-40B4-BE49-F238E27FC236}">
              <a16:creationId xmlns:a16="http://schemas.microsoft.com/office/drawing/2014/main" id="{654BCCF2-B17A-4711-8328-983E735880BB}"/>
            </a:ext>
          </a:extLst>
        </xdr:cNvPr>
        <xdr:cNvSpPr txBox="1"/>
      </xdr:nvSpPr>
      <xdr:spPr>
        <a:xfrm>
          <a:off x="12002447" y="652059"/>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123209</xdr:colOff>
      <xdr:row>4</xdr:row>
      <xdr:rowOff>2179</xdr:rowOff>
    </xdr:from>
    <xdr:to>
      <xdr:col>20</xdr:col>
      <xdr:colOff>284517</xdr:colOff>
      <xdr:row>158</xdr:row>
      <xdr:rowOff>98571</xdr:rowOff>
    </xdr:to>
    <xdr:grpSp>
      <xdr:nvGrpSpPr>
        <xdr:cNvPr id="2" name="Agrupar 115">
          <a:extLst>
            <a:ext uri="{FF2B5EF4-FFF2-40B4-BE49-F238E27FC236}">
              <a16:creationId xmlns:a16="http://schemas.microsoft.com/office/drawing/2014/main" id="{7CDA524B-C937-45E0-AE5C-6455EE908303}"/>
            </a:ext>
          </a:extLst>
        </xdr:cNvPr>
        <xdr:cNvGrpSpPr/>
      </xdr:nvGrpSpPr>
      <xdr:grpSpPr>
        <a:xfrm>
          <a:off x="123209" y="1208679"/>
          <a:ext cx="12035808" cy="27006281"/>
          <a:chOff x="38099" y="1228725"/>
          <a:chExt cx="11707117" cy="22909158"/>
        </a:xfrm>
      </xdr:grpSpPr>
      <xdr:sp macro="" textlink="">
        <xdr:nvSpPr>
          <xdr:cNvPr id="3" name="Retângulo: Cantos Arredondados 116">
            <a:extLst>
              <a:ext uri="{FF2B5EF4-FFF2-40B4-BE49-F238E27FC236}">
                <a16:creationId xmlns:a16="http://schemas.microsoft.com/office/drawing/2014/main" id="{2FF69E34-4AD0-DFCE-BE47-2CF7655ACFC4}"/>
              </a:ext>
            </a:extLst>
          </xdr:cNvPr>
          <xdr:cNvSpPr/>
        </xdr:nvSpPr>
        <xdr:spPr>
          <a:xfrm>
            <a:off x="38099" y="1398013"/>
            <a:ext cx="11707117" cy="22739870"/>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 name="Agrupar 117">
            <a:extLst>
              <a:ext uri="{FF2B5EF4-FFF2-40B4-BE49-F238E27FC236}">
                <a16:creationId xmlns:a16="http://schemas.microsoft.com/office/drawing/2014/main" id="{C8255566-8F2A-38E2-629C-D009C1194F99}"/>
              </a:ext>
            </a:extLst>
          </xdr:cNvPr>
          <xdr:cNvGrpSpPr/>
        </xdr:nvGrpSpPr>
        <xdr:grpSpPr>
          <a:xfrm>
            <a:off x="200024" y="1228725"/>
            <a:ext cx="5109169" cy="360000"/>
            <a:chOff x="94395" y="1260391"/>
            <a:chExt cx="5109169" cy="413650"/>
          </a:xfrm>
        </xdr:grpSpPr>
        <xdr:sp macro="" textlink="">
          <xdr:nvSpPr>
            <xdr:cNvPr id="5" name="Retângulo: Cantos Diagonais Arredondados 118">
              <a:hlinkClick xmlns:r="http://schemas.openxmlformats.org/officeDocument/2006/relationships" r:id="rId1"/>
              <a:extLst>
                <a:ext uri="{FF2B5EF4-FFF2-40B4-BE49-F238E27FC236}">
                  <a16:creationId xmlns:a16="http://schemas.microsoft.com/office/drawing/2014/main" id="{261E1EE2-0587-433B-F9FD-3E65DF9DB44C}"/>
                </a:ext>
              </a:extLst>
            </xdr:cNvPr>
            <xdr:cNvSpPr/>
          </xdr:nvSpPr>
          <xdr:spPr>
            <a:xfrm>
              <a:off x="94395" y="1260391"/>
              <a:ext cx="1594975" cy="413650"/>
            </a:xfrm>
            <a:prstGeom prst="round2DiagRect">
              <a:avLst>
                <a:gd name="adj1" fmla="val 27881"/>
                <a:gd name="adj2" fmla="val 5623"/>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Impacto socioeconômico e desenvolvimento das comunidades</a:t>
              </a:r>
            </a:p>
          </xdr:txBody>
        </xdr:sp>
        <xdr:sp macro="" textlink="">
          <xdr:nvSpPr>
            <xdr:cNvPr id="6" name="Retângulo: Cantos Diagonais Arredondados 119">
              <a:hlinkClick xmlns:r="http://schemas.openxmlformats.org/officeDocument/2006/relationships" r:id="rId2"/>
              <a:extLst>
                <a:ext uri="{FF2B5EF4-FFF2-40B4-BE49-F238E27FC236}">
                  <a16:creationId xmlns:a16="http://schemas.microsoft.com/office/drawing/2014/main" id="{A387BCC5-3109-D9B0-2BF6-AAB7AB75753A}"/>
                </a:ext>
              </a:extLst>
            </xdr:cNvPr>
            <xdr:cNvSpPr/>
          </xdr:nvSpPr>
          <xdr:spPr>
            <a:xfrm>
              <a:off x="1851492" y="1260391"/>
              <a:ext cx="1594975" cy="41365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Gestão</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da cadeia de suprimentos</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7" name="Retângulo: Cantos Diagonais Arredondados 120">
              <a:hlinkClick xmlns:r="http://schemas.openxmlformats.org/officeDocument/2006/relationships" r:id="rId3"/>
              <a:extLst>
                <a:ext uri="{FF2B5EF4-FFF2-40B4-BE49-F238E27FC236}">
                  <a16:creationId xmlns:a16="http://schemas.microsoft.com/office/drawing/2014/main" id="{96D4A761-4A43-BD61-AEE4-7326B4701120}"/>
                </a:ext>
              </a:extLst>
            </xdr:cNvPr>
            <xdr:cNvSpPr/>
          </xdr:nvSpPr>
          <xdr:spPr>
            <a:xfrm>
              <a:off x="3608589" y="1260391"/>
              <a:ext cx="1594975" cy="41365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Gestão de emergência</a:t>
              </a:r>
            </a:p>
          </xdr:txBody>
        </xdr:sp>
      </xdr:grpSp>
    </xdr:grpSp>
    <xdr:clientData/>
  </xdr:twoCellAnchor>
  <xdr:twoCellAnchor editAs="absolute">
    <xdr:from>
      <xdr:col>0</xdr:col>
      <xdr:colOff>0</xdr:colOff>
      <xdr:row>0</xdr:row>
      <xdr:rowOff>0</xdr:rowOff>
    </xdr:from>
    <xdr:to>
      <xdr:col>20</xdr:col>
      <xdr:colOff>179825</xdr:colOff>
      <xdr:row>2</xdr:row>
      <xdr:rowOff>527178</xdr:rowOff>
    </xdr:to>
    <xdr:grpSp>
      <xdr:nvGrpSpPr>
        <xdr:cNvPr id="10" name="Agrupar 9">
          <a:extLst>
            <a:ext uri="{FF2B5EF4-FFF2-40B4-BE49-F238E27FC236}">
              <a16:creationId xmlns:a16="http://schemas.microsoft.com/office/drawing/2014/main" id="{1F2081B1-8FDB-46EB-AA82-4E8B71260E19}"/>
            </a:ext>
          </a:extLst>
        </xdr:cNvPr>
        <xdr:cNvGrpSpPr/>
      </xdr:nvGrpSpPr>
      <xdr:grpSpPr>
        <a:xfrm>
          <a:off x="0" y="0"/>
          <a:ext cx="12054325" cy="908178"/>
          <a:chOff x="0" y="1478573"/>
          <a:chExt cx="11657486" cy="1013344"/>
        </a:xfrm>
      </xdr:grpSpPr>
      <xdr:pic>
        <xdr:nvPicPr>
          <xdr:cNvPr id="12" name="Imagem 11">
            <a:hlinkClick xmlns:r="http://schemas.openxmlformats.org/officeDocument/2006/relationships" r:id="rId4"/>
            <a:extLst>
              <a:ext uri="{FF2B5EF4-FFF2-40B4-BE49-F238E27FC236}">
                <a16:creationId xmlns:a16="http://schemas.microsoft.com/office/drawing/2014/main" id="{BEF6516C-208C-291C-E827-8F0711FA91C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3" name="Agrupar 12">
            <a:hlinkClick xmlns:r="http://schemas.openxmlformats.org/officeDocument/2006/relationships" r:id="rId6"/>
            <a:extLst>
              <a:ext uri="{FF2B5EF4-FFF2-40B4-BE49-F238E27FC236}">
                <a16:creationId xmlns:a16="http://schemas.microsoft.com/office/drawing/2014/main" id="{1E3607EC-9B65-FB29-21A3-048221D10B73}"/>
              </a:ext>
            </a:extLst>
          </xdr:cNvPr>
          <xdr:cNvGrpSpPr/>
        </xdr:nvGrpSpPr>
        <xdr:grpSpPr>
          <a:xfrm>
            <a:off x="81251" y="1985607"/>
            <a:ext cx="832806" cy="506309"/>
            <a:chOff x="81496" y="507699"/>
            <a:chExt cx="831691" cy="506973"/>
          </a:xfrm>
        </xdr:grpSpPr>
        <xdr:sp macro="" textlink="">
          <xdr:nvSpPr>
            <xdr:cNvPr id="173" name="object 76">
              <a:extLst>
                <a:ext uri="{FF2B5EF4-FFF2-40B4-BE49-F238E27FC236}">
                  <a16:creationId xmlns:a16="http://schemas.microsoft.com/office/drawing/2014/main" id="{68060C89-AE59-1123-9BCE-EF4680EE3942}"/>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4" name="object 77">
              <a:extLst>
                <a:ext uri="{FF2B5EF4-FFF2-40B4-BE49-F238E27FC236}">
                  <a16:creationId xmlns:a16="http://schemas.microsoft.com/office/drawing/2014/main" id="{5C814C4B-1156-2DD9-3F5F-CE25CA24111D}"/>
                </a:ext>
              </a:extLst>
            </xdr:cNvPr>
            <xdr:cNvPicPr/>
          </xdr:nvPicPr>
          <xdr:blipFill>
            <a:blip xmlns:r="http://schemas.openxmlformats.org/officeDocument/2006/relationships" r:embed="rId7" cstate="print">
              <a:duotone>
                <a:prstClr val="black"/>
                <a:srgbClr val="695E4A">
                  <a:tint val="45000"/>
                  <a:satMod val="400000"/>
                </a:srgbClr>
              </a:duotone>
              <a:extLst>
                <a:ext uri="{BEBA8EAE-BF5A-486C-A8C5-ECC9F3942E4B}">
                  <a14:imgProps xmlns:a14="http://schemas.microsoft.com/office/drawing/2010/main">
                    <a14:imgLayer r:embed="rId8">
                      <a14:imgEffect>
                        <a14:saturation sat="0"/>
                      </a14:imgEffect>
                    </a14:imgLayer>
                  </a14:imgProps>
                </a:ext>
              </a:extLst>
            </a:blip>
            <a:stretch>
              <a:fillRect/>
            </a:stretch>
          </xdr:blipFill>
          <xdr:spPr>
            <a:xfrm>
              <a:off x="423763" y="561872"/>
              <a:ext cx="151229" cy="138638"/>
            </a:xfrm>
            <a:prstGeom prst="rect">
              <a:avLst/>
            </a:prstGeom>
          </xdr:spPr>
        </xdr:pic>
        <xdr:grpSp>
          <xdr:nvGrpSpPr>
            <xdr:cNvPr id="175" name="Agrupar 174">
              <a:extLst>
                <a:ext uri="{FF2B5EF4-FFF2-40B4-BE49-F238E27FC236}">
                  <a16:creationId xmlns:a16="http://schemas.microsoft.com/office/drawing/2014/main" id="{6D88BEEB-DD95-846C-6FF4-4010312C4820}"/>
                </a:ext>
              </a:extLst>
            </xdr:cNvPr>
            <xdr:cNvGrpSpPr/>
          </xdr:nvGrpSpPr>
          <xdr:grpSpPr>
            <a:xfrm>
              <a:off x="81496" y="748716"/>
              <a:ext cx="831691" cy="265956"/>
              <a:chOff x="81496" y="747958"/>
              <a:chExt cx="832004" cy="265956"/>
            </a:xfrm>
          </xdr:grpSpPr>
          <xdr:sp macro="" textlink="">
            <xdr:nvSpPr>
              <xdr:cNvPr id="176" name="object 78">
                <a:extLst>
                  <a:ext uri="{FF2B5EF4-FFF2-40B4-BE49-F238E27FC236}">
                    <a16:creationId xmlns:a16="http://schemas.microsoft.com/office/drawing/2014/main" id="{5F9BE307-9554-919E-AB3E-80C3366A7F15}"/>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7" name="object 89">
                <a:extLst>
                  <a:ext uri="{FF2B5EF4-FFF2-40B4-BE49-F238E27FC236}">
                    <a16:creationId xmlns:a16="http://schemas.microsoft.com/office/drawing/2014/main" id="{AE11B038-9C35-7EB1-5067-E4B60DA28A0B}"/>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14" name="Agrupar 13">
            <a:hlinkClick xmlns:r="http://schemas.openxmlformats.org/officeDocument/2006/relationships" r:id="rId9"/>
            <a:extLst>
              <a:ext uri="{FF2B5EF4-FFF2-40B4-BE49-F238E27FC236}">
                <a16:creationId xmlns:a16="http://schemas.microsoft.com/office/drawing/2014/main" id="{D121A6C9-757C-B92A-4E83-18F961451035}"/>
              </a:ext>
            </a:extLst>
          </xdr:cNvPr>
          <xdr:cNvGrpSpPr/>
        </xdr:nvGrpSpPr>
        <xdr:grpSpPr>
          <a:xfrm>
            <a:off x="1875546" y="1984492"/>
            <a:ext cx="841455" cy="507425"/>
            <a:chOff x="1873229" y="506582"/>
            <a:chExt cx="834675" cy="508090"/>
          </a:xfrm>
        </xdr:grpSpPr>
        <xdr:grpSp>
          <xdr:nvGrpSpPr>
            <xdr:cNvPr id="168" name="Agrupar 167">
              <a:extLst>
                <a:ext uri="{FF2B5EF4-FFF2-40B4-BE49-F238E27FC236}">
                  <a16:creationId xmlns:a16="http://schemas.microsoft.com/office/drawing/2014/main" id="{D9CF0550-9650-6C13-0B2A-736E39DAE195}"/>
                </a:ext>
              </a:extLst>
            </xdr:cNvPr>
            <xdr:cNvGrpSpPr/>
          </xdr:nvGrpSpPr>
          <xdr:grpSpPr>
            <a:xfrm>
              <a:off x="1873229" y="748716"/>
              <a:ext cx="834675" cy="265956"/>
              <a:chOff x="1873229" y="746828"/>
              <a:chExt cx="834675" cy="265956"/>
            </a:xfrm>
          </xdr:grpSpPr>
          <xdr:sp macro="" textlink="">
            <xdr:nvSpPr>
              <xdr:cNvPr id="171" name="object 80">
                <a:extLst>
                  <a:ext uri="{FF2B5EF4-FFF2-40B4-BE49-F238E27FC236}">
                    <a16:creationId xmlns:a16="http://schemas.microsoft.com/office/drawing/2014/main" id="{1F5CC0CD-B7FC-D986-7C6E-74169AF4EA22}"/>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2" name="object 90">
                <a:extLst>
                  <a:ext uri="{FF2B5EF4-FFF2-40B4-BE49-F238E27FC236}">
                    <a16:creationId xmlns:a16="http://schemas.microsoft.com/office/drawing/2014/main" id="{CC851CEA-25A5-4D76-8C15-6532BBEC641C}"/>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9" name="object 109">
              <a:extLst>
                <a:ext uri="{FF2B5EF4-FFF2-40B4-BE49-F238E27FC236}">
                  <a16:creationId xmlns:a16="http://schemas.microsoft.com/office/drawing/2014/main" id="{6EB10DBE-6BA6-6EE6-6BB6-80BD75452813}"/>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0" name="object 110">
              <a:extLst>
                <a:ext uri="{FF2B5EF4-FFF2-40B4-BE49-F238E27FC236}">
                  <a16:creationId xmlns:a16="http://schemas.microsoft.com/office/drawing/2014/main" id="{12849626-182F-E684-96DE-1212E243AE32}"/>
                </a:ext>
              </a:extLst>
            </xdr:cNvPr>
            <xdr:cNvPicPr/>
          </xdr:nvPicPr>
          <xdr:blipFill>
            <a:blip xmlns:r="http://schemas.openxmlformats.org/officeDocument/2006/relationships" r:embed="rId10"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5" name="Agrupar 14">
            <a:hlinkClick xmlns:r="http://schemas.openxmlformats.org/officeDocument/2006/relationships" r:id="rId11"/>
            <a:extLst>
              <a:ext uri="{FF2B5EF4-FFF2-40B4-BE49-F238E27FC236}">
                <a16:creationId xmlns:a16="http://schemas.microsoft.com/office/drawing/2014/main" id="{3E8B9F80-596F-137E-D545-19365A2DACDC}"/>
              </a:ext>
            </a:extLst>
          </xdr:cNvPr>
          <xdr:cNvGrpSpPr/>
        </xdr:nvGrpSpPr>
        <xdr:grpSpPr>
          <a:xfrm>
            <a:off x="2781308" y="1984492"/>
            <a:ext cx="832871" cy="507345"/>
            <a:chOff x="2772406" y="506582"/>
            <a:chExt cx="830722" cy="508010"/>
          </a:xfrm>
        </xdr:grpSpPr>
        <xdr:grpSp>
          <xdr:nvGrpSpPr>
            <xdr:cNvPr id="163" name="Agrupar 162">
              <a:extLst>
                <a:ext uri="{FF2B5EF4-FFF2-40B4-BE49-F238E27FC236}">
                  <a16:creationId xmlns:a16="http://schemas.microsoft.com/office/drawing/2014/main" id="{6193237F-B3F3-7730-1A1D-C29DD8C5337B}"/>
                </a:ext>
              </a:extLst>
            </xdr:cNvPr>
            <xdr:cNvGrpSpPr/>
          </xdr:nvGrpSpPr>
          <xdr:grpSpPr>
            <a:xfrm>
              <a:off x="2772406" y="748796"/>
              <a:ext cx="830722" cy="265796"/>
              <a:chOff x="2772407" y="750764"/>
              <a:chExt cx="830722" cy="265796"/>
            </a:xfrm>
          </xdr:grpSpPr>
          <xdr:sp macro="" textlink="">
            <xdr:nvSpPr>
              <xdr:cNvPr id="166" name="object 80">
                <a:extLst>
                  <a:ext uri="{FF2B5EF4-FFF2-40B4-BE49-F238E27FC236}">
                    <a16:creationId xmlns:a16="http://schemas.microsoft.com/office/drawing/2014/main" id="{C6031E0A-4604-304C-75D9-00270762BE38}"/>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7" name="object 90">
                <a:extLst>
                  <a:ext uri="{FF2B5EF4-FFF2-40B4-BE49-F238E27FC236}">
                    <a16:creationId xmlns:a16="http://schemas.microsoft.com/office/drawing/2014/main" id="{CCE3CE8A-B9F0-D9A0-9CE6-FB878491836C}"/>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4" name="object 109">
              <a:extLst>
                <a:ext uri="{FF2B5EF4-FFF2-40B4-BE49-F238E27FC236}">
                  <a16:creationId xmlns:a16="http://schemas.microsoft.com/office/drawing/2014/main" id="{E7525EE5-4887-1498-7C84-316D37CC064C}"/>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5" name="Imagem 164">
              <a:extLst>
                <a:ext uri="{FF2B5EF4-FFF2-40B4-BE49-F238E27FC236}">
                  <a16:creationId xmlns:a16="http://schemas.microsoft.com/office/drawing/2014/main" id="{0290A35F-3849-AF25-5CB8-00BB87844687}"/>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BEBA8EAE-BF5A-486C-A8C5-ECC9F3942E4B}">
                  <a14:imgProps xmlns:a14="http://schemas.microsoft.com/office/drawing/2010/main">
                    <a14:imgLayer r:embed="rId13">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6" name="Agrupar 15">
            <a:hlinkClick xmlns:r="http://schemas.openxmlformats.org/officeDocument/2006/relationships" r:id="rId14"/>
            <a:extLst>
              <a:ext uri="{FF2B5EF4-FFF2-40B4-BE49-F238E27FC236}">
                <a16:creationId xmlns:a16="http://schemas.microsoft.com/office/drawing/2014/main" id="{7A86D14D-3B16-8416-286B-32116FC8D85C}"/>
              </a:ext>
            </a:extLst>
          </xdr:cNvPr>
          <xdr:cNvGrpSpPr/>
        </xdr:nvGrpSpPr>
        <xdr:grpSpPr>
          <a:xfrm>
            <a:off x="978366" y="1985607"/>
            <a:ext cx="832872" cy="506309"/>
            <a:chOff x="978002" y="507699"/>
            <a:chExt cx="830725" cy="506973"/>
          </a:xfrm>
        </xdr:grpSpPr>
        <xdr:grpSp>
          <xdr:nvGrpSpPr>
            <xdr:cNvPr id="158" name="Agrupar 157">
              <a:extLst>
                <a:ext uri="{FF2B5EF4-FFF2-40B4-BE49-F238E27FC236}">
                  <a16:creationId xmlns:a16="http://schemas.microsoft.com/office/drawing/2014/main" id="{3A340897-D44F-3CD7-097B-37D8088E6FF3}"/>
                </a:ext>
              </a:extLst>
            </xdr:cNvPr>
            <xdr:cNvGrpSpPr/>
          </xdr:nvGrpSpPr>
          <xdr:grpSpPr>
            <a:xfrm>
              <a:off x="978002" y="748716"/>
              <a:ext cx="830725" cy="265956"/>
              <a:chOff x="978002" y="747945"/>
              <a:chExt cx="830725" cy="265956"/>
            </a:xfrm>
          </xdr:grpSpPr>
          <xdr:sp macro="" textlink="">
            <xdr:nvSpPr>
              <xdr:cNvPr id="161" name="object 80">
                <a:extLst>
                  <a:ext uri="{FF2B5EF4-FFF2-40B4-BE49-F238E27FC236}">
                    <a16:creationId xmlns:a16="http://schemas.microsoft.com/office/drawing/2014/main" id="{2BBCFD5B-7FF6-71C2-334C-D1CE8EF93A45}"/>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2" name="object 90">
                <a:extLst>
                  <a:ext uri="{FF2B5EF4-FFF2-40B4-BE49-F238E27FC236}">
                    <a16:creationId xmlns:a16="http://schemas.microsoft.com/office/drawing/2014/main" id="{72AA6859-6AA4-66F4-0851-E9E19CBFBB69}"/>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9" name="object 109">
              <a:extLst>
                <a:ext uri="{FF2B5EF4-FFF2-40B4-BE49-F238E27FC236}">
                  <a16:creationId xmlns:a16="http://schemas.microsoft.com/office/drawing/2014/main" id="{58753D36-3620-2D66-6B38-E80EB9E8B11E}"/>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0" name="Imagem 159">
              <a:extLst>
                <a:ext uri="{FF2B5EF4-FFF2-40B4-BE49-F238E27FC236}">
                  <a16:creationId xmlns:a16="http://schemas.microsoft.com/office/drawing/2014/main" id="{06597AE1-801E-74FC-E63C-6B1450680CD5}"/>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7" name="Agrupar 16">
            <a:hlinkClick xmlns:r="http://schemas.openxmlformats.org/officeDocument/2006/relationships" r:id="rId16"/>
            <a:extLst>
              <a:ext uri="{FF2B5EF4-FFF2-40B4-BE49-F238E27FC236}">
                <a16:creationId xmlns:a16="http://schemas.microsoft.com/office/drawing/2014/main" id="{AC7FE373-51AE-00DF-0010-E57568DD7E02}"/>
              </a:ext>
            </a:extLst>
          </xdr:cNvPr>
          <xdr:cNvGrpSpPr/>
        </xdr:nvGrpSpPr>
        <xdr:grpSpPr>
          <a:xfrm>
            <a:off x="3678487" y="1984492"/>
            <a:ext cx="832872" cy="507345"/>
            <a:chOff x="3667630" y="506582"/>
            <a:chExt cx="830725" cy="508010"/>
          </a:xfrm>
        </xdr:grpSpPr>
        <xdr:grpSp>
          <xdr:nvGrpSpPr>
            <xdr:cNvPr id="153" name="Agrupar 152">
              <a:extLst>
                <a:ext uri="{FF2B5EF4-FFF2-40B4-BE49-F238E27FC236}">
                  <a16:creationId xmlns:a16="http://schemas.microsoft.com/office/drawing/2014/main" id="{B51BC6CA-3B96-977B-9397-633C804A4BF8}"/>
                </a:ext>
              </a:extLst>
            </xdr:cNvPr>
            <xdr:cNvGrpSpPr/>
          </xdr:nvGrpSpPr>
          <xdr:grpSpPr>
            <a:xfrm>
              <a:off x="3667630" y="748796"/>
              <a:ext cx="830725" cy="265796"/>
              <a:chOff x="3667631" y="750764"/>
              <a:chExt cx="830725" cy="265796"/>
            </a:xfrm>
          </xdr:grpSpPr>
          <xdr:sp macro="" textlink="">
            <xdr:nvSpPr>
              <xdr:cNvPr id="156" name="object 80">
                <a:extLst>
                  <a:ext uri="{FF2B5EF4-FFF2-40B4-BE49-F238E27FC236}">
                    <a16:creationId xmlns:a16="http://schemas.microsoft.com/office/drawing/2014/main" id="{369B9FDA-A0F3-7AC8-2187-6660F7B979AB}"/>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7" name="object 90">
                <a:extLst>
                  <a:ext uri="{FF2B5EF4-FFF2-40B4-BE49-F238E27FC236}">
                    <a16:creationId xmlns:a16="http://schemas.microsoft.com/office/drawing/2014/main" id="{C9E7788D-D2F9-B134-ACAB-CEC6683ED9B0}"/>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4" name="object 109">
              <a:extLst>
                <a:ext uri="{FF2B5EF4-FFF2-40B4-BE49-F238E27FC236}">
                  <a16:creationId xmlns:a16="http://schemas.microsoft.com/office/drawing/2014/main" id="{C43284F3-1DF6-7A39-6855-E34EF987511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5" name="Imagem 154">
              <a:extLst>
                <a:ext uri="{FF2B5EF4-FFF2-40B4-BE49-F238E27FC236}">
                  <a16:creationId xmlns:a16="http://schemas.microsoft.com/office/drawing/2014/main" id="{5BA10284-2616-28D2-CDFC-883CA267E001}"/>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8" name="Agrupar 17">
            <a:hlinkClick xmlns:r="http://schemas.openxmlformats.org/officeDocument/2006/relationships" r:id="rId18"/>
            <a:extLst>
              <a:ext uri="{FF2B5EF4-FFF2-40B4-BE49-F238E27FC236}">
                <a16:creationId xmlns:a16="http://schemas.microsoft.com/office/drawing/2014/main" id="{C4349432-1B55-B6CE-4461-60FD52DB495C}"/>
              </a:ext>
            </a:extLst>
          </xdr:cNvPr>
          <xdr:cNvGrpSpPr/>
        </xdr:nvGrpSpPr>
        <xdr:grpSpPr>
          <a:xfrm>
            <a:off x="4575667" y="1984492"/>
            <a:ext cx="825212" cy="507345"/>
            <a:chOff x="4562857" y="506582"/>
            <a:chExt cx="827700" cy="508010"/>
          </a:xfrm>
        </xdr:grpSpPr>
        <xdr:grpSp>
          <xdr:nvGrpSpPr>
            <xdr:cNvPr id="148" name="Agrupar 147">
              <a:extLst>
                <a:ext uri="{FF2B5EF4-FFF2-40B4-BE49-F238E27FC236}">
                  <a16:creationId xmlns:a16="http://schemas.microsoft.com/office/drawing/2014/main" id="{6DCE71FC-52E3-3A5C-A83B-D520CC9AFED1}"/>
                </a:ext>
              </a:extLst>
            </xdr:cNvPr>
            <xdr:cNvGrpSpPr/>
          </xdr:nvGrpSpPr>
          <xdr:grpSpPr>
            <a:xfrm>
              <a:off x="4562857" y="748796"/>
              <a:ext cx="827700" cy="265796"/>
              <a:chOff x="4562859" y="750764"/>
              <a:chExt cx="827700" cy="265796"/>
            </a:xfrm>
          </xdr:grpSpPr>
          <xdr:sp macro="" textlink="">
            <xdr:nvSpPr>
              <xdr:cNvPr id="151" name="object 80">
                <a:extLst>
                  <a:ext uri="{FF2B5EF4-FFF2-40B4-BE49-F238E27FC236}">
                    <a16:creationId xmlns:a16="http://schemas.microsoft.com/office/drawing/2014/main" id="{716EAC8C-B6B4-A39E-02A4-E760B1485FD9}"/>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2" name="object 90">
                <a:extLst>
                  <a:ext uri="{FF2B5EF4-FFF2-40B4-BE49-F238E27FC236}">
                    <a16:creationId xmlns:a16="http://schemas.microsoft.com/office/drawing/2014/main" id="{C25E0A5B-3C16-1E6C-5F3B-4323E8CB07C5}"/>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 name="object 109">
              <a:extLst>
                <a:ext uri="{FF2B5EF4-FFF2-40B4-BE49-F238E27FC236}">
                  <a16:creationId xmlns:a16="http://schemas.microsoft.com/office/drawing/2014/main" id="{3987091E-3E69-CC1A-8743-5D95B6A394FC}"/>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0" name="object 113">
              <a:extLst>
                <a:ext uri="{FF2B5EF4-FFF2-40B4-BE49-F238E27FC236}">
                  <a16:creationId xmlns:a16="http://schemas.microsoft.com/office/drawing/2014/main" id="{E98ECDF2-23A0-B177-EABC-E9D14A82F3EA}"/>
                </a:ext>
              </a:extLst>
            </xdr:cNvPr>
            <xdr:cNvPicPr/>
          </xdr:nvPicPr>
          <xdr:blipFill>
            <a:blip xmlns:r="http://schemas.openxmlformats.org/officeDocument/2006/relationships" r:embed="rId19" cstate="print">
              <a:duotone>
                <a:prstClr val="black"/>
                <a:srgbClr val="695E4A">
                  <a:tint val="45000"/>
                  <a:satMod val="400000"/>
                </a:srgbClr>
              </a:duotone>
              <a:extLst>
                <a:ext uri="{BEBA8EAE-BF5A-486C-A8C5-ECC9F3942E4B}">
                  <a14:imgProps xmlns:a14="http://schemas.microsoft.com/office/drawing/2010/main">
                    <a14:imgLayer r:embed="rId20">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9" name="Agrupar 18">
            <a:hlinkClick xmlns:r="http://schemas.openxmlformats.org/officeDocument/2006/relationships" r:id="rId21"/>
            <a:extLst>
              <a:ext uri="{FF2B5EF4-FFF2-40B4-BE49-F238E27FC236}">
                <a16:creationId xmlns:a16="http://schemas.microsoft.com/office/drawing/2014/main" id="{78997ED3-5504-8EEC-28D5-3D320D5F72A1}"/>
              </a:ext>
            </a:extLst>
          </xdr:cNvPr>
          <xdr:cNvGrpSpPr/>
        </xdr:nvGrpSpPr>
        <xdr:grpSpPr>
          <a:xfrm>
            <a:off x="5465188" y="1984492"/>
            <a:ext cx="821659" cy="507345"/>
            <a:chOff x="5455059" y="506582"/>
            <a:chExt cx="822006" cy="508010"/>
          </a:xfrm>
        </xdr:grpSpPr>
        <xdr:sp macro="" textlink="">
          <xdr:nvSpPr>
            <xdr:cNvPr id="144" name="object 80">
              <a:extLst>
                <a:ext uri="{FF2B5EF4-FFF2-40B4-BE49-F238E27FC236}">
                  <a16:creationId xmlns:a16="http://schemas.microsoft.com/office/drawing/2014/main" id="{AF39D588-5D96-95AB-6320-E18E5FE8B98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1B12045B-16E3-4876-2069-5D5BC0F1D942}"/>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6" name="object 109">
              <a:extLst>
                <a:ext uri="{FF2B5EF4-FFF2-40B4-BE49-F238E27FC236}">
                  <a16:creationId xmlns:a16="http://schemas.microsoft.com/office/drawing/2014/main" id="{7BE539F3-6FC2-20F9-2815-BEBECA139B16}"/>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7" name="object 73">
              <a:extLst>
                <a:ext uri="{FF2B5EF4-FFF2-40B4-BE49-F238E27FC236}">
                  <a16:creationId xmlns:a16="http://schemas.microsoft.com/office/drawing/2014/main" id="{06723592-8D77-01F3-8879-715B31E9718E}"/>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20" name="Agrupar 19">
            <a:hlinkClick xmlns:r="http://schemas.openxmlformats.org/officeDocument/2006/relationships" r:id="rId23"/>
            <a:extLst>
              <a:ext uri="{FF2B5EF4-FFF2-40B4-BE49-F238E27FC236}">
                <a16:creationId xmlns:a16="http://schemas.microsoft.com/office/drawing/2014/main" id="{43B11650-13A3-F5F0-62AD-0FE0972A8CA6}"/>
              </a:ext>
            </a:extLst>
          </xdr:cNvPr>
          <xdr:cNvGrpSpPr/>
        </xdr:nvGrpSpPr>
        <xdr:grpSpPr>
          <a:xfrm>
            <a:off x="6351154" y="1984492"/>
            <a:ext cx="833333" cy="507345"/>
            <a:chOff x="6341567" y="506582"/>
            <a:chExt cx="831188" cy="508010"/>
          </a:xfrm>
        </xdr:grpSpPr>
        <xdr:grpSp>
          <xdr:nvGrpSpPr>
            <xdr:cNvPr id="139" name="Agrupar 138">
              <a:extLst>
                <a:ext uri="{FF2B5EF4-FFF2-40B4-BE49-F238E27FC236}">
                  <a16:creationId xmlns:a16="http://schemas.microsoft.com/office/drawing/2014/main" id="{B9155CA8-85C0-0CE3-20DC-9CE65A339F9E}"/>
                </a:ext>
              </a:extLst>
            </xdr:cNvPr>
            <xdr:cNvGrpSpPr/>
          </xdr:nvGrpSpPr>
          <xdr:grpSpPr>
            <a:xfrm>
              <a:off x="6341567" y="748796"/>
              <a:ext cx="831188" cy="265796"/>
              <a:chOff x="6341570" y="750764"/>
              <a:chExt cx="831188" cy="265796"/>
            </a:xfrm>
          </xdr:grpSpPr>
          <xdr:sp macro="" textlink="">
            <xdr:nvSpPr>
              <xdr:cNvPr id="142" name="object 80">
                <a:extLst>
                  <a:ext uri="{FF2B5EF4-FFF2-40B4-BE49-F238E27FC236}">
                    <a16:creationId xmlns:a16="http://schemas.microsoft.com/office/drawing/2014/main" id="{104729E6-BB92-D1FE-A7B7-A57F4A7F36AE}"/>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3" name="object 90">
                <a:extLst>
                  <a:ext uri="{FF2B5EF4-FFF2-40B4-BE49-F238E27FC236}">
                    <a16:creationId xmlns:a16="http://schemas.microsoft.com/office/drawing/2014/main" id="{0D9E98E8-E4D1-3445-072C-5BE147764E3F}"/>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0" name="object 109">
              <a:extLst>
                <a:ext uri="{FF2B5EF4-FFF2-40B4-BE49-F238E27FC236}">
                  <a16:creationId xmlns:a16="http://schemas.microsoft.com/office/drawing/2014/main" id="{7EB038D0-0D83-36B9-344C-D28F2A46588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1" name="object 54">
              <a:extLst>
                <a:ext uri="{FF2B5EF4-FFF2-40B4-BE49-F238E27FC236}">
                  <a16:creationId xmlns:a16="http://schemas.microsoft.com/office/drawing/2014/main" id="{1B28F54B-4EE4-15D9-A59E-71F03562E029}"/>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21" name="Agrupar 20">
            <a:hlinkClick xmlns:r="http://schemas.openxmlformats.org/officeDocument/2006/relationships" r:id="rId25"/>
            <a:extLst>
              <a:ext uri="{FF2B5EF4-FFF2-40B4-BE49-F238E27FC236}">
                <a16:creationId xmlns:a16="http://schemas.microsoft.com/office/drawing/2014/main" id="{A4E6768B-EBBA-4F53-B0CC-188DE3D378A5}"/>
              </a:ext>
            </a:extLst>
          </xdr:cNvPr>
          <xdr:cNvGrpSpPr/>
        </xdr:nvGrpSpPr>
        <xdr:grpSpPr>
          <a:xfrm>
            <a:off x="7248796" y="1984492"/>
            <a:ext cx="840992" cy="507345"/>
            <a:chOff x="7237257" y="506582"/>
            <a:chExt cx="834211" cy="508010"/>
          </a:xfrm>
        </xdr:grpSpPr>
        <xdr:grpSp>
          <xdr:nvGrpSpPr>
            <xdr:cNvPr id="134" name="Agrupar 133">
              <a:extLst>
                <a:ext uri="{FF2B5EF4-FFF2-40B4-BE49-F238E27FC236}">
                  <a16:creationId xmlns:a16="http://schemas.microsoft.com/office/drawing/2014/main" id="{9F3B9557-9068-B94F-2755-4108F7962006}"/>
                </a:ext>
              </a:extLst>
            </xdr:cNvPr>
            <xdr:cNvGrpSpPr/>
          </xdr:nvGrpSpPr>
          <xdr:grpSpPr>
            <a:xfrm>
              <a:off x="7237257" y="748796"/>
              <a:ext cx="834211" cy="265796"/>
              <a:chOff x="7237260" y="750764"/>
              <a:chExt cx="834211" cy="265796"/>
            </a:xfrm>
          </xdr:grpSpPr>
          <xdr:sp macro="" textlink="">
            <xdr:nvSpPr>
              <xdr:cNvPr id="137" name="object 80">
                <a:extLst>
                  <a:ext uri="{FF2B5EF4-FFF2-40B4-BE49-F238E27FC236}">
                    <a16:creationId xmlns:a16="http://schemas.microsoft.com/office/drawing/2014/main" id="{FAB91CC6-7D7A-C956-8B07-BDE61A2D0536}"/>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8" name="object 90">
                <a:extLst>
                  <a:ext uri="{FF2B5EF4-FFF2-40B4-BE49-F238E27FC236}">
                    <a16:creationId xmlns:a16="http://schemas.microsoft.com/office/drawing/2014/main" id="{6EB3B5F2-ED88-D256-F407-2AB9E6112192}"/>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5" name="object 109">
              <a:extLst>
                <a:ext uri="{FF2B5EF4-FFF2-40B4-BE49-F238E27FC236}">
                  <a16:creationId xmlns:a16="http://schemas.microsoft.com/office/drawing/2014/main" id="{0402C4C1-AE53-25B4-9450-521026791E79}"/>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6" name="object 64">
              <a:extLst>
                <a:ext uri="{FF2B5EF4-FFF2-40B4-BE49-F238E27FC236}">
                  <a16:creationId xmlns:a16="http://schemas.microsoft.com/office/drawing/2014/main" id="{A25AAC72-AB7B-E6BB-96D7-01BDF603002E}"/>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22" name="Agrupar 21">
            <a:hlinkClick xmlns:r="http://schemas.openxmlformats.org/officeDocument/2006/relationships" r:id="rId1"/>
            <a:extLst>
              <a:ext uri="{FF2B5EF4-FFF2-40B4-BE49-F238E27FC236}">
                <a16:creationId xmlns:a16="http://schemas.microsoft.com/office/drawing/2014/main" id="{42EAB607-62A3-8D50-90F0-83822F5D1AF8}"/>
              </a:ext>
            </a:extLst>
          </xdr:cNvPr>
          <xdr:cNvGrpSpPr/>
        </xdr:nvGrpSpPr>
        <xdr:grpSpPr>
          <a:xfrm>
            <a:off x="8154096" y="1984492"/>
            <a:ext cx="833334" cy="507345"/>
            <a:chOff x="8135970" y="506582"/>
            <a:chExt cx="831188" cy="508010"/>
          </a:xfrm>
        </xdr:grpSpPr>
        <xdr:grpSp>
          <xdr:nvGrpSpPr>
            <xdr:cNvPr id="129" name="Agrupar 128">
              <a:extLst>
                <a:ext uri="{FF2B5EF4-FFF2-40B4-BE49-F238E27FC236}">
                  <a16:creationId xmlns:a16="http://schemas.microsoft.com/office/drawing/2014/main" id="{607FBD99-AF88-A159-28BB-C696989AC461}"/>
                </a:ext>
              </a:extLst>
            </xdr:cNvPr>
            <xdr:cNvGrpSpPr/>
          </xdr:nvGrpSpPr>
          <xdr:grpSpPr>
            <a:xfrm>
              <a:off x="8135970" y="748796"/>
              <a:ext cx="831188" cy="265796"/>
              <a:chOff x="8135974" y="750764"/>
              <a:chExt cx="831188" cy="265796"/>
            </a:xfrm>
          </xdr:grpSpPr>
          <xdr:sp macro="" textlink="">
            <xdr:nvSpPr>
              <xdr:cNvPr id="132" name="object 80">
                <a:extLst>
                  <a:ext uri="{FF2B5EF4-FFF2-40B4-BE49-F238E27FC236}">
                    <a16:creationId xmlns:a16="http://schemas.microsoft.com/office/drawing/2014/main" id="{718A21D5-80B6-7DF1-7357-6F38B91891D9}"/>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133" name="object 90">
                <a:extLst>
                  <a:ext uri="{FF2B5EF4-FFF2-40B4-BE49-F238E27FC236}">
                    <a16:creationId xmlns:a16="http://schemas.microsoft.com/office/drawing/2014/main" id="{D6723907-61E0-E4E2-D478-F45614954AA2}"/>
                  </a:ext>
                </a:extLst>
              </xdr:cNvPr>
              <xdr:cNvSpPr txBox="1"/>
            </xdr:nvSpPr>
            <xdr:spPr>
              <a:xfrm>
                <a:off x="8268378"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Social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0" name="object 109">
              <a:extLst>
                <a:ext uri="{FF2B5EF4-FFF2-40B4-BE49-F238E27FC236}">
                  <a16:creationId xmlns:a16="http://schemas.microsoft.com/office/drawing/2014/main" id="{901F6709-E938-AE76-6417-26A22C1E3F52}"/>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131" name="object 51">
              <a:extLst>
                <a:ext uri="{FF2B5EF4-FFF2-40B4-BE49-F238E27FC236}">
                  <a16:creationId xmlns:a16="http://schemas.microsoft.com/office/drawing/2014/main" id="{1D9D72CA-A171-AF6B-25E5-0600185A010D}"/>
                </a:ext>
              </a:extLst>
            </xdr:cNvPr>
            <xdr:cNvPicPr/>
          </xdr:nvPicPr>
          <xdr:blipFill>
            <a:blip xmlns:r="http://schemas.openxmlformats.org/officeDocument/2006/relationships" r:embed="rId27" cstate="print">
              <a:duotone>
                <a:prstClr val="black"/>
                <a:srgbClr val="E4562E">
                  <a:tint val="45000"/>
                  <a:satMod val="400000"/>
                </a:srgbClr>
              </a:duotone>
            </a:blip>
            <a:stretch>
              <a:fillRect/>
            </a:stretch>
          </xdr:blipFill>
          <xdr:spPr>
            <a:xfrm>
              <a:off x="8459932" y="551371"/>
              <a:ext cx="183273" cy="187853"/>
            </a:xfrm>
            <a:prstGeom prst="rect">
              <a:avLst/>
            </a:prstGeom>
          </xdr:spPr>
        </xdr:pic>
      </xdr:grpSp>
      <xdr:grpSp>
        <xdr:nvGrpSpPr>
          <xdr:cNvPr id="23" name="Agrupar 22">
            <a:hlinkClick xmlns:r="http://schemas.openxmlformats.org/officeDocument/2006/relationships" r:id="rId28"/>
            <a:extLst>
              <a:ext uri="{FF2B5EF4-FFF2-40B4-BE49-F238E27FC236}">
                <a16:creationId xmlns:a16="http://schemas.microsoft.com/office/drawing/2014/main" id="{840EDEEB-7C02-FB6C-32B9-BF7A43F830AF}"/>
              </a:ext>
            </a:extLst>
          </xdr:cNvPr>
          <xdr:cNvGrpSpPr/>
        </xdr:nvGrpSpPr>
        <xdr:grpSpPr>
          <a:xfrm>
            <a:off x="9051739" y="1984492"/>
            <a:ext cx="828102" cy="507345"/>
            <a:chOff x="9031660" y="506582"/>
            <a:chExt cx="829416" cy="508010"/>
          </a:xfrm>
        </xdr:grpSpPr>
        <xdr:grpSp>
          <xdr:nvGrpSpPr>
            <xdr:cNvPr id="124" name="Agrupar 123">
              <a:extLst>
                <a:ext uri="{FF2B5EF4-FFF2-40B4-BE49-F238E27FC236}">
                  <a16:creationId xmlns:a16="http://schemas.microsoft.com/office/drawing/2014/main" id="{2CB07CA3-EF65-9600-60FA-C4B98A48E8A2}"/>
                </a:ext>
              </a:extLst>
            </xdr:cNvPr>
            <xdr:cNvGrpSpPr/>
          </xdr:nvGrpSpPr>
          <xdr:grpSpPr>
            <a:xfrm>
              <a:off x="9031660" y="748796"/>
              <a:ext cx="829416" cy="265796"/>
              <a:chOff x="9031664" y="750764"/>
              <a:chExt cx="829416" cy="265796"/>
            </a:xfrm>
          </xdr:grpSpPr>
          <xdr:sp macro="" textlink="">
            <xdr:nvSpPr>
              <xdr:cNvPr id="127" name="object 80">
                <a:extLst>
                  <a:ext uri="{FF2B5EF4-FFF2-40B4-BE49-F238E27FC236}">
                    <a16:creationId xmlns:a16="http://schemas.microsoft.com/office/drawing/2014/main" id="{FD61BA24-2ACC-3D14-28C9-A999DC862356}"/>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8" name="object 90">
                <a:extLst>
                  <a:ext uri="{FF2B5EF4-FFF2-40B4-BE49-F238E27FC236}">
                    <a16:creationId xmlns:a16="http://schemas.microsoft.com/office/drawing/2014/main" id="{DE2BA818-1544-320B-8645-E1C1E2048182}"/>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5" name="object 109">
              <a:extLst>
                <a:ext uri="{FF2B5EF4-FFF2-40B4-BE49-F238E27FC236}">
                  <a16:creationId xmlns:a16="http://schemas.microsoft.com/office/drawing/2014/main" id="{F5460A52-4550-E791-F853-09611D596BE2}"/>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6" name="object 70">
              <a:extLst>
                <a:ext uri="{FF2B5EF4-FFF2-40B4-BE49-F238E27FC236}">
                  <a16:creationId xmlns:a16="http://schemas.microsoft.com/office/drawing/2014/main" id="{6D63E52C-E96A-E211-44CB-92C87BC5E1A2}"/>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24" name="Agrupar 23">
            <a:hlinkClick xmlns:r="http://schemas.openxmlformats.org/officeDocument/2006/relationships" r:id="rId30"/>
            <a:extLst>
              <a:ext uri="{FF2B5EF4-FFF2-40B4-BE49-F238E27FC236}">
                <a16:creationId xmlns:a16="http://schemas.microsoft.com/office/drawing/2014/main" id="{187519DF-9B58-5BDC-837A-A783C4C525BC}"/>
              </a:ext>
            </a:extLst>
          </xdr:cNvPr>
          <xdr:cNvGrpSpPr/>
        </xdr:nvGrpSpPr>
        <xdr:grpSpPr>
          <a:xfrm>
            <a:off x="9944149" y="1984492"/>
            <a:ext cx="828105" cy="507345"/>
            <a:chOff x="9925578" y="506582"/>
            <a:chExt cx="829416" cy="508010"/>
          </a:xfrm>
        </xdr:grpSpPr>
        <xdr:grpSp>
          <xdr:nvGrpSpPr>
            <xdr:cNvPr id="119" name="Agrupar 118">
              <a:extLst>
                <a:ext uri="{FF2B5EF4-FFF2-40B4-BE49-F238E27FC236}">
                  <a16:creationId xmlns:a16="http://schemas.microsoft.com/office/drawing/2014/main" id="{B1FF2452-979A-3571-0B49-0546C33DCC4B}"/>
                </a:ext>
              </a:extLst>
            </xdr:cNvPr>
            <xdr:cNvGrpSpPr/>
          </xdr:nvGrpSpPr>
          <xdr:grpSpPr>
            <a:xfrm>
              <a:off x="9925578" y="748796"/>
              <a:ext cx="829416" cy="265796"/>
              <a:chOff x="9925583" y="750764"/>
              <a:chExt cx="829416" cy="265796"/>
            </a:xfrm>
          </xdr:grpSpPr>
          <xdr:sp macro="" textlink="">
            <xdr:nvSpPr>
              <xdr:cNvPr id="122" name="object 80">
                <a:extLst>
                  <a:ext uri="{FF2B5EF4-FFF2-40B4-BE49-F238E27FC236}">
                    <a16:creationId xmlns:a16="http://schemas.microsoft.com/office/drawing/2014/main" id="{637BEA2E-CA9E-0887-FC2C-C4C9B836BE3B}"/>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3" name="object 90">
                <a:extLst>
                  <a:ext uri="{FF2B5EF4-FFF2-40B4-BE49-F238E27FC236}">
                    <a16:creationId xmlns:a16="http://schemas.microsoft.com/office/drawing/2014/main" id="{40E4AB0F-595D-0EC7-B20A-DED09EE2B663}"/>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0" name="object 109">
              <a:extLst>
                <a:ext uri="{FF2B5EF4-FFF2-40B4-BE49-F238E27FC236}">
                  <a16:creationId xmlns:a16="http://schemas.microsoft.com/office/drawing/2014/main" id="{02F6535C-B3FE-63B8-7FCC-CC85292AF4D3}"/>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1" name="object 67">
              <a:extLst>
                <a:ext uri="{FF2B5EF4-FFF2-40B4-BE49-F238E27FC236}">
                  <a16:creationId xmlns:a16="http://schemas.microsoft.com/office/drawing/2014/main" id="{2E64B3AE-C0A2-2B66-31C4-93ACCB7D3EC8}"/>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25" name="Agrupar 24">
            <a:hlinkClick xmlns:r="http://schemas.openxmlformats.org/officeDocument/2006/relationships" r:id="rId32"/>
            <a:extLst>
              <a:ext uri="{FF2B5EF4-FFF2-40B4-BE49-F238E27FC236}">
                <a16:creationId xmlns:a16="http://schemas.microsoft.com/office/drawing/2014/main" id="{7AE680F5-4F54-0004-D91F-3EA1E7AC56FB}"/>
              </a:ext>
            </a:extLst>
          </xdr:cNvPr>
          <xdr:cNvGrpSpPr/>
        </xdr:nvGrpSpPr>
        <xdr:grpSpPr>
          <a:xfrm>
            <a:off x="10836566" y="1984492"/>
            <a:ext cx="820920" cy="507345"/>
            <a:chOff x="10819501" y="506582"/>
            <a:chExt cx="826871" cy="508010"/>
          </a:xfrm>
        </xdr:grpSpPr>
        <xdr:grpSp>
          <xdr:nvGrpSpPr>
            <xdr:cNvPr id="30" name="Agrupar 29">
              <a:extLst>
                <a:ext uri="{FF2B5EF4-FFF2-40B4-BE49-F238E27FC236}">
                  <a16:creationId xmlns:a16="http://schemas.microsoft.com/office/drawing/2014/main" id="{BAA2AA77-8450-9BCF-FD54-45C713206ED8}"/>
                </a:ext>
              </a:extLst>
            </xdr:cNvPr>
            <xdr:cNvGrpSpPr/>
          </xdr:nvGrpSpPr>
          <xdr:grpSpPr>
            <a:xfrm>
              <a:off x="10819501" y="748796"/>
              <a:ext cx="826871" cy="265796"/>
              <a:chOff x="10819501" y="750764"/>
              <a:chExt cx="826871" cy="265796"/>
            </a:xfrm>
          </xdr:grpSpPr>
          <xdr:sp macro="" textlink="">
            <xdr:nvSpPr>
              <xdr:cNvPr id="117" name="object 80">
                <a:extLst>
                  <a:ext uri="{FF2B5EF4-FFF2-40B4-BE49-F238E27FC236}">
                    <a16:creationId xmlns:a16="http://schemas.microsoft.com/office/drawing/2014/main" id="{2FB97E1C-D1A0-356B-FE89-9834EF510A4A}"/>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18" name="object 90">
                <a:extLst>
                  <a:ext uri="{FF2B5EF4-FFF2-40B4-BE49-F238E27FC236}">
                    <a16:creationId xmlns:a16="http://schemas.microsoft.com/office/drawing/2014/main" id="{AEA8AE41-ABD4-64EC-B535-5F8C7DCF92B3}"/>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5F670BDD-C850-9AFE-F60B-69EA202928D7}"/>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6" name="Imagem 115">
              <a:extLst>
                <a:ext uri="{FF2B5EF4-FFF2-40B4-BE49-F238E27FC236}">
                  <a16:creationId xmlns:a16="http://schemas.microsoft.com/office/drawing/2014/main" id="{399CC601-EC66-A5C5-93F0-FA80C02ED9C5}"/>
                </a:ext>
              </a:extLst>
            </xdr:cNvPr>
            <xdr:cNvPicPr>
              <a:picLocks noChangeAspect="1"/>
            </xdr:cNvPicPr>
          </xdr:nvPicPr>
          <xdr:blipFill>
            <a:blip xmlns:r="http://schemas.openxmlformats.org/officeDocument/2006/relationships" r:embed="rId3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26" name="Agrupar 25">
            <a:extLst>
              <a:ext uri="{FF2B5EF4-FFF2-40B4-BE49-F238E27FC236}">
                <a16:creationId xmlns:a16="http://schemas.microsoft.com/office/drawing/2014/main" id="{D8723426-7F2C-8FE3-E226-7C9EB189B09B}"/>
              </a:ext>
            </a:extLst>
          </xdr:cNvPr>
          <xdr:cNvGrpSpPr/>
        </xdr:nvGrpSpPr>
        <xdr:grpSpPr>
          <a:xfrm>
            <a:off x="10064474" y="1640038"/>
            <a:ext cx="1315654" cy="179263"/>
            <a:chOff x="10031056" y="1635749"/>
            <a:chExt cx="1313331" cy="179263"/>
          </a:xfrm>
        </xdr:grpSpPr>
        <xdr:sp macro="" textlink="">
          <xdr:nvSpPr>
            <xdr:cNvPr id="27" name="object 2">
              <a:extLst>
                <a:ext uri="{FF2B5EF4-FFF2-40B4-BE49-F238E27FC236}">
                  <a16:creationId xmlns:a16="http://schemas.microsoft.com/office/drawing/2014/main" id="{9EAAC9EB-A40E-1F53-192F-FDD9E129DF77}"/>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8" name="Gráfico 27" descr="Círculo com seta para a esquerda estrutura de tópicos">
              <a:hlinkClick xmlns:r="http://schemas.openxmlformats.org/officeDocument/2006/relationships" r:id="rId34"/>
              <a:extLst>
                <a:ext uri="{FF2B5EF4-FFF2-40B4-BE49-F238E27FC236}">
                  <a16:creationId xmlns:a16="http://schemas.microsoft.com/office/drawing/2014/main" id="{DE6EA63E-2112-CF53-304C-CC5F43141CE7}"/>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rot="10800000">
              <a:off x="10031056" y="1635750"/>
              <a:ext cx="179193" cy="179262"/>
            </a:xfrm>
            <a:prstGeom prst="rect">
              <a:avLst/>
            </a:prstGeom>
          </xdr:spPr>
        </xdr:pic>
        <xdr:pic>
          <xdr:nvPicPr>
            <xdr:cNvPr id="29" name="Gráfico 28" descr="Círculo com seta para a esquerda estrutura de tópicos">
              <a:hlinkClick xmlns:r="http://schemas.openxmlformats.org/officeDocument/2006/relationships" r:id="rId2"/>
              <a:extLst>
                <a:ext uri="{FF2B5EF4-FFF2-40B4-BE49-F238E27FC236}">
                  <a16:creationId xmlns:a16="http://schemas.microsoft.com/office/drawing/2014/main" id="{2C5EA55F-EA44-271C-3E6D-9BAAFE2A71DC}"/>
                </a:ext>
              </a:extLst>
            </xdr:cNvPr>
            <xdr:cNvPicPr>
              <a:picLocks noChangeAspect="1"/>
            </xdr:cNvPicPr>
          </xdr:nvPicPr>
          <xdr:blipFill>
            <a:blip xmlns:r="http://schemas.openxmlformats.org/officeDocument/2006/relationships" r:embed="rId35">
              <a:extLst>
                <a:ext uri="{96DAC541-7B7A-43D3-8B79-37D633B846F1}">
                  <asvg:svgBlip xmlns:asvg="http://schemas.microsoft.com/office/drawing/2016/SVG/main" r:embed="rId36"/>
                </a:ext>
              </a:extLst>
            </a:blip>
            <a:stretch>
              <a:fillRect/>
            </a:stretch>
          </xdr:blipFill>
          <xdr:spPr>
            <a:xfrm>
              <a:off x="11169427" y="1635749"/>
              <a:ext cx="174960" cy="179262"/>
            </a:xfrm>
            <a:prstGeom prst="rect">
              <a:avLst/>
            </a:prstGeom>
          </xdr:spPr>
        </xdr:pic>
      </xdr:grpSp>
    </xdr:grpSp>
    <xdr:clientData/>
  </xdr:twoCellAnchor>
  <xdr:twoCellAnchor>
    <xdr:from>
      <xdr:col>20</xdr:col>
      <xdr:colOff>257792</xdr:colOff>
      <xdr:row>2</xdr:row>
      <xdr:rowOff>272955</xdr:rowOff>
    </xdr:from>
    <xdr:to>
      <xdr:col>21</xdr:col>
      <xdr:colOff>512432</xdr:colOff>
      <xdr:row>2</xdr:row>
      <xdr:rowOff>512333</xdr:rowOff>
    </xdr:to>
    <xdr:sp macro="" textlink="">
      <xdr:nvSpPr>
        <xdr:cNvPr id="8" name="object 80">
          <a:hlinkClick xmlns:r="http://schemas.openxmlformats.org/officeDocument/2006/relationships" r:id="rId37"/>
          <a:extLst>
            <a:ext uri="{FF2B5EF4-FFF2-40B4-BE49-F238E27FC236}">
              <a16:creationId xmlns:a16="http://schemas.microsoft.com/office/drawing/2014/main" id="{D04B5D80-8AEF-4131-A184-640E57079935}"/>
            </a:ext>
          </a:extLst>
        </xdr:cNvPr>
        <xdr:cNvSpPr/>
      </xdr:nvSpPr>
      <xdr:spPr>
        <a:xfrm>
          <a:off x="11987284" y="652059"/>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257792</xdr:colOff>
      <xdr:row>2</xdr:row>
      <xdr:rowOff>272955</xdr:rowOff>
    </xdr:from>
    <xdr:to>
      <xdr:col>21</xdr:col>
      <xdr:colOff>511624</xdr:colOff>
      <xdr:row>2</xdr:row>
      <xdr:rowOff>514155</xdr:rowOff>
    </xdr:to>
    <xdr:sp macro="" textlink="">
      <xdr:nvSpPr>
        <xdr:cNvPr id="9" name="object 90">
          <a:hlinkClick xmlns:r="http://schemas.openxmlformats.org/officeDocument/2006/relationships" r:id="rId37"/>
          <a:extLst>
            <a:ext uri="{FF2B5EF4-FFF2-40B4-BE49-F238E27FC236}">
              <a16:creationId xmlns:a16="http://schemas.microsoft.com/office/drawing/2014/main" id="{82188458-09A4-4F7E-9151-A281E00F12E3}"/>
            </a:ext>
          </a:extLst>
        </xdr:cNvPr>
        <xdr:cNvSpPr txBox="1"/>
      </xdr:nvSpPr>
      <xdr:spPr>
        <a:xfrm>
          <a:off x="11987284" y="652059"/>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4</xdr:col>
      <xdr:colOff>3373278</xdr:colOff>
      <xdr:row>2</xdr:row>
      <xdr:rowOff>534172</xdr:rowOff>
    </xdr:to>
    <xdr:grpSp>
      <xdr:nvGrpSpPr>
        <xdr:cNvPr id="2" name="Agrupar 1">
          <a:extLst>
            <a:ext uri="{FF2B5EF4-FFF2-40B4-BE49-F238E27FC236}">
              <a16:creationId xmlns:a16="http://schemas.microsoft.com/office/drawing/2014/main" id="{0B0CB92C-B85B-7DAD-1E52-BCBAF3549E94}"/>
            </a:ext>
          </a:extLst>
        </xdr:cNvPr>
        <xdr:cNvGrpSpPr/>
      </xdr:nvGrpSpPr>
      <xdr:grpSpPr>
        <a:xfrm>
          <a:off x="0" y="1"/>
          <a:ext cx="12079834" cy="915171"/>
          <a:chOff x="0" y="1"/>
          <a:chExt cx="12054091" cy="913275"/>
        </a:xfrm>
      </xdr:grpSpPr>
      <xdr:pic>
        <xdr:nvPicPr>
          <xdr:cNvPr id="4" name="Imagem 3">
            <a:hlinkClick xmlns:r="http://schemas.openxmlformats.org/officeDocument/2006/relationships" r:id="rId1"/>
            <a:extLst>
              <a:ext uri="{FF2B5EF4-FFF2-40B4-BE49-F238E27FC236}">
                <a16:creationId xmlns:a16="http://schemas.microsoft.com/office/drawing/2014/main" id="{936179BF-2849-1A5E-5E12-4290D852843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
            <a:ext cx="1493560" cy="459553"/>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5E9F9080-10B5-8DD6-D072-19DBFE31301F}"/>
              </a:ext>
            </a:extLst>
          </xdr:cNvPr>
          <xdr:cNvGrpSpPr/>
        </xdr:nvGrpSpPr>
        <xdr:grpSpPr>
          <a:xfrm>
            <a:off x="84093" y="454836"/>
            <a:ext cx="859637" cy="458439"/>
            <a:chOff x="81496" y="507699"/>
            <a:chExt cx="831691" cy="506973"/>
          </a:xfrm>
        </xdr:grpSpPr>
        <xdr:sp macro="" textlink="">
          <xdr:nvSpPr>
            <xdr:cNvPr id="145" name="object 76">
              <a:extLst>
                <a:ext uri="{FF2B5EF4-FFF2-40B4-BE49-F238E27FC236}">
                  <a16:creationId xmlns:a16="http://schemas.microsoft.com/office/drawing/2014/main" id="{1605ECFF-CEF3-0393-FE17-4D70802A1DDA}"/>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46" name="object 77">
              <a:extLst>
                <a:ext uri="{FF2B5EF4-FFF2-40B4-BE49-F238E27FC236}">
                  <a16:creationId xmlns:a16="http://schemas.microsoft.com/office/drawing/2014/main" id="{96DC621B-7894-5B9F-4BF8-6B620941EE2A}"/>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47" name="Agrupar 146">
              <a:extLst>
                <a:ext uri="{FF2B5EF4-FFF2-40B4-BE49-F238E27FC236}">
                  <a16:creationId xmlns:a16="http://schemas.microsoft.com/office/drawing/2014/main" id="{548AE352-E7B6-DC6E-CB56-F58C161B64DC}"/>
                </a:ext>
              </a:extLst>
            </xdr:cNvPr>
            <xdr:cNvGrpSpPr/>
          </xdr:nvGrpSpPr>
          <xdr:grpSpPr>
            <a:xfrm>
              <a:off x="81496" y="748716"/>
              <a:ext cx="831691" cy="265956"/>
              <a:chOff x="81496" y="747958"/>
              <a:chExt cx="832004" cy="265956"/>
            </a:xfrm>
          </xdr:grpSpPr>
          <xdr:sp macro="" textlink="">
            <xdr:nvSpPr>
              <xdr:cNvPr id="148" name="object 78">
                <a:extLst>
                  <a:ext uri="{FF2B5EF4-FFF2-40B4-BE49-F238E27FC236}">
                    <a16:creationId xmlns:a16="http://schemas.microsoft.com/office/drawing/2014/main" id="{CEDDBD84-55B7-C7BD-2C23-89B87E4B3A59}"/>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49" name="object 89">
                <a:extLst>
                  <a:ext uri="{FF2B5EF4-FFF2-40B4-BE49-F238E27FC236}">
                    <a16:creationId xmlns:a16="http://schemas.microsoft.com/office/drawing/2014/main" id="{2DC8512A-C6A8-53AD-1D8A-EF0E1C53648D}"/>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3BC8FBA7-73FA-9928-7619-A849B70E1CD1}"/>
              </a:ext>
            </a:extLst>
          </xdr:cNvPr>
          <xdr:cNvGrpSpPr/>
        </xdr:nvGrpSpPr>
        <xdr:grpSpPr>
          <a:xfrm>
            <a:off x="1938850" y="453827"/>
            <a:ext cx="870888" cy="459449"/>
            <a:chOff x="1873229" y="506582"/>
            <a:chExt cx="834675" cy="508090"/>
          </a:xfrm>
        </xdr:grpSpPr>
        <xdr:grpSp>
          <xdr:nvGrpSpPr>
            <xdr:cNvPr id="140" name="Agrupar 139">
              <a:extLst>
                <a:ext uri="{FF2B5EF4-FFF2-40B4-BE49-F238E27FC236}">
                  <a16:creationId xmlns:a16="http://schemas.microsoft.com/office/drawing/2014/main" id="{C11C6D79-F268-B86D-3876-DE4266B3CAC2}"/>
                </a:ext>
              </a:extLst>
            </xdr:cNvPr>
            <xdr:cNvGrpSpPr/>
          </xdr:nvGrpSpPr>
          <xdr:grpSpPr>
            <a:xfrm>
              <a:off x="1873229" y="748716"/>
              <a:ext cx="834675" cy="265956"/>
              <a:chOff x="1873229" y="746828"/>
              <a:chExt cx="834675" cy="265956"/>
            </a:xfrm>
          </xdr:grpSpPr>
          <xdr:sp macro="" textlink="">
            <xdr:nvSpPr>
              <xdr:cNvPr id="143" name="object 80">
                <a:extLst>
                  <a:ext uri="{FF2B5EF4-FFF2-40B4-BE49-F238E27FC236}">
                    <a16:creationId xmlns:a16="http://schemas.microsoft.com/office/drawing/2014/main" id="{C0B5C18B-07B8-217A-6287-7CC868B04AA2}"/>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44" name="object 90">
                <a:extLst>
                  <a:ext uri="{FF2B5EF4-FFF2-40B4-BE49-F238E27FC236}">
                    <a16:creationId xmlns:a16="http://schemas.microsoft.com/office/drawing/2014/main" id="{F2B1A240-AB7D-D497-13FD-1CFD109DB657}"/>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a:solidFill>
                      <a:srgbClr val="695E4A"/>
                    </a:solidFill>
                    <a:latin typeface="Roboto" panose="02000000000000000000" pitchFamily="2" charset="0"/>
                    <a:ea typeface="Roboto" panose="02000000000000000000" pitchFamily="2" charset="0"/>
                    <a:cs typeface="Roboto" panose="02000000000000000000" pitchFamily="2" charset="0"/>
                  </a:rPr>
                  <a:t>A</a:t>
                </a:r>
                <a:r>
                  <a:rPr sz="80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1" name="object 109">
              <a:extLst>
                <a:ext uri="{FF2B5EF4-FFF2-40B4-BE49-F238E27FC236}">
                  <a16:creationId xmlns:a16="http://schemas.microsoft.com/office/drawing/2014/main" id="{5B4E4978-D43D-0B09-0956-954730766A96}"/>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2" name="object 110">
              <a:extLst>
                <a:ext uri="{FF2B5EF4-FFF2-40B4-BE49-F238E27FC236}">
                  <a16:creationId xmlns:a16="http://schemas.microsoft.com/office/drawing/2014/main" id="{DE343490-4F3C-B5C0-E9E4-1BDBBD88A8F7}"/>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C0E44B08-C29A-FAA9-5B88-D4006A1FDB6C}"/>
              </a:ext>
            </a:extLst>
          </xdr:cNvPr>
          <xdr:cNvGrpSpPr/>
        </xdr:nvGrpSpPr>
        <xdr:grpSpPr>
          <a:xfrm>
            <a:off x="2876295" y="453827"/>
            <a:ext cx="861238" cy="459377"/>
            <a:chOff x="2772406" y="506582"/>
            <a:chExt cx="830722" cy="508010"/>
          </a:xfrm>
        </xdr:grpSpPr>
        <xdr:grpSp>
          <xdr:nvGrpSpPr>
            <xdr:cNvPr id="135" name="Agrupar 134">
              <a:extLst>
                <a:ext uri="{FF2B5EF4-FFF2-40B4-BE49-F238E27FC236}">
                  <a16:creationId xmlns:a16="http://schemas.microsoft.com/office/drawing/2014/main" id="{BD02023D-C7B7-6583-6921-999599540AFB}"/>
                </a:ext>
              </a:extLst>
            </xdr:cNvPr>
            <xdr:cNvGrpSpPr/>
          </xdr:nvGrpSpPr>
          <xdr:grpSpPr>
            <a:xfrm>
              <a:off x="2772406" y="748796"/>
              <a:ext cx="830722" cy="265796"/>
              <a:chOff x="2772407" y="750764"/>
              <a:chExt cx="830722" cy="265796"/>
            </a:xfrm>
          </xdr:grpSpPr>
          <xdr:sp macro="" textlink="">
            <xdr:nvSpPr>
              <xdr:cNvPr id="138" name="object 80">
                <a:extLst>
                  <a:ext uri="{FF2B5EF4-FFF2-40B4-BE49-F238E27FC236}">
                    <a16:creationId xmlns:a16="http://schemas.microsoft.com/office/drawing/2014/main" id="{1FE2BA09-47E5-EB05-79DA-56FFA3860629}"/>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39" name="object 90">
                <a:extLst>
                  <a:ext uri="{FF2B5EF4-FFF2-40B4-BE49-F238E27FC236}">
                    <a16:creationId xmlns:a16="http://schemas.microsoft.com/office/drawing/2014/main" id="{11A64802-D2FC-763E-4D81-8A68924B7666}"/>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6" name="object 109">
              <a:extLst>
                <a:ext uri="{FF2B5EF4-FFF2-40B4-BE49-F238E27FC236}">
                  <a16:creationId xmlns:a16="http://schemas.microsoft.com/office/drawing/2014/main" id="{CCD6FDCC-E7C6-0518-8355-FA35DC3BEAF7}"/>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7" name="Imagem 136">
              <a:extLst>
                <a:ext uri="{FF2B5EF4-FFF2-40B4-BE49-F238E27FC236}">
                  <a16:creationId xmlns:a16="http://schemas.microsoft.com/office/drawing/2014/main" id="{B407A84D-4F71-42A8-95D4-207677098968}"/>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6DD77650-1EE6-4213-DC2C-84DA61B36F4F}"/>
              </a:ext>
            </a:extLst>
          </xdr:cNvPr>
          <xdr:cNvGrpSpPr/>
        </xdr:nvGrpSpPr>
        <xdr:grpSpPr>
          <a:xfrm>
            <a:off x="1010288" y="454836"/>
            <a:ext cx="862005" cy="458439"/>
            <a:chOff x="978002" y="507699"/>
            <a:chExt cx="830725" cy="506973"/>
          </a:xfrm>
        </xdr:grpSpPr>
        <xdr:grpSp>
          <xdr:nvGrpSpPr>
            <xdr:cNvPr id="130" name="Agrupar 129">
              <a:extLst>
                <a:ext uri="{FF2B5EF4-FFF2-40B4-BE49-F238E27FC236}">
                  <a16:creationId xmlns:a16="http://schemas.microsoft.com/office/drawing/2014/main" id="{85BAF325-8513-8A7D-2285-8793BF9BC426}"/>
                </a:ext>
              </a:extLst>
            </xdr:cNvPr>
            <xdr:cNvGrpSpPr/>
          </xdr:nvGrpSpPr>
          <xdr:grpSpPr>
            <a:xfrm>
              <a:off x="978002" y="748716"/>
              <a:ext cx="830725" cy="265956"/>
              <a:chOff x="978002" y="747945"/>
              <a:chExt cx="830725" cy="265956"/>
            </a:xfrm>
          </xdr:grpSpPr>
          <xdr:sp macro="" textlink="">
            <xdr:nvSpPr>
              <xdr:cNvPr id="133" name="object 80">
                <a:extLst>
                  <a:ext uri="{FF2B5EF4-FFF2-40B4-BE49-F238E27FC236}">
                    <a16:creationId xmlns:a16="http://schemas.microsoft.com/office/drawing/2014/main" id="{FC1433B4-24A8-75BB-F50E-132C25FFF1F2}"/>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p>
            </xdr:txBody>
          </xdr:sp>
          <xdr:sp macro="" textlink="">
            <xdr:nvSpPr>
              <xdr:cNvPr id="134" name="object 90">
                <a:extLst>
                  <a:ext uri="{FF2B5EF4-FFF2-40B4-BE49-F238E27FC236}">
                    <a16:creationId xmlns:a16="http://schemas.microsoft.com/office/drawing/2014/main" id="{1F42D51C-E4C7-E683-1BA5-0FBBFFEC652E}"/>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a:solidFill>
                      <a:schemeClr val="bg1"/>
                    </a:solidFill>
                    <a:latin typeface="Roboto" panose="02000000000000000000" pitchFamily="2" charset="0"/>
                    <a:ea typeface="Roboto" panose="02000000000000000000" pitchFamily="2" charset="0"/>
                    <a:cs typeface="Roboto" panose="02000000000000000000" pitchFamily="2" charset="0"/>
                  </a:rPr>
                  <a:t>Índice</a:t>
                </a:r>
                <a:endParaRPr sz="8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1" name="object 109">
              <a:extLst>
                <a:ext uri="{FF2B5EF4-FFF2-40B4-BE49-F238E27FC236}">
                  <a16:creationId xmlns:a16="http://schemas.microsoft.com/office/drawing/2014/main" id="{58A7D982-7938-7F83-DC8A-1ACCFC586F77}"/>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32" name="Imagem 131">
              <a:extLst>
                <a:ext uri="{FF2B5EF4-FFF2-40B4-BE49-F238E27FC236}">
                  <a16:creationId xmlns:a16="http://schemas.microsoft.com/office/drawing/2014/main" id="{1A6A5CA1-B51B-8B42-A3AD-A417BB63DC48}"/>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403C086D-B9A5-1F10-23A2-C94B1ADB4AD6}"/>
              </a:ext>
            </a:extLst>
          </xdr:cNvPr>
          <xdr:cNvGrpSpPr/>
        </xdr:nvGrpSpPr>
        <xdr:grpSpPr>
          <a:xfrm>
            <a:off x="3804090" y="453827"/>
            <a:ext cx="862005" cy="459377"/>
            <a:chOff x="3667630" y="506582"/>
            <a:chExt cx="830725" cy="508010"/>
          </a:xfrm>
        </xdr:grpSpPr>
        <xdr:grpSp>
          <xdr:nvGrpSpPr>
            <xdr:cNvPr id="61" name="Agrupar 60">
              <a:extLst>
                <a:ext uri="{FF2B5EF4-FFF2-40B4-BE49-F238E27FC236}">
                  <a16:creationId xmlns:a16="http://schemas.microsoft.com/office/drawing/2014/main" id="{74E37682-2DDE-FDA3-4E45-76262485958E}"/>
                </a:ext>
              </a:extLst>
            </xdr:cNvPr>
            <xdr:cNvGrpSpPr/>
          </xdr:nvGrpSpPr>
          <xdr:grpSpPr>
            <a:xfrm>
              <a:off x="3667630" y="748796"/>
              <a:ext cx="830725" cy="265796"/>
              <a:chOff x="3667631" y="750764"/>
              <a:chExt cx="830725" cy="265796"/>
            </a:xfrm>
          </xdr:grpSpPr>
          <xdr:sp macro="" textlink="">
            <xdr:nvSpPr>
              <xdr:cNvPr id="128" name="object 80">
                <a:extLst>
                  <a:ext uri="{FF2B5EF4-FFF2-40B4-BE49-F238E27FC236}">
                    <a16:creationId xmlns:a16="http://schemas.microsoft.com/office/drawing/2014/main" id="{73A38DA6-1F1A-A3AA-8C89-7D75A8130C39}"/>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9" name="object 90">
                <a:extLst>
                  <a:ext uri="{FF2B5EF4-FFF2-40B4-BE49-F238E27FC236}">
                    <a16:creationId xmlns:a16="http://schemas.microsoft.com/office/drawing/2014/main" id="{0D9AFAB7-6E5C-B126-9E1B-23F3920B05B1}"/>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62" name="object 109">
              <a:extLst>
                <a:ext uri="{FF2B5EF4-FFF2-40B4-BE49-F238E27FC236}">
                  <a16:creationId xmlns:a16="http://schemas.microsoft.com/office/drawing/2014/main" id="{CBE91682-BD76-CE2B-E833-439FDD44668D}"/>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63" name="Imagem 62">
              <a:extLst>
                <a:ext uri="{FF2B5EF4-FFF2-40B4-BE49-F238E27FC236}">
                  <a16:creationId xmlns:a16="http://schemas.microsoft.com/office/drawing/2014/main" id="{1F3C0E8A-7223-E56B-0686-3AC98D79CE54}"/>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78A37C95-56CE-5FB0-72BF-98278CA69E6C}"/>
              </a:ext>
            </a:extLst>
          </xdr:cNvPr>
          <xdr:cNvGrpSpPr/>
        </xdr:nvGrpSpPr>
        <xdr:grpSpPr>
          <a:xfrm>
            <a:off x="4732652" y="453827"/>
            <a:ext cx="854077" cy="459377"/>
            <a:chOff x="4562857" y="506582"/>
            <a:chExt cx="827700" cy="508010"/>
          </a:xfrm>
        </xdr:grpSpPr>
        <xdr:grpSp>
          <xdr:nvGrpSpPr>
            <xdr:cNvPr id="56" name="Agrupar 55">
              <a:extLst>
                <a:ext uri="{FF2B5EF4-FFF2-40B4-BE49-F238E27FC236}">
                  <a16:creationId xmlns:a16="http://schemas.microsoft.com/office/drawing/2014/main" id="{DED8500A-DAFB-541E-F245-C6DD57410CCD}"/>
                </a:ext>
              </a:extLst>
            </xdr:cNvPr>
            <xdr:cNvGrpSpPr/>
          </xdr:nvGrpSpPr>
          <xdr:grpSpPr>
            <a:xfrm>
              <a:off x="4562857" y="748796"/>
              <a:ext cx="827700" cy="265796"/>
              <a:chOff x="4562859" y="750764"/>
              <a:chExt cx="827700" cy="265796"/>
            </a:xfrm>
          </xdr:grpSpPr>
          <xdr:sp macro="" textlink="">
            <xdr:nvSpPr>
              <xdr:cNvPr id="59" name="object 80">
                <a:extLst>
                  <a:ext uri="{FF2B5EF4-FFF2-40B4-BE49-F238E27FC236}">
                    <a16:creationId xmlns:a16="http://schemas.microsoft.com/office/drawing/2014/main" id="{98B94C2C-A720-BB6B-7546-00BE2EDE8637}"/>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60" name="object 90">
                <a:extLst>
                  <a:ext uri="{FF2B5EF4-FFF2-40B4-BE49-F238E27FC236}">
                    <a16:creationId xmlns:a16="http://schemas.microsoft.com/office/drawing/2014/main" id="{8EF3FFB1-3EC8-D5F5-5353-FA2EE0CACA7D}"/>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7" name="object 109">
              <a:extLst>
                <a:ext uri="{FF2B5EF4-FFF2-40B4-BE49-F238E27FC236}">
                  <a16:creationId xmlns:a16="http://schemas.microsoft.com/office/drawing/2014/main" id="{2AE57EC2-19E2-B1BE-0AED-40E174325FAA}"/>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8" name="object 113">
              <a:extLst>
                <a:ext uri="{FF2B5EF4-FFF2-40B4-BE49-F238E27FC236}">
                  <a16:creationId xmlns:a16="http://schemas.microsoft.com/office/drawing/2014/main" id="{1945288F-31E3-AEE6-E97C-9662AB55A4C3}"/>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9FAE045A-6EDB-0D68-9805-3602258B53E5}"/>
              </a:ext>
            </a:extLst>
          </xdr:cNvPr>
          <xdr:cNvGrpSpPr/>
        </xdr:nvGrpSpPr>
        <xdr:grpSpPr>
          <a:xfrm>
            <a:off x="5653288" y="453827"/>
            <a:ext cx="850400" cy="459377"/>
            <a:chOff x="5455059" y="506582"/>
            <a:chExt cx="822006" cy="508010"/>
          </a:xfrm>
        </xdr:grpSpPr>
        <xdr:sp macro="" textlink="">
          <xdr:nvSpPr>
            <xdr:cNvPr id="52" name="object 80">
              <a:extLst>
                <a:ext uri="{FF2B5EF4-FFF2-40B4-BE49-F238E27FC236}">
                  <a16:creationId xmlns:a16="http://schemas.microsoft.com/office/drawing/2014/main" id="{A887638E-F4C7-1043-7C23-2D556D52F486}"/>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3" name="object 90">
              <a:extLst>
                <a:ext uri="{FF2B5EF4-FFF2-40B4-BE49-F238E27FC236}">
                  <a16:creationId xmlns:a16="http://schemas.microsoft.com/office/drawing/2014/main" id="{794CE006-F594-38EC-D093-0D746C6CA588}"/>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54" name="object 109">
              <a:extLst>
                <a:ext uri="{FF2B5EF4-FFF2-40B4-BE49-F238E27FC236}">
                  <a16:creationId xmlns:a16="http://schemas.microsoft.com/office/drawing/2014/main" id="{464E41EF-F516-27B4-5ABF-3522DED0C68F}"/>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5" name="object 73">
              <a:extLst>
                <a:ext uri="{FF2B5EF4-FFF2-40B4-BE49-F238E27FC236}">
                  <a16:creationId xmlns:a16="http://schemas.microsoft.com/office/drawing/2014/main" id="{9CA0EB0C-D758-FF3B-9566-6D97A5E1A815}"/>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E2B3F2F0-D680-1ADE-4EE7-D7C594E7E3F9}"/>
              </a:ext>
            </a:extLst>
          </xdr:cNvPr>
          <xdr:cNvGrpSpPr/>
        </xdr:nvGrpSpPr>
        <xdr:grpSpPr>
          <a:xfrm>
            <a:off x="6570244" y="453827"/>
            <a:ext cx="858307" cy="459377"/>
            <a:chOff x="6341567" y="506582"/>
            <a:chExt cx="831188" cy="508010"/>
          </a:xfrm>
        </xdr:grpSpPr>
        <xdr:grpSp>
          <xdr:nvGrpSpPr>
            <xdr:cNvPr id="47" name="Agrupar 46">
              <a:extLst>
                <a:ext uri="{FF2B5EF4-FFF2-40B4-BE49-F238E27FC236}">
                  <a16:creationId xmlns:a16="http://schemas.microsoft.com/office/drawing/2014/main" id="{FA01C965-B06C-2D66-FA10-78E0616FCA3A}"/>
                </a:ext>
              </a:extLst>
            </xdr:cNvPr>
            <xdr:cNvGrpSpPr/>
          </xdr:nvGrpSpPr>
          <xdr:grpSpPr>
            <a:xfrm>
              <a:off x="6341567" y="748796"/>
              <a:ext cx="831188" cy="265796"/>
              <a:chOff x="6341570" y="750764"/>
              <a:chExt cx="831188" cy="265796"/>
            </a:xfrm>
          </xdr:grpSpPr>
          <xdr:sp macro="" textlink="">
            <xdr:nvSpPr>
              <xdr:cNvPr id="50" name="object 80">
                <a:extLst>
                  <a:ext uri="{FF2B5EF4-FFF2-40B4-BE49-F238E27FC236}">
                    <a16:creationId xmlns:a16="http://schemas.microsoft.com/office/drawing/2014/main" id="{B15E5A2E-05FD-F2CD-F8F8-BF3285FAF4CE}"/>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1" name="object 90">
                <a:extLst>
                  <a:ext uri="{FF2B5EF4-FFF2-40B4-BE49-F238E27FC236}">
                    <a16:creationId xmlns:a16="http://schemas.microsoft.com/office/drawing/2014/main" id="{9E123827-317C-3A5A-D0DC-9D2109260755}"/>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8" name="object 109">
              <a:extLst>
                <a:ext uri="{FF2B5EF4-FFF2-40B4-BE49-F238E27FC236}">
                  <a16:creationId xmlns:a16="http://schemas.microsoft.com/office/drawing/2014/main" id="{C4C244FD-F09E-2E72-535C-D3B40E00D44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9" name="object 54">
              <a:extLst>
                <a:ext uri="{FF2B5EF4-FFF2-40B4-BE49-F238E27FC236}">
                  <a16:creationId xmlns:a16="http://schemas.microsoft.com/office/drawing/2014/main" id="{2CA48C26-5F85-4093-67FC-1C8EB0AFCCBC}"/>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C0E0D8C1-2D7D-B296-700A-2E9D36BD8F36}"/>
              </a:ext>
            </a:extLst>
          </xdr:cNvPr>
          <xdr:cNvGrpSpPr/>
        </xdr:nvGrpSpPr>
        <xdr:grpSpPr>
          <a:xfrm>
            <a:off x="7495109" y="453827"/>
            <a:ext cx="870409" cy="459377"/>
            <a:chOff x="7237257" y="506582"/>
            <a:chExt cx="834211" cy="508010"/>
          </a:xfrm>
        </xdr:grpSpPr>
        <xdr:grpSp>
          <xdr:nvGrpSpPr>
            <xdr:cNvPr id="42" name="Agrupar 41">
              <a:extLst>
                <a:ext uri="{FF2B5EF4-FFF2-40B4-BE49-F238E27FC236}">
                  <a16:creationId xmlns:a16="http://schemas.microsoft.com/office/drawing/2014/main" id="{BA1BFDAC-C967-C7AE-132B-DB35FEF9D74D}"/>
                </a:ext>
              </a:extLst>
            </xdr:cNvPr>
            <xdr:cNvGrpSpPr/>
          </xdr:nvGrpSpPr>
          <xdr:grpSpPr>
            <a:xfrm>
              <a:off x="7237257" y="748796"/>
              <a:ext cx="834211" cy="265796"/>
              <a:chOff x="7237260" y="750764"/>
              <a:chExt cx="834211" cy="265796"/>
            </a:xfrm>
          </xdr:grpSpPr>
          <xdr:sp macro="" textlink="">
            <xdr:nvSpPr>
              <xdr:cNvPr id="45" name="object 80">
                <a:extLst>
                  <a:ext uri="{FF2B5EF4-FFF2-40B4-BE49-F238E27FC236}">
                    <a16:creationId xmlns:a16="http://schemas.microsoft.com/office/drawing/2014/main" id="{DB0410BA-30DD-9E61-38CF-29FD95B9E1C8}"/>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6" name="object 90">
                <a:extLst>
                  <a:ext uri="{FF2B5EF4-FFF2-40B4-BE49-F238E27FC236}">
                    <a16:creationId xmlns:a16="http://schemas.microsoft.com/office/drawing/2014/main" id="{B6E5B6FF-D2EA-515F-AC7C-71A7146A1F25}"/>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3" name="object 109">
              <a:extLst>
                <a:ext uri="{FF2B5EF4-FFF2-40B4-BE49-F238E27FC236}">
                  <a16:creationId xmlns:a16="http://schemas.microsoft.com/office/drawing/2014/main" id="{8FE3C586-05B3-6320-4FB8-783524F5407C}"/>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4" name="object 64">
              <a:extLst>
                <a:ext uri="{FF2B5EF4-FFF2-40B4-BE49-F238E27FC236}">
                  <a16:creationId xmlns:a16="http://schemas.microsoft.com/office/drawing/2014/main" id="{78402B90-3853-92B5-0939-4BE883C830B3}"/>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88810111-524E-9517-4365-B20A23680AAB}"/>
              </a:ext>
            </a:extLst>
          </xdr:cNvPr>
          <xdr:cNvGrpSpPr/>
        </xdr:nvGrpSpPr>
        <xdr:grpSpPr>
          <a:xfrm>
            <a:off x="8432076" y="453827"/>
            <a:ext cx="858564" cy="459377"/>
            <a:chOff x="8135970" y="506582"/>
            <a:chExt cx="831188" cy="508010"/>
          </a:xfrm>
        </xdr:grpSpPr>
        <xdr:grpSp>
          <xdr:nvGrpSpPr>
            <xdr:cNvPr id="37" name="Agrupar 36">
              <a:extLst>
                <a:ext uri="{FF2B5EF4-FFF2-40B4-BE49-F238E27FC236}">
                  <a16:creationId xmlns:a16="http://schemas.microsoft.com/office/drawing/2014/main" id="{CFE9FC8D-7C33-44FD-AE3A-5E9CC84244BE}"/>
                </a:ext>
              </a:extLst>
            </xdr:cNvPr>
            <xdr:cNvGrpSpPr/>
          </xdr:nvGrpSpPr>
          <xdr:grpSpPr>
            <a:xfrm>
              <a:off x="8135970" y="748796"/>
              <a:ext cx="831188" cy="265796"/>
              <a:chOff x="8135974" y="750764"/>
              <a:chExt cx="831188" cy="265796"/>
            </a:xfrm>
          </xdr:grpSpPr>
          <xdr:sp macro="" textlink="">
            <xdr:nvSpPr>
              <xdr:cNvPr id="40" name="object 80">
                <a:extLst>
                  <a:ext uri="{FF2B5EF4-FFF2-40B4-BE49-F238E27FC236}">
                    <a16:creationId xmlns:a16="http://schemas.microsoft.com/office/drawing/2014/main" id="{8417518A-D510-4A87-1625-A06569386939}"/>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1" name="object 90">
                <a:extLst>
                  <a:ext uri="{FF2B5EF4-FFF2-40B4-BE49-F238E27FC236}">
                    <a16:creationId xmlns:a16="http://schemas.microsoft.com/office/drawing/2014/main" id="{7B677262-19BB-4B77-6ACA-069C5DD2435B}"/>
                  </a:ext>
                </a:extLst>
              </xdr:cNvPr>
              <xdr:cNvSpPr txBox="1"/>
            </xdr:nvSpPr>
            <xdr:spPr>
              <a:xfrm>
                <a:off x="8268378"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8" name="object 109">
              <a:extLst>
                <a:ext uri="{FF2B5EF4-FFF2-40B4-BE49-F238E27FC236}">
                  <a16:creationId xmlns:a16="http://schemas.microsoft.com/office/drawing/2014/main" id="{54D181EE-7DC6-0345-40B8-B45A3FDBC39B}"/>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9" name="object 51">
              <a:extLst>
                <a:ext uri="{FF2B5EF4-FFF2-40B4-BE49-F238E27FC236}">
                  <a16:creationId xmlns:a16="http://schemas.microsoft.com/office/drawing/2014/main" id="{7CC7D225-6156-F616-E592-7B07B9D8E651}"/>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DAD8C7F2-9FB0-8228-39D1-523E46FDE3A3}"/>
              </a:ext>
            </a:extLst>
          </xdr:cNvPr>
          <xdr:cNvGrpSpPr/>
        </xdr:nvGrpSpPr>
        <xdr:grpSpPr>
          <a:xfrm>
            <a:off x="9357198" y="453827"/>
            <a:ext cx="857068" cy="459377"/>
            <a:chOff x="9031660" y="506582"/>
            <a:chExt cx="829416" cy="508010"/>
          </a:xfrm>
        </xdr:grpSpPr>
        <xdr:grpSp>
          <xdr:nvGrpSpPr>
            <xdr:cNvPr id="32" name="Agrupar 31">
              <a:extLst>
                <a:ext uri="{FF2B5EF4-FFF2-40B4-BE49-F238E27FC236}">
                  <a16:creationId xmlns:a16="http://schemas.microsoft.com/office/drawing/2014/main" id="{BBEC723B-E381-29FD-88CB-56F467E0B042}"/>
                </a:ext>
              </a:extLst>
            </xdr:cNvPr>
            <xdr:cNvGrpSpPr/>
          </xdr:nvGrpSpPr>
          <xdr:grpSpPr>
            <a:xfrm>
              <a:off x="9031660" y="748796"/>
              <a:ext cx="829416" cy="265796"/>
              <a:chOff x="9031664" y="750764"/>
              <a:chExt cx="829416" cy="265796"/>
            </a:xfrm>
          </xdr:grpSpPr>
          <xdr:sp macro="" textlink="">
            <xdr:nvSpPr>
              <xdr:cNvPr id="35" name="object 80">
                <a:extLst>
                  <a:ext uri="{FF2B5EF4-FFF2-40B4-BE49-F238E27FC236}">
                    <a16:creationId xmlns:a16="http://schemas.microsoft.com/office/drawing/2014/main" id="{3A29FBF6-9C57-C737-EF09-78BA10BB84F7}"/>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6" name="object 90">
                <a:extLst>
                  <a:ext uri="{FF2B5EF4-FFF2-40B4-BE49-F238E27FC236}">
                    <a16:creationId xmlns:a16="http://schemas.microsoft.com/office/drawing/2014/main" id="{3827F69E-DA31-3FC2-3B8E-93E6038ACA34}"/>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EC62FB61-D2DF-39F6-EA50-082C4CE10F6A}"/>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4" name="object 70">
              <a:extLst>
                <a:ext uri="{FF2B5EF4-FFF2-40B4-BE49-F238E27FC236}">
                  <a16:creationId xmlns:a16="http://schemas.microsoft.com/office/drawing/2014/main" id="{0A359012-B60A-812E-9B12-457A520C7B0F}"/>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A0708379-FE02-28AA-465E-353109FC3D56}"/>
              </a:ext>
            </a:extLst>
          </xdr:cNvPr>
          <xdr:cNvGrpSpPr/>
        </xdr:nvGrpSpPr>
        <xdr:grpSpPr>
          <a:xfrm>
            <a:off x="10280824" y="453827"/>
            <a:ext cx="857071" cy="459377"/>
            <a:chOff x="9925578" y="506582"/>
            <a:chExt cx="829416" cy="508010"/>
          </a:xfrm>
        </xdr:grpSpPr>
        <xdr:grpSp>
          <xdr:nvGrpSpPr>
            <xdr:cNvPr id="27" name="Agrupar 26">
              <a:extLst>
                <a:ext uri="{FF2B5EF4-FFF2-40B4-BE49-F238E27FC236}">
                  <a16:creationId xmlns:a16="http://schemas.microsoft.com/office/drawing/2014/main" id="{E915219E-1D2E-1BCF-9434-ADBB2247BF36}"/>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1B7BBB9E-E354-D22E-C87C-2659D45BEA9F}"/>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F8516DC7-3248-7724-5287-55F0AE0B8CDC}"/>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2F9AC346-0890-0DD7-939C-89AA90082D23}"/>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837FCEE5-DB55-CDB0-5974-05391184D1F5}"/>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C52DE949-8FCF-80E2-2E31-DA540C7688FD}"/>
              </a:ext>
            </a:extLst>
          </xdr:cNvPr>
          <xdr:cNvGrpSpPr/>
        </xdr:nvGrpSpPr>
        <xdr:grpSpPr>
          <a:xfrm>
            <a:off x="11204456" y="453827"/>
            <a:ext cx="849635" cy="459377"/>
            <a:chOff x="10819501" y="506582"/>
            <a:chExt cx="826871" cy="508010"/>
          </a:xfrm>
        </xdr:grpSpPr>
        <xdr:grpSp>
          <xdr:nvGrpSpPr>
            <xdr:cNvPr id="22" name="Agrupar 21">
              <a:extLst>
                <a:ext uri="{FF2B5EF4-FFF2-40B4-BE49-F238E27FC236}">
                  <a16:creationId xmlns:a16="http://schemas.microsoft.com/office/drawing/2014/main" id="{766CDB37-402F-D24B-450D-BB8E087DD8B8}"/>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FF17B65C-6F30-3F22-114E-74C4D65B9CB6}"/>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2B873C22-4D1E-F24E-C161-C92C11F4BBF5}"/>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50599ED4-5D15-A599-E387-D6C38C0FB27A}"/>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0F7A15C4-529D-B150-D315-66474298DB0C}"/>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clientData/>
  </xdr:twoCellAnchor>
  <xdr:twoCellAnchor editAs="absolute">
    <xdr:from>
      <xdr:col>4</xdr:col>
      <xdr:colOff>1754195</xdr:colOff>
      <xdr:row>0</xdr:row>
      <xdr:rowOff>132230</xdr:rowOff>
    </xdr:from>
    <xdr:to>
      <xdr:col>4</xdr:col>
      <xdr:colOff>3104439</xdr:colOff>
      <xdr:row>1</xdr:row>
      <xdr:rowOff>116832</xdr:rowOff>
    </xdr:to>
    <xdr:grpSp>
      <xdr:nvGrpSpPr>
        <xdr:cNvPr id="18" name="Agrupar 17">
          <a:extLst>
            <a:ext uri="{FF2B5EF4-FFF2-40B4-BE49-F238E27FC236}">
              <a16:creationId xmlns:a16="http://schemas.microsoft.com/office/drawing/2014/main" id="{2ED00D20-703B-812A-4416-480216E05F00}"/>
            </a:ext>
          </a:extLst>
        </xdr:cNvPr>
        <xdr:cNvGrpSpPr/>
      </xdr:nvGrpSpPr>
      <xdr:grpSpPr>
        <a:xfrm>
          <a:off x="10460751" y="132230"/>
          <a:ext cx="1350244" cy="175102"/>
          <a:chOff x="10031056" y="1635749"/>
          <a:chExt cx="1313331" cy="179263"/>
        </a:xfrm>
      </xdr:grpSpPr>
      <xdr:sp macro="" textlink="">
        <xdr:nvSpPr>
          <xdr:cNvPr id="19" name="object 2">
            <a:extLst>
              <a:ext uri="{FF2B5EF4-FFF2-40B4-BE49-F238E27FC236}">
                <a16:creationId xmlns:a16="http://schemas.microsoft.com/office/drawing/2014/main" id="{7B4BE88B-23FF-AA80-1D52-A7E2BA8938D7}"/>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
            <a:extLst>
              <a:ext uri="{FF2B5EF4-FFF2-40B4-BE49-F238E27FC236}">
                <a16:creationId xmlns:a16="http://schemas.microsoft.com/office/drawing/2014/main" id="{EDC5F5FC-3C02-DF76-597B-861B3D32FC98}"/>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6"/>
            <a:extLst>
              <a:ext uri="{FF2B5EF4-FFF2-40B4-BE49-F238E27FC236}">
                <a16:creationId xmlns:a16="http://schemas.microsoft.com/office/drawing/2014/main" id="{93A93584-350D-CAE1-9493-AC3CBA20FC4C}"/>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clientData/>
  </xdr:twoCellAnchor>
  <xdr:twoCellAnchor>
    <xdr:from>
      <xdr:col>4</xdr:col>
      <xdr:colOff>3457436</xdr:colOff>
      <xdr:row>2</xdr:row>
      <xdr:rowOff>265374</xdr:rowOff>
    </xdr:from>
    <xdr:to>
      <xdr:col>4</xdr:col>
      <xdr:colOff>4318644</xdr:colOff>
      <xdr:row>2</xdr:row>
      <xdr:rowOff>504752</xdr:rowOff>
    </xdr:to>
    <xdr:sp macro="" textlink="">
      <xdr:nvSpPr>
        <xdr:cNvPr id="3" name="object 80">
          <a:hlinkClick xmlns:r="http://schemas.openxmlformats.org/officeDocument/2006/relationships" r:id="rId34"/>
          <a:extLst>
            <a:ext uri="{FF2B5EF4-FFF2-40B4-BE49-F238E27FC236}">
              <a16:creationId xmlns:a16="http://schemas.microsoft.com/office/drawing/2014/main" id="{A247FBA4-24D5-4E8B-A46E-035DE3F4BB85}"/>
            </a:ext>
          </a:extLst>
        </xdr:cNvPr>
        <xdr:cNvSpPr/>
      </xdr:nvSpPr>
      <xdr:spPr>
        <a:xfrm>
          <a:off x="11956697" y="651276"/>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4</xdr:col>
      <xdr:colOff>3457436</xdr:colOff>
      <xdr:row>2</xdr:row>
      <xdr:rowOff>265374</xdr:rowOff>
    </xdr:from>
    <xdr:to>
      <xdr:col>4</xdr:col>
      <xdr:colOff>4317836</xdr:colOff>
      <xdr:row>2</xdr:row>
      <xdr:rowOff>506574</xdr:rowOff>
    </xdr:to>
    <xdr:sp macro="" textlink="">
      <xdr:nvSpPr>
        <xdr:cNvPr id="150" name="object 90">
          <a:hlinkClick xmlns:r="http://schemas.openxmlformats.org/officeDocument/2006/relationships" r:id="rId34"/>
          <a:extLst>
            <a:ext uri="{FF2B5EF4-FFF2-40B4-BE49-F238E27FC236}">
              <a16:creationId xmlns:a16="http://schemas.microsoft.com/office/drawing/2014/main" id="{1C4C3F14-0E3D-47DF-9C9A-7DF55896A12C}"/>
            </a:ext>
          </a:extLst>
        </xdr:cNvPr>
        <xdr:cNvSpPr txBox="1"/>
      </xdr:nvSpPr>
      <xdr:spPr>
        <a:xfrm>
          <a:off x="11956697" y="651276"/>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20</xdr:col>
      <xdr:colOff>179825</xdr:colOff>
      <xdr:row>2</xdr:row>
      <xdr:rowOff>527178</xdr:rowOff>
    </xdr:to>
    <xdr:grpSp>
      <xdr:nvGrpSpPr>
        <xdr:cNvPr id="2" name="Agrupar 1">
          <a:extLst>
            <a:ext uri="{FF2B5EF4-FFF2-40B4-BE49-F238E27FC236}">
              <a16:creationId xmlns:a16="http://schemas.microsoft.com/office/drawing/2014/main" id="{437E4E47-9F1A-49A3-9F61-EA51A64055A2}"/>
            </a:ext>
          </a:extLst>
        </xdr:cNvPr>
        <xdr:cNvGrpSpPr/>
      </xdr:nvGrpSpPr>
      <xdr:grpSpPr>
        <a:xfrm>
          <a:off x="0" y="0"/>
          <a:ext cx="12054325" cy="908178"/>
          <a:chOff x="0" y="1478573"/>
          <a:chExt cx="11657486" cy="1013344"/>
        </a:xfrm>
      </xdr:grpSpPr>
      <xdr:pic>
        <xdr:nvPicPr>
          <xdr:cNvPr id="4" name="Imagem 3">
            <a:hlinkClick xmlns:r="http://schemas.openxmlformats.org/officeDocument/2006/relationships" r:id="rId1"/>
            <a:extLst>
              <a:ext uri="{FF2B5EF4-FFF2-40B4-BE49-F238E27FC236}">
                <a16:creationId xmlns:a16="http://schemas.microsoft.com/office/drawing/2014/main" id="{58E7DD23-D422-BE0F-D53F-BC908F2DAC7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1F718223-BDF0-DEE9-1B41-74A9846A887A}"/>
              </a:ext>
            </a:extLst>
          </xdr:cNvPr>
          <xdr:cNvGrpSpPr/>
        </xdr:nvGrpSpPr>
        <xdr:grpSpPr>
          <a:xfrm>
            <a:off x="81251" y="1985607"/>
            <a:ext cx="832806" cy="506309"/>
            <a:chOff x="81496" y="507699"/>
            <a:chExt cx="831691" cy="506973"/>
          </a:xfrm>
        </xdr:grpSpPr>
        <xdr:sp macro="" textlink="">
          <xdr:nvSpPr>
            <xdr:cNvPr id="171" name="object 76">
              <a:extLst>
                <a:ext uri="{FF2B5EF4-FFF2-40B4-BE49-F238E27FC236}">
                  <a16:creationId xmlns:a16="http://schemas.microsoft.com/office/drawing/2014/main" id="{37EBC3B0-4259-84E6-BE3F-498A459AC2DA}"/>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77">
              <a:extLst>
                <a:ext uri="{FF2B5EF4-FFF2-40B4-BE49-F238E27FC236}">
                  <a16:creationId xmlns:a16="http://schemas.microsoft.com/office/drawing/2014/main" id="{9E5B6EDE-BF26-9D10-35BF-106C87212B19}"/>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73" name="Agrupar 172">
              <a:extLst>
                <a:ext uri="{FF2B5EF4-FFF2-40B4-BE49-F238E27FC236}">
                  <a16:creationId xmlns:a16="http://schemas.microsoft.com/office/drawing/2014/main" id="{23DAB1A5-996D-8710-A165-B4C181C8ECD8}"/>
                </a:ext>
              </a:extLst>
            </xdr:cNvPr>
            <xdr:cNvGrpSpPr/>
          </xdr:nvGrpSpPr>
          <xdr:grpSpPr>
            <a:xfrm>
              <a:off x="81496" y="748716"/>
              <a:ext cx="831691" cy="265956"/>
              <a:chOff x="81496" y="747958"/>
              <a:chExt cx="832004" cy="265956"/>
            </a:xfrm>
          </xdr:grpSpPr>
          <xdr:sp macro="" textlink="">
            <xdr:nvSpPr>
              <xdr:cNvPr id="174" name="object 78">
                <a:extLst>
                  <a:ext uri="{FF2B5EF4-FFF2-40B4-BE49-F238E27FC236}">
                    <a16:creationId xmlns:a16="http://schemas.microsoft.com/office/drawing/2014/main" id="{EE62B770-3458-83E6-788D-4E6FDAAAD975}"/>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5" name="object 89">
                <a:extLst>
                  <a:ext uri="{FF2B5EF4-FFF2-40B4-BE49-F238E27FC236}">
                    <a16:creationId xmlns:a16="http://schemas.microsoft.com/office/drawing/2014/main" id="{FE5DBD8C-750D-0B6A-7A46-47D89012FFAD}"/>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F81433F0-5153-C663-4757-358E1D4D3101}"/>
              </a:ext>
            </a:extLst>
          </xdr:cNvPr>
          <xdr:cNvGrpSpPr/>
        </xdr:nvGrpSpPr>
        <xdr:grpSpPr>
          <a:xfrm>
            <a:off x="1875546" y="1984492"/>
            <a:ext cx="841455" cy="507425"/>
            <a:chOff x="1873229" y="506582"/>
            <a:chExt cx="834675" cy="508090"/>
          </a:xfrm>
        </xdr:grpSpPr>
        <xdr:grpSp>
          <xdr:nvGrpSpPr>
            <xdr:cNvPr id="166" name="Agrupar 165">
              <a:extLst>
                <a:ext uri="{FF2B5EF4-FFF2-40B4-BE49-F238E27FC236}">
                  <a16:creationId xmlns:a16="http://schemas.microsoft.com/office/drawing/2014/main" id="{DB60B64C-2D7E-31C5-9AAB-24C606C8BF75}"/>
                </a:ext>
              </a:extLst>
            </xdr:cNvPr>
            <xdr:cNvGrpSpPr/>
          </xdr:nvGrpSpPr>
          <xdr:grpSpPr>
            <a:xfrm>
              <a:off x="1873229" y="748716"/>
              <a:ext cx="834675" cy="265956"/>
              <a:chOff x="1873229" y="746828"/>
              <a:chExt cx="834675" cy="265956"/>
            </a:xfrm>
          </xdr:grpSpPr>
          <xdr:sp macro="" textlink="">
            <xdr:nvSpPr>
              <xdr:cNvPr id="169" name="object 80">
                <a:extLst>
                  <a:ext uri="{FF2B5EF4-FFF2-40B4-BE49-F238E27FC236}">
                    <a16:creationId xmlns:a16="http://schemas.microsoft.com/office/drawing/2014/main" id="{B20D2147-0DEE-730B-4373-A39D10D278F8}"/>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0" name="object 90">
                <a:extLst>
                  <a:ext uri="{FF2B5EF4-FFF2-40B4-BE49-F238E27FC236}">
                    <a16:creationId xmlns:a16="http://schemas.microsoft.com/office/drawing/2014/main" id="{EB93ED35-C2F8-87A9-1591-FE50C733A795}"/>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7" name="object 109">
              <a:extLst>
                <a:ext uri="{FF2B5EF4-FFF2-40B4-BE49-F238E27FC236}">
                  <a16:creationId xmlns:a16="http://schemas.microsoft.com/office/drawing/2014/main" id="{B29D548E-DD30-4F57-C637-E06A3E8DA00E}"/>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8" name="object 110">
              <a:extLst>
                <a:ext uri="{FF2B5EF4-FFF2-40B4-BE49-F238E27FC236}">
                  <a16:creationId xmlns:a16="http://schemas.microsoft.com/office/drawing/2014/main" id="{2C13EE94-661F-1B0F-B27B-3B64F37AA8B6}"/>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F7C23B07-FE79-9D39-BE78-2FFBC8B20DA8}"/>
              </a:ext>
            </a:extLst>
          </xdr:cNvPr>
          <xdr:cNvGrpSpPr/>
        </xdr:nvGrpSpPr>
        <xdr:grpSpPr>
          <a:xfrm>
            <a:off x="2781308" y="1984492"/>
            <a:ext cx="832871" cy="507345"/>
            <a:chOff x="2772406" y="506582"/>
            <a:chExt cx="830722" cy="508010"/>
          </a:xfrm>
        </xdr:grpSpPr>
        <xdr:grpSp>
          <xdr:nvGrpSpPr>
            <xdr:cNvPr id="161" name="Agrupar 160">
              <a:extLst>
                <a:ext uri="{FF2B5EF4-FFF2-40B4-BE49-F238E27FC236}">
                  <a16:creationId xmlns:a16="http://schemas.microsoft.com/office/drawing/2014/main" id="{29C44050-16F8-4105-0FDA-CED649361D8A}"/>
                </a:ext>
              </a:extLst>
            </xdr:cNvPr>
            <xdr:cNvGrpSpPr/>
          </xdr:nvGrpSpPr>
          <xdr:grpSpPr>
            <a:xfrm>
              <a:off x="2772406" y="748796"/>
              <a:ext cx="830722" cy="265796"/>
              <a:chOff x="2772407" y="750764"/>
              <a:chExt cx="830722" cy="265796"/>
            </a:xfrm>
          </xdr:grpSpPr>
          <xdr:sp macro="" textlink="">
            <xdr:nvSpPr>
              <xdr:cNvPr id="164" name="object 80">
                <a:extLst>
                  <a:ext uri="{FF2B5EF4-FFF2-40B4-BE49-F238E27FC236}">
                    <a16:creationId xmlns:a16="http://schemas.microsoft.com/office/drawing/2014/main" id="{3ED1E294-3932-38B5-660C-BE30570DD6C4}"/>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5" name="object 90">
                <a:extLst>
                  <a:ext uri="{FF2B5EF4-FFF2-40B4-BE49-F238E27FC236}">
                    <a16:creationId xmlns:a16="http://schemas.microsoft.com/office/drawing/2014/main" id="{E6E3F7E9-8BFC-AC18-3744-067AACA15135}"/>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2" name="object 109">
              <a:extLst>
                <a:ext uri="{FF2B5EF4-FFF2-40B4-BE49-F238E27FC236}">
                  <a16:creationId xmlns:a16="http://schemas.microsoft.com/office/drawing/2014/main" id="{4190D338-379C-AEC0-27D3-837414BAD4C0}"/>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3" name="Imagem 162">
              <a:extLst>
                <a:ext uri="{FF2B5EF4-FFF2-40B4-BE49-F238E27FC236}">
                  <a16:creationId xmlns:a16="http://schemas.microsoft.com/office/drawing/2014/main" id="{70738FC5-1C2A-02A7-3139-E7A4EF685320}"/>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5F15B6D8-697C-3707-F7BB-949332C898ED}"/>
              </a:ext>
            </a:extLst>
          </xdr:cNvPr>
          <xdr:cNvGrpSpPr/>
        </xdr:nvGrpSpPr>
        <xdr:grpSpPr>
          <a:xfrm>
            <a:off x="978366" y="1985607"/>
            <a:ext cx="832872" cy="506309"/>
            <a:chOff x="978002" y="507699"/>
            <a:chExt cx="830725" cy="506973"/>
          </a:xfrm>
        </xdr:grpSpPr>
        <xdr:grpSp>
          <xdr:nvGrpSpPr>
            <xdr:cNvPr id="156" name="Agrupar 155">
              <a:extLst>
                <a:ext uri="{FF2B5EF4-FFF2-40B4-BE49-F238E27FC236}">
                  <a16:creationId xmlns:a16="http://schemas.microsoft.com/office/drawing/2014/main" id="{EDFC797F-FADC-5FC0-2E50-DE048F1E4B9E}"/>
                </a:ext>
              </a:extLst>
            </xdr:cNvPr>
            <xdr:cNvGrpSpPr/>
          </xdr:nvGrpSpPr>
          <xdr:grpSpPr>
            <a:xfrm>
              <a:off x="978002" y="748716"/>
              <a:ext cx="830725" cy="265956"/>
              <a:chOff x="978002" y="747945"/>
              <a:chExt cx="830725" cy="265956"/>
            </a:xfrm>
          </xdr:grpSpPr>
          <xdr:sp macro="" textlink="">
            <xdr:nvSpPr>
              <xdr:cNvPr id="159" name="object 80">
                <a:extLst>
                  <a:ext uri="{FF2B5EF4-FFF2-40B4-BE49-F238E27FC236}">
                    <a16:creationId xmlns:a16="http://schemas.microsoft.com/office/drawing/2014/main" id="{CE3AA211-0A22-E28D-1803-860F90258938}"/>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0" name="object 90">
                <a:extLst>
                  <a:ext uri="{FF2B5EF4-FFF2-40B4-BE49-F238E27FC236}">
                    <a16:creationId xmlns:a16="http://schemas.microsoft.com/office/drawing/2014/main" id="{426669E7-F17C-A9F0-8846-E18493C05594}"/>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7" name="object 109">
              <a:extLst>
                <a:ext uri="{FF2B5EF4-FFF2-40B4-BE49-F238E27FC236}">
                  <a16:creationId xmlns:a16="http://schemas.microsoft.com/office/drawing/2014/main" id="{04F97711-FD8E-51D2-27F4-35B19EDA7D2F}"/>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8" name="Imagem 157">
              <a:extLst>
                <a:ext uri="{FF2B5EF4-FFF2-40B4-BE49-F238E27FC236}">
                  <a16:creationId xmlns:a16="http://schemas.microsoft.com/office/drawing/2014/main" id="{3FB4485A-C960-6B97-E1F2-E1AD47BA8D09}"/>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C7F4B9A2-2C9C-C54A-8C64-E669FFEB72FB}"/>
              </a:ext>
            </a:extLst>
          </xdr:cNvPr>
          <xdr:cNvGrpSpPr/>
        </xdr:nvGrpSpPr>
        <xdr:grpSpPr>
          <a:xfrm>
            <a:off x="3678487" y="1984492"/>
            <a:ext cx="832872" cy="507345"/>
            <a:chOff x="3667630" y="506582"/>
            <a:chExt cx="830725" cy="508010"/>
          </a:xfrm>
        </xdr:grpSpPr>
        <xdr:grpSp>
          <xdr:nvGrpSpPr>
            <xdr:cNvPr id="151" name="Agrupar 150">
              <a:extLst>
                <a:ext uri="{FF2B5EF4-FFF2-40B4-BE49-F238E27FC236}">
                  <a16:creationId xmlns:a16="http://schemas.microsoft.com/office/drawing/2014/main" id="{9392E8BF-ADE9-B519-92E8-993257BE7E67}"/>
                </a:ext>
              </a:extLst>
            </xdr:cNvPr>
            <xdr:cNvGrpSpPr/>
          </xdr:nvGrpSpPr>
          <xdr:grpSpPr>
            <a:xfrm>
              <a:off x="3667630" y="748796"/>
              <a:ext cx="830725" cy="265796"/>
              <a:chOff x="3667631" y="750764"/>
              <a:chExt cx="830725" cy="265796"/>
            </a:xfrm>
          </xdr:grpSpPr>
          <xdr:sp macro="" textlink="">
            <xdr:nvSpPr>
              <xdr:cNvPr id="154" name="object 80">
                <a:extLst>
                  <a:ext uri="{FF2B5EF4-FFF2-40B4-BE49-F238E27FC236}">
                    <a16:creationId xmlns:a16="http://schemas.microsoft.com/office/drawing/2014/main" id="{5A7138E1-09A9-CF64-A05D-52F39CD0AD47}"/>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5" name="object 90">
                <a:extLst>
                  <a:ext uri="{FF2B5EF4-FFF2-40B4-BE49-F238E27FC236}">
                    <a16:creationId xmlns:a16="http://schemas.microsoft.com/office/drawing/2014/main" id="{1F989317-5C8A-F796-0B53-CA752C103AB5}"/>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2" name="object 109">
              <a:extLst>
                <a:ext uri="{FF2B5EF4-FFF2-40B4-BE49-F238E27FC236}">
                  <a16:creationId xmlns:a16="http://schemas.microsoft.com/office/drawing/2014/main" id="{22D8605B-4C0E-1BAE-6FCB-4FDCBB03D05F}"/>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3" name="Imagem 152">
              <a:extLst>
                <a:ext uri="{FF2B5EF4-FFF2-40B4-BE49-F238E27FC236}">
                  <a16:creationId xmlns:a16="http://schemas.microsoft.com/office/drawing/2014/main" id="{7644A299-608F-0E06-D031-0D371CBD277F}"/>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76DA4CBF-7349-8B6F-6F31-BFE7D78361A2}"/>
              </a:ext>
            </a:extLst>
          </xdr:cNvPr>
          <xdr:cNvGrpSpPr/>
        </xdr:nvGrpSpPr>
        <xdr:grpSpPr>
          <a:xfrm>
            <a:off x="4575667" y="1984492"/>
            <a:ext cx="825212" cy="507345"/>
            <a:chOff x="4562857" y="506582"/>
            <a:chExt cx="827700" cy="508010"/>
          </a:xfrm>
        </xdr:grpSpPr>
        <xdr:grpSp>
          <xdr:nvGrpSpPr>
            <xdr:cNvPr id="146" name="Agrupar 145">
              <a:extLst>
                <a:ext uri="{FF2B5EF4-FFF2-40B4-BE49-F238E27FC236}">
                  <a16:creationId xmlns:a16="http://schemas.microsoft.com/office/drawing/2014/main" id="{AD92BD0D-9DE0-B1C4-8198-7862E2A99853}"/>
                </a:ext>
              </a:extLst>
            </xdr:cNvPr>
            <xdr:cNvGrpSpPr/>
          </xdr:nvGrpSpPr>
          <xdr:grpSpPr>
            <a:xfrm>
              <a:off x="4562857" y="748796"/>
              <a:ext cx="827700" cy="265796"/>
              <a:chOff x="4562859" y="750764"/>
              <a:chExt cx="827700" cy="265796"/>
            </a:xfrm>
          </xdr:grpSpPr>
          <xdr:sp macro="" textlink="">
            <xdr:nvSpPr>
              <xdr:cNvPr id="149" name="object 80">
                <a:extLst>
                  <a:ext uri="{FF2B5EF4-FFF2-40B4-BE49-F238E27FC236}">
                    <a16:creationId xmlns:a16="http://schemas.microsoft.com/office/drawing/2014/main" id="{90CC147F-388E-1FCD-2F86-2C0C412C14E1}"/>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0" name="object 90">
                <a:extLst>
                  <a:ext uri="{FF2B5EF4-FFF2-40B4-BE49-F238E27FC236}">
                    <a16:creationId xmlns:a16="http://schemas.microsoft.com/office/drawing/2014/main" id="{2600EA0B-667E-0425-599E-E7AA0FD857A0}"/>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7" name="object 109">
              <a:extLst>
                <a:ext uri="{FF2B5EF4-FFF2-40B4-BE49-F238E27FC236}">
                  <a16:creationId xmlns:a16="http://schemas.microsoft.com/office/drawing/2014/main" id="{725D23FF-FD6A-DD02-ED54-78F9817EE86D}"/>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8" name="object 113">
              <a:extLst>
                <a:ext uri="{FF2B5EF4-FFF2-40B4-BE49-F238E27FC236}">
                  <a16:creationId xmlns:a16="http://schemas.microsoft.com/office/drawing/2014/main" id="{692847D3-5634-DF23-0DB7-8387C4C8B504}"/>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2B1B030F-64AA-3869-FED8-E5863AAAB125}"/>
              </a:ext>
            </a:extLst>
          </xdr:cNvPr>
          <xdr:cNvGrpSpPr/>
        </xdr:nvGrpSpPr>
        <xdr:grpSpPr>
          <a:xfrm>
            <a:off x="5465188" y="1984492"/>
            <a:ext cx="821659" cy="507345"/>
            <a:chOff x="5455059" y="506582"/>
            <a:chExt cx="822006" cy="508010"/>
          </a:xfrm>
        </xdr:grpSpPr>
        <xdr:sp macro="" textlink="">
          <xdr:nvSpPr>
            <xdr:cNvPr id="142" name="object 80">
              <a:extLst>
                <a:ext uri="{FF2B5EF4-FFF2-40B4-BE49-F238E27FC236}">
                  <a16:creationId xmlns:a16="http://schemas.microsoft.com/office/drawing/2014/main" id="{0F9B6BE3-F2A3-BBA4-0B03-9CC6BE18711C}"/>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3" name="object 90">
              <a:extLst>
                <a:ext uri="{FF2B5EF4-FFF2-40B4-BE49-F238E27FC236}">
                  <a16:creationId xmlns:a16="http://schemas.microsoft.com/office/drawing/2014/main" id="{E902FB3A-7D22-641D-E1B3-5E4183A3E778}"/>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4" name="object 109">
              <a:extLst>
                <a:ext uri="{FF2B5EF4-FFF2-40B4-BE49-F238E27FC236}">
                  <a16:creationId xmlns:a16="http://schemas.microsoft.com/office/drawing/2014/main" id="{513A8324-D67A-9EC1-6DBF-0F9AA2DD90FA}"/>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5" name="object 73">
              <a:extLst>
                <a:ext uri="{FF2B5EF4-FFF2-40B4-BE49-F238E27FC236}">
                  <a16:creationId xmlns:a16="http://schemas.microsoft.com/office/drawing/2014/main" id="{0D3B9AE6-76CD-824B-56F0-6E3CDBCC8737}"/>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FD966903-5D48-C393-372F-E9A0FEEBF7CC}"/>
              </a:ext>
            </a:extLst>
          </xdr:cNvPr>
          <xdr:cNvGrpSpPr/>
        </xdr:nvGrpSpPr>
        <xdr:grpSpPr>
          <a:xfrm>
            <a:off x="6351154" y="1984492"/>
            <a:ext cx="833333" cy="507345"/>
            <a:chOff x="6341567" y="506582"/>
            <a:chExt cx="831188" cy="508010"/>
          </a:xfrm>
        </xdr:grpSpPr>
        <xdr:grpSp>
          <xdr:nvGrpSpPr>
            <xdr:cNvPr id="137" name="Agrupar 136">
              <a:extLst>
                <a:ext uri="{FF2B5EF4-FFF2-40B4-BE49-F238E27FC236}">
                  <a16:creationId xmlns:a16="http://schemas.microsoft.com/office/drawing/2014/main" id="{659F0D20-E54A-EEC3-3BBE-0AF1DDE4F8A0}"/>
                </a:ext>
              </a:extLst>
            </xdr:cNvPr>
            <xdr:cNvGrpSpPr/>
          </xdr:nvGrpSpPr>
          <xdr:grpSpPr>
            <a:xfrm>
              <a:off x="6341567" y="748796"/>
              <a:ext cx="831188" cy="265796"/>
              <a:chOff x="6341570" y="750764"/>
              <a:chExt cx="831188" cy="265796"/>
            </a:xfrm>
          </xdr:grpSpPr>
          <xdr:sp macro="" textlink="">
            <xdr:nvSpPr>
              <xdr:cNvPr id="140" name="object 80">
                <a:extLst>
                  <a:ext uri="{FF2B5EF4-FFF2-40B4-BE49-F238E27FC236}">
                    <a16:creationId xmlns:a16="http://schemas.microsoft.com/office/drawing/2014/main" id="{23E5276C-6E13-1736-316C-6182D4D7D9A9}"/>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1" name="object 90">
                <a:extLst>
                  <a:ext uri="{FF2B5EF4-FFF2-40B4-BE49-F238E27FC236}">
                    <a16:creationId xmlns:a16="http://schemas.microsoft.com/office/drawing/2014/main" id="{0D2B26F1-AD79-CE7D-D912-103830CDD9BF}"/>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8" name="object 109">
              <a:extLst>
                <a:ext uri="{FF2B5EF4-FFF2-40B4-BE49-F238E27FC236}">
                  <a16:creationId xmlns:a16="http://schemas.microsoft.com/office/drawing/2014/main" id="{08B78C44-1462-26AF-6F92-AAE12D1B22C1}"/>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9" name="object 54">
              <a:extLst>
                <a:ext uri="{FF2B5EF4-FFF2-40B4-BE49-F238E27FC236}">
                  <a16:creationId xmlns:a16="http://schemas.microsoft.com/office/drawing/2014/main" id="{E690E40E-2869-1EA3-893B-2495F89193F3}"/>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3D4D9A9D-935C-EC35-3D0A-E7575746B6E2}"/>
              </a:ext>
            </a:extLst>
          </xdr:cNvPr>
          <xdr:cNvGrpSpPr/>
        </xdr:nvGrpSpPr>
        <xdr:grpSpPr>
          <a:xfrm>
            <a:off x="7248796" y="1984492"/>
            <a:ext cx="840992" cy="507345"/>
            <a:chOff x="7237257" y="506582"/>
            <a:chExt cx="834211" cy="508010"/>
          </a:xfrm>
        </xdr:grpSpPr>
        <xdr:grpSp>
          <xdr:nvGrpSpPr>
            <xdr:cNvPr id="132" name="Agrupar 131">
              <a:extLst>
                <a:ext uri="{FF2B5EF4-FFF2-40B4-BE49-F238E27FC236}">
                  <a16:creationId xmlns:a16="http://schemas.microsoft.com/office/drawing/2014/main" id="{CC18AF81-931F-EAF5-24B2-FE1C8AF489AB}"/>
                </a:ext>
              </a:extLst>
            </xdr:cNvPr>
            <xdr:cNvGrpSpPr/>
          </xdr:nvGrpSpPr>
          <xdr:grpSpPr>
            <a:xfrm>
              <a:off x="7237257" y="748796"/>
              <a:ext cx="834211" cy="265796"/>
              <a:chOff x="7237260" y="750764"/>
              <a:chExt cx="834211" cy="265796"/>
            </a:xfrm>
          </xdr:grpSpPr>
          <xdr:sp macro="" textlink="">
            <xdr:nvSpPr>
              <xdr:cNvPr id="135" name="object 80">
                <a:extLst>
                  <a:ext uri="{FF2B5EF4-FFF2-40B4-BE49-F238E27FC236}">
                    <a16:creationId xmlns:a16="http://schemas.microsoft.com/office/drawing/2014/main" id="{269FAD4D-7493-0722-1010-8752477C0B48}"/>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6" name="object 90">
                <a:extLst>
                  <a:ext uri="{FF2B5EF4-FFF2-40B4-BE49-F238E27FC236}">
                    <a16:creationId xmlns:a16="http://schemas.microsoft.com/office/drawing/2014/main" id="{F760C7C8-FBF2-F89F-4A02-D6E6FC21F28B}"/>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3" name="object 109">
              <a:extLst>
                <a:ext uri="{FF2B5EF4-FFF2-40B4-BE49-F238E27FC236}">
                  <a16:creationId xmlns:a16="http://schemas.microsoft.com/office/drawing/2014/main" id="{8B3B493E-0831-9733-0B98-78E3743A47D8}"/>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4" name="object 64">
              <a:extLst>
                <a:ext uri="{FF2B5EF4-FFF2-40B4-BE49-F238E27FC236}">
                  <a16:creationId xmlns:a16="http://schemas.microsoft.com/office/drawing/2014/main" id="{3FEDD052-8648-FB07-0F25-7C0F5C24ADC2}"/>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E1F28D70-5A9D-49E0-0705-5263F5DAF99D}"/>
              </a:ext>
            </a:extLst>
          </xdr:cNvPr>
          <xdr:cNvGrpSpPr/>
        </xdr:nvGrpSpPr>
        <xdr:grpSpPr>
          <a:xfrm>
            <a:off x="8154096" y="1984492"/>
            <a:ext cx="833334" cy="507345"/>
            <a:chOff x="8135970" y="506582"/>
            <a:chExt cx="831188" cy="508010"/>
          </a:xfrm>
        </xdr:grpSpPr>
        <xdr:grpSp>
          <xdr:nvGrpSpPr>
            <xdr:cNvPr id="127" name="Agrupar 126">
              <a:extLst>
                <a:ext uri="{FF2B5EF4-FFF2-40B4-BE49-F238E27FC236}">
                  <a16:creationId xmlns:a16="http://schemas.microsoft.com/office/drawing/2014/main" id="{95BD1B7C-5AC1-9447-76FB-E1D845F6CCF1}"/>
                </a:ext>
              </a:extLst>
            </xdr:cNvPr>
            <xdr:cNvGrpSpPr/>
          </xdr:nvGrpSpPr>
          <xdr:grpSpPr>
            <a:xfrm>
              <a:off x="8135970" y="748796"/>
              <a:ext cx="831188" cy="265796"/>
              <a:chOff x="8135974" y="750764"/>
              <a:chExt cx="831188" cy="265796"/>
            </a:xfrm>
          </xdr:grpSpPr>
          <xdr:sp macro="" textlink="">
            <xdr:nvSpPr>
              <xdr:cNvPr id="130" name="object 80">
                <a:extLst>
                  <a:ext uri="{FF2B5EF4-FFF2-40B4-BE49-F238E27FC236}">
                    <a16:creationId xmlns:a16="http://schemas.microsoft.com/office/drawing/2014/main" id="{BB6B6C27-E859-1748-464A-54B39355365E}"/>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131" name="object 90">
                <a:extLst>
                  <a:ext uri="{FF2B5EF4-FFF2-40B4-BE49-F238E27FC236}">
                    <a16:creationId xmlns:a16="http://schemas.microsoft.com/office/drawing/2014/main" id="{A0FBF4BD-1CBC-8BA1-E463-D12EFDD9C962}"/>
                  </a:ext>
                </a:extLst>
              </xdr:cNvPr>
              <xdr:cNvSpPr txBox="1"/>
            </xdr:nvSpPr>
            <xdr:spPr>
              <a:xfrm>
                <a:off x="8268378"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Social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8" name="object 109">
              <a:extLst>
                <a:ext uri="{FF2B5EF4-FFF2-40B4-BE49-F238E27FC236}">
                  <a16:creationId xmlns:a16="http://schemas.microsoft.com/office/drawing/2014/main" id="{F7AA3270-5AD2-FDC9-B161-E0C1820657AA}"/>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129" name="object 51">
              <a:extLst>
                <a:ext uri="{FF2B5EF4-FFF2-40B4-BE49-F238E27FC236}">
                  <a16:creationId xmlns:a16="http://schemas.microsoft.com/office/drawing/2014/main" id="{E3B8D47E-A2B1-CD30-CB0C-9918260C188F}"/>
                </a:ext>
              </a:extLst>
            </xdr:cNvPr>
            <xdr:cNvPicPr/>
          </xdr:nvPicPr>
          <xdr:blipFill>
            <a:blip xmlns:r="http://schemas.openxmlformats.org/officeDocument/2006/relationships" r:embed="rId25" cstate="print">
              <a:duotone>
                <a:prstClr val="black"/>
                <a:srgbClr val="E4562E">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22ABAC5A-DCFF-9F9E-CF03-4EC67FBB66F0}"/>
              </a:ext>
            </a:extLst>
          </xdr:cNvPr>
          <xdr:cNvGrpSpPr/>
        </xdr:nvGrpSpPr>
        <xdr:grpSpPr>
          <a:xfrm>
            <a:off x="9051739" y="1984492"/>
            <a:ext cx="828102" cy="507345"/>
            <a:chOff x="9031660" y="506582"/>
            <a:chExt cx="829416" cy="508010"/>
          </a:xfrm>
        </xdr:grpSpPr>
        <xdr:grpSp>
          <xdr:nvGrpSpPr>
            <xdr:cNvPr id="122" name="Agrupar 121">
              <a:extLst>
                <a:ext uri="{FF2B5EF4-FFF2-40B4-BE49-F238E27FC236}">
                  <a16:creationId xmlns:a16="http://schemas.microsoft.com/office/drawing/2014/main" id="{0EAD1A83-1DEC-B8C8-8ECE-A3BF24F614C3}"/>
                </a:ext>
              </a:extLst>
            </xdr:cNvPr>
            <xdr:cNvGrpSpPr/>
          </xdr:nvGrpSpPr>
          <xdr:grpSpPr>
            <a:xfrm>
              <a:off x="9031660" y="748796"/>
              <a:ext cx="829416" cy="265796"/>
              <a:chOff x="9031664" y="750764"/>
              <a:chExt cx="829416" cy="265796"/>
            </a:xfrm>
          </xdr:grpSpPr>
          <xdr:sp macro="" textlink="">
            <xdr:nvSpPr>
              <xdr:cNvPr id="125" name="object 80">
                <a:extLst>
                  <a:ext uri="{FF2B5EF4-FFF2-40B4-BE49-F238E27FC236}">
                    <a16:creationId xmlns:a16="http://schemas.microsoft.com/office/drawing/2014/main" id="{ADBC0ECC-A77B-2A23-B31F-F2BC71E628E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6" name="object 90">
                <a:extLst>
                  <a:ext uri="{FF2B5EF4-FFF2-40B4-BE49-F238E27FC236}">
                    <a16:creationId xmlns:a16="http://schemas.microsoft.com/office/drawing/2014/main" id="{6CCB3ABA-01D7-BC4F-D2A7-39ADB2BD26B6}"/>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3" name="object 109">
              <a:extLst>
                <a:ext uri="{FF2B5EF4-FFF2-40B4-BE49-F238E27FC236}">
                  <a16:creationId xmlns:a16="http://schemas.microsoft.com/office/drawing/2014/main" id="{0701173A-4BE9-B3F8-FFDA-9AEFBE22F733}"/>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4" name="object 70">
              <a:extLst>
                <a:ext uri="{FF2B5EF4-FFF2-40B4-BE49-F238E27FC236}">
                  <a16:creationId xmlns:a16="http://schemas.microsoft.com/office/drawing/2014/main" id="{C1E6C586-B56B-0AD6-751B-18F7808395B3}"/>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16947610-8C66-FD73-8F94-7A7D43C702D4}"/>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AB08803B-6348-B823-7034-4B1505B12E4D}"/>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1ABAE6CD-C8FD-1321-5E94-B8278F9C94C2}"/>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81F259F7-A9C6-404C-C7A1-7460BD32479B}"/>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647D7EF9-1684-1A78-D847-9B8EBBD35F09}"/>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4F68A826-E30C-039D-CA2D-34410C65151C}"/>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16F1C782-671F-2A38-28A5-355A6AB49AB2}"/>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94978E05-DADC-CE0D-717A-FF55BF4B018C}"/>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81E96A51-9548-272F-D8B3-8AF2A8404B29}"/>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915004E7-9EB3-F7F4-A901-98EF291E5AF8}"/>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EB39B6D2-95DC-380F-98E5-00CD8E129C65}"/>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370F7272-94BE-252E-A0D2-A87D341FB00A}"/>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1FE4A4C4-211A-4C64-B403-A7B6FC0E31AE}"/>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69DFA01A-610B-E8AB-F035-931D7D5C4C22}"/>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24"/>
              <a:extLst>
                <a:ext uri="{FF2B5EF4-FFF2-40B4-BE49-F238E27FC236}">
                  <a16:creationId xmlns:a16="http://schemas.microsoft.com/office/drawing/2014/main" id="{382AAE8D-43F0-447D-426D-7D63673BEBE2}"/>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34"/>
              <a:extLst>
                <a:ext uri="{FF2B5EF4-FFF2-40B4-BE49-F238E27FC236}">
                  <a16:creationId xmlns:a16="http://schemas.microsoft.com/office/drawing/2014/main" id="{E7CB7DE5-99A6-F544-A284-C2FBDB4355D6}"/>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60656</xdr:colOff>
      <xdr:row>4</xdr:row>
      <xdr:rowOff>3349</xdr:rowOff>
    </xdr:from>
    <xdr:to>
      <xdr:col>20</xdr:col>
      <xdr:colOff>263239</xdr:colOff>
      <xdr:row>79</xdr:row>
      <xdr:rowOff>3659717</xdr:rowOff>
    </xdr:to>
    <xdr:grpSp>
      <xdr:nvGrpSpPr>
        <xdr:cNvPr id="3" name="Agrupar 115">
          <a:extLst>
            <a:ext uri="{FF2B5EF4-FFF2-40B4-BE49-F238E27FC236}">
              <a16:creationId xmlns:a16="http://schemas.microsoft.com/office/drawing/2014/main" id="{7B8FE218-FF31-422F-9F00-6F7F09D5919F}"/>
            </a:ext>
          </a:extLst>
        </xdr:cNvPr>
        <xdr:cNvGrpSpPr/>
      </xdr:nvGrpSpPr>
      <xdr:grpSpPr>
        <a:xfrm>
          <a:off x="60656" y="1209849"/>
          <a:ext cx="12077083" cy="19517257"/>
          <a:chOff x="38099" y="1228725"/>
          <a:chExt cx="11707117" cy="15854087"/>
        </a:xfrm>
      </xdr:grpSpPr>
      <xdr:sp macro="" textlink="">
        <xdr:nvSpPr>
          <xdr:cNvPr id="32" name="Retângulo: Cantos Arredondados 116">
            <a:extLst>
              <a:ext uri="{FF2B5EF4-FFF2-40B4-BE49-F238E27FC236}">
                <a16:creationId xmlns:a16="http://schemas.microsoft.com/office/drawing/2014/main" id="{270B4297-DCC9-7DDA-E9B5-2C594EA88BEA}"/>
              </a:ext>
            </a:extLst>
          </xdr:cNvPr>
          <xdr:cNvSpPr/>
        </xdr:nvSpPr>
        <xdr:spPr>
          <a:xfrm>
            <a:off x="38099" y="1398013"/>
            <a:ext cx="11707117" cy="15684799"/>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3" name="Agrupar 117">
            <a:extLst>
              <a:ext uri="{FF2B5EF4-FFF2-40B4-BE49-F238E27FC236}">
                <a16:creationId xmlns:a16="http://schemas.microsoft.com/office/drawing/2014/main" id="{D52EDA9C-46E4-FB79-FC2B-E3693F3EA53E}"/>
              </a:ext>
            </a:extLst>
          </xdr:cNvPr>
          <xdr:cNvGrpSpPr/>
        </xdr:nvGrpSpPr>
        <xdr:grpSpPr>
          <a:xfrm>
            <a:off x="200024" y="1228725"/>
            <a:ext cx="5109169" cy="360000"/>
            <a:chOff x="94395" y="1260391"/>
            <a:chExt cx="5109169" cy="413650"/>
          </a:xfrm>
        </xdr:grpSpPr>
        <xdr:sp macro="" textlink="">
          <xdr:nvSpPr>
            <xdr:cNvPr id="34" name="Retângulo: Cantos Diagonais Arredondados 118">
              <a:hlinkClick xmlns:r="http://schemas.openxmlformats.org/officeDocument/2006/relationships" r:id="rId24"/>
              <a:extLst>
                <a:ext uri="{FF2B5EF4-FFF2-40B4-BE49-F238E27FC236}">
                  <a16:creationId xmlns:a16="http://schemas.microsoft.com/office/drawing/2014/main" id="{F3B028DE-C23A-8BDD-2516-288191D5EB8C}"/>
                </a:ext>
              </a:extLst>
            </xdr:cNvPr>
            <xdr:cNvSpPr/>
          </xdr:nvSpPr>
          <xdr:spPr>
            <a:xfrm>
              <a:off x="94395" y="1260391"/>
              <a:ext cx="1594975" cy="413650"/>
            </a:xfrm>
            <a:prstGeom prst="round2DiagRect">
              <a:avLst>
                <a:gd name="adj1" fmla="val 27881"/>
                <a:gd name="adj2" fmla="val 5623"/>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Impacto socioeconômico e desenvolvimento das comunidades</a:t>
              </a:r>
            </a:p>
          </xdr:txBody>
        </xdr:sp>
        <xdr:sp macro="" textlink="">
          <xdr:nvSpPr>
            <xdr:cNvPr id="35" name="Retângulo: Cantos Diagonais Arredondados 119">
              <a:hlinkClick xmlns:r="http://schemas.openxmlformats.org/officeDocument/2006/relationships" r:id="rId35"/>
              <a:extLst>
                <a:ext uri="{FF2B5EF4-FFF2-40B4-BE49-F238E27FC236}">
                  <a16:creationId xmlns:a16="http://schemas.microsoft.com/office/drawing/2014/main" id="{5881AC1B-8DD6-D9DB-2309-590105E37480}"/>
                </a:ext>
              </a:extLst>
            </xdr:cNvPr>
            <xdr:cNvSpPr/>
          </xdr:nvSpPr>
          <xdr:spPr>
            <a:xfrm>
              <a:off x="1851492" y="1260391"/>
              <a:ext cx="1594975" cy="413650"/>
            </a:xfrm>
            <a:prstGeom prst="round2DiagRect">
              <a:avLst>
                <a:gd name="adj1" fmla="val 27881"/>
                <a:gd name="adj2" fmla="val 3770"/>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Gestão</a:t>
              </a:r>
              <a:r>
                <a:rPr lang="pt-BR" sz="1000" b="1" u="sng" baseline="0">
                  <a:solidFill>
                    <a:schemeClr val="bg1"/>
                  </a:solidFill>
                  <a:latin typeface="Calibri" panose="020F0502020204030204" pitchFamily="34" charset="0"/>
                  <a:ea typeface="Calibri" panose="020F0502020204030204" pitchFamily="34" charset="0"/>
                  <a:cs typeface="Calibri" panose="020F0502020204030204" pitchFamily="34" charset="0"/>
                </a:rPr>
                <a:t> da cadeia de suprimentos</a:t>
              </a:r>
              <a:endPar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6" name="Retângulo: Cantos Diagonais Arredondados 120">
              <a:hlinkClick xmlns:r="http://schemas.openxmlformats.org/officeDocument/2006/relationships" r:id="rId34"/>
              <a:extLst>
                <a:ext uri="{FF2B5EF4-FFF2-40B4-BE49-F238E27FC236}">
                  <a16:creationId xmlns:a16="http://schemas.microsoft.com/office/drawing/2014/main" id="{B4C23C1A-09FF-83ED-BBE0-9CE17502C8F5}"/>
                </a:ext>
              </a:extLst>
            </xdr:cNvPr>
            <xdr:cNvSpPr/>
          </xdr:nvSpPr>
          <xdr:spPr>
            <a:xfrm>
              <a:off x="3608589" y="1260391"/>
              <a:ext cx="1594975" cy="41365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Gestão de emergência</a:t>
              </a:r>
            </a:p>
          </xdr:txBody>
        </xdr:sp>
      </xdr:grpSp>
    </xdr:grpSp>
    <xdr:clientData/>
  </xdr:twoCellAnchor>
  <xdr:twoCellAnchor>
    <xdr:from>
      <xdr:col>20</xdr:col>
      <xdr:colOff>257791</xdr:colOff>
      <xdr:row>2</xdr:row>
      <xdr:rowOff>272957</xdr:rowOff>
    </xdr:from>
    <xdr:to>
      <xdr:col>21</xdr:col>
      <xdr:colOff>512431</xdr:colOff>
      <xdr:row>2</xdr:row>
      <xdr:rowOff>512335</xdr:rowOff>
    </xdr:to>
    <xdr:sp macro="" textlink="">
      <xdr:nvSpPr>
        <xdr:cNvPr id="37" name="object 80">
          <a:hlinkClick xmlns:r="http://schemas.openxmlformats.org/officeDocument/2006/relationships" r:id="rId36"/>
          <a:extLst>
            <a:ext uri="{FF2B5EF4-FFF2-40B4-BE49-F238E27FC236}">
              <a16:creationId xmlns:a16="http://schemas.microsoft.com/office/drawing/2014/main" id="{92669889-8406-4796-89C9-B87004807341}"/>
            </a:ext>
          </a:extLst>
        </xdr:cNvPr>
        <xdr:cNvSpPr/>
      </xdr:nvSpPr>
      <xdr:spPr>
        <a:xfrm>
          <a:off x="11987283" y="652061"/>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257791</xdr:colOff>
      <xdr:row>2</xdr:row>
      <xdr:rowOff>272957</xdr:rowOff>
    </xdr:from>
    <xdr:to>
      <xdr:col>21</xdr:col>
      <xdr:colOff>511623</xdr:colOff>
      <xdr:row>2</xdr:row>
      <xdr:rowOff>514157</xdr:rowOff>
    </xdr:to>
    <xdr:sp macro="" textlink="">
      <xdr:nvSpPr>
        <xdr:cNvPr id="38" name="object 90">
          <a:hlinkClick xmlns:r="http://schemas.openxmlformats.org/officeDocument/2006/relationships" r:id="rId36"/>
          <a:extLst>
            <a:ext uri="{FF2B5EF4-FFF2-40B4-BE49-F238E27FC236}">
              <a16:creationId xmlns:a16="http://schemas.microsoft.com/office/drawing/2014/main" id="{73E8A9B8-A2BB-455E-8FE7-6575E131DBD4}"/>
            </a:ext>
          </a:extLst>
        </xdr:cNvPr>
        <xdr:cNvSpPr txBox="1"/>
      </xdr:nvSpPr>
      <xdr:spPr>
        <a:xfrm>
          <a:off x="11987283" y="652061"/>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20</xdr:col>
      <xdr:colOff>183000</xdr:colOff>
      <xdr:row>2</xdr:row>
      <xdr:rowOff>524003</xdr:rowOff>
    </xdr:to>
    <xdr:grpSp>
      <xdr:nvGrpSpPr>
        <xdr:cNvPr id="2" name="Agrupar 1">
          <a:extLst>
            <a:ext uri="{FF2B5EF4-FFF2-40B4-BE49-F238E27FC236}">
              <a16:creationId xmlns:a16="http://schemas.microsoft.com/office/drawing/2014/main" id="{4F44CFD4-53A8-461F-80D6-5B5EC8056336}"/>
            </a:ext>
          </a:extLst>
        </xdr:cNvPr>
        <xdr:cNvGrpSpPr/>
      </xdr:nvGrpSpPr>
      <xdr:grpSpPr>
        <a:xfrm>
          <a:off x="0" y="0"/>
          <a:ext cx="12057500" cy="905003"/>
          <a:chOff x="0" y="1478573"/>
          <a:chExt cx="11657486" cy="1013344"/>
        </a:xfrm>
      </xdr:grpSpPr>
      <xdr:pic>
        <xdr:nvPicPr>
          <xdr:cNvPr id="4" name="Imagem 3">
            <a:hlinkClick xmlns:r="http://schemas.openxmlformats.org/officeDocument/2006/relationships" r:id="rId1"/>
            <a:extLst>
              <a:ext uri="{FF2B5EF4-FFF2-40B4-BE49-F238E27FC236}">
                <a16:creationId xmlns:a16="http://schemas.microsoft.com/office/drawing/2014/main" id="{C85A3196-9CA1-58C7-EAE9-0A36D59FB4D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3"/>
            <a:extLst>
              <a:ext uri="{FF2B5EF4-FFF2-40B4-BE49-F238E27FC236}">
                <a16:creationId xmlns:a16="http://schemas.microsoft.com/office/drawing/2014/main" id="{27DE40A1-30FD-CAA7-36EE-CACD3D607277}"/>
              </a:ext>
            </a:extLst>
          </xdr:cNvPr>
          <xdr:cNvGrpSpPr/>
        </xdr:nvGrpSpPr>
        <xdr:grpSpPr>
          <a:xfrm>
            <a:off x="81251" y="1985607"/>
            <a:ext cx="832806" cy="506309"/>
            <a:chOff x="81496" y="507699"/>
            <a:chExt cx="831691" cy="506973"/>
          </a:xfrm>
        </xdr:grpSpPr>
        <xdr:sp macro="" textlink="">
          <xdr:nvSpPr>
            <xdr:cNvPr id="171" name="object 76">
              <a:extLst>
                <a:ext uri="{FF2B5EF4-FFF2-40B4-BE49-F238E27FC236}">
                  <a16:creationId xmlns:a16="http://schemas.microsoft.com/office/drawing/2014/main" id="{0E9E39E8-F7BF-BBAE-18A6-0EE4147F694E}"/>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77">
              <a:extLst>
                <a:ext uri="{FF2B5EF4-FFF2-40B4-BE49-F238E27FC236}">
                  <a16:creationId xmlns:a16="http://schemas.microsoft.com/office/drawing/2014/main" id="{2F4552D4-9447-EA9D-1199-915F27104E3D}"/>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73" name="Agrupar 172">
              <a:extLst>
                <a:ext uri="{FF2B5EF4-FFF2-40B4-BE49-F238E27FC236}">
                  <a16:creationId xmlns:a16="http://schemas.microsoft.com/office/drawing/2014/main" id="{0D4846EB-816A-DAA5-A302-A2D6E1C53C26}"/>
                </a:ext>
              </a:extLst>
            </xdr:cNvPr>
            <xdr:cNvGrpSpPr/>
          </xdr:nvGrpSpPr>
          <xdr:grpSpPr>
            <a:xfrm>
              <a:off x="81496" y="748716"/>
              <a:ext cx="831691" cy="265956"/>
              <a:chOff x="81496" y="747958"/>
              <a:chExt cx="832004" cy="265956"/>
            </a:xfrm>
          </xdr:grpSpPr>
          <xdr:sp macro="" textlink="">
            <xdr:nvSpPr>
              <xdr:cNvPr id="174" name="object 78">
                <a:extLst>
                  <a:ext uri="{FF2B5EF4-FFF2-40B4-BE49-F238E27FC236}">
                    <a16:creationId xmlns:a16="http://schemas.microsoft.com/office/drawing/2014/main" id="{D55087D1-6488-ADD0-C072-C8338FA75CFE}"/>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5" name="object 89">
                <a:extLst>
                  <a:ext uri="{FF2B5EF4-FFF2-40B4-BE49-F238E27FC236}">
                    <a16:creationId xmlns:a16="http://schemas.microsoft.com/office/drawing/2014/main" id="{1A399CE9-EB76-2D09-1539-EF89AE2CC916}"/>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6"/>
            <a:extLst>
              <a:ext uri="{FF2B5EF4-FFF2-40B4-BE49-F238E27FC236}">
                <a16:creationId xmlns:a16="http://schemas.microsoft.com/office/drawing/2014/main" id="{6BE3E478-6122-3526-21EC-A1DE16B72520}"/>
              </a:ext>
            </a:extLst>
          </xdr:cNvPr>
          <xdr:cNvGrpSpPr/>
        </xdr:nvGrpSpPr>
        <xdr:grpSpPr>
          <a:xfrm>
            <a:off x="1875546" y="1984492"/>
            <a:ext cx="841455" cy="507425"/>
            <a:chOff x="1873229" y="506582"/>
            <a:chExt cx="834675" cy="508090"/>
          </a:xfrm>
        </xdr:grpSpPr>
        <xdr:grpSp>
          <xdr:nvGrpSpPr>
            <xdr:cNvPr id="166" name="Agrupar 165">
              <a:extLst>
                <a:ext uri="{FF2B5EF4-FFF2-40B4-BE49-F238E27FC236}">
                  <a16:creationId xmlns:a16="http://schemas.microsoft.com/office/drawing/2014/main" id="{B8BDC696-DB60-BBE5-389D-3E4399FD2FCE}"/>
                </a:ext>
              </a:extLst>
            </xdr:cNvPr>
            <xdr:cNvGrpSpPr/>
          </xdr:nvGrpSpPr>
          <xdr:grpSpPr>
            <a:xfrm>
              <a:off x="1873229" y="748716"/>
              <a:ext cx="834675" cy="265956"/>
              <a:chOff x="1873229" y="746828"/>
              <a:chExt cx="834675" cy="265956"/>
            </a:xfrm>
          </xdr:grpSpPr>
          <xdr:sp macro="" textlink="">
            <xdr:nvSpPr>
              <xdr:cNvPr id="169" name="object 80">
                <a:extLst>
                  <a:ext uri="{FF2B5EF4-FFF2-40B4-BE49-F238E27FC236}">
                    <a16:creationId xmlns:a16="http://schemas.microsoft.com/office/drawing/2014/main" id="{A806D580-9B28-0280-1983-392BD237EF31}"/>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0" name="object 90">
                <a:extLst>
                  <a:ext uri="{FF2B5EF4-FFF2-40B4-BE49-F238E27FC236}">
                    <a16:creationId xmlns:a16="http://schemas.microsoft.com/office/drawing/2014/main" id="{D7C31D97-CFA9-0D64-17DE-5FFA8919C2E6}"/>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7" name="object 109">
              <a:extLst>
                <a:ext uri="{FF2B5EF4-FFF2-40B4-BE49-F238E27FC236}">
                  <a16:creationId xmlns:a16="http://schemas.microsoft.com/office/drawing/2014/main" id="{1D0CD976-CCFB-48FE-EDAE-B57E92DCCF9F}"/>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8" name="object 110">
              <a:extLst>
                <a:ext uri="{FF2B5EF4-FFF2-40B4-BE49-F238E27FC236}">
                  <a16:creationId xmlns:a16="http://schemas.microsoft.com/office/drawing/2014/main" id="{AF86AD3D-9129-0151-51DF-509AA6783209}"/>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8"/>
            <a:extLst>
              <a:ext uri="{FF2B5EF4-FFF2-40B4-BE49-F238E27FC236}">
                <a16:creationId xmlns:a16="http://schemas.microsoft.com/office/drawing/2014/main" id="{91230BB0-0CF8-C83B-F028-2E5DAD48595A}"/>
              </a:ext>
            </a:extLst>
          </xdr:cNvPr>
          <xdr:cNvGrpSpPr/>
        </xdr:nvGrpSpPr>
        <xdr:grpSpPr>
          <a:xfrm>
            <a:off x="2781308" y="1984492"/>
            <a:ext cx="832871" cy="507345"/>
            <a:chOff x="2772406" y="506582"/>
            <a:chExt cx="830722" cy="508010"/>
          </a:xfrm>
        </xdr:grpSpPr>
        <xdr:grpSp>
          <xdr:nvGrpSpPr>
            <xdr:cNvPr id="161" name="Agrupar 160">
              <a:extLst>
                <a:ext uri="{FF2B5EF4-FFF2-40B4-BE49-F238E27FC236}">
                  <a16:creationId xmlns:a16="http://schemas.microsoft.com/office/drawing/2014/main" id="{3BD93992-0E44-C361-B59F-D47590F41187}"/>
                </a:ext>
              </a:extLst>
            </xdr:cNvPr>
            <xdr:cNvGrpSpPr/>
          </xdr:nvGrpSpPr>
          <xdr:grpSpPr>
            <a:xfrm>
              <a:off x="2772406" y="748796"/>
              <a:ext cx="830722" cy="265796"/>
              <a:chOff x="2772407" y="750764"/>
              <a:chExt cx="830722" cy="265796"/>
            </a:xfrm>
          </xdr:grpSpPr>
          <xdr:sp macro="" textlink="">
            <xdr:nvSpPr>
              <xdr:cNvPr id="164" name="object 80">
                <a:extLst>
                  <a:ext uri="{FF2B5EF4-FFF2-40B4-BE49-F238E27FC236}">
                    <a16:creationId xmlns:a16="http://schemas.microsoft.com/office/drawing/2014/main" id="{F58195B1-3BE8-0BF2-FBA6-37DFD8783915}"/>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5" name="object 90">
                <a:extLst>
                  <a:ext uri="{FF2B5EF4-FFF2-40B4-BE49-F238E27FC236}">
                    <a16:creationId xmlns:a16="http://schemas.microsoft.com/office/drawing/2014/main" id="{229F6E6E-E010-F933-C31B-41F784721FEE}"/>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2" name="object 109">
              <a:extLst>
                <a:ext uri="{FF2B5EF4-FFF2-40B4-BE49-F238E27FC236}">
                  <a16:creationId xmlns:a16="http://schemas.microsoft.com/office/drawing/2014/main" id="{73DC7DBF-81F7-DA2D-0489-BFA4ECB70168}"/>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3" name="Imagem 162">
              <a:extLst>
                <a:ext uri="{FF2B5EF4-FFF2-40B4-BE49-F238E27FC236}">
                  <a16:creationId xmlns:a16="http://schemas.microsoft.com/office/drawing/2014/main" id="{9A57F01A-62CB-3ED3-843C-A5F573A083BF}"/>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1"/>
            <a:extLst>
              <a:ext uri="{FF2B5EF4-FFF2-40B4-BE49-F238E27FC236}">
                <a16:creationId xmlns:a16="http://schemas.microsoft.com/office/drawing/2014/main" id="{A76CDF32-70A3-D9C9-8F1C-221C4374EF8E}"/>
              </a:ext>
            </a:extLst>
          </xdr:cNvPr>
          <xdr:cNvGrpSpPr/>
        </xdr:nvGrpSpPr>
        <xdr:grpSpPr>
          <a:xfrm>
            <a:off x="978366" y="1985607"/>
            <a:ext cx="832872" cy="506309"/>
            <a:chOff x="978002" y="507699"/>
            <a:chExt cx="830725" cy="506973"/>
          </a:xfrm>
        </xdr:grpSpPr>
        <xdr:grpSp>
          <xdr:nvGrpSpPr>
            <xdr:cNvPr id="156" name="Agrupar 155">
              <a:extLst>
                <a:ext uri="{FF2B5EF4-FFF2-40B4-BE49-F238E27FC236}">
                  <a16:creationId xmlns:a16="http://schemas.microsoft.com/office/drawing/2014/main" id="{ACBB9664-2756-7013-DB27-D10E2D448628}"/>
                </a:ext>
              </a:extLst>
            </xdr:cNvPr>
            <xdr:cNvGrpSpPr/>
          </xdr:nvGrpSpPr>
          <xdr:grpSpPr>
            <a:xfrm>
              <a:off x="978002" y="748716"/>
              <a:ext cx="830725" cy="265956"/>
              <a:chOff x="978002" y="747945"/>
              <a:chExt cx="830725" cy="265956"/>
            </a:xfrm>
          </xdr:grpSpPr>
          <xdr:sp macro="" textlink="">
            <xdr:nvSpPr>
              <xdr:cNvPr id="159" name="object 80">
                <a:extLst>
                  <a:ext uri="{FF2B5EF4-FFF2-40B4-BE49-F238E27FC236}">
                    <a16:creationId xmlns:a16="http://schemas.microsoft.com/office/drawing/2014/main" id="{9865F61F-8A61-48F2-D762-8D1F3A450D3B}"/>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0" name="object 90">
                <a:extLst>
                  <a:ext uri="{FF2B5EF4-FFF2-40B4-BE49-F238E27FC236}">
                    <a16:creationId xmlns:a16="http://schemas.microsoft.com/office/drawing/2014/main" id="{1CA83FD2-EACE-DB2B-D851-22C15BCF9B5C}"/>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7" name="object 109">
              <a:extLst>
                <a:ext uri="{FF2B5EF4-FFF2-40B4-BE49-F238E27FC236}">
                  <a16:creationId xmlns:a16="http://schemas.microsoft.com/office/drawing/2014/main" id="{267F6C66-0F2C-5E9D-E851-039257347482}"/>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8" name="Imagem 157">
              <a:extLst>
                <a:ext uri="{FF2B5EF4-FFF2-40B4-BE49-F238E27FC236}">
                  <a16:creationId xmlns:a16="http://schemas.microsoft.com/office/drawing/2014/main" id="{57684C4C-FC0B-5023-CFFD-CB5914B4ED61}"/>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3"/>
            <a:extLst>
              <a:ext uri="{FF2B5EF4-FFF2-40B4-BE49-F238E27FC236}">
                <a16:creationId xmlns:a16="http://schemas.microsoft.com/office/drawing/2014/main" id="{07324DD9-4B51-22D3-398B-3B2F611F72C1}"/>
              </a:ext>
            </a:extLst>
          </xdr:cNvPr>
          <xdr:cNvGrpSpPr/>
        </xdr:nvGrpSpPr>
        <xdr:grpSpPr>
          <a:xfrm>
            <a:off x="3678487" y="1984492"/>
            <a:ext cx="832872" cy="507345"/>
            <a:chOff x="3667630" y="506582"/>
            <a:chExt cx="830725" cy="508010"/>
          </a:xfrm>
        </xdr:grpSpPr>
        <xdr:grpSp>
          <xdr:nvGrpSpPr>
            <xdr:cNvPr id="151" name="Agrupar 150">
              <a:extLst>
                <a:ext uri="{FF2B5EF4-FFF2-40B4-BE49-F238E27FC236}">
                  <a16:creationId xmlns:a16="http://schemas.microsoft.com/office/drawing/2014/main" id="{477BFE80-FB81-B346-B37F-C6D23B40B282}"/>
                </a:ext>
              </a:extLst>
            </xdr:cNvPr>
            <xdr:cNvGrpSpPr/>
          </xdr:nvGrpSpPr>
          <xdr:grpSpPr>
            <a:xfrm>
              <a:off x="3667630" y="748796"/>
              <a:ext cx="830725" cy="265796"/>
              <a:chOff x="3667631" y="750764"/>
              <a:chExt cx="830725" cy="265796"/>
            </a:xfrm>
          </xdr:grpSpPr>
          <xdr:sp macro="" textlink="">
            <xdr:nvSpPr>
              <xdr:cNvPr id="154" name="object 80">
                <a:extLst>
                  <a:ext uri="{FF2B5EF4-FFF2-40B4-BE49-F238E27FC236}">
                    <a16:creationId xmlns:a16="http://schemas.microsoft.com/office/drawing/2014/main" id="{0D9FC29F-10C1-26A4-B7CE-DDCD04BE2282}"/>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5" name="object 90">
                <a:extLst>
                  <a:ext uri="{FF2B5EF4-FFF2-40B4-BE49-F238E27FC236}">
                    <a16:creationId xmlns:a16="http://schemas.microsoft.com/office/drawing/2014/main" id="{E457FDE4-8C6E-B7DE-D7FD-6A35AF8F7912}"/>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2" name="object 109">
              <a:extLst>
                <a:ext uri="{FF2B5EF4-FFF2-40B4-BE49-F238E27FC236}">
                  <a16:creationId xmlns:a16="http://schemas.microsoft.com/office/drawing/2014/main" id="{F6A89BEF-B63D-DF2E-6AE2-2B4BC5C80EC7}"/>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3" name="Imagem 152">
              <a:extLst>
                <a:ext uri="{FF2B5EF4-FFF2-40B4-BE49-F238E27FC236}">
                  <a16:creationId xmlns:a16="http://schemas.microsoft.com/office/drawing/2014/main" id="{CC73D6C4-1DF6-2C1E-A05E-2B65741B85A8}"/>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5"/>
            <a:extLst>
              <a:ext uri="{FF2B5EF4-FFF2-40B4-BE49-F238E27FC236}">
                <a16:creationId xmlns:a16="http://schemas.microsoft.com/office/drawing/2014/main" id="{34810DF0-9BF2-2297-BF07-48159762A241}"/>
              </a:ext>
            </a:extLst>
          </xdr:cNvPr>
          <xdr:cNvGrpSpPr/>
        </xdr:nvGrpSpPr>
        <xdr:grpSpPr>
          <a:xfrm>
            <a:off x="4575667" y="1984492"/>
            <a:ext cx="825212" cy="507345"/>
            <a:chOff x="4562857" y="506582"/>
            <a:chExt cx="827700" cy="508010"/>
          </a:xfrm>
        </xdr:grpSpPr>
        <xdr:grpSp>
          <xdr:nvGrpSpPr>
            <xdr:cNvPr id="146" name="Agrupar 145">
              <a:extLst>
                <a:ext uri="{FF2B5EF4-FFF2-40B4-BE49-F238E27FC236}">
                  <a16:creationId xmlns:a16="http://schemas.microsoft.com/office/drawing/2014/main" id="{C8173DC4-A237-7470-9080-8A268336925A}"/>
                </a:ext>
              </a:extLst>
            </xdr:cNvPr>
            <xdr:cNvGrpSpPr/>
          </xdr:nvGrpSpPr>
          <xdr:grpSpPr>
            <a:xfrm>
              <a:off x="4562857" y="748796"/>
              <a:ext cx="827700" cy="265796"/>
              <a:chOff x="4562859" y="750764"/>
              <a:chExt cx="827700" cy="265796"/>
            </a:xfrm>
          </xdr:grpSpPr>
          <xdr:sp macro="" textlink="">
            <xdr:nvSpPr>
              <xdr:cNvPr id="149" name="object 80">
                <a:extLst>
                  <a:ext uri="{FF2B5EF4-FFF2-40B4-BE49-F238E27FC236}">
                    <a16:creationId xmlns:a16="http://schemas.microsoft.com/office/drawing/2014/main" id="{B2D20CFF-D4FA-D1EC-F154-3BDB3B4C3B98}"/>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0" name="object 90">
                <a:extLst>
                  <a:ext uri="{FF2B5EF4-FFF2-40B4-BE49-F238E27FC236}">
                    <a16:creationId xmlns:a16="http://schemas.microsoft.com/office/drawing/2014/main" id="{D4183B65-C856-4FC7-D321-D55D1F026E91}"/>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7" name="object 109">
              <a:extLst>
                <a:ext uri="{FF2B5EF4-FFF2-40B4-BE49-F238E27FC236}">
                  <a16:creationId xmlns:a16="http://schemas.microsoft.com/office/drawing/2014/main" id="{BAE0717A-3C0A-7FD4-27C7-6837189D92DF}"/>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8" name="object 113">
              <a:extLst>
                <a:ext uri="{FF2B5EF4-FFF2-40B4-BE49-F238E27FC236}">
                  <a16:creationId xmlns:a16="http://schemas.microsoft.com/office/drawing/2014/main" id="{16CA98ED-28F2-21A6-A473-490662ADAE2D}"/>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8"/>
            <a:extLst>
              <a:ext uri="{FF2B5EF4-FFF2-40B4-BE49-F238E27FC236}">
                <a16:creationId xmlns:a16="http://schemas.microsoft.com/office/drawing/2014/main" id="{8CBB35E9-7CED-19E8-735D-970E0AE46D0E}"/>
              </a:ext>
            </a:extLst>
          </xdr:cNvPr>
          <xdr:cNvGrpSpPr/>
        </xdr:nvGrpSpPr>
        <xdr:grpSpPr>
          <a:xfrm>
            <a:off x="5465188" y="1984492"/>
            <a:ext cx="821659" cy="507345"/>
            <a:chOff x="5455059" y="506582"/>
            <a:chExt cx="822006" cy="508010"/>
          </a:xfrm>
        </xdr:grpSpPr>
        <xdr:sp macro="" textlink="">
          <xdr:nvSpPr>
            <xdr:cNvPr id="142" name="object 80">
              <a:extLst>
                <a:ext uri="{FF2B5EF4-FFF2-40B4-BE49-F238E27FC236}">
                  <a16:creationId xmlns:a16="http://schemas.microsoft.com/office/drawing/2014/main" id="{57A48E99-042D-1FE4-4D21-911D70ABFC59}"/>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3" name="object 90">
              <a:extLst>
                <a:ext uri="{FF2B5EF4-FFF2-40B4-BE49-F238E27FC236}">
                  <a16:creationId xmlns:a16="http://schemas.microsoft.com/office/drawing/2014/main" id="{725D7704-4BDE-701E-8C52-C142BB9DF105}"/>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4" name="object 109">
              <a:extLst>
                <a:ext uri="{FF2B5EF4-FFF2-40B4-BE49-F238E27FC236}">
                  <a16:creationId xmlns:a16="http://schemas.microsoft.com/office/drawing/2014/main" id="{8825F1CD-D197-51DD-E464-919E58347D1F}"/>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5" name="object 73">
              <a:extLst>
                <a:ext uri="{FF2B5EF4-FFF2-40B4-BE49-F238E27FC236}">
                  <a16:creationId xmlns:a16="http://schemas.microsoft.com/office/drawing/2014/main" id="{6520E6F3-645F-5A8A-1686-1FA21E0F6CA4}"/>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0"/>
            <a:extLst>
              <a:ext uri="{FF2B5EF4-FFF2-40B4-BE49-F238E27FC236}">
                <a16:creationId xmlns:a16="http://schemas.microsoft.com/office/drawing/2014/main" id="{EC8AEC89-1DB7-8153-46CB-0BBB3F3CDA8F}"/>
              </a:ext>
            </a:extLst>
          </xdr:cNvPr>
          <xdr:cNvGrpSpPr/>
        </xdr:nvGrpSpPr>
        <xdr:grpSpPr>
          <a:xfrm>
            <a:off x="6351154" y="1984492"/>
            <a:ext cx="833333" cy="507345"/>
            <a:chOff x="6341567" y="506582"/>
            <a:chExt cx="831188" cy="508010"/>
          </a:xfrm>
        </xdr:grpSpPr>
        <xdr:grpSp>
          <xdr:nvGrpSpPr>
            <xdr:cNvPr id="137" name="Agrupar 136">
              <a:extLst>
                <a:ext uri="{FF2B5EF4-FFF2-40B4-BE49-F238E27FC236}">
                  <a16:creationId xmlns:a16="http://schemas.microsoft.com/office/drawing/2014/main" id="{3FFCF3F0-122B-B8C5-7AD9-75B003DEDDF1}"/>
                </a:ext>
              </a:extLst>
            </xdr:cNvPr>
            <xdr:cNvGrpSpPr/>
          </xdr:nvGrpSpPr>
          <xdr:grpSpPr>
            <a:xfrm>
              <a:off x="6341567" y="748796"/>
              <a:ext cx="831188" cy="265796"/>
              <a:chOff x="6341570" y="750764"/>
              <a:chExt cx="831188" cy="265796"/>
            </a:xfrm>
          </xdr:grpSpPr>
          <xdr:sp macro="" textlink="">
            <xdr:nvSpPr>
              <xdr:cNvPr id="140" name="object 80">
                <a:extLst>
                  <a:ext uri="{FF2B5EF4-FFF2-40B4-BE49-F238E27FC236}">
                    <a16:creationId xmlns:a16="http://schemas.microsoft.com/office/drawing/2014/main" id="{EB486A79-B4E0-3E71-FA03-1B0DD9889398}"/>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1" name="object 90">
                <a:extLst>
                  <a:ext uri="{FF2B5EF4-FFF2-40B4-BE49-F238E27FC236}">
                    <a16:creationId xmlns:a16="http://schemas.microsoft.com/office/drawing/2014/main" id="{29169C07-37AB-DDCC-7389-B60BE04E6FFD}"/>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8" name="object 109">
              <a:extLst>
                <a:ext uri="{FF2B5EF4-FFF2-40B4-BE49-F238E27FC236}">
                  <a16:creationId xmlns:a16="http://schemas.microsoft.com/office/drawing/2014/main" id="{B6ADD166-7F9F-54FD-7636-DF255E589FB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9" name="object 54">
              <a:extLst>
                <a:ext uri="{FF2B5EF4-FFF2-40B4-BE49-F238E27FC236}">
                  <a16:creationId xmlns:a16="http://schemas.microsoft.com/office/drawing/2014/main" id="{0357748E-7B75-8971-F850-5C7F64A1E388}"/>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2"/>
            <a:extLst>
              <a:ext uri="{FF2B5EF4-FFF2-40B4-BE49-F238E27FC236}">
                <a16:creationId xmlns:a16="http://schemas.microsoft.com/office/drawing/2014/main" id="{B3B24EC7-63C7-78E9-D313-65EB1050DE69}"/>
              </a:ext>
            </a:extLst>
          </xdr:cNvPr>
          <xdr:cNvGrpSpPr/>
        </xdr:nvGrpSpPr>
        <xdr:grpSpPr>
          <a:xfrm>
            <a:off x="7248796" y="1984492"/>
            <a:ext cx="840992" cy="507345"/>
            <a:chOff x="7237257" y="506582"/>
            <a:chExt cx="834211" cy="508010"/>
          </a:xfrm>
        </xdr:grpSpPr>
        <xdr:grpSp>
          <xdr:nvGrpSpPr>
            <xdr:cNvPr id="132" name="Agrupar 131">
              <a:extLst>
                <a:ext uri="{FF2B5EF4-FFF2-40B4-BE49-F238E27FC236}">
                  <a16:creationId xmlns:a16="http://schemas.microsoft.com/office/drawing/2014/main" id="{785DF4D1-C3BE-1C67-287C-38667C3364DD}"/>
                </a:ext>
              </a:extLst>
            </xdr:cNvPr>
            <xdr:cNvGrpSpPr/>
          </xdr:nvGrpSpPr>
          <xdr:grpSpPr>
            <a:xfrm>
              <a:off x="7237257" y="748796"/>
              <a:ext cx="834211" cy="265796"/>
              <a:chOff x="7237260" y="750764"/>
              <a:chExt cx="834211" cy="265796"/>
            </a:xfrm>
          </xdr:grpSpPr>
          <xdr:sp macro="" textlink="">
            <xdr:nvSpPr>
              <xdr:cNvPr id="135" name="object 80">
                <a:extLst>
                  <a:ext uri="{FF2B5EF4-FFF2-40B4-BE49-F238E27FC236}">
                    <a16:creationId xmlns:a16="http://schemas.microsoft.com/office/drawing/2014/main" id="{33E3BB18-6F65-3438-0CE6-FA2A64748814}"/>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6" name="object 90">
                <a:extLst>
                  <a:ext uri="{FF2B5EF4-FFF2-40B4-BE49-F238E27FC236}">
                    <a16:creationId xmlns:a16="http://schemas.microsoft.com/office/drawing/2014/main" id="{D475CDA5-C67E-522B-EE3C-9B015D4FFA56}"/>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3" name="object 109">
              <a:extLst>
                <a:ext uri="{FF2B5EF4-FFF2-40B4-BE49-F238E27FC236}">
                  <a16:creationId xmlns:a16="http://schemas.microsoft.com/office/drawing/2014/main" id="{F7F54A4C-224C-1801-240E-4A1D2D2B2E92}"/>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4" name="object 64">
              <a:extLst>
                <a:ext uri="{FF2B5EF4-FFF2-40B4-BE49-F238E27FC236}">
                  <a16:creationId xmlns:a16="http://schemas.microsoft.com/office/drawing/2014/main" id="{63E42F9B-37AD-EAC4-948B-377EDC883611}"/>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4"/>
            <a:extLst>
              <a:ext uri="{FF2B5EF4-FFF2-40B4-BE49-F238E27FC236}">
                <a16:creationId xmlns:a16="http://schemas.microsoft.com/office/drawing/2014/main" id="{03BDEB2F-0907-B73F-E763-51D62115C353}"/>
              </a:ext>
            </a:extLst>
          </xdr:cNvPr>
          <xdr:cNvGrpSpPr/>
        </xdr:nvGrpSpPr>
        <xdr:grpSpPr>
          <a:xfrm>
            <a:off x="8154096" y="1984492"/>
            <a:ext cx="833334" cy="507345"/>
            <a:chOff x="8135970" y="506582"/>
            <a:chExt cx="831188" cy="508010"/>
          </a:xfrm>
        </xdr:grpSpPr>
        <xdr:grpSp>
          <xdr:nvGrpSpPr>
            <xdr:cNvPr id="127" name="Agrupar 126">
              <a:extLst>
                <a:ext uri="{FF2B5EF4-FFF2-40B4-BE49-F238E27FC236}">
                  <a16:creationId xmlns:a16="http://schemas.microsoft.com/office/drawing/2014/main" id="{8CD45994-80C7-A5C2-8821-7387C61B1BEC}"/>
                </a:ext>
              </a:extLst>
            </xdr:cNvPr>
            <xdr:cNvGrpSpPr/>
          </xdr:nvGrpSpPr>
          <xdr:grpSpPr>
            <a:xfrm>
              <a:off x="8135970" y="748796"/>
              <a:ext cx="831188" cy="265796"/>
              <a:chOff x="8135974" y="750764"/>
              <a:chExt cx="831188" cy="265796"/>
            </a:xfrm>
          </xdr:grpSpPr>
          <xdr:sp macro="" textlink="">
            <xdr:nvSpPr>
              <xdr:cNvPr id="130" name="object 80">
                <a:extLst>
                  <a:ext uri="{FF2B5EF4-FFF2-40B4-BE49-F238E27FC236}">
                    <a16:creationId xmlns:a16="http://schemas.microsoft.com/office/drawing/2014/main" id="{92CA0440-C750-9E7C-644E-4C048D213F88}"/>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E4562E"/>
              </a:solidFill>
              <a:ln w="6350">
                <a:solidFill>
                  <a:srgbClr val="E4562E"/>
                </a:solidFill>
              </a:ln>
            </xdr:spPr>
            <xdr:txBody>
              <a:bodyPr wrap="square" lIns="0" tIns="0" rIns="0" bIns="0" rtlCol="0"/>
              <a:lstStyle>
                <a:defPPr>
                  <a:defRPr kern="0"/>
                </a:defPPr>
              </a:lstStyle>
              <a:p>
                <a:endParaRPr/>
              </a:p>
            </xdr:txBody>
          </xdr:sp>
          <xdr:sp macro="" textlink="">
            <xdr:nvSpPr>
              <xdr:cNvPr id="131" name="object 90">
                <a:extLst>
                  <a:ext uri="{FF2B5EF4-FFF2-40B4-BE49-F238E27FC236}">
                    <a16:creationId xmlns:a16="http://schemas.microsoft.com/office/drawing/2014/main" id="{513040C5-78EB-A555-7F41-8C9C405D7E83}"/>
                  </a:ext>
                </a:extLst>
              </xdr:cNvPr>
              <xdr:cNvSpPr txBox="1"/>
            </xdr:nvSpPr>
            <xdr:spPr>
              <a:xfrm>
                <a:off x="8268378"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Social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8" name="object 109">
              <a:extLst>
                <a:ext uri="{FF2B5EF4-FFF2-40B4-BE49-F238E27FC236}">
                  <a16:creationId xmlns:a16="http://schemas.microsoft.com/office/drawing/2014/main" id="{B33C01C0-CFC5-BDB6-5E9C-C24BAF3AA7BE}"/>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E4562E"/>
              </a:solidFill>
            </a:ln>
          </xdr:spPr>
          <xdr:txBody>
            <a:bodyPr wrap="square" lIns="0" tIns="0" rIns="0" bIns="0" rtlCol="0"/>
            <a:lstStyle>
              <a:defPPr>
                <a:defRPr kern="0"/>
              </a:defPPr>
            </a:lstStyle>
            <a:p>
              <a:endParaRPr/>
            </a:p>
          </xdr:txBody>
        </xdr:sp>
        <xdr:pic>
          <xdr:nvPicPr>
            <xdr:cNvPr id="129" name="object 51">
              <a:extLst>
                <a:ext uri="{FF2B5EF4-FFF2-40B4-BE49-F238E27FC236}">
                  <a16:creationId xmlns:a16="http://schemas.microsoft.com/office/drawing/2014/main" id="{F6A2D608-0205-BB91-3290-A5298C943841}"/>
                </a:ext>
              </a:extLst>
            </xdr:cNvPr>
            <xdr:cNvPicPr/>
          </xdr:nvPicPr>
          <xdr:blipFill>
            <a:blip xmlns:r="http://schemas.openxmlformats.org/officeDocument/2006/relationships" r:embed="rId25" cstate="print">
              <a:duotone>
                <a:prstClr val="black"/>
                <a:srgbClr val="E4562E">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6"/>
            <a:extLst>
              <a:ext uri="{FF2B5EF4-FFF2-40B4-BE49-F238E27FC236}">
                <a16:creationId xmlns:a16="http://schemas.microsoft.com/office/drawing/2014/main" id="{E1C421E7-E75C-E073-9DDE-A720264658C4}"/>
              </a:ext>
            </a:extLst>
          </xdr:cNvPr>
          <xdr:cNvGrpSpPr/>
        </xdr:nvGrpSpPr>
        <xdr:grpSpPr>
          <a:xfrm>
            <a:off x="9051739" y="1984492"/>
            <a:ext cx="828102" cy="507345"/>
            <a:chOff x="9031660" y="506582"/>
            <a:chExt cx="829416" cy="508010"/>
          </a:xfrm>
        </xdr:grpSpPr>
        <xdr:grpSp>
          <xdr:nvGrpSpPr>
            <xdr:cNvPr id="122" name="Agrupar 121">
              <a:extLst>
                <a:ext uri="{FF2B5EF4-FFF2-40B4-BE49-F238E27FC236}">
                  <a16:creationId xmlns:a16="http://schemas.microsoft.com/office/drawing/2014/main" id="{D66F8793-4BBC-7297-3206-07BE589F26BA}"/>
                </a:ext>
              </a:extLst>
            </xdr:cNvPr>
            <xdr:cNvGrpSpPr/>
          </xdr:nvGrpSpPr>
          <xdr:grpSpPr>
            <a:xfrm>
              <a:off x="9031660" y="748796"/>
              <a:ext cx="829416" cy="265796"/>
              <a:chOff x="9031664" y="750764"/>
              <a:chExt cx="829416" cy="265796"/>
            </a:xfrm>
          </xdr:grpSpPr>
          <xdr:sp macro="" textlink="">
            <xdr:nvSpPr>
              <xdr:cNvPr id="125" name="object 80">
                <a:extLst>
                  <a:ext uri="{FF2B5EF4-FFF2-40B4-BE49-F238E27FC236}">
                    <a16:creationId xmlns:a16="http://schemas.microsoft.com/office/drawing/2014/main" id="{7FC59BC9-4582-DEC2-0321-23CDA26A7CA3}"/>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6" name="object 90">
                <a:extLst>
                  <a:ext uri="{FF2B5EF4-FFF2-40B4-BE49-F238E27FC236}">
                    <a16:creationId xmlns:a16="http://schemas.microsoft.com/office/drawing/2014/main" id="{33292913-1B47-8AE0-87E3-7EBDCA002002}"/>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3" name="object 109">
              <a:extLst>
                <a:ext uri="{FF2B5EF4-FFF2-40B4-BE49-F238E27FC236}">
                  <a16:creationId xmlns:a16="http://schemas.microsoft.com/office/drawing/2014/main" id="{1C0FDC15-A192-78C6-414A-21AA60F2622B}"/>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4" name="object 70">
              <a:extLst>
                <a:ext uri="{FF2B5EF4-FFF2-40B4-BE49-F238E27FC236}">
                  <a16:creationId xmlns:a16="http://schemas.microsoft.com/office/drawing/2014/main" id="{724EAC52-B791-646C-551F-FD97D4EA3849}"/>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8"/>
            <a:extLst>
              <a:ext uri="{FF2B5EF4-FFF2-40B4-BE49-F238E27FC236}">
                <a16:creationId xmlns:a16="http://schemas.microsoft.com/office/drawing/2014/main" id="{1B6F5E72-3823-0E27-24EC-74145C25FF41}"/>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D3B4E2CF-5F2E-1E6C-B12D-EEA473B9A0B7}"/>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2B7FFA6E-E5E5-1F12-0DD8-CCD73C488244}"/>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8ABF9A98-5209-9BC5-BF99-847E8D62E253}"/>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72FA16C9-339E-DC17-062B-53FB7B6631DA}"/>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1BBD5889-0137-2F95-7D66-727DD1576FB0}"/>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0"/>
            <a:extLst>
              <a:ext uri="{FF2B5EF4-FFF2-40B4-BE49-F238E27FC236}">
                <a16:creationId xmlns:a16="http://schemas.microsoft.com/office/drawing/2014/main" id="{FAF34E43-E788-5E71-DE39-1BEA6431433C}"/>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FCC77BE1-47B3-5A3A-E6D2-1D09E20BDE8A}"/>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693004FA-AC59-3313-EAA7-65992C3A6F3D}"/>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D7690FE5-1A1E-DBA8-013D-3BAF473AA0CA}"/>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A46FAF0C-18F7-4025-8318-AA41AE923A58}"/>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8A65298F-76F0-F2C2-871A-D68436429B42}"/>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8E312C4E-B8C7-5FDF-2758-B8F969FA6302}"/>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05934D03-7E93-C26A-A17E-8CD7B345DC84}"/>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2"/>
              <a:extLst>
                <a:ext uri="{FF2B5EF4-FFF2-40B4-BE49-F238E27FC236}">
                  <a16:creationId xmlns:a16="http://schemas.microsoft.com/office/drawing/2014/main" id="{FF1074B2-71E6-5679-620E-76F1C42FEFC3}"/>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26"/>
              <a:extLst>
                <a:ext uri="{FF2B5EF4-FFF2-40B4-BE49-F238E27FC236}">
                  <a16:creationId xmlns:a16="http://schemas.microsoft.com/office/drawing/2014/main" id="{79A2D6A0-E66B-8D16-B96C-841DC24D8BAB}"/>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editAs="absolute">
    <xdr:from>
      <xdr:col>0</xdr:col>
      <xdr:colOff>101741</xdr:colOff>
      <xdr:row>4</xdr:row>
      <xdr:rowOff>11989</xdr:rowOff>
    </xdr:from>
    <xdr:to>
      <xdr:col>20</xdr:col>
      <xdr:colOff>256699</xdr:colOff>
      <xdr:row>32</xdr:row>
      <xdr:rowOff>601</xdr:rowOff>
    </xdr:to>
    <xdr:grpSp>
      <xdr:nvGrpSpPr>
        <xdr:cNvPr id="32" name="Agrupar 115">
          <a:extLst>
            <a:ext uri="{FF2B5EF4-FFF2-40B4-BE49-F238E27FC236}">
              <a16:creationId xmlns:a16="http://schemas.microsoft.com/office/drawing/2014/main" id="{9753264E-0C44-4305-9C46-0675B4B500DC}"/>
            </a:ext>
          </a:extLst>
        </xdr:cNvPr>
        <xdr:cNvGrpSpPr/>
      </xdr:nvGrpSpPr>
      <xdr:grpSpPr>
        <a:xfrm>
          <a:off x="101741" y="1218489"/>
          <a:ext cx="12029458" cy="5019223"/>
          <a:chOff x="38099" y="1228725"/>
          <a:chExt cx="11707117" cy="4254015"/>
        </a:xfrm>
      </xdr:grpSpPr>
      <xdr:sp macro="" textlink="">
        <xdr:nvSpPr>
          <xdr:cNvPr id="33" name="Retângulo: Cantos Arredondados 116">
            <a:extLst>
              <a:ext uri="{FF2B5EF4-FFF2-40B4-BE49-F238E27FC236}">
                <a16:creationId xmlns:a16="http://schemas.microsoft.com/office/drawing/2014/main" id="{74CCF090-FB27-6254-459F-49672DEE9425}"/>
              </a:ext>
            </a:extLst>
          </xdr:cNvPr>
          <xdr:cNvSpPr/>
        </xdr:nvSpPr>
        <xdr:spPr>
          <a:xfrm>
            <a:off x="38099" y="1398012"/>
            <a:ext cx="11707117" cy="4084728"/>
          </a:xfrm>
          <a:prstGeom prst="roundRect">
            <a:avLst>
              <a:gd name="adj" fmla="val 760"/>
            </a:avLst>
          </a:prstGeom>
          <a:no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4" name="Agrupar 117">
            <a:extLst>
              <a:ext uri="{FF2B5EF4-FFF2-40B4-BE49-F238E27FC236}">
                <a16:creationId xmlns:a16="http://schemas.microsoft.com/office/drawing/2014/main" id="{1D3AFA63-FF11-F03F-04E7-496C82D2C780}"/>
              </a:ext>
            </a:extLst>
          </xdr:cNvPr>
          <xdr:cNvGrpSpPr/>
        </xdr:nvGrpSpPr>
        <xdr:grpSpPr>
          <a:xfrm>
            <a:off x="200024" y="1228725"/>
            <a:ext cx="5109169" cy="360000"/>
            <a:chOff x="94395" y="1260391"/>
            <a:chExt cx="5109169" cy="413650"/>
          </a:xfrm>
        </xdr:grpSpPr>
        <xdr:sp macro="" textlink="">
          <xdr:nvSpPr>
            <xdr:cNvPr id="35" name="Retângulo: Cantos Diagonais Arredondados 118">
              <a:hlinkClick xmlns:r="http://schemas.openxmlformats.org/officeDocument/2006/relationships" r:id="rId24"/>
              <a:extLst>
                <a:ext uri="{FF2B5EF4-FFF2-40B4-BE49-F238E27FC236}">
                  <a16:creationId xmlns:a16="http://schemas.microsoft.com/office/drawing/2014/main" id="{142B7CE2-60B6-ABAA-F240-44479BA6A4FE}"/>
                </a:ext>
              </a:extLst>
            </xdr:cNvPr>
            <xdr:cNvSpPr/>
          </xdr:nvSpPr>
          <xdr:spPr>
            <a:xfrm>
              <a:off x="94395" y="1260391"/>
              <a:ext cx="1594975" cy="413650"/>
            </a:xfrm>
            <a:prstGeom prst="round2DiagRect">
              <a:avLst>
                <a:gd name="adj1" fmla="val 27881"/>
                <a:gd name="adj2" fmla="val 5623"/>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Impacto socioeconômico e desenvolvimento das comunidades</a:t>
              </a:r>
            </a:p>
          </xdr:txBody>
        </xdr:sp>
        <xdr:sp macro="" textlink="">
          <xdr:nvSpPr>
            <xdr:cNvPr id="36" name="Retângulo: Cantos Diagonais Arredondados 119">
              <a:hlinkClick xmlns:r="http://schemas.openxmlformats.org/officeDocument/2006/relationships" r:id="rId32"/>
              <a:extLst>
                <a:ext uri="{FF2B5EF4-FFF2-40B4-BE49-F238E27FC236}">
                  <a16:creationId xmlns:a16="http://schemas.microsoft.com/office/drawing/2014/main" id="{E9441BF2-1D81-8F00-5A4D-CDD69F8B570A}"/>
                </a:ext>
              </a:extLst>
            </xdr:cNvPr>
            <xdr:cNvSpPr/>
          </xdr:nvSpPr>
          <xdr:spPr>
            <a:xfrm>
              <a:off x="1851492" y="1260391"/>
              <a:ext cx="1594975" cy="413650"/>
            </a:xfrm>
            <a:prstGeom prst="round2DiagRect">
              <a:avLst>
                <a:gd name="adj1" fmla="val 27881"/>
                <a:gd name="adj2" fmla="val 3770"/>
              </a:avLst>
            </a:prstGeom>
            <a:solidFill>
              <a:schemeClr val="bg1"/>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Gestão</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da cadeia de suprimentos</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7" name="Retângulo: Cantos Diagonais Arredondados 120">
              <a:hlinkClick xmlns:r="http://schemas.openxmlformats.org/officeDocument/2006/relationships" r:id="rId35"/>
              <a:extLst>
                <a:ext uri="{FF2B5EF4-FFF2-40B4-BE49-F238E27FC236}">
                  <a16:creationId xmlns:a16="http://schemas.microsoft.com/office/drawing/2014/main" id="{DC765C7B-8B4E-5D5C-A427-CC56F5FE604D}"/>
                </a:ext>
              </a:extLst>
            </xdr:cNvPr>
            <xdr:cNvSpPr/>
          </xdr:nvSpPr>
          <xdr:spPr>
            <a:xfrm>
              <a:off x="3608589" y="1260391"/>
              <a:ext cx="1594975" cy="413650"/>
            </a:xfrm>
            <a:prstGeom prst="round2DiagRect">
              <a:avLst>
                <a:gd name="adj1" fmla="val 27881"/>
                <a:gd name="adj2" fmla="val 3770"/>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Gestão de emergência</a:t>
              </a:r>
            </a:p>
          </xdr:txBody>
        </xdr:sp>
      </xdr:grpSp>
    </xdr:grpSp>
    <xdr:clientData/>
  </xdr:twoCellAnchor>
  <xdr:twoCellAnchor>
    <xdr:from>
      <xdr:col>20</xdr:col>
      <xdr:colOff>272956</xdr:colOff>
      <xdr:row>2</xdr:row>
      <xdr:rowOff>272955</xdr:rowOff>
    </xdr:from>
    <xdr:to>
      <xdr:col>21</xdr:col>
      <xdr:colOff>527596</xdr:colOff>
      <xdr:row>2</xdr:row>
      <xdr:rowOff>512333</xdr:rowOff>
    </xdr:to>
    <xdr:sp macro="" textlink="">
      <xdr:nvSpPr>
        <xdr:cNvPr id="3" name="object 80">
          <a:hlinkClick xmlns:r="http://schemas.openxmlformats.org/officeDocument/2006/relationships" r:id="rId36"/>
          <a:extLst>
            <a:ext uri="{FF2B5EF4-FFF2-40B4-BE49-F238E27FC236}">
              <a16:creationId xmlns:a16="http://schemas.microsoft.com/office/drawing/2014/main" id="{188FEA05-BB58-487A-803F-13D305AE02EF}"/>
            </a:ext>
          </a:extLst>
        </xdr:cNvPr>
        <xdr:cNvSpPr/>
      </xdr:nvSpPr>
      <xdr:spPr>
        <a:xfrm>
          <a:off x="12002448" y="652059"/>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272956</xdr:colOff>
      <xdr:row>2</xdr:row>
      <xdr:rowOff>272955</xdr:rowOff>
    </xdr:from>
    <xdr:to>
      <xdr:col>21</xdr:col>
      <xdr:colOff>526788</xdr:colOff>
      <xdr:row>2</xdr:row>
      <xdr:rowOff>514155</xdr:rowOff>
    </xdr:to>
    <xdr:sp macro="" textlink="">
      <xdr:nvSpPr>
        <xdr:cNvPr id="38" name="object 90">
          <a:hlinkClick xmlns:r="http://schemas.openxmlformats.org/officeDocument/2006/relationships" r:id="rId36"/>
          <a:extLst>
            <a:ext uri="{FF2B5EF4-FFF2-40B4-BE49-F238E27FC236}">
              <a16:creationId xmlns:a16="http://schemas.microsoft.com/office/drawing/2014/main" id="{F396DF85-8870-4659-BF25-DBB2ACB02DA4}"/>
            </a:ext>
          </a:extLst>
        </xdr:cNvPr>
        <xdr:cNvSpPr txBox="1"/>
      </xdr:nvSpPr>
      <xdr:spPr>
        <a:xfrm>
          <a:off x="12002448" y="652059"/>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109181</xdr:colOff>
      <xdr:row>4</xdr:row>
      <xdr:rowOff>6826</xdr:rowOff>
    </xdr:from>
    <xdr:to>
      <xdr:col>23</xdr:col>
      <xdr:colOff>295701</xdr:colOff>
      <xdr:row>130</xdr:row>
      <xdr:rowOff>152399</xdr:rowOff>
    </xdr:to>
    <xdr:grpSp>
      <xdr:nvGrpSpPr>
        <xdr:cNvPr id="114" name="Agrupar 113">
          <a:extLst>
            <a:ext uri="{FF2B5EF4-FFF2-40B4-BE49-F238E27FC236}">
              <a16:creationId xmlns:a16="http://schemas.microsoft.com/office/drawing/2014/main" id="{A337197B-6555-4A67-804B-BC5424676994}"/>
            </a:ext>
          </a:extLst>
        </xdr:cNvPr>
        <xdr:cNvGrpSpPr/>
      </xdr:nvGrpSpPr>
      <xdr:grpSpPr>
        <a:xfrm>
          <a:off x="109181" y="1213326"/>
          <a:ext cx="13528576" cy="22109517"/>
          <a:chOff x="38098" y="1228725"/>
          <a:chExt cx="12554351" cy="16379623"/>
        </a:xfrm>
      </xdr:grpSpPr>
      <xdr:sp macro="" textlink="">
        <xdr:nvSpPr>
          <xdr:cNvPr id="115" name="Retângulo: Cantos Arredondados 114">
            <a:extLst>
              <a:ext uri="{FF2B5EF4-FFF2-40B4-BE49-F238E27FC236}">
                <a16:creationId xmlns:a16="http://schemas.microsoft.com/office/drawing/2014/main" id="{9720BD11-EF34-41A7-05FF-920AFC8A9455}"/>
              </a:ext>
            </a:extLst>
          </xdr:cNvPr>
          <xdr:cNvSpPr/>
        </xdr:nvSpPr>
        <xdr:spPr>
          <a:xfrm>
            <a:off x="38098" y="1419221"/>
            <a:ext cx="12554351" cy="16189127"/>
          </a:xfrm>
          <a:prstGeom prst="roundRect">
            <a:avLst>
              <a:gd name="adj" fmla="val 760"/>
            </a:avLst>
          </a:prstGeom>
          <a:noFill/>
          <a:ln w="12700">
            <a:solidFill>
              <a:srgbClr val="7229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16" name="Retângulo: Cantos Diagonais Arredondados 115">
            <a:hlinkClick xmlns:r="http://schemas.openxmlformats.org/officeDocument/2006/relationships" r:id="rId1"/>
            <a:extLst>
              <a:ext uri="{FF2B5EF4-FFF2-40B4-BE49-F238E27FC236}">
                <a16:creationId xmlns:a16="http://schemas.microsoft.com/office/drawing/2014/main" id="{5B9D0D20-1EA3-4766-D802-ADFD0CEF36B2}"/>
              </a:ext>
            </a:extLst>
          </xdr:cNvPr>
          <xdr:cNvSpPr/>
        </xdr:nvSpPr>
        <xdr:spPr>
          <a:xfrm>
            <a:off x="200025" y="1228725"/>
            <a:ext cx="1535773" cy="317570"/>
          </a:xfrm>
          <a:prstGeom prst="round2DiagRect">
            <a:avLst>
              <a:gd name="adj1" fmla="val 27881"/>
              <a:gd name="adj2" fmla="val 5623"/>
            </a:avLst>
          </a:prstGeom>
          <a:solidFill>
            <a:srgbClr val="722900"/>
          </a:solidFill>
          <a:ln w="12700">
            <a:solidFill>
              <a:srgbClr val="7229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Inovações e novas</a:t>
            </a:r>
            <a:r>
              <a:rPr lang="pt-BR" sz="1000" b="1" u="sng" baseline="0">
                <a:solidFill>
                  <a:schemeClr val="bg1"/>
                </a:solidFill>
                <a:latin typeface="Calibri" panose="020F0502020204030204" pitchFamily="34" charset="0"/>
                <a:ea typeface="Calibri" panose="020F0502020204030204" pitchFamily="34" charset="0"/>
                <a:cs typeface="Calibri" panose="020F0502020204030204" pitchFamily="34" charset="0"/>
              </a:rPr>
              <a:t> oportunidades</a:t>
            </a:r>
            <a:endPar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grpSp>
    <xdr:clientData/>
  </xdr:twoCellAnchor>
  <xdr:twoCellAnchor editAs="absolute">
    <xdr:from>
      <xdr:col>0</xdr:col>
      <xdr:colOff>0</xdr:colOff>
      <xdr:row>0</xdr:row>
      <xdr:rowOff>0</xdr:rowOff>
    </xdr:from>
    <xdr:to>
      <xdr:col>21</xdr:col>
      <xdr:colOff>225318</xdr:colOff>
      <xdr:row>2</xdr:row>
      <xdr:rowOff>521258</xdr:rowOff>
    </xdr:to>
    <xdr:grpSp>
      <xdr:nvGrpSpPr>
        <xdr:cNvPr id="2" name="Agrupar 1">
          <a:extLst>
            <a:ext uri="{FF2B5EF4-FFF2-40B4-BE49-F238E27FC236}">
              <a16:creationId xmlns:a16="http://schemas.microsoft.com/office/drawing/2014/main" id="{BDE64D72-F5D8-4383-A682-AFC260694669}"/>
            </a:ext>
          </a:extLst>
        </xdr:cNvPr>
        <xdr:cNvGrpSpPr/>
      </xdr:nvGrpSpPr>
      <xdr:grpSpPr>
        <a:xfrm>
          <a:off x="0" y="0"/>
          <a:ext cx="12001040" cy="902258"/>
          <a:chOff x="0" y="1478573"/>
          <a:chExt cx="11657486" cy="1013344"/>
        </a:xfrm>
      </xdr:grpSpPr>
      <xdr:pic>
        <xdr:nvPicPr>
          <xdr:cNvPr id="4" name="Imagem 3">
            <a:hlinkClick xmlns:r="http://schemas.openxmlformats.org/officeDocument/2006/relationships" r:id="rId2"/>
            <a:extLst>
              <a:ext uri="{FF2B5EF4-FFF2-40B4-BE49-F238E27FC236}">
                <a16:creationId xmlns:a16="http://schemas.microsoft.com/office/drawing/2014/main" id="{2A3A632B-321D-B055-7546-FD9B8EF852D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4"/>
            <a:extLst>
              <a:ext uri="{FF2B5EF4-FFF2-40B4-BE49-F238E27FC236}">
                <a16:creationId xmlns:a16="http://schemas.microsoft.com/office/drawing/2014/main" id="{3EE50C7B-F4EA-23D1-7F3E-623C4D0EDC0B}"/>
              </a:ext>
            </a:extLst>
          </xdr:cNvPr>
          <xdr:cNvGrpSpPr/>
        </xdr:nvGrpSpPr>
        <xdr:grpSpPr>
          <a:xfrm>
            <a:off x="81251" y="1985607"/>
            <a:ext cx="832806" cy="506309"/>
            <a:chOff x="81496" y="507699"/>
            <a:chExt cx="831691" cy="506973"/>
          </a:xfrm>
        </xdr:grpSpPr>
        <xdr:sp macro="" textlink="">
          <xdr:nvSpPr>
            <xdr:cNvPr id="169" name="object 76">
              <a:extLst>
                <a:ext uri="{FF2B5EF4-FFF2-40B4-BE49-F238E27FC236}">
                  <a16:creationId xmlns:a16="http://schemas.microsoft.com/office/drawing/2014/main" id="{7544529F-3E1C-A378-957C-8A14F7B17EE4}"/>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0" name="object 77">
              <a:extLst>
                <a:ext uri="{FF2B5EF4-FFF2-40B4-BE49-F238E27FC236}">
                  <a16:creationId xmlns:a16="http://schemas.microsoft.com/office/drawing/2014/main" id="{D848CED3-B323-DB7C-C7D0-C0B456359AF6}"/>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71" name="Agrupar 170">
              <a:extLst>
                <a:ext uri="{FF2B5EF4-FFF2-40B4-BE49-F238E27FC236}">
                  <a16:creationId xmlns:a16="http://schemas.microsoft.com/office/drawing/2014/main" id="{3B38F170-FE5F-8C45-9EA9-1D9788B38690}"/>
                </a:ext>
              </a:extLst>
            </xdr:cNvPr>
            <xdr:cNvGrpSpPr/>
          </xdr:nvGrpSpPr>
          <xdr:grpSpPr>
            <a:xfrm>
              <a:off x="81496" y="748716"/>
              <a:ext cx="831691" cy="265956"/>
              <a:chOff x="81496" y="747958"/>
              <a:chExt cx="832004" cy="265956"/>
            </a:xfrm>
          </xdr:grpSpPr>
          <xdr:sp macro="" textlink="">
            <xdr:nvSpPr>
              <xdr:cNvPr id="172" name="object 78">
                <a:extLst>
                  <a:ext uri="{FF2B5EF4-FFF2-40B4-BE49-F238E27FC236}">
                    <a16:creationId xmlns:a16="http://schemas.microsoft.com/office/drawing/2014/main" id="{8C877EDF-95A2-AF87-515A-F77DC2CEED5F}"/>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3" name="object 89">
                <a:extLst>
                  <a:ext uri="{FF2B5EF4-FFF2-40B4-BE49-F238E27FC236}">
                    <a16:creationId xmlns:a16="http://schemas.microsoft.com/office/drawing/2014/main" id="{66EF3A20-4216-FCBB-CB08-E6B8FCB32C5A}"/>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7"/>
            <a:extLst>
              <a:ext uri="{FF2B5EF4-FFF2-40B4-BE49-F238E27FC236}">
                <a16:creationId xmlns:a16="http://schemas.microsoft.com/office/drawing/2014/main" id="{BD8E7968-2F7E-775D-EE12-D4D85EC136DF}"/>
              </a:ext>
            </a:extLst>
          </xdr:cNvPr>
          <xdr:cNvGrpSpPr/>
        </xdr:nvGrpSpPr>
        <xdr:grpSpPr>
          <a:xfrm>
            <a:off x="1875546" y="1984492"/>
            <a:ext cx="841455" cy="507425"/>
            <a:chOff x="1873229" y="506582"/>
            <a:chExt cx="834675" cy="508090"/>
          </a:xfrm>
        </xdr:grpSpPr>
        <xdr:grpSp>
          <xdr:nvGrpSpPr>
            <xdr:cNvPr id="164" name="Agrupar 163">
              <a:extLst>
                <a:ext uri="{FF2B5EF4-FFF2-40B4-BE49-F238E27FC236}">
                  <a16:creationId xmlns:a16="http://schemas.microsoft.com/office/drawing/2014/main" id="{86D0AA67-74F7-CF34-EA63-1FDAE79CA81B}"/>
                </a:ext>
              </a:extLst>
            </xdr:cNvPr>
            <xdr:cNvGrpSpPr/>
          </xdr:nvGrpSpPr>
          <xdr:grpSpPr>
            <a:xfrm>
              <a:off x="1873229" y="748716"/>
              <a:ext cx="834675" cy="265956"/>
              <a:chOff x="1873229" y="746828"/>
              <a:chExt cx="834675" cy="265956"/>
            </a:xfrm>
          </xdr:grpSpPr>
          <xdr:sp macro="" textlink="">
            <xdr:nvSpPr>
              <xdr:cNvPr id="167" name="object 80">
                <a:extLst>
                  <a:ext uri="{FF2B5EF4-FFF2-40B4-BE49-F238E27FC236}">
                    <a16:creationId xmlns:a16="http://schemas.microsoft.com/office/drawing/2014/main" id="{901FEB1C-4336-1EBA-C184-37C296D4BF7B}"/>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68" name="object 90">
                <a:extLst>
                  <a:ext uri="{FF2B5EF4-FFF2-40B4-BE49-F238E27FC236}">
                    <a16:creationId xmlns:a16="http://schemas.microsoft.com/office/drawing/2014/main" id="{82DEBA3F-25AC-E462-86CD-30B978E82C61}"/>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5" name="object 109">
              <a:extLst>
                <a:ext uri="{FF2B5EF4-FFF2-40B4-BE49-F238E27FC236}">
                  <a16:creationId xmlns:a16="http://schemas.microsoft.com/office/drawing/2014/main" id="{3152C3AE-AC3B-F67B-F29B-BAF0689CF5B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6" name="object 110">
              <a:extLst>
                <a:ext uri="{FF2B5EF4-FFF2-40B4-BE49-F238E27FC236}">
                  <a16:creationId xmlns:a16="http://schemas.microsoft.com/office/drawing/2014/main" id="{3B2FC010-2AC1-7F79-DC77-C137C4E6F6AD}"/>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9"/>
            <a:extLst>
              <a:ext uri="{FF2B5EF4-FFF2-40B4-BE49-F238E27FC236}">
                <a16:creationId xmlns:a16="http://schemas.microsoft.com/office/drawing/2014/main" id="{0ECAC60A-052A-07E3-A1F6-9CFEE7B978A1}"/>
              </a:ext>
            </a:extLst>
          </xdr:cNvPr>
          <xdr:cNvGrpSpPr/>
        </xdr:nvGrpSpPr>
        <xdr:grpSpPr>
          <a:xfrm>
            <a:off x="2781308" y="1984492"/>
            <a:ext cx="832871" cy="507345"/>
            <a:chOff x="2772406" y="506582"/>
            <a:chExt cx="830722" cy="508010"/>
          </a:xfrm>
        </xdr:grpSpPr>
        <xdr:grpSp>
          <xdr:nvGrpSpPr>
            <xdr:cNvPr id="159" name="Agrupar 158">
              <a:extLst>
                <a:ext uri="{FF2B5EF4-FFF2-40B4-BE49-F238E27FC236}">
                  <a16:creationId xmlns:a16="http://schemas.microsoft.com/office/drawing/2014/main" id="{E3D1655D-6CD9-1C00-CB6C-E7F29A28F6CB}"/>
                </a:ext>
              </a:extLst>
            </xdr:cNvPr>
            <xdr:cNvGrpSpPr/>
          </xdr:nvGrpSpPr>
          <xdr:grpSpPr>
            <a:xfrm>
              <a:off x="2772406" y="748796"/>
              <a:ext cx="830722" cy="265796"/>
              <a:chOff x="2772407" y="750764"/>
              <a:chExt cx="830722" cy="265796"/>
            </a:xfrm>
          </xdr:grpSpPr>
          <xdr:sp macro="" textlink="">
            <xdr:nvSpPr>
              <xdr:cNvPr id="162" name="object 80">
                <a:extLst>
                  <a:ext uri="{FF2B5EF4-FFF2-40B4-BE49-F238E27FC236}">
                    <a16:creationId xmlns:a16="http://schemas.microsoft.com/office/drawing/2014/main" id="{AEB8D9EE-020A-3FE9-13A1-01EDD0BE804F}"/>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3" name="object 90">
                <a:extLst>
                  <a:ext uri="{FF2B5EF4-FFF2-40B4-BE49-F238E27FC236}">
                    <a16:creationId xmlns:a16="http://schemas.microsoft.com/office/drawing/2014/main" id="{A896550D-5D2E-411E-7C7A-88168ABDA3F4}"/>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0" name="object 109">
              <a:extLst>
                <a:ext uri="{FF2B5EF4-FFF2-40B4-BE49-F238E27FC236}">
                  <a16:creationId xmlns:a16="http://schemas.microsoft.com/office/drawing/2014/main" id="{3DE63F09-E158-3F93-3FB5-EBD1669E36FB}"/>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1" name="Imagem 160">
              <a:extLst>
                <a:ext uri="{FF2B5EF4-FFF2-40B4-BE49-F238E27FC236}">
                  <a16:creationId xmlns:a16="http://schemas.microsoft.com/office/drawing/2014/main" id="{ED4C4FA8-5B9C-6857-8978-76698EAB6C3D}"/>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2"/>
            <a:extLst>
              <a:ext uri="{FF2B5EF4-FFF2-40B4-BE49-F238E27FC236}">
                <a16:creationId xmlns:a16="http://schemas.microsoft.com/office/drawing/2014/main" id="{922C8895-C74D-263E-ABEA-DB8556556D10}"/>
              </a:ext>
            </a:extLst>
          </xdr:cNvPr>
          <xdr:cNvGrpSpPr/>
        </xdr:nvGrpSpPr>
        <xdr:grpSpPr>
          <a:xfrm>
            <a:off x="978366" y="1985607"/>
            <a:ext cx="832872" cy="506309"/>
            <a:chOff x="978002" y="507699"/>
            <a:chExt cx="830725" cy="506973"/>
          </a:xfrm>
        </xdr:grpSpPr>
        <xdr:grpSp>
          <xdr:nvGrpSpPr>
            <xdr:cNvPr id="154" name="Agrupar 153">
              <a:extLst>
                <a:ext uri="{FF2B5EF4-FFF2-40B4-BE49-F238E27FC236}">
                  <a16:creationId xmlns:a16="http://schemas.microsoft.com/office/drawing/2014/main" id="{31E1F129-2456-B842-A466-7017190ADC03}"/>
                </a:ext>
              </a:extLst>
            </xdr:cNvPr>
            <xdr:cNvGrpSpPr/>
          </xdr:nvGrpSpPr>
          <xdr:grpSpPr>
            <a:xfrm>
              <a:off x="978002" y="748716"/>
              <a:ext cx="830725" cy="265956"/>
              <a:chOff x="978002" y="747945"/>
              <a:chExt cx="830725" cy="265956"/>
            </a:xfrm>
          </xdr:grpSpPr>
          <xdr:sp macro="" textlink="">
            <xdr:nvSpPr>
              <xdr:cNvPr id="157" name="object 80">
                <a:extLst>
                  <a:ext uri="{FF2B5EF4-FFF2-40B4-BE49-F238E27FC236}">
                    <a16:creationId xmlns:a16="http://schemas.microsoft.com/office/drawing/2014/main" id="{F50321EB-3143-C016-EA22-7531D0DBB67D}"/>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8" name="object 90">
                <a:extLst>
                  <a:ext uri="{FF2B5EF4-FFF2-40B4-BE49-F238E27FC236}">
                    <a16:creationId xmlns:a16="http://schemas.microsoft.com/office/drawing/2014/main" id="{2A89504B-6C4D-E738-89DE-768E200882D8}"/>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5" name="object 109">
              <a:extLst>
                <a:ext uri="{FF2B5EF4-FFF2-40B4-BE49-F238E27FC236}">
                  <a16:creationId xmlns:a16="http://schemas.microsoft.com/office/drawing/2014/main" id="{EB8E28D1-D7BB-4FF8-A4E6-331E0B071A3F}"/>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6" name="Imagem 155">
              <a:extLst>
                <a:ext uri="{FF2B5EF4-FFF2-40B4-BE49-F238E27FC236}">
                  <a16:creationId xmlns:a16="http://schemas.microsoft.com/office/drawing/2014/main" id="{C76A967D-7843-58F9-08F6-98A92F5DE506}"/>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4"/>
            <a:extLst>
              <a:ext uri="{FF2B5EF4-FFF2-40B4-BE49-F238E27FC236}">
                <a16:creationId xmlns:a16="http://schemas.microsoft.com/office/drawing/2014/main" id="{8DBE990B-DEC6-82F7-9E08-B637ED9C1337}"/>
              </a:ext>
            </a:extLst>
          </xdr:cNvPr>
          <xdr:cNvGrpSpPr/>
        </xdr:nvGrpSpPr>
        <xdr:grpSpPr>
          <a:xfrm>
            <a:off x="3678487" y="1984492"/>
            <a:ext cx="832872" cy="507345"/>
            <a:chOff x="3667630" y="506582"/>
            <a:chExt cx="830725" cy="508010"/>
          </a:xfrm>
        </xdr:grpSpPr>
        <xdr:grpSp>
          <xdr:nvGrpSpPr>
            <xdr:cNvPr id="149" name="Agrupar 148">
              <a:extLst>
                <a:ext uri="{FF2B5EF4-FFF2-40B4-BE49-F238E27FC236}">
                  <a16:creationId xmlns:a16="http://schemas.microsoft.com/office/drawing/2014/main" id="{AB9FA945-09C1-D10E-AE80-A9713B1FDEC2}"/>
                </a:ext>
              </a:extLst>
            </xdr:cNvPr>
            <xdr:cNvGrpSpPr/>
          </xdr:nvGrpSpPr>
          <xdr:grpSpPr>
            <a:xfrm>
              <a:off x="3667630" y="748796"/>
              <a:ext cx="830725" cy="265796"/>
              <a:chOff x="3667631" y="750764"/>
              <a:chExt cx="830725" cy="265796"/>
            </a:xfrm>
          </xdr:grpSpPr>
          <xdr:sp macro="" textlink="">
            <xdr:nvSpPr>
              <xdr:cNvPr id="152" name="object 80">
                <a:extLst>
                  <a:ext uri="{FF2B5EF4-FFF2-40B4-BE49-F238E27FC236}">
                    <a16:creationId xmlns:a16="http://schemas.microsoft.com/office/drawing/2014/main" id="{3142E16B-B71D-AE63-023C-70720AAF14BD}"/>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3" name="object 90">
                <a:extLst>
                  <a:ext uri="{FF2B5EF4-FFF2-40B4-BE49-F238E27FC236}">
                    <a16:creationId xmlns:a16="http://schemas.microsoft.com/office/drawing/2014/main" id="{2EA137EB-C865-E524-67E9-F182FE41057B}"/>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0" name="object 109">
              <a:extLst>
                <a:ext uri="{FF2B5EF4-FFF2-40B4-BE49-F238E27FC236}">
                  <a16:creationId xmlns:a16="http://schemas.microsoft.com/office/drawing/2014/main" id="{71DE9A65-8449-3DD0-9F3F-A55B7305FD5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1" name="Imagem 150">
              <a:extLst>
                <a:ext uri="{FF2B5EF4-FFF2-40B4-BE49-F238E27FC236}">
                  <a16:creationId xmlns:a16="http://schemas.microsoft.com/office/drawing/2014/main" id="{05BCFE7B-F81A-BBFA-FC6E-6B278F55CAA8}"/>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6"/>
            <a:extLst>
              <a:ext uri="{FF2B5EF4-FFF2-40B4-BE49-F238E27FC236}">
                <a16:creationId xmlns:a16="http://schemas.microsoft.com/office/drawing/2014/main" id="{87023A1C-E075-1225-DB18-0EF6446AFC71}"/>
              </a:ext>
            </a:extLst>
          </xdr:cNvPr>
          <xdr:cNvGrpSpPr/>
        </xdr:nvGrpSpPr>
        <xdr:grpSpPr>
          <a:xfrm>
            <a:off x="4575667" y="1984492"/>
            <a:ext cx="825212" cy="507345"/>
            <a:chOff x="4562857" y="506582"/>
            <a:chExt cx="827700" cy="508010"/>
          </a:xfrm>
        </xdr:grpSpPr>
        <xdr:grpSp>
          <xdr:nvGrpSpPr>
            <xdr:cNvPr id="144" name="Agrupar 143">
              <a:extLst>
                <a:ext uri="{FF2B5EF4-FFF2-40B4-BE49-F238E27FC236}">
                  <a16:creationId xmlns:a16="http://schemas.microsoft.com/office/drawing/2014/main" id="{F1331A48-7BAF-7C52-9235-E8C64E26C3D0}"/>
                </a:ext>
              </a:extLst>
            </xdr:cNvPr>
            <xdr:cNvGrpSpPr/>
          </xdr:nvGrpSpPr>
          <xdr:grpSpPr>
            <a:xfrm>
              <a:off x="4562857" y="748796"/>
              <a:ext cx="827700" cy="265796"/>
              <a:chOff x="4562859" y="750764"/>
              <a:chExt cx="827700" cy="265796"/>
            </a:xfrm>
          </xdr:grpSpPr>
          <xdr:sp macro="" textlink="">
            <xdr:nvSpPr>
              <xdr:cNvPr id="147" name="object 80">
                <a:extLst>
                  <a:ext uri="{FF2B5EF4-FFF2-40B4-BE49-F238E27FC236}">
                    <a16:creationId xmlns:a16="http://schemas.microsoft.com/office/drawing/2014/main" id="{6BB483C7-15EA-1804-B817-DE693AF92F87}"/>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8" name="object 90">
                <a:extLst>
                  <a:ext uri="{FF2B5EF4-FFF2-40B4-BE49-F238E27FC236}">
                    <a16:creationId xmlns:a16="http://schemas.microsoft.com/office/drawing/2014/main" id="{3AC25332-CD15-FEF6-8640-C1CCF3387B98}"/>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5" name="object 109">
              <a:extLst>
                <a:ext uri="{FF2B5EF4-FFF2-40B4-BE49-F238E27FC236}">
                  <a16:creationId xmlns:a16="http://schemas.microsoft.com/office/drawing/2014/main" id="{89292A2D-1F77-6F8D-DF34-B8ABE83A43D5}"/>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6" name="object 113">
              <a:extLst>
                <a:ext uri="{FF2B5EF4-FFF2-40B4-BE49-F238E27FC236}">
                  <a16:creationId xmlns:a16="http://schemas.microsoft.com/office/drawing/2014/main" id="{DA515E12-3C0D-EEDA-D52B-4F21D3FB1629}"/>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9"/>
            <a:extLst>
              <a:ext uri="{FF2B5EF4-FFF2-40B4-BE49-F238E27FC236}">
                <a16:creationId xmlns:a16="http://schemas.microsoft.com/office/drawing/2014/main" id="{84012291-56FF-72FC-32B0-15B84ABA5BCA}"/>
              </a:ext>
            </a:extLst>
          </xdr:cNvPr>
          <xdr:cNvGrpSpPr/>
        </xdr:nvGrpSpPr>
        <xdr:grpSpPr>
          <a:xfrm>
            <a:off x="5465188" y="1984492"/>
            <a:ext cx="821659" cy="507345"/>
            <a:chOff x="5455059" y="506582"/>
            <a:chExt cx="822006" cy="508010"/>
          </a:xfrm>
        </xdr:grpSpPr>
        <xdr:sp macro="" textlink="">
          <xdr:nvSpPr>
            <xdr:cNvPr id="140" name="object 80">
              <a:extLst>
                <a:ext uri="{FF2B5EF4-FFF2-40B4-BE49-F238E27FC236}">
                  <a16:creationId xmlns:a16="http://schemas.microsoft.com/office/drawing/2014/main" id="{B34E514C-1133-08CB-D3EA-F5096028C20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1" name="object 90">
              <a:extLst>
                <a:ext uri="{FF2B5EF4-FFF2-40B4-BE49-F238E27FC236}">
                  <a16:creationId xmlns:a16="http://schemas.microsoft.com/office/drawing/2014/main" id="{AB061F91-7240-8F8C-D88E-0180162E0D5F}"/>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2" name="object 109">
              <a:extLst>
                <a:ext uri="{FF2B5EF4-FFF2-40B4-BE49-F238E27FC236}">
                  <a16:creationId xmlns:a16="http://schemas.microsoft.com/office/drawing/2014/main" id="{7EF08560-19F8-AB8C-707E-97FA2E15169F}"/>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3" name="object 73">
              <a:extLst>
                <a:ext uri="{FF2B5EF4-FFF2-40B4-BE49-F238E27FC236}">
                  <a16:creationId xmlns:a16="http://schemas.microsoft.com/office/drawing/2014/main" id="{A09BF80F-F06F-BD93-533C-86ECF71CB30E}"/>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1"/>
            <a:extLst>
              <a:ext uri="{FF2B5EF4-FFF2-40B4-BE49-F238E27FC236}">
                <a16:creationId xmlns:a16="http://schemas.microsoft.com/office/drawing/2014/main" id="{C9F4FE47-25AD-792E-3A07-370226780F98}"/>
              </a:ext>
            </a:extLst>
          </xdr:cNvPr>
          <xdr:cNvGrpSpPr/>
        </xdr:nvGrpSpPr>
        <xdr:grpSpPr>
          <a:xfrm>
            <a:off x="6351154" y="1984492"/>
            <a:ext cx="833333" cy="507345"/>
            <a:chOff x="6341567" y="506582"/>
            <a:chExt cx="831188" cy="508010"/>
          </a:xfrm>
        </xdr:grpSpPr>
        <xdr:grpSp>
          <xdr:nvGrpSpPr>
            <xdr:cNvPr id="135" name="Agrupar 134">
              <a:extLst>
                <a:ext uri="{FF2B5EF4-FFF2-40B4-BE49-F238E27FC236}">
                  <a16:creationId xmlns:a16="http://schemas.microsoft.com/office/drawing/2014/main" id="{28A08144-FAD2-444F-4453-047C1F1523ED}"/>
                </a:ext>
              </a:extLst>
            </xdr:cNvPr>
            <xdr:cNvGrpSpPr/>
          </xdr:nvGrpSpPr>
          <xdr:grpSpPr>
            <a:xfrm>
              <a:off x="6341567" y="748796"/>
              <a:ext cx="831188" cy="265796"/>
              <a:chOff x="6341570" y="750764"/>
              <a:chExt cx="831188" cy="265796"/>
            </a:xfrm>
          </xdr:grpSpPr>
          <xdr:sp macro="" textlink="">
            <xdr:nvSpPr>
              <xdr:cNvPr id="138" name="object 80">
                <a:extLst>
                  <a:ext uri="{FF2B5EF4-FFF2-40B4-BE49-F238E27FC236}">
                    <a16:creationId xmlns:a16="http://schemas.microsoft.com/office/drawing/2014/main" id="{DB95A697-B3CE-95BC-0607-1006B25AF0F6}"/>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9" name="object 90">
                <a:extLst>
                  <a:ext uri="{FF2B5EF4-FFF2-40B4-BE49-F238E27FC236}">
                    <a16:creationId xmlns:a16="http://schemas.microsoft.com/office/drawing/2014/main" id="{7C8A564E-592E-1784-EBEE-63440B7D30B8}"/>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6" name="object 109">
              <a:extLst>
                <a:ext uri="{FF2B5EF4-FFF2-40B4-BE49-F238E27FC236}">
                  <a16:creationId xmlns:a16="http://schemas.microsoft.com/office/drawing/2014/main" id="{229604BF-48FD-81BF-D073-282319FC85B1}"/>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7" name="object 54">
              <a:extLst>
                <a:ext uri="{FF2B5EF4-FFF2-40B4-BE49-F238E27FC236}">
                  <a16:creationId xmlns:a16="http://schemas.microsoft.com/office/drawing/2014/main" id="{8B2751F3-D892-4490-E4CE-B4A0EF43144D}"/>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3"/>
            <a:extLst>
              <a:ext uri="{FF2B5EF4-FFF2-40B4-BE49-F238E27FC236}">
                <a16:creationId xmlns:a16="http://schemas.microsoft.com/office/drawing/2014/main" id="{540D78C5-2CF9-FB3F-54A2-042CD3158BAB}"/>
              </a:ext>
            </a:extLst>
          </xdr:cNvPr>
          <xdr:cNvGrpSpPr/>
        </xdr:nvGrpSpPr>
        <xdr:grpSpPr>
          <a:xfrm>
            <a:off x="7248796" y="1984492"/>
            <a:ext cx="840992" cy="507345"/>
            <a:chOff x="7237257" y="506582"/>
            <a:chExt cx="834211" cy="508010"/>
          </a:xfrm>
        </xdr:grpSpPr>
        <xdr:grpSp>
          <xdr:nvGrpSpPr>
            <xdr:cNvPr id="130" name="Agrupar 129">
              <a:extLst>
                <a:ext uri="{FF2B5EF4-FFF2-40B4-BE49-F238E27FC236}">
                  <a16:creationId xmlns:a16="http://schemas.microsoft.com/office/drawing/2014/main" id="{E78969DE-2B9E-3D66-B026-2D1778851CF4}"/>
                </a:ext>
              </a:extLst>
            </xdr:cNvPr>
            <xdr:cNvGrpSpPr/>
          </xdr:nvGrpSpPr>
          <xdr:grpSpPr>
            <a:xfrm>
              <a:off x="7237257" y="748796"/>
              <a:ext cx="834211" cy="265796"/>
              <a:chOff x="7237260" y="750764"/>
              <a:chExt cx="834211" cy="265796"/>
            </a:xfrm>
          </xdr:grpSpPr>
          <xdr:sp macro="" textlink="">
            <xdr:nvSpPr>
              <xdr:cNvPr id="133" name="object 80">
                <a:extLst>
                  <a:ext uri="{FF2B5EF4-FFF2-40B4-BE49-F238E27FC236}">
                    <a16:creationId xmlns:a16="http://schemas.microsoft.com/office/drawing/2014/main" id="{C8315F06-BD74-1E0A-3026-55098ACB3E7C}"/>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4" name="object 90">
                <a:extLst>
                  <a:ext uri="{FF2B5EF4-FFF2-40B4-BE49-F238E27FC236}">
                    <a16:creationId xmlns:a16="http://schemas.microsoft.com/office/drawing/2014/main" id="{345C58CF-4990-503E-0B9B-EDB7E3896940}"/>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1" name="object 109">
              <a:extLst>
                <a:ext uri="{FF2B5EF4-FFF2-40B4-BE49-F238E27FC236}">
                  <a16:creationId xmlns:a16="http://schemas.microsoft.com/office/drawing/2014/main" id="{159BFF0C-EF08-F40E-1244-B7E98DF71EAF}"/>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2" name="object 64">
              <a:extLst>
                <a:ext uri="{FF2B5EF4-FFF2-40B4-BE49-F238E27FC236}">
                  <a16:creationId xmlns:a16="http://schemas.microsoft.com/office/drawing/2014/main" id="{8F27806B-1304-7228-F4DE-9B01AC4AABEB}"/>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5"/>
            <a:extLst>
              <a:ext uri="{FF2B5EF4-FFF2-40B4-BE49-F238E27FC236}">
                <a16:creationId xmlns:a16="http://schemas.microsoft.com/office/drawing/2014/main" id="{5F547C43-C1A7-E302-3B2B-8F347EF45CB8}"/>
              </a:ext>
            </a:extLst>
          </xdr:cNvPr>
          <xdr:cNvGrpSpPr/>
        </xdr:nvGrpSpPr>
        <xdr:grpSpPr>
          <a:xfrm>
            <a:off x="8154096" y="1984492"/>
            <a:ext cx="833334" cy="507345"/>
            <a:chOff x="8135970" y="506582"/>
            <a:chExt cx="831188" cy="508010"/>
          </a:xfrm>
        </xdr:grpSpPr>
        <xdr:grpSp>
          <xdr:nvGrpSpPr>
            <xdr:cNvPr id="125" name="Agrupar 124">
              <a:extLst>
                <a:ext uri="{FF2B5EF4-FFF2-40B4-BE49-F238E27FC236}">
                  <a16:creationId xmlns:a16="http://schemas.microsoft.com/office/drawing/2014/main" id="{F927851B-8A5C-A11A-0D12-7398E4031845}"/>
                </a:ext>
              </a:extLst>
            </xdr:cNvPr>
            <xdr:cNvGrpSpPr/>
          </xdr:nvGrpSpPr>
          <xdr:grpSpPr>
            <a:xfrm>
              <a:off x="8135970" y="748796"/>
              <a:ext cx="831188" cy="265796"/>
              <a:chOff x="8135974" y="750764"/>
              <a:chExt cx="831188" cy="265796"/>
            </a:xfrm>
          </xdr:grpSpPr>
          <xdr:sp macro="" textlink="">
            <xdr:nvSpPr>
              <xdr:cNvPr id="128" name="object 80">
                <a:extLst>
                  <a:ext uri="{FF2B5EF4-FFF2-40B4-BE49-F238E27FC236}">
                    <a16:creationId xmlns:a16="http://schemas.microsoft.com/office/drawing/2014/main" id="{D40FC7EE-5686-F316-B0BB-AD6AE4664661}"/>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9" name="object 90">
                <a:extLst>
                  <a:ext uri="{FF2B5EF4-FFF2-40B4-BE49-F238E27FC236}">
                    <a16:creationId xmlns:a16="http://schemas.microsoft.com/office/drawing/2014/main" id="{580D5AA4-C6E2-8596-8255-918A533D7ED8}"/>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6" name="object 109">
              <a:extLst>
                <a:ext uri="{FF2B5EF4-FFF2-40B4-BE49-F238E27FC236}">
                  <a16:creationId xmlns:a16="http://schemas.microsoft.com/office/drawing/2014/main" id="{9AAE2677-48FD-B53A-84B2-365433A13749}"/>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7" name="object 51">
              <a:extLst>
                <a:ext uri="{FF2B5EF4-FFF2-40B4-BE49-F238E27FC236}">
                  <a16:creationId xmlns:a16="http://schemas.microsoft.com/office/drawing/2014/main" id="{531708DC-C3FC-15FC-6D30-D4CEC1690DEB}"/>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7"/>
            <a:extLst>
              <a:ext uri="{FF2B5EF4-FFF2-40B4-BE49-F238E27FC236}">
                <a16:creationId xmlns:a16="http://schemas.microsoft.com/office/drawing/2014/main" id="{714E51A0-496F-263C-F35A-EF3B8F7FA6EF}"/>
              </a:ext>
            </a:extLst>
          </xdr:cNvPr>
          <xdr:cNvGrpSpPr/>
        </xdr:nvGrpSpPr>
        <xdr:grpSpPr>
          <a:xfrm>
            <a:off x="9051739" y="1984492"/>
            <a:ext cx="828102" cy="507345"/>
            <a:chOff x="9031660" y="506582"/>
            <a:chExt cx="829416" cy="508010"/>
          </a:xfrm>
        </xdr:grpSpPr>
        <xdr:grpSp>
          <xdr:nvGrpSpPr>
            <xdr:cNvPr id="120" name="Agrupar 119">
              <a:extLst>
                <a:ext uri="{FF2B5EF4-FFF2-40B4-BE49-F238E27FC236}">
                  <a16:creationId xmlns:a16="http://schemas.microsoft.com/office/drawing/2014/main" id="{2AE8DA20-CDE0-A8E9-B410-FF5C4EDFBB89}"/>
                </a:ext>
              </a:extLst>
            </xdr:cNvPr>
            <xdr:cNvGrpSpPr/>
          </xdr:nvGrpSpPr>
          <xdr:grpSpPr>
            <a:xfrm>
              <a:off x="9031660" y="748796"/>
              <a:ext cx="829416" cy="265796"/>
              <a:chOff x="9031664" y="750764"/>
              <a:chExt cx="829416" cy="265796"/>
            </a:xfrm>
          </xdr:grpSpPr>
          <xdr:sp macro="" textlink="">
            <xdr:nvSpPr>
              <xdr:cNvPr id="123" name="object 80">
                <a:extLst>
                  <a:ext uri="{FF2B5EF4-FFF2-40B4-BE49-F238E27FC236}">
                    <a16:creationId xmlns:a16="http://schemas.microsoft.com/office/drawing/2014/main" id="{81017640-9AA7-59A6-98BC-2F03BF68626A}"/>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712B0E"/>
              </a:solidFill>
              <a:ln w="6350">
                <a:solidFill>
                  <a:srgbClr val="712B0E"/>
                </a:solidFill>
              </a:ln>
            </xdr:spPr>
            <xdr:txBody>
              <a:bodyPr wrap="square" lIns="0" tIns="0" rIns="0" bIns="0" rtlCol="0"/>
              <a:lstStyle>
                <a:defPPr>
                  <a:defRPr kern="0"/>
                </a:defPPr>
              </a:lstStyle>
              <a:p>
                <a:endParaRPr/>
              </a:p>
            </xdr:txBody>
          </xdr:sp>
          <xdr:sp macro="" textlink="">
            <xdr:nvSpPr>
              <xdr:cNvPr id="124" name="object 90">
                <a:extLst>
                  <a:ext uri="{FF2B5EF4-FFF2-40B4-BE49-F238E27FC236}">
                    <a16:creationId xmlns:a16="http://schemas.microsoft.com/office/drawing/2014/main" id="{6F31625D-88A2-D890-316D-EFCDC1EC0988}"/>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Intelectual</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1" name="object 109">
              <a:extLst>
                <a:ext uri="{FF2B5EF4-FFF2-40B4-BE49-F238E27FC236}">
                  <a16:creationId xmlns:a16="http://schemas.microsoft.com/office/drawing/2014/main" id="{82E6CA74-1670-6FA9-B077-A56B1C17ECC8}"/>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712B0E"/>
              </a:solidFill>
            </a:ln>
          </xdr:spPr>
          <xdr:txBody>
            <a:bodyPr wrap="square" lIns="0" tIns="0" rIns="0" bIns="0" rtlCol="0"/>
            <a:lstStyle>
              <a:defPPr>
                <a:defRPr kern="0"/>
              </a:defPPr>
            </a:lstStyle>
            <a:p>
              <a:endParaRPr/>
            </a:p>
          </xdr:txBody>
        </xdr:sp>
        <xdr:pic>
          <xdr:nvPicPr>
            <xdr:cNvPr id="122" name="object 70">
              <a:extLst>
                <a:ext uri="{FF2B5EF4-FFF2-40B4-BE49-F238E27FC236}">
                  <a16:creationId xmlns:a16="http://schemas.microsoft.com/office/drawing/2014/main" id="{F8A6C64E-F377-21C5-AC2E-BBA8EE0CDFA1}"/>
                </a:ext>
              </a:extLst>
            </xdr:cNvPr>
            <xdr:cNvPicPr/>
          </xdr:nvPicPr>
          <xdr:blipFill>
            <a:blip xmlns:r="http://schemas.openxmlformats.org/officeDocument/2006/relationships" r:embed="rId28" cstate="print">
              <a:duotone>
                <a:prstClr val="black"/>
                <a:srgbClr val="712B0E">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9"/>
            <a:extLst>
              <a:ext uri="{FF2B5EF4-FFF2-40B4-BE49-F238E27FC236}">
                <a16:creationId xmlns:a16="http://schemas.microsoft.com/office/drawing/2014/main" id="{2C848545-5DC0-D814-9747-C8E9120F16A7}"/>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826E95FE-6305-7C11-09F0-5A8415757D7B}"/>
                </a:ext>
              </a:extLst>
            </xdr:cNvPr>
            <xdr:cNvGrpSpPr/>
          </xdr:nvGrpSpPr>
          <xdr:grpSpPr>
            <a:xfrm>
              <a:off x="9925578" y="748796"/>
              <a:ext cx="829416" cy="265796"/>
              <a:chOff x="9925583" y="750764"/>
              <a:chExt cx="829416" cy="265796"/>
            </a:xfrm>
          </xdr:grpSpPr>
          <xdr:sp macro="" textlink="">
            <xdr:nvSpPr>
              <xdr:cNvPr id="118" name="object 80">
                <a:extLst>
                  <a:ext uri="{FF2B5EF4-FFF2-40B4-BE49-F238E27FC236}">
                    <a16:creationId xmlns:a16="http://schemas.microsoft.com/office/drawing/2014/main" id="{98B53A42-DF16-E2CA-B75D-ABD3B61EF41D}"/>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9" name="object 90">
                <a:extLst>
                  <a:ext uri="{FF2B5EF4-FFF2-40B4-BE49-F238E27FC236}">
                    <a16:creationId xmlns:a16="http://schemas.microsoft.com/office/drawing/2014/main" id="{F071A90F-711F-E6D9-0B60-2C831F6F9654}"/>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B3F12976-E464-BED9-7629-9320BEDB235C}"/>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3" name="object 67">
              <a:extLst>
                <a:ext uri="{FF2B5EF4-FFF2-40B4-BE49-F238E27FC236}">
                  <a16:creationId xmlns:a16="http://schemas.microsoft.com/office/drawing/2014/main" id="{7E6CF42D-018B-CA18-1CB6-1D6638E79D16}"/>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1"/>
            <a:extLst>
              <a:ext uri="{FF2B5EF4-FFF2-40B4-BE49-F238E27FC236}">
                <a16:creationId xmlns:a16="http://schemas.microsoft.com/office/drawing/2014/main" id="{E0974FA9-2462-175D-0B61-C8E871F25924}"/>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A48E2B0C-E956-1C1C-6916-5F860774DB64}"/>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D7A89BC0-AB9B-4D86-CDD8-F0EB8E5ED30E}"/>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B699A6D9-3D95-7108-B378-AD19C718B97D}"/>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B7D8A987-E81F-DB36-73F0-4CF4E43BE245}"/>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2DAD09FD-F09A-B00A-8C58-A591760ADABD}"/>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C0E7728F-702E-827C-4B3F-DC7F5E8A504B}"/>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BF6A69D0-2EAD-FD93-5045-A574A3B71D70}"/>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32"/>
              <a:extLst>
                <a:ext uri="{FF2B5EF4-FFF2-40B4-BE49-F238E27FC236}">
                  <a16:creationId xmlns:a16="http://schemas.microsoft.com/office/drawing/2014/main" id="{F292BC35-085C-EAE8-40B9-61B87C4B2406}"/>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29"/>
              <a:extLst>
                <a:ext uri="{FF2B5EF4-FFF2-40B4-BE49-F238E27FC236}">
                  <a16:creationId xmlns:a16="http://schemas.microsoft.com/office/drawing/2014/main" id="{E076307A-68E8-4F6E-005B-6E27F1D98CE5}"/>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clientData/>
  </xdr:twoCellAnchor>
  <xdr:twoCellAnchor>
    <xdr:from>
      <xdr:col>21</xdr:col>
      <xdr:colOff>310866</xdr:colOff>
      <xdr:row>2</xdr:row>
      <xdr:rowOff>265373</xdr:rowOff>
    </xdr:from>
    <xdr:to>
      <xdr:col>22</xdr:col>
      <xdr:colOff>413865</xdr:colOff>
      <xdr:row>2</xdr:row>
      <xdr:rowOff>504751</xdr:rowOff>
    </xdr:to>
    <xdr:sp macro="" textlink="">
      <xdr:nvSpPr>
        <xdr:cNvPr id="3" name="object 80">
          <a:hlinkClick xmlns:r="http://schemas.openxmlformats.org/officeDocument/2006/relationships" r:id="rId35"/>
          <a:extLst>
            <a:ext uri="{FF2B5EF4-FFF2-40B4-BE49-F238E27FC236}">
              <a16:creationId xmlns:a16="http://schemas.microsoft.com/office/drawing/2014/main" id="{4CA4160D-F1A9-4AE1-A4BC-CE18165D0B6C}"/>
            </a:ext>
          </a:extLst>
        </xdr:cNvPr>
        <xdr:cNvSpPr/>
      </xdr:nvSpPr>
      <xdr:spPr>
        <a:xfrm>
          <a:off x="11850806" y="644477"/>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21</xdr:col>
      <xdr:colOff>310866</xdr:colOff>
      <xdr:row>2</xdr:row>
      <xdr:rowOff>265373</xdr:rowOff>
    </xdr:from>
    <xdr:to>
      <xdr:col>22</xdr:col>
      <xdr:colOff>413057</xdr:colOff>
      <xdr:row>2</xdr:row>
      <xdr:rowOff>506573</xdr:rowOff>
    </xdr:to>
    <xdr:sp macro="" textlink="">
      <xdr:nvSpPr>
        <xdr:cNvPr id="29" name="object 90">
          <a:hlinkClick xmlns:r="http://schemas.openxmlformats.org/officeDocument/2006/relationships" r:id="rId35"/>
          <a:extLst>
            <a:ext uri="{FF2B5EF4-FFF2-40B4-BE49-F238E27FC236}">
              <a16:creationId xmlns:a16="http://schemas.microsoft.com/office/drawing/2014/main" id="{872CE74B-03B1-491A-A787-BA33CBB5FF19}"/>
            </a:ext>
          </a:extLst>
        </xdr:cNvPr>
        <xdr:cNvSpPr txBox="1"/>
      </xdr:nvSpPr>
      <xdr:spPr>
        <a:xfrm>
          <a:off x="11850806" y="644477"/>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editAs="absolute">
    <xdr:from>
      <xdr:col>0</xdr:col>
      <xdr:colOff>101817</xdr:colOff>
      <xdr:row>4</xdr:row>
      <xdr:rowOff>12997</xdr:rowOff>
    </xdr:from>
    <xdr:to>
      <xdr:col>19</xdr:col>
      <xdr:colOff>235045</xdr:colOff>
      <xdr:row>133</xdr:row>
      <xdr:rowOff>45494</xdr:rowOff>
    </xdr:to>
    <xdr:grpSp>
      <xdr:nvGrpSpPr>
        <xdr:cNvPr id="114" name="Agrupar 113">
          <a:extLst>
            <a:ext uri="{FF2B5EF4-FFF2-40B4-BE49-F238E27FC236}">
              <a16:creationId xmlns:a16="http://schemas.microsoft.com/office/drawing/2014/main" id="{F6056DF0-2A3A-4D4D-BA1F-75B902D79361}"/>
            </a:ext>
          </a:extLst>
        </xdr:cNvPr>
        <xdr:cNvGrpSpPr/>
      </xdr:nvGrpSpPr>
      <xdr:grpSpPr>
        <a:xfrm>
          <a:off x="101817" y="1219497"/>
          <a:ext cx="12473395" cy="22624386"/>
          <a:chOff x="38100" y="1228724"/>
          <a:chExt cx="11539020" cy="20130359"/>
        </a:xfrm>
      </xdr:grpSpPr>
      <xdr:sp macro="" textlink="">
        <xdr:nvSpPr>
          <xdr:cNvPr id="115" name="Retângulo: Cantos Arredondados 114">
            <a:extLst>
              <a:ext uri="{FF2B5EF4-FFF2-40B4-BE49-F238E27FC236}">
                <a16:creationId xmlns:a16="http://schemas.microsoft.com/office/drawing/2014/main" id="{4B70496C-23C0-C196-F254-745DB30F510A}"/>
              </a:ext>
            </a:extLst>
          </xdr:cNvPr>
          <xdr:cNvSpPr/>
        </xdr:nvSpPr>
        <xdr:spPr>
          <a:xfrm>
            <a:off x="38100" y="1419220"/>
            <a:ext cx="11539020" cy="19939863"/>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17" name="Retângulo: Cantos Diagonais Arredondados 116">
            <a:hlinkClick xmlns:r="http://schemas.openxmlformats.org/officeDocument/2006/relationships" r:id="rId1"/>
            <a:extLst>
              <a:ext uri="{FF2B5EF4-FFF2-40B4-BE49-F238E27FC236}">
                <a16:creationId xmlns:a16="http://schemas.microsoft.com/office/drawing/2014/main" id="{CE3B70DD-42C7-38C5-2B45-627DBD02D3D9}"/>
              </a:ext>
            </a:extLst>
          </xdr:cNvPr>
          <xdr:cNvSpPr/>
        </xdr:nvSpPr>
        <xdr:spPr>
          <a:xfrm>
            <a:off x="200025" y="1228724"/>
            <a:ext cx="1518753" cy="375326"/>
          </a:xfrm>
          <a:prstGeom prst="round2DiagRect">
            <a:avLst>
              <a:gd name="adj1" fmla="val 27881"/>
              <a:gd name="adj2" fmla="val 5623"/>
            </a:avLst>
          </a:prstGeom>
          <a:solidFill>
            <a:srgbClr val="695E4A"/>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Ativos e desempenho</a:t>
            </a:r>
          </a:p>
        </xdr:txBody>
      </xdr:sp>
    </xdr:grpSp>
    <xdr:clientData/>
  </xdr:twoCellAnchor>
  <xdr:twoCellAnchor editAs="absolute">
    <xdr:from>
      <xdr:col>0</xdr:col>
      <xdr:colOff>0</xdr:colOff>
      <xdr:row>0</xdr:row>
      <xdr:rowOff>-1</xdr:rowOff>
    </xdr:from>
    <xdr:to>
      <xdr:col>18</xdr:col>
      <xdr:colOff>358984</xdr:colOff>
      <xdr:row>2</xdr:row>
      <xdr:rowOff>540088</xdr:rowOff>
    </xdr:to>
    <xdr:grpSp>
      <xdr:nvGrpSpPr>
        <xdr:cNvPr id="2" name="Agrupar 1">
          <a:extLst>
            <a:ext uri="{FF2B5EF4-FFF2-40B4-BE49-F238E27FC236}">
              <a16:creationId xmlns:a16="http://schemas.microsoft.com/office/drawing/2014/main" id="{8C4D0148-2EB1-4678-8E83-B48D6D7FA24C}"/>
            </a:ext>
          </a:extLst>
        </xdr:cNvPr>
        <xdr:cNvGrpSpPr/>
      </xdr:nvGrpSpPr>
      <xdr:grpSpPr>
        <a:xfrm>
          <a:off x="0" y="-1"/>
          <a:ext cx="12085317" cy="921089"/>
          <a:chOff x="0" y="1478573"/>
          <a:chExt cx="11657486" cy="1013344"/>
        </a:xfrm>
      </xdr:grpSpPr>
      <xdr:pic>
        <xdr:nvPicPr>
          <xdr:cNvPr id="4" name="Imagem 3">
            <a:hlinkClick xmlns:r="http://schemas.openxmlformats.org/officeDocument/2006/relationships" r:id="rId2"/>
            <a:extLst>
              <a:ext uri="{FF2B5EF4-FFF2-40B4-BE49-F238E27FC236}">
                <a16:creationId xmlns:a16="http://schemas.microsoft.com/office/drawing/2014/main" id="{75965DAD-42AE-6CE1-B262-58A29F70584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4"/>
            <a:extLst>
              <a:ext uri="{FF2B5EF4-FFF2-40B4-BE49-F238E27FC236}">
                <a16:creationId xmlns:a16="http://schemas.microsoft.com/office/drawing/2014/main" id="{81A049F3-684E-7D67-1DF9-C6147A23ADA5}"/>
              </a:ext>
            </a:extLst>
          </xdr:cNvPr>
          <xdr:cNvGrpSpPr/>
        </xdr:nvGrpSpPr>
        <xdr:grpSpPr>
          <a:xfrm>
            <a:off x="81251" y="1985607"/>
            <a:ext cx="832806" cy="506309"/>
            <a:chOff x="81496" y="507699"/>
            <a:chExt cx="831691" cy="506973"/>
          </a:xfrm>
        </xdr:grpSpPr>
        <xdr:sp macro="" textlink="">
          <xdr:nvSpPr>
            <xdr:cNvPr id="168" name="object 76">
              <a:extLst>
                <a:ext uri="{FF2B5EF4-FFF2-40B4-BE49-F238E27FC236}">
                  <a16:creationId xmlns:a16="http://schemas.microsoft.com/office/drawing/2014/main" id="{FB84F9BA-63AB-6142-96E6-02A907910932}"/>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69" name="object 77">
              <a:extLst>
                <a:ext uri="{FF2B5EF4-FFF2-40B4-BE49-F238E27FC236}">
                  <a16:creationId xmlns:a16="http://schemas.microsoft.com/office/drawing/2014/main" id="{FE9AAB2B-90B1-19E5-5D0D-C960FB661908}"/>
                </a:ext>
              </a:extLst>
            </xdr:cNvPr>
            <xdr:cNvPicPr/>
          </xdr:nvPicPr>
          <xdr:blipFill>
            <a:blip xmlns:r="http://schemas.openxmlformats.org/officeDocument/2006/relationships" r:embed="rId5" cstate="print">
              <a:duotone>
                <a:prstClr val="black"/>
                <a:srgbClr val="695E4A">
                  <a:tint val="45000"/>
                  <a:satMod val="400000"/>
                </a:srgbClr>
              </a:duotone>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423763" y="561872"/>
              <a:ext cx="151229" cy="138638"/>
            </a:xfrm>
            <a:prstGeom prst="rect">
              <a:avLst/>
            </a:prstGeom>
          </xdr:spPr>
        </xdr:pic>
        <xdr:grpSp>
          <xdr:nvGrpSpPr>
            <xdr:cNvPr id="170" name="Agrupar 169">
              <a:extLst>
                <a:ext uri="{FF2B5EF4-FFF2-40B4-BE49-F238E27FC236}">
                  <a16:creationId xmlns:a16="http://schemas.microsoft.com/office/drawing/2014/main" id="{69C284B5-72D6-5D17-5476-391AEE3FC7F5}"/>
                </a:ext>
              </a:extLst>
            </xdr:cNvPr>
            <xdr:cNvGrpSpPr/>
          </xdr:nvGrpSpPr>
          <xdr:grpSpPr>
            <a:xfrm>
              <a:off x="81496" y="748716"/>
              <a:ext cx="831691" cy="265956"/>
              <a:chOff x="81496" y="747958"/>
              <a:chExt cx="832004" cy="265956"/>
            </a:xfrm>
          </xdr:grpSpPr>
          <xdr:sp macro="" textlink="">
            <xdr:nvSpPr>
              <xdr:cNvPr id="171" name="object 78">
                <a:extLst>
                  <a:ext uri="{FF2B5EF4-FFF2-40B4-BE49-F238E27FC236}">
                    <a16:creationId xmlns:a16="http://schemas.microsoft.com/office/drawing/2014/main" id="{98D97CDC-9CC0-194E-E183-CC3C8F5CC742}"/>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2" name="object 89">
                <a:extLst>
                  <a:ext uri="{FF2B5EF4-FFF2-40B4-BE49-F238E27FC236}">
                    <a16:creationId xmlns:a16="http://schemas.microsoft.com/office/drawing/2014/main" id="{74EF1BE4-F62E-B610-8D3D-04FA09E186A5}"/>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7"/>
            <a:extLst>
              <a:ext uri="{FF2B5EF4-FFF2-40B4-BE49-F238E27FC236}">
                <a16:creationId xmlns:a16="http://schemas.microsoft.com/office/drawing/2014/main" id="{BF37A3CD-E971-7445-44D0-64FEABA23AE0}"/>
              </a:ext>
            </a:extLst>
          </xdr:cNvPr>
          <xdr:cNvGrpSpPr/>
        </xdr:nvGrpSpPr>
        <xdr:grpSpPr>
          <a:xfrm>
            <a:off x="1875546" y="1984492"/>
            <a:ext cx="841455" cy="507425"/>
            <a:chOff x="1873229" y="506582"/>
            <a:chExt cx="834675" cy="508090"/>
          </a:xfrm>
        </xdr:grpSpPr>
        <xdr:grpSp>
          <xdr:nvGrpSpPr>
            <xdr:cNvPr id="163" name="Agrupar 162">
              <a:extLst>
                <a:ext uri="{FF2B5EF4-FFF2-40B4-BE49-F238E27FC236}">
                  <a16:creationId xmlns:a16="http://schemas.microsoft.com/office/drawing/2014/main" id="{47ED7854-5985-6DA1-C18C-030ACE968C58}"/>
                </a:ext>
              </a:extLst>
            </xdr:cNvPr>
            <xdr:cNvGrpSpPr/>
          </xdr:nvGrpSpPr>
          <xdr:grpSpPr>
            <a:xfrm>
              <a:off x="1873229" y="748716"/>
              <a:ext cx="834675" cy="265956"/>
              <a:chOff x="1873229" y="746828"/>
              <a:chExt cx="834675" cy="265956"/>
            </a:xfrm>
          </xdr:grpSpPr>
          <xdr:sp macro="" textlink="">
            <xdr:nvSpPr>
              <xdr:cNvPr id="166" name="object 80">
                <a:extLst>
                  <a:ext uri="{FF2B5EF4-FFF2-40B4-BE49-F238E27FC236}">
                    <a16:creationId xmlns:a16="http://schemas.microsoft.com/office/drawing/2014/main" id="{5CB0A1A7-5EC7-D025-2472-420315157D6B}"/>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67" name="object 90">
                <a:extLst>
                  <a:ext uri="{FF2B5EF4-FFF2-40B4-BE49-F238E27FC236}">
                    <a16:creationId xmlns:a16="http://schemas.microsoft.com/office/drawing/2014/main" id="{941EE796-7F6E-E5CF-9A57-060DA5013083}"/>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4" name="object 109">
              <a:extLst>
                <a:ext uri="{FF2B5EF4-FFF2-40B4-BE49-F238E27FC236}">
                  <a16:creationId xmlns:a16="http://schemas.microsoft.com/office/drawing/2014/main" id="{E1DBABA3-21F6-3717-3429-DA0A4B4AD71D}"/>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5" name="object 110">
              <a:extLst>
                <a:ext uri="{FF2B5EF4-FFF2-40B4-BE49-F238E27FC236}">
                  <a16:creationId xmlns:a16="http://schemas.microsoft.com/office/drawing/2014/main" id="{1980E50F-7CB4-C268-FC75-39CDC7788C9B}"/>
                </a:ext>
              </a:extLst>
            </xdr:cNvPr>
            <xdr:cNvPicPr/>
          </xdr:nvPicPr>
          <xdr:blipFill>
            <a:blip xmlns:r="http://schemas.openxmlformats.org/officeDocument/2006/relationships" r:embed="rId8"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9"/>
            <a:extLst>
              <a:ext uri="{FF2B5EF4-FFF2-40B4-BE49-F238E27FC236}">
                <a16:creationId xmlns:a16="http://schemas.microsoft.com/office/drawing/2014/main" id="{C3DA7E10-330B-F359-33EB-94C87150B621}"/>
              </a:ext>
            </a:extLst>
          </xdr:cNvPr>
          <xdr:cNvGrpSpPr/>
        </xdr:nvGrpSpPr>
        <xdr:grpSpPr>
          <a:xfrm>
            <a:off x="2781308" y="1984492"/>
            <a:ext cx="832871" cy="507345"/>
            <a:chOff x="2772406" y="506582"/>
            <a:chExt cx="830722" cy="508010"/>
          </a:xfrm>
        </xdr:grpSpPr>
        <xdr:grpSp>
          <xdr:nvGrpSpPr>
            <xdr:cNvPr id="158" name="Agrupar 157">
              <a:extLst>
                <a:ext uri="{FF2B5EF4-FFF2-40B4-BE49-F238E27FC236}">
                  <a16:creationId xmlns:a16="http://schemas.microsoft.com/office/drawing/2014/main" id="{D25DDE80-2104-3CA3-6F56-E900DB48368D}"/>
                </a:ext>
              </a:extLst>
            </xdr:cNvPr>
            <xdr:cNvGrpSpPr/>
          </xdr:nvGrpSpPr>
          <xdr:grpSpPr>
            <a:xfrm>
              <a:off x="2772406" y="748796"/>
              <a:ext cx="830722" cy="265796"/>
              <a:chOff x="2772407" y="750764"/>
              <a:chExt cx="830722" cy="265796"/>
            </a:xfrm>
          </xdr:grpSpPr>
          <xdr:sp macro="" textlink="">
            <xdr:nvSpPr>
              <xdr:cNvPr id="161" name="object 80">
                <a:extLst>
                  <a:ext uri="{FF2B5EF4-FFF2-40B4-BE49-F238E27FC236}">
                    <a16:creationId xmlns:a16="http://schemas.microsoft.com/office/drawing/2014/main" id="{F09E373B-4774-C535-36E4-93CCFFA67581}"/>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2" name="object 90">
                <a:extLst>
                  <a:ext uri="{FF2B5EF4-FFF2-40B4-BE49-F238E27FC236}">
                    <a16:creationId xmlns:a16="http://schemas.microsoft.com/office/drawing/2014/main" id="{114F7946-23A3-2B85-005C-12152CDB8A1F}"/>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9" name="object 109">
              <a:extLst>
                <a:ext uri="{FF2B5EF4-FFF2-40B4-BE49-F238E27FC236}">
                  <a16:creationId xmlns:a16="http://schemas.microsoft.com/office/drawing/2014/main" id="{AF0A2C0A-D018-10B9-19DA-CF2C611F4AC2}"/>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0" name="Imagem 159">
              <a:extLst>
                <a:ext uri="{FF2B5EF4-FFF2-40B4-BE49-F238E27FC236}">
                  <a16:creationId xmlns:a16="http://schemas.microsoft.com/office/drawing/2014/main" id="{8561552E-BEF1-8ADB-C734-4EAE077AE97B}"/>
                </a:ext>
              </a:extLst>
            </xdr:cNvPr>
            <xdr:cNvPicPr>
              <a:picLocks noChangeAspect="1"/>
            </xdr:cNvPicPr>
          </xdr:nvPicPr>
          <xdr:blipFill>
            <a:blip xmlns:r="http://schemas.openxmlformats.org/officeDocument/2006/relationships" r:embed="rId10">
              <a:duotone>
                <a:prstClr val="black"/>
                <a:srgbClr val="695E4A">
                  <a:tint val="45000"/>
                  <a:satMod val="400000"/>
                </a:srgbClr>
              </a:duotone>
              <a:extLst>
                <a:ext uri="{BEBA8EAE-BF5A-486C-A8C5-ECC9F3942E4B}">
                  <a14:imgProps xmlns:a14="http://schemas.microsoft.com/office/drawing/2010/main">
                    <a14:imgLayer r:embed="rId11">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2"/>
            <a:extLst>
              <a:ext uri="{FF2B5EF4-FFF2-40B4-BE49-F238E27FC236}">
                <a16:creationId xmlns:a16="http://schemas.microsoft.com/office/drawing/2014/main" id="{120B887A-1019-9CCB-72B6-1AE1C7FA0432}"/>
              </a:ext>
            </a:extLst>
          </xdr:cNvPr>
          <xdr:cNvGrpSpPr/>
        </xdr:nvGrpSpPr>
        <xdr:grpSpPr>
          <a:xfrm>
            <a:off x="978366" y="1985607"/>
            <a:ext cx="832872" cy="506309"/>
            <a:chOff x="978002" y="507699"/>
            <a:chExt cx="830725" cy="506973"/>
          </a:xfrm>
        </xdr:grpSpPr>
        <xdr:grpSp>
          <xdr:nvGrpSpPr>
            <xdr:cNvPr id="153" name="Agrupar 152">
              <a:extLst>
                <a:ext uri="{FF2B5EF4-FFF2-40B4-BE49-F238E27FC236}">
                  <a16:creationId xmlns:a16="http://schemas.microsoft.com/office/drawing/2014/main" id="{1500D8E6-56EA-2FFF-B2CF-73692FE52B90}"/>
                </a:ext>
              </a:extLst>
            </xdr:cNvPr>
            <xdr:cNvGrpSpPr/>
          </xdr:nvGrpSpPr>
          <xdr:grpSpPr>
            <a:xfrm>
              <a:off x="978002" y="748716"/>
              <a:ext cx="830725" cy="265956"/>
              <a:chOff x="978002" y="747945"/>
              <a:chExt cx="830725" cy="265956"/>
            </a:xfrm>
          </xdr:grpSpPr>
          <xdr:sp macro="" textlink="">
            <xdr:nvSpPr>
              <xdr:cNvPr id="156" name="object 80">
                <a:extLst>
                  <a:ext uri="{FF2B5EF4-FFF2-40B4-BE49-F238E27FC236}">
                    <a16:creationId xmlns:a16="http://schemas.microsoft.com/office/drawing/2014/main" id="{87D20551-6FA0-5583-1ECE-F9FDAC43DCD9}"/>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7" name="object 90">
                <a:extLst>
                  <a:ext uri="{FF2B5EF4-FFF2-40B4-BE49-F238E27FC236}">
                    <a16:creationId xmlns:a16="http://schemas.microsoft.com/office/drawing/2014/main" id="{87FC69B1-3000-EFFE-8DED-347B3F8DB7D5}"/>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4" name="object 109">
              <a:extLst>
                <a:ext uri="{FF2B5EF4-FFF2-40B4-BE49-F238E27FC236}">
                  <a16:creationId xmlns:a16="http://schemas.microsoft.com/office/drawing/2014/main" id="{645C22C7-1DB9-904B-9550-99B593A8C374}"/>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5" name="Imagem 154">
              <a:extLst>
                <a:ext uri="{FF2B5EF4-FFF2-40B4-BE49-F238E27FC236}">
                  <a16:creationId xmlns:a16="http://schemas.microsoft.com/office/drawing/2014/main" id="{1CE7FC89-12D4-A698-D45D-00EB1BAC57F6}"/>
                </a:ext>
              </a:extLst>
            </xdr:cNvPr>
            <xdr:cNvPicPr>
              <a:picLocks noChangeAspect="1"/>
            </xdr:cNvPicPr>
          </xdr:nvPicPr>
          <xdr:blipFill>
            <a:blip xmlns:r="http://schemas.openxmlformats.org/officeDocument/2006/relationships" r:embed="rId1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4"/>
            <a:extLst>
              <a:ext uri="{FF2B5EF4-FFF2-40B4-BE49-F238E27FC236}">
                <a16:creationId xmlns:a16="http://schemas.microsoft.com/office/drawing/2014/main" id="{6A26E946-F0FE-E84C-846D-45EE84E022C6}"/>
              </a:ext>
            </a:extLst>
          </xdr:cNvPr>
          <xdr:cNvGrpSpPr/>
        </xdr:nvGrpSpPr>
        <xdr:grpSpPr>
          <a:xfrm>
            <a:off x="3678487" y="1984492"/>
            <a:ext cx="832872" cy="507345"/>
            <a:chOff x="3667630" y="506582"/>
            <a:chExt cx="830725" cy="508010"/>
          </a:xfrm>
        </xdr:grpSpPr>
        <xdr:grpSp>
          <xdr:nvGrpSpPr>
            <xdr:cNvPr id="148" name="Agrupar 147">
              <a:extLst>
                <a:ext uri="{FF2B5EF4-FFF2-40B4-BE49-F238E27FC236}">
                  <a16:creationId xmlns:a16="http://schemas.microsoft.com/office/drawing/2014/main" id="{868F6645-E4D7-1469-EC82-FB9280FADA86}"/>
                </a:ext>
              </a:extLst>
            </xdr:cNvPr>
            <xdr:cNvGrpSpPr/>
          </xdr:nvGrpSpPr>
          <xdr:grpSpPr>
            <a:xfrm>
              <a:off x="3667630" y="748796"/>
              <a:ext cx="830725" cy="265796"/>
              <a:chOff x="3667631" y="750764"/>
              <a:chExt cx="830725" cy="265796"/>
            </a:xfrm>
          </xdr:grpSpPr>
          <xdr:sp macro="" textlink="">
            <xdr:nvSpPr>
              <xdr:cNvPr id="151" name="object 80">
                <a:extLst>
                  <a:ext uri="{FF2B5EF4-FFF2-40B4-BE49-F238E27FC236}">
                    <a16:creationId xmlns:a16="http://schemas.microsoft.com/office/drawing/2014/main" id="{C6F7ACE1-6701-E062-B874-45B54683F589}"/>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2" name="object 90">
                <a:extLst>
                  <a:ext uri="{FF2B5EF4-FFF2-40B4-BE49-F238E27FC236}">
                    <a16:creationId xmlns:a16="http://schemas.microsoft.com/office/drawing/2014/main" id="{A340C994-5064-257F-B89A-ACD9277EED3A}"/>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9" name="object 109">
              <a:extLst>
                <a:ext uri="{FF2B5EF4-FFF2-40B4-BE49-F238E27FC236}">
                  <a16:creationId xmlns:a16="http://schemas.microsoft.com/office/drawing/2014/main" id="{2484003D-C8C6-EC63-A17C-E3C8EE0F1971}"/>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0" name="Imagem 149">
              <a:extLst>
                <a:ext uri="{FF2B5EF4-FFF2-40B4-BE49-F238E27FC236}">
                  <a16:creationId xmlns:a16="http://schemas.microsoft.com/office/drawing/2014/main" id="{3FE91760-95D4-1D73-A967-954860AB9122}"/>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6"/>
            <a:extLst>
              <a:ext uri="{FF2B5EF4-FFF2-40B4-BE49-F238E27FC236}">
                <a16:creationId xmlns:a16="http://schemas.microsoft.com/office/drawing/2014/main" id="{83533233-C29A-B1AB-DB5B-F9348FA8554D}"/>
              </a:ext>
            </a:extLst>
          </xdr:cNvPr>
          <xdr:cNvGrpSpPr/>
        </xdr:nvGrpSpPr>
        <xdr:grpSpPr>
          <a:xfrm>
            <a:off x="4575667" y="1984492"/>
            <a:ext cx="825212" cy="507345"/>
            <a:chOff x="4562857" y="506582"/>
            <a:chExt cx="827700" cy="508010"/>
          </a:xfrm>
        </xdr:grpSpPr>
        <xdr:grpSp>
          <xdr:nvGrpSpPr>
            <xdr:cNvPr id="143" name="Agrupar 142">
              <a:extLst>
                <a:ext uri="{FF2B5EF4-FFF2-40B4-BE49-F238E27FC236}">
                  <a16:creationId xmlns:a16="http://schemas.microsoft.com/office/drawing/2014/main" id="{BAA5C24A-3D69-9FE2-46C3-A273820070D2}"/>
                </a:ext>
              </a:extLst>
            </xdr:cNvPr>
            <xdr:cNvGrpSpPr/>
          </xdr:nvGrpSpPr>
          <xdr:grpSpPr>
            <a:xfrm>
              <a:off x="4562857" y="748796"/>
              <a:ext cx="827700" cy="265796"/>
              <a:chOff x="4562859" y="750764"/>
              <a:chExt cx="827700" cy="265796"/>
            </a:xfrm>
          </xdr:grpSpPr>
          <xdr:sp macro="" textlink="">
            <xdr:nvSpPr>
              <xdr:cNvPr id="146" name="object 80">
                <a:extLst>
                  <a:ext uri="{FF2B5EF4-FFF2-40B4-BE49-F238E27FC236}">
                    <a16:creationId xmlns:a16="http://schemas.microsoft.com/office/drawing/2014/main" id="{2A57EABC-E7BA-2A68-0C39-529B79ECBB33}"/>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D657BDE2-1CCD-2BA9-193C-55D13D66FB4E}"/>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4" name="object 109">
              <a:extLst>
                <a:ext uri="{FF2B5EF4-FFF2-40B4-BE49-F238E27FC236}">
                  <a16:creationId xmlns:a16="http://schemas.microsoft.com/office/drawing/2014/main" id="{AD7732D5-AB7D-573C-475E-E134CAD39F86}"/>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5" name="object 113">
              <a:extLst>
                <a:ext uri="{FF2B5EF4-FFF2-40B4-BE49-F238E27FC236}">
                  <a16:creationId xmlns:a16="http://schemas.microsoft.com/office/drawing/2014/main" id="{8F71376E-1631-29ED-9507-53DEE50123B0}"/>
                </a:ext>
              </a:extLst>
            </xdr:cNvPr>
            <xdr:cNvPicPr/>
          </xdr:nvPicPr>
          <xdr:blipFill>
            <a:blip xmlns:r="http://schemas.openxmlformats.org/officeDocument/2006/relationships" r:embed="rId17" cstate="print">
              <a:duotone>
                <a:prstClr val="black"/>
                <a:srgbClr val="695E4A">
                  <a:tint val="45000"/>
                  <a:satMod val="400000"/>
                </a:srgbClr>
              </a:duotone>
              <a:extLst>
                <a:ext uri="{BEBA8EAE-BF5A-486C-A8C5-ECC9F3942E4B}">
                  <a14:imgProps xmlns:a14="http://schemas.microsoft.com/office/drawing/2010/main">
                    <a14:imgLayer r:embed="rId18">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19"/>
            <a:extLst>
              <a:ext uri="{FF2B5EF4-FFF2-40B4-BE49-F238E27FC236}">
                <a16:creationId xmlns:a16="http://schemas.microsoft.com/office/drawing/2014/main" id="{CB2FA0C3-C9EF-6EE7-D62E-517436ACF50B}"/>
              </a:ext>
            </a:extLst>
          </xdr:cNvPr>
          <xdr:cNvGrpSpPr/>
        </xdr:nvGrpSpPr>
        <xdr:grpSpPr>
          <a:xfrm>
            <a:off x="5465188" y="1984492"/>
            <a:ext cx="821659" cy="507345"/>
            <a:chOff x="5455059" y="506582"/>
            <a:chExt cx="822006" cy="508010"/>
          </a:xfrm>
        </xdr:grpSpPr>
        <xdr:sp macro="" textlink="">
          <xdr:nvSpPr>
            <xdr:cNvPr id="139" name="object 80">
              <a:extLst>
                <a:ext uri="{FF2B5EF4-FFF2-40B4-BE49-F238E27FC236}">
                  <a16:creationId xmlns:a16="http://schemas.microsoft.com/office/drawing/2014/main" id="{23052BF3-A02C-4667-FDBF-843960AFF995}"/>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C0B5CFC1-10FA-DF21-67AE-9B01E5AEC7AA}"/>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1" name="object 109">
              <a:extLst>
                <a:ext uri="{FF2B5EF4-FFF2-40B4-BE49-F238E27FC236}">
                  <a16:creationId xmlns:a16="http://schemas.microsoft.com/office/drawing/2014/main" id="{560A80BC-2276-DE0A-FB58-EFED21D9497C}"/>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2" name="object 73">
              <a:extLst>
                <a:ext uri="{FF2B5EF4-FFF2-40B4-BE49-F238E27FC236}">
                  <a16:creationId xmlns:a16="http://schemas.microsoft.com/office/drawing/2014/main" id="{9F892CAC-DC5D-6A69-E4D7-11975BAEFAE7}"/>
                </a:ext>
              </a:extLst>
            </xdr:cNvPr>
            <xdr:cNvPicPr/>
          </xdr:nvPicPr>
          <xdr:blipFill>
            <a:blip xmlns:r="http://schemas.openxmlformats.org/officeDocument/2006/relationships" r:embed="rId20"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1"/>
            <a:extLst>
              <a:ext uri="{FF2B5EF4-FFF2-40B4-BE49-F238E27FC236}">
                <a16:creationId xmlns:a16="http://schemas.microsoft.com/office/drawing/2014/main" id="{8188B055-42D1-8E92-806D-707F892FBD5B}"/>
              </a:ext>
            </a:extLst>
          </xdr:cNvPr>
          <xdr:cNvGrpSpPr/>
        </xdr:nvGrpSpPr>
        <xdr:grpSpPr>
          <a:xfrm>
            <a:off x="6351154" y="1984492"/>
            <a:ext cx="833333" cy="507345"/>
            <a:chOff x="6341567" y="506582"/>
            <a:chExt cx="831188" cy="508010"/>
          </a:xfrm>
        </xdr:grpSpPr>
        <xdr:grpSp>
          <xdr:nvGrpSpPr>
            <xdr:cNvPr id="134" name="Agrupar 133">
              <a:extLst>
                <a:ext uri="{FF2B5EF4-FFF2-40B4-BE49-F238E27FC236}">
                  <a16:creationId xmlns:a16="http://schemas.microsoft.com/office/drawing/2014/main" id="{72747EEF-CFEF-C625-1332-98366749EF8C}"/>
                </a:ext>
              </a:extLst>
            </xdr:cNvPr>
            <xdr:cNvGrpSpPr/>
          </xdr:nvGrpSpPr>
          <xdr:grpSpPr>
            <a:xfrm>
              <a:off x="6341567" y="748796"/>
              <a:ext cx="831188" cy="265796"/>
              <a:chOff x="6341570" y="750764"/>
              <a:chExt cx="831188" cy="265796"/>
            </a:xfrm>
          </xdr:grpSpPr>
          <xdr:sp macro="" textlink="">
            <xdr:nvSpPr>
              <xdr:cNvPr id="137" name="object 80">
                <a:extLst>
                  <a:ext uri="{FF2B5EF4-FFF2-40B4-BE49-F238E27FC236}">
                    <a16:creationId xmlns:a16="http://schemas.microsoft.com/office/drawing/2014/main" id="{5FC57EB2-DBEB-1731-796E-117CBDD84AE7}"/>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8" name="object 90">
                <a:extLst>
                  <a:ext uri="{FF2B5EF4-FFF2-40B4-BE49-F238E27FC236}">
                    <a16:creationId xmlns:a16="http://schemas.microsoft.com/office/drawing/2014/main" id="{B7D580A9-59C9-8A42-2181-060DBBBF06CC}"/>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5" name="object 109">
              <a:extLst>
                <a:ext uri="{FF2B5EF4-FFF2-40B4-BE49-F238E27FC236}">
                  <a16:creationId xmlns:a16="http://schemas.microsoft.com/office/drawing/2014/main" id="{5AEEDD27-528C-A8E3-C456-5F062E8E7515}"/>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6" name="object 54">
              <a:extLst>
                <a:ext uri="{FF2B5EF4-FFF2-40B4-BE49-F238E27FC236}">
                  <a16:creationId xmlns:a16="http://schemas.microsoft.com/office/drawing/2014/main" id="{5B65C5A3-C876-89EF-B9CF-7D46312E3633}"/>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3"/>
            <a:extLst>
              <a:ext uri="{FF2B5EF4-FFF2-40B4-BE49-F238E27FC236}">
                <a16:creationId xmlns:a16="http://schemas.microsoft.com/office/drawing/2014/main" id="{BD1BD702-F720-9870-01AB-37DCFF2626A8}"/>
              </a:ext>
            </a:extLst>
          </xdr:cNvPr>
          <xdr:cNvGrpSpPr/>
        </xdr:nvGrpSpPr>
        <xdr:grpSpPr>
          <a:xfrm>
            <a:off x="7248796" y="1984492"/>
            <a:ext cx="840992" cy="507345"/>
            <a:chOff x="7237257" y="506582"/>
            <a:chExt cx="834211" cy="508010"/>
          </a:xfrm>
        </xdr:grpSpPr>
        <xdr:grpSp>
          <xdr:nvGrpSpPr>
            <xdr:cNvPr id="129" name="Agrupar 128">
              <a:extLst>
                <a:ext uri="{FF2B5EF4-FFF2-40B4-BE49-F238E27FC236}">
                  <a16:creationId xmlns:a16="http://schemas.microsoft.com/office/drawing/2014/main" id="{91F011CA-F2D0-E63E-E803-3B31B26A7AAC}"/>
                </a:ext>
              </a:extLst>
            </xdr:cNvPr>
            <xdr:cNvGrpSpPr/>
          </xdr:nvGrpSpPr>
          <xdr:grpSpPr>
            <a:xfrm>
              <a:off x="7237257" y="748796"/>
              <a:ext cx="834211" cy="265796"/>
              <a:chOff x="7237260" y="750764"/>
              <a:chExt cx="834211" cy="265796"/>
            </a:xfrm>
          </xdr:grpSpPr>
          <xdr:sp macro="" textlink="">
            <xdr:nvSpPr>
              <xdr:cNvPr id="132" name="object 80">
                <a:extLst>
                  <a:ext uri="{FF2B5EF4-FFF2-40B4-BE49-F238E27FC236}">
                    <a16:creationId xmlns:a16="http://schemas.microsoft.com/office/drawing/2014/main" id="{F718F69B-07D7-D4FF-931E-6E919FB80477}"/>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3" name="object 90">
                <a:extLst>
                  <a:ext uri="{FF2B5EF4-FFF2-40B4-BE49-F238E27FC236}">
                    <a16:creationId xmlns:a16="http://schemas.microsoft.com/office/drawing/2014/main" id="{52CFB2B2-488B-50D2-86BF-C421549634C5}"/>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0" name="object 109">
              <a:extLst>
                <a:ext uri="{FF2B5EF4-FFF2-40B4-BE49-F238E27FC236}">
                  <a16:creationId xmlns:a16="http://schemas.microsoft.com/office/drawing/2014/main" id="{D9189F16-2F8A-E297-8D68-1BD410056C4E}"/>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1" name="object 64">
              <a:extLst>
                <a:ext uri="{FF2B5EF4-FFF2-40B4-BE49-F238E27FC236}">
                  <a16:creationId xmlns:a16="http://schemas.microsoft.com/office/drawing/2014/main" id="{591C7F67-2FD7-B5F7-BD1F-1750839F6AE2}"/>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5"/>
            <a:extLst>
              <a:ext uri="{FF2B5EF4-FFF2-40B4-BE49-F238E27FC236}">
                <a16:creationId xmlns:a16="http://schemas.microsoft.com/office/drawing/2014/main" id="{33D2AAFA-1437-99A7-40F8-104454643470}"/>
              </a:ext>
            </a:extLst>
          </xdr:cNvPr>
          <xdr:cNvGrpSpPr/>
        </xdr:nvGrpSpPr>
        <xdr:grpSpPr>
          <a:xfrm>
            <a:off x="8154096" y="1984492"/>
            <a:ext cx="833334" cy="507345"/>
            <a:chOff x="8135970" y="506582"/>
            <a:chExt cx="831188" cy="508010"/>
          </a:xfrm>
        </xdr:grpSpPr>
        <xdr:grpSp>
          <xdr:nvGrpSpPr>
            <xdr:cNvPr id="124" name="Agrupar 123">
              <a:extLst>
                <a:ext uri="{FF2B5EF4-FFF2-40B4-BE49-F238E27FC236}">
                  <a16:creationId xmlns:a16="http://schemas.microsoft.com/office/drawing/2014/main" id="{E7653154-ABC9-88A3-D6A8-5E7AD7F7D6C7}"/>
                </a:ext>
              </a:extLst>
            </xdr:cNvPr>
            <xdr:cNvGrpSpPr/>
          </xdr:nvGrpSpPr>
          <xdr:grpSpPr>
            <a:xfrm>
              <a:off x="8135970" y="748796"/>
              <a:ext cx="831188" cy="265796"/>
              <a:chOff x="8135974" y="750764"/>
              <a:chExt cx="831188" cy="265796"/>
            </a:xfrm>
          </xdr:grpSpPr>
          <xdr:sp macro="" textlink="">
            <xdr:nvSpPr>
              <xdr:cNvPr id="127" name="object 80">
                <a:extLst>
                  <a:ext uri="{FF2B5EF4-FFF2-40B4-BE49-F238E27FC236}">
                    <a16:creationId xmlns:a16="http://schemas.microsoft.com/office/drawing/2014/main" id="{B79256F8-9BB6-6334-A601-59AC93241977}"/>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8" name="object 90">
                <a:extLst>
                  <a:ext uri="{FF2B5EF4-FFF2-40B4-BE49-F238E27FC236}">
                    <a16:creationId xmlns:a16="http://schemas.microsoft.com/office/drawing/2014/main" id="{A7F7936B-00EE-285D-8B88-9759A41F3AEC}"/>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5" name="object 109">
              <a:extLst>
                <a:ext uri="{FF2B5EF4-FFF2-40B4-BE49-F238E27FC236}">
                  <a16:creationId xmlns:a16="http://schemas.microsoft.com/office/drawing/2014/main" id="{04F81717-577F-DDDD-8C07-920E31C2DDFA}"/>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6" name="object 51">
              <a:extLst>
                <a:ext uri="{FF2B5EF4-FFF2-40B4-BE49-F238E27FC236}">
                  <a16:creationId xmlns:a16="http://schemas.microsoft.com/office/drawing/2014/main" id="{2069083E-8582-4DDF-8ECF-46CD941E8088}"/>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7"/>
            <a:extLst>
              <a:ext uri="{FF2B5EF4-FFF2-40B4-BE49-F238E27FC236}">
                <a16:creationId xmlns:a16="http://schemas.microsoft.com/office/drawing/2014/main" id="{D016225A-DE64-B038-B12F-A37521FCB329}"/>
              </a:ext>
            </a:extLst>
          </xdr:cNvPr>
          <xdr:cNvGrpSpPr/>
        </xdr:nvGrpSpPr>
        <xdr:grpSpPr>
          <a:xfrm>
            <a:off x="9051739" y="1984492"/>
            <a:ext cx="828102" cy="507345"/>
            <a:chOff x="9031660" y="506582"/>
            <a:chExt cx="829416" cy="508010"/>
          </a:xfrm>
        </xdr:grpSpPr>
        <xdr:grpSp>
          <xdr:nvGrpSpPr>
            <xdr:cNvPr id="119" name="Agrupar 118">
              <a:extLst>
                <a:ext uri="{FF2B5EF4-FFF2-40B4-BE49-F238E27FC236}">
                  <a16:creationId xmlns:a16="http://schemas.microsoft.com/office/drawing/2014/main" id="{C4850801-1EA3-06C9-F4F6-438DE336B7AF}"/>
                </a:ext>
              </a:extLst>
            </xdr:cNvPr>
            <xdr:cNvGrpSpPr/>
          </xdr:nvGrpSpPr>
          <xdr:grpSpPr>
            <a:xfrm>
              <a:off x="9031660" y="748796"/>
              <a:ext cx="829416" cy="265796"/>
              <a:chOff x="9031664" y="750764"/>
              <a:chExt cx="829416" cy="265796"/>
            </a:xfrm>
          </xdr:grpSpPr>
          <xdr:sp macro="" textlink="">
            <xdr:nvSpPr>
              <xdr:cNvPr id="122" name="object 80">
                <a:extLst>
                  <a:ext uri="{FF2B5EF4-FFF2-40B4-BE49-F238E27FC236}">
                    <a16:creationId xmlns:a16="http://schemas.microsoft.com/office/drawing/2014/main" id="{B24CBFD2-AE95-66A2-98C1-96AB3EEA2011}"/>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ysClr val="window" lastClr="FFFFFF"/>
              </a:solidFill>
              <a:ln w="6350">
                <a:solidFill>
                  <a:srgbClr val="695E4A"/>
                </a:solidFill>
              </a:ln>
            </xdr:spPr>
            <xdr:txBody>
              <a:bodyPr wrap="square" lIns="0" tIns="0" rIns="0" bIns="0" rtlCol="0"/>
              <a:lstStyle>
                <a:defPPr>
                  <a:defRPr kern="0"/>
                </a:defPPr>
              </a:lstStyle>
              <a:p>
                <a:endParaRPr/>
              </a:p>
            </xdr:txBody>
          </xdr:sp>
          <xdr:sp macro="" textlink="">
            <xdr:nvSpPr>
              <xdr:cNvPr id="123" name="object 90">
                <a:extLst>
                  <a:ext uri="{FF2B5EF4-FFF2-40B4-BE49-F238E27FC236}">
                    <a16:creationId xmlns:a16="http://schemas.microsoft.com/office/drawing/2014/main" id="{40AD6E75-AA48-864E-6E8D-D6B26E3BCFBE}"/>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0" name="object 109">
              <a:extLst>
                <a:ext uri="{FF2B5EF4-FFF2-40B4-BE49-F238E27FC236}">
                  <a16:creationId xmlns:a16="http://schemas.microsoft.com/office/drawing/2014/main" id="{217618BD-CB25-A9E9-AAE9-C1BCC95F641A}"/>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1" name="object 70">
              <a:extLst>
                <a:ext uri="{FF2B5EF4-FFF2-40B4-BE49-F238E27FC236}">
                  <a16:creationId xmlns:a16="http://schemas.microsoft.com/office/drawing/2014/main" id="{2F8EEDD5-4865-FED6-FD02-4E4DDA503430}"/>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29"/>
            <a:extLst>
              <a:ext uri="{FF2B5EF4-FFF2-40B4-BE49-F238E27FC236}">
                <a16:creationId xmlns:a16="http://schemas.microsoft.com/office/drawing/2014/main" id="{A12171C1-A02A-9E87-4C49-CDAAA32DF312}"/>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5C334262-65F7-0A14-E0D8-B08EF9F08660}"/>
                </a:ext>
              </a:extLst>
            </xdr:cNvPr>
            <xdr:cNvGrpSpPr/>
          </xdr:nvGrpSpPr>
          <xdr:grpSpPr>
            <a:xfrm>
              <a:off x="9925578" y="748796"/>
              <a:ext cx="829416" cy="265796"/>
              <a:chOff x="9925583" y="750764"/>
              <a:chExt cx="829416" cy="265796"/>
            </a:xfrm>
          </xdr:grpSpPr>
          <xdr:sp macro="" textlink="">
            <xdr:nvSpPr>
              <xdr:cNvPr id="116" name="object 80">
                <a:extLst>
                  <a:ext uri="{FF2B5EF4-FFF2-40B4-BE49-F238E27FC236}">
                    <a16:creationId xmlns:a16="http://schemas.microsoft.com/office/drawing/2014/main" id="{055141FB-099C-92EB-3EDD-E6F04A40A98D}"/>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p>
            </xdr:txBody>
          </xdr:sp>
          <xdr:sp macro="" textlink="">
            <xdr:nvSpPr>
              <xdr:cNvPr id="118" name="object 90">
                <a:extLst>
                  <a:ext uri="{FF2B5EF4-FFF2-40B4-BE49-F238E27FC236}">
                    <a16:creationId xmlns:a16="http://schemas.microsoft.com/office/drawing/2014/main" id="{CD7F45AE-2229-C022-E7F7-95F20F7CD3D0}"/>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Capital Manufaturado</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71726458-405C-3EA7-644A-BBCE3886EC8E}"/>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3" name="object 67">
              <a:extLst>
                <a:ext uri="{FF2B5EF4-FFF2-40B4-BE49-F238E27FC236}">
                  <a16:creationId xmlns:a16="http://schemas.microsoft.com/office/drawing/2014/main" id="{D32D7748-5D50-81EA-4510-239818AF63E1}"/>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1"/>
            <a:extLst>
              <a:ext uri="{FF2B5EF4-FFF2-40B4-BE49-F238E27FC236}">
                <a16:creationId xmlns:a16="http://schemas.microsoft.com/office/drawing/2014/main" id="{2E782F0A-0F1A-9787-11DD-83A4EF5FF47B}"/>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CDD3F161-E12D-F621-24AA-FE92129E7923}"/>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9FC7E90E-7595-80EF-D77B-FED7EB71AD34}"/>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8E9C187D-72ED-F55D-FFBA-DCDEA7A2546F}"/>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C2DE87F8-AFB6-5C8C-8A82-1164C92BCD31}"/>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91861511-0EB9-0424-2A2D-C93150A91788}"/>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1B6485E2-87E7-AE9F-502E-71904B454603}"/>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4F2A860B-CD65-A298-0512-AB098C56AFA7}"/>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27"/>
              <a:extLst>
                <a:ext uri="{FF2B5EF4-FFF2-40B4-BE49-F238E27FC236}">
                  <a16:creationId xmlns:a16="http://schemas.microsoft.com/office/drawing/2014/main" id="{C62F7022-B592-D5EB-E2F6-C5C2079DD782}"/>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1"/>
              <a:extLst>
                <a:ext uri="{FF2B5EF4-FFF2-40B4-BE49-F238E27FC236}">
                  <a16:creationId xmlns:a16="http://schemas.microsoft.com/office/drawing/2014/main" id="{44496C1C-51F2-CE97-E4D2-A95543A7934C}"/>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grpSp>
    <xdr:clientData/>
  </xdr:twoCellAnchor>
  <xdr:twoCellAnchor>
    <xdr:from>
      <xdr:col>18</xdr:col>
      <xdr:colOff>432178</xdr:colOff>
      <xdr:row>2</xdr:row>
      <xdr:rowOff>272956</xdr:rowOff>
    </xdr:from>
    <xdr:to>
      <xdr:col>19</xdr:col>
      <xdr:colOff>686819</xdr:colOff>
      <xdr:row>2</xdr:row>
      <xdr:rowOff>512334</xdr:rowOff>
    </xdr:to>
    <xdr:sp macro="" textlink="">
      <xdr:nvSpPr>
        <xdr:cNvPr id="3" name="object 80">
          <a:hlinkClick xmlns:r="http://schemas.openxmlformats.org/officeDocument/2006/relationships" r:id="rId34"/>
          <a:extLst>
            <a:ext uri="{FF2B5EF4-FFF2-40B4-BE49-F238E27FC236}">
              <a16:creationId xmlns:a16="http://schemas.microsoft.com/office/drawing/2014/main" id="{10FD94C9-BE6C-4443-B347-5CEA1214FED5}"/>
            </a:ext>
          </a:extLst>
        </xdr:cNvPr>
        <xdr:cNvSpPr/>
      </xdr:nvSpPr>
      <xdr:spPr>
        <a:xfrm>
          <a:off x="12002447" y="652060"/>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18</xdr:col>
      <xdr:colOff>432178</xdr:colOff>
      <xdr:row>2</xdr:row>
      <xdr:rowOff>272956</xdr:rowOff>
    </xdr:from>
    <xdr:to>
      <xdr:col>19</xdr:col>
      <xdr:colOff>686011</xdr:colOff>
      <xdr:row>2</xdr:row>
      <xdr:rowOff>514156</xdr:rowOff>
    </xdr:to>
    <xdr:sp macro="" textlink="">
      <xdr:nvSpPr>
        <xdr:cNvPr id="29" name="object 90">
          <a:hlinkClick xmlns:r="http://schemas.openxmlformats.org/officeDocument/2006/relationships" r:id="rId34"/>
          <a:extLst>
            <a:ext uri="{FF2B5EF4-FFF2-40B4-BE49-F238E27FC236}">
              <a16:creationId xmlns:a16="http://schemas.microsoft.com/office/drawing/2014/main" id="{7EB8DC6B-4CFE-44D8-B53B-AF0032C7D1A0}"/>
            </a:ext>
          </a:extLst>
        </xdr:cNvPr>
        <xdr:cNvSpPr txBox="1"/>
      </xdr:nvSpPr>
      <xdr:spPr>
        <a:xfrm>
          <a:off x="12002447" y="652060"/>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111568</xdr:colOff>
      <xdr:row>4</xdr:row>
      <xdr:rowOff>29095</xdr:rowOff>
    </xdr:from>
    <xdr:to>
      <xdr:col>15</xdr:col>
      <xdr:colOff>234965</xdr:colOff>
      <xdr:row>74</xdr:row>
      <xdr:rowOff>18008</xdr:rowOff>
    </xdr:to>
    <xdr:grpSp>
      <xdr:nvGrpSpPr>
        <xdr:cNvPr id="117" name="Agrupar 116">
          <a:extLst>
            <a:ext uri="{FF2B5EF4-FFF2-40B4-BE49-F238E27FC236}">
              <a16:creationId xmlns:a16="http://schemas.microsoft.com/office/drawing/2014/main" id="{3B5513C3-7D31-4E92-B88F-891082270A0A}"/>
            </a:ext>
          </a:extLst>
        </xdr:cNvPr>
        <xdr:cNvGrpSpPr/>
      </xdr:nvGrpSpPr>
      <xdr:grpSpPr>
        <a:xfrm>
          <a:off x="111568" y="1235595"/>
          <a:ext cx="12103730" cy="12075080"/>
          <a:chOff x="38099" y="1228725"/>
          <a:chExt cx="11205815" cy="10379248"/>
        </a:xfrm>
      </xdr:grpSpPr>
      <xdr:sp macro="" textlink="">
        <xdr:nvSpPr>
          <xdr:cNvPr id="118" name="Retângulo: Cantos Arredondados 117">
            <a:extLst>
              <a:ext uri="{FF2B5EF4-FFF2-40B4-BE49-F238E27FC236}">
                <a16:creationId xmlns:a16="http://schemas.microsoft.com/office/drawing/2014/main" id="{2D05F1B4-6E2C-0C75-E959-B530B3FD47DE}"/>
              </a:ext>
            </a:extLst>
          </xdr:cNvPr>
          <xdr:cNvSpPr/>
        </xdr:nvSpPr>
        <xdr:spPr>
          <a:xfrm>
            <a:off x="38099" y="1419222"/>
            <a:ext cx="11205815" cy="10188751"/>
          </a:xfrm>
          <a:prstGeom prst="roundRect">
            <a:avLst>
              <a:gd name="adj" fmla="val 760"/>
            </a:avLst>
          </a:prstGeom>
          <a:no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19" name="Agrupar 118">
            <a:extLst>
              <a:ext uri="{FF2B5EF4-FFF2-40B4-BE49-F238E27FC236}">
                <a16:creationId xmlns:a16="http://schemas.microsoft.com/office/drawing/2014/main" id="{E51E6E63-FD19-1AD9-614B-C753B831DAEC}"/>
              </a:ext>
            </a:extLst>
          </xdr:cNvPr>
          <xdr:cNvGrpSpPr/>
        </xdr:nvGrpSpPr>
        <xdr:grpSpPr>
          <a:xfrm>
            <a:off x="200025" y="1228725"/>
            <a:ext cx="4860757" cy="360000"/>
            <a:chOff x="94396" y="1260391"/>
            <a:chExt cx="4860757" cy="413650"/>
          </a:xfrm>
        </xdr:grpSpPr>
        <xdr:sp macro="" textlink="">
          <xdr:nvSpPr>
            <xdr:cNvPr id="120" name="Retângulo: Cantos Diagonais Arredondados 119">
              <a:hlinkClick xmlns:r="http://schemas.openxmlformats.org/officeDocument/2006/relationships" r:id="rId1"/>
              <a:extLst>
                <a:ext uri="{FF2B5EF4-FFF2-40B4-BE49-F238E27FC236}">
                  <a16:creationId xmlns:a16="http://schemas.microsoft.com/office/drawing/2014/main" id="{86992494-2A45-59CF-FF79-C536554A9FA8}"/>
                </a:ext>
              </a:extLst>
            </xdr:cNvPr>
            <xdr:cNvSpPr/>
          </xdr:nvSpPr>
          <xdr:spPr>
            <a:xfrm>
              <a:off x="94396" y="1260391"/>
              <a:ext cx="1526678" cy="413650"/>
            </a:xfrm>
            <a:prstGeom prst="round2DiagRect">
              <a:avLst>
                <a:gd name="adj1" fmla="val 27881"/>
                <a:gd name="adj2" fmla="val 5623"/>
              </a:avLst>
            </a:prstGeom>
            <a:solidFill>
              <a:srgbClr val="7F5A00"/>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Contribuições socioambientais</a:t>
              </a:r>
            </a:p>
          </xdr:txBody>
        </xdr:sp>
        <xdr:sp macro="" textlink="">
          <xdr:nvSpPr>
            <xdr:cNvPr id="121" name="Retângulo: Cantos Diagonais Arredondados 120">
              <a:hlinkClick xmlns:r="http://schemas.openxmlformats.org/officeDocument/2006/relationships" r:id="rId2"/>
              <a:extLst>
                <a:ext uri="{FF2B5EF4-FFF2-40B4-BE49-F238E27FC236}">
                  <a16:creationId xmlns:a16="http://schemas.microsoft.com/office/drawing/2014/main" id="{BE2491CE-A350-FA4B-EA36-08E2FC8CC452}"/>
                </a:ext>
              </a:extLst>
            </xdr:cNvPr>
            <xdr:cNvSpPr/>
          </xdr:nvSpPr>
          <xdr:spPr>
            <a:xfrm>
              <a:off x="1761436" y="1260391"/>
              <a:ext cx="1526678" cy="413650"/>
            </a:xfrm>
            <a:prstGeom prst="round2DiagRect">
              <a:avLst>
                <a:gd name="adj1" fmla="val 27881"/>
                <a:gd name="adj2" fmla="val 3770"/>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Impostos e participações do governo</a:t>
              </a:r>
            </a:p>
          </xdr:txBody>
        </xdr:sp>
        <xdr:sp macro="" textlink="">
          <xdr:nvSpPr>
            <xdr:cNvPr id="2" name="Retângulo: Cantos Diagonais Arredondados 1">
              <a:hlinkClick xmlns:r="http://schemas.openxmlformats.org/officeDocument/2006/relationships" r:id="rId3"/>
              <a:extLst>
                <a:ext uri="{FF2B5EF4-FFF2-40B4-BE49-F238E27FC236}">
                  <a16:creationId xmlns:a16="http://schemas.microsoft.com/office/drawing/2014/main" id="{6F80D872-51D1-895A-3CDE-8DC74CDE81D9}"/>
                </a:ext>
              </a:extLst>
            </xdr:cNvPr>
            <xdr:cNvSpPr/>
          </xdr:nvSpPr>
          <xdr:spPr>
            <a:xfrm>
              <a:off x="3428475" y="1260391"/>
              <a:ext cx="1526678" cy="413650"/>
            </a:xfrm>
            <a:prstGeom prst="round2DiagRect">
              <a:avLst>
                <a:gd name="adj1" fmla="val 27881"/>
                <a:gd name="adj2" fmla="val 3770"/>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Índice Dow Jones de Sustentabilidade (DJSI)</a:t>
              </a:r>
            </a:p>
          </xdr:txBody>
        </xdr:sp>
      </xdr:grpSp>
    </xdr:grpSp>
    <xdr:clientData/>
  </xdr:twoCellAnchor>
  <xdr:twoCellAnchor editAs="absolute">
    <xdr:from>
      <xdr:col>0</xdr:col>
      <xdr:colOff>0</xdr:colOff>
      <xdr:row>0</xdr:row>
      <xdr:rowOff>-7</xdr:rowOff>
    </xdr:from>
    <xdr:to>
      <xdr:col>15</xdr:col>
      <xdr:colOff>65934</xdr:colOff>
      <xdr:row>2</xdr:row>
      <xdr:rowOff>540081</xdr:rowOff>
    </xdr:to>
    <xdr:grpSp>
      <xdr:nvGrpSpPr>
        <xdr:cNvPr id="5" name="Agrupar 4">
          <a:extLst>
            <a:ext uri="{FF2B5EF4-FFF2-40B4-BE49-F238E27FC236}">
              <a16:creationId xmlns:a16="http://schemas.microsoft.com/office/drawing/2014/main" id="{216562DC-D602-0454-30DC-2622B2DE7990}"/>
            </a:ext>
          </a:extLst>
        </xdr:cNvPr>
        <xdr:cNvGrpSpPr/>
      </xdr:nvGrpSpPr>
      <xdr:grpSpPr>
        <a:xfrm>
          <a:off x="0" y="-7"/>
          <a:ext cx="12046267" cy="921088"/>
          <a:chOff x="0" y="16693384"/>
          <a:chExt cx="11629749" cy="1013344"/>
        </a:xfrm>
      </xdr:grpSpPr>
      <xdr:pic>
        <xdr:nvPicPr>
          <xdr:cNvPr id="6" name="Imagem 5">
            <a:hlinkClick xmlns:r="http://schemas.openxmlformats.org/officeDocument/2006/relationships" r:id="rId4"/>
            <a:extLst>
              <a:ext uri="{FF2B5EF4-FFF2-40B4-BE49-F238E27FC236}">
                <a16:creationId xmlns:a16="http://schemas.microsoft.com/office/drawing/2014/main" id="{C4E12C4D-CD7C-F56C-3393-F93EF11FD2B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576" b="7840"/>
          <a:stretch>
            <a:fillRect/>
          </a:stretch>
        </xdr:blipFill>
        <xdr:spPr>
          <a:xfrm>
            <a:off x="0" y="16693384"/>
            <a:ext cx="1441667" cy="512244"/>
          </a:xfrm>
          <a:prstGeom prst="rect">
            <a:avLst/>
          </a:prstGeom>
        </xdr:spPr>
      </xdr:pic>
      <xdr:grpSp>
        <xdr:nvGrpSpPr>
          <xdr:cNvPr id="7" name="Agrupar 6">
            <a:hlinkClick xmlns:r="http://schemas.openxmlformats.org/officeDocument/2006/relationships" r:id="rId6"/>
            <a:extLst>
              <a:ext uri="{FF2B5EF4-FFF2-40B4-BE49-F238E27FC236}">
                <a16:creationId xmlns:a16="http://schemas.microsoft.com/office/drawing/2014/main" id="{2338A4E6-A9BE-4FC6-9F9A-589B7E9531F4}"/>
              </a:ext>
            </a:extLst>
          </xdr:cNvPr>
          <xdr:cNvGrpSpPr/>
        </xdr:nvGrpSpPr>
        <xdr:grpSpPr>
          <a:xfrm>
            <a:off x="81170" y="17200418"/>
            <a:ext cx="831243" cy="506309"/>
            <a:chOff x="81496" y="507699"/>
            <a:chExt cx="831691" cy="506973"/>
          </a:xfrm>
        </xdr:grpSpPr>
        <xdr:sp macro="" textlink="">
          <xdr:nvSpPr>
            <xdr:cNvPr id="175" name="object 76">
              <a:extLst>
                <a:ext uri="{FF2B5EF4-FFF2-40B4-BE49-F238E27FC236}">
                  <a16:creationId xmlns:a16="http://schemas.microsoft.com/office/drawing/2014/main" id="{B7C5653D-CC6D-9D9D-6FA5-4936E5ABFACF}"/>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6" name="object 77">
              <a:extLst>
                <a:ext uri="{FF2B5EF4-FFF2-40B4-BE49-F238E27FC236}">
                  <a16:creationId xmlns:a16="http://schemas.microsoft.com/office/drawing/2014/main" id="{B4F35930-39EF-46A5-CDDF-24B1AD1241C5}"/>
                </a:ext>
              </a:extLst>
            </xdr:cNvPr>
            <xdr:cNvPicPr/>
          </xdr:nvPicPr>
          <xdr:blipFill>
            <a:blip xmlns:r="http://schemas.openxmlformats.org/officeDocument/2006/relationships" r:embed="rId7" cstate="print">
              <a:duotone>
                <a:prstClr val="black"/>
                <a:srgbClr val="695E4A">
                  <a:tint val="45000"/>
                  <a:satMod val="400000"/>
                </a:srgbClr>
              </a:duotone>
              <a:extLst>
                <a:ext uri="{BEBA8EAE-BF5A-486C-A8C5-ECC9F3942E4B}">
                  <a14:imgProps xmlns:a14="http://schemas.microsoft.com/office/drawing/2010/main">
                    <a14:imgLayer r:embed="rId8">
                      <a14:imgEffect>
                        <a14:saturation sat="0"/>
                      </a14:imgEffect>
                    </a14:imgLayer>
                  </a14:imgProps>
                </a:ext>
              </a:extLst>
            </a:blip>
            <a:stretch>
              <a:fillRect/>
            </a:stretch>
          </xdr:blipFill>
          <xdr:spPr>
            <a:xfrm>
              <a:off x="423763" y="561872"/>
              <a:ext cx="151229" cy="138638"/>
            </a:xfrm>
            <a:prstGeom prst="rect">
              <a:avLst/>
            </a:prstGeom>
          </xdr:spPr>
        </xdr:pic>
        <xdr:grpSp>
          <xdr:nvGrpSpPr>
            <xdr:cNvPr id="177" name="Agrupar 176">
              <a:extLst>
                <a:ext uri="{FF2B5EF4-FFF2-40B4-BE49-F238E27FC236}">
                  <a16:creationId xmlns:a16="http://schemas.microsoft.com/office/drawing/2014/main" id="{CEA472EE-FA5F-3171-061D-A2E9E5F8F9F9}"/>
                </a:ext>
              </a:extLst>
            </xdr:cNvPr>
            <xdr:cNvGrpSpPr/>
          </xdr:nvGrpSpPr>
          <xdr:grpSpPr>
            <a:xfrm>
              <a:off x="81496" y="748716"/>
              <a:ext cx="831691" cy="265956"/>
              <a:chOff x="81496" y="747958"/>
              <a:chExt cx="832004" cy="265956"/>
            </a:xfrm>
          </xdr:grpSpPr>
          <xdr:sp macro="" textlink="">
            <xdr:nvSpPr>
              <xdr:cNvPr id="178" name="object 78">
                <a:extLst>
                  <a:ext uri="{FF2B5EF4-FFF2-40B4-BE49-F238E27FC236}">
                    <a16:creationId xmlns:a16="http://schemas.microsoft.com/office/drawing/2014/main" id="{3E38D983-4D77-92CA-6700-5E414692D554}"/>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9" name="object 89">
                <a:extLst>
                  <a:ext uri="{FF2B5EF4-FFF2-40B4-BE49-F238E27FC236}">
                    <a16:creationId xmlns:a16="http://schemas.microsoft.com/office/drawing/2014/main" id="{9FF7A6A4-A79E-BAF1-5D2A-7BEA9C4417E9}"/>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8" name="Agrupar 7">
            <a:hlinkClick xmlns:r="http://schemas.openxmlformats.org/officeDocument/2006/relationships" r:id="rId9"/>
            <a:extLst>
              <a:ext uri="{FF2B5EF4-FFF2-40B4-BE49-F238E27FC236}">
                <a16:creationId xmlns:a16="http://schemas.microsoft.com/office/drawing/2014/main" id="{86C6CE94-1572-2F39-0A44-9E42152C632E}"/>
              </a:ext>
            </a:extLst>
          </xdr:cNvPr>
          <xdr:cNvGrpSpPr/>
        </xdr:nvGrpSpPr>
        <xdr:grpSpPr>
          <a:xfrm>
            <a:off x="1871479" y="17199303"/>
            <a:ext cx="837685" cy="507425"/>
            <a:chOff x="1873229" y="506582"/>
            <a:chExt cx="834675" cy="508090"/>
          </a:xfrm>
        </xdr:grpSpPr>
        <xdr:grpSp>
          <xdr:nvGrpSpPr>
            <xdr:cNvPr id="170" name="Agrupar 169">
              <a:extLst>
                <a:ext uri="{FF2B5EF4-FFF2-40B4-BE49-F238E27FC236}">
                  <a16:creationId xmlns:a16="http://schemas.microsoft.com/office/drawing/2014/main" id="{4EAAA9D5-E8D1-C40D-F5D4-515F94F61057}"/>
                </a:ext>
              </a:extLst>
            </xdr:cNvPr>
            <xdr:cNvGrpSpPr/>
          </xdr:nvGrpSpPr>
          <xdr:grpSpPr>
            <a:xfrm>
              <a:off x="1873229" y="748716"/>
              <a:ext cx="834675" cy="265956"/>
              <a:chOff x="1873229" y="746828"/>
              <a:chExt cx="834675" cy="265956"/>
            </a:xfrm>
          </xdr:grpSpPr>
          <xdr:sp macro="" textlink="">
            <xdr:nvSpPr>
              <xdr:cNvPr id="173" name="object 80">
                <a:extLst>
                  <a:ext uri="{FF2B5EF4-FFF2-40B4-BE49-F238E27FC236}">
                    <a16:creationId xmlns:a16="http://schemas.microsoft.com/office/drawing/2014/main" id="{6C9A9594-C44B-7F93-EEFF-46D9BB1F7899}"/>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90">
                <a:extLst>
                  <a:ext uri="{FF2B5EF4-FFF2-40B4-BE49-F238E27FC236}">
                    <a16:creationId xmlns:a16="http://schemas.microsoft.com/office/drawing/2014/main" id="{6BD748CD-4CFB-20DC-E0A9-C26076129696}"/>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1" name="object 109">
              <a:extLst>
                <a:ext uri="{FF2B5EF4-FFF2-40B4-BE49-F238E27FC236}">
                  <a16:creationId xmlns:a16="http://schemas.microsoft.com/office/drawing/2014/main" id="{7C27C90E-4A3E-FAF2-4A61-BECBB262ED81}"/>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110">
              <a:extLst>
                <a:ext uri="{FF2B5EF4-FFF2-40B4-BE49-F238E27FC236}">
                  <a16:creationId xmlns:a16="http://schemas.microsoft.com/office/drawing/2014/main" id="{6F0EBD1C-0D80-91B4-BA32-B8CC62176E50}"/>
                </a:ext>
              </a:extLst>
            </xdr:cNvPr>
            <xdr:cNvPicPr/>
          </xdr:nvPicPr>
          <xdr:blipFill>
            <a:blip xmlns:r="http://schemas.openxmlformats.org/officeDocument/2006/relationships" r:embed="rId10"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9" name="Agrupar 8">
            <a:hlinkClick xmlns:r="http://schemas.openxmlformats.org/officeDocument/2006/relationships" r:id="rId11"/>
            <a:extLst>
              <a:ext uri="{FF2B5EF4-FFF2-40B4-BE49-F238E27FC236}">
                <a16:creationId xmlns:a16="http://schemas.microsoft.com/office/drawing/2014/main" id="{4FF9351E-29E4-3176-C881-CDE0C433573E}"/>
              </a:ext>
            </a:extLst>
          </xdr:cNvPr>
          <xdr:cNvGrpSpPr/>
        </xdr:nvGrpSpPr>
        <xdr:grpSpPr>
          <a:xfrm>
            <a:off x="2773407" y="17199303"/>
            <a:ext cx="830576" cy="507345"/>
            <a:chOff x="2772406" y="506582"/>
            <a:chExt cx="830722" cy="508010"/>
          </a:xfrm>
        </xdr:grpSpPr>
        <xdr:grpSp>
          <xdr:nvGrpSpPr>
            <xdr:cNvPr id="165" name="Agrupar 164">
              <a:extLst>
                <a:ext uri="{FF2B5EF4-FFF2-40B4-BE49-F238E27FC236}">
                  <a16:creationId xmlns:a16="http://schemas.microsoft.com/office/drawing/2014/main" id="{1B851A3D-82A5-8AFB-AFE5-E30A47000D58}"/>
                </a:ext>
              </a:extLst>
            </xdr:cNvPr>
            <xdr:cNvGrpSpPr/>
          </xdr:nvGrpSpPr>
          <xdr:grpSpPr>
            <a:xfrm>
              <a:off x="2772406" y="748796"/>
              <a:ext cx="830722" cy="265796"/>
              <a:chOff x="2772407" y="750764"/>
              <a:chExt cx="830722" cy="265796"/>
            </a:xfrm>
          </xdr:grpSpPr>
          <xdr:sp macro="" textlink="">
            <xdr:nvSpPr>
              <xdr:cNvPr id="168" name="object 80">
                <a:extLst>
                  <a:ext uri="{FF2B5EF4-FFF2-40B4-BE49-F238E27FC236}">
                    <a16:creationId xmlns:a16="http://schemas.microsoft.com/office/drawing/2014/main" id="{026E8F88-1FB0-40F0-FF56-9596D933568B}"/>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9" name="object 90">
                <a:extLst>
                  <a:ext uri="{FF2B5EF4-FFF2-40B4-BE49-F238E27FC236}">
                    <a16:creationId xmlns:a16="http://schemas.microsoft.com/office/drawing/2014/main" id="{673C8BB4-08AB-2780-5904-F6DCB1183523}"/>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FAA8842C-9822-A70F-4724-3494B3EC3610}"/>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Imagem 166">
              <a:extLst>
                <a:ext uri="{FF2B5EF4-FFF2-40B4-BE49-F238E27FC236}">
                  <a16:creationId xmlns:a16="http://schemas.microsoft.com/office/drawing/2014/main" id="{C9805742-CAFA-CF33-94B2-75E2CEF9BE3F}"/>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BEBA8EAE-BF5A-486C-A8C5-ECC9F3942E4B}">
                  <a14:imgProps xmlns:a14="http://schemas.microsoft.com/office/drawing/2010/main">
                    <a14:imgLayer r:embed="rId13">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0" name="Agrupar 9">
            <a:hlinkClick xmlns:r="http://schemas.openxmlformats.org/officeDocument/2006/relationships" r:id="rId14"/>
            <a:extLst>
              <a:ext uri="{FF2B5EF4-FFF2-40B4-BE49-F238E27FC236}">
                <a16:creationId xmlns:a16="http://schemas.microsoft.com/office/drawing/2014/main" id="{BE7D8E59-8679-7B05-92F8-75FF53C9ED52}"/>
              </a:ext>
            </a:extLst>
          </xdr:cNvPr>
          <xdr:cNvGrpSpPr/>
        </xdr:nvGrpSpPr>
        <xdr:grpSpPr>
          <a:xfrm>
            <a:off x="976658" y="17200418"/>
            <a:ext cx="830577" cy="506309"/>
            <a:chOff x="978002" y="507699"/>
            <a:chExt cx="830725" cy="506973"/>
          </a:xfrm>
        </xdr:grpSpPr>
        <xdr:grpSp>
          <xdr:nvGrpSpPr>
            <xdr:cNvPr id="160" name="Agrupar 159">
              <a:extLst>
                <a:ext uri="{FF2B5EF4-FFF2-40B4-BE49-F238E27FC236}">
                  <a16:creationId xmlns:a16="http://schemas.microsoft.com/office/drawing/2014/main" id="{8670A482-BBF8-BA25-AED3-923C3DC44FEE}"/>
                </a:ext>
              </a:extLst>
            </xdr:cNvPr>
            <xdr:cNvGrpSpPr/>
          </xdr:nvGrpSpPr>
          <xdr:grpSpPr>
            <a:xfrm>
              <a:off x="978002" y="748716"/>
              <a:ext cx="830725" cy="265956"/>
              <a:chOff x="978002" y="747945"/>
              <a:chExt cx="830725" cy="265956"/>
            </a:xfrm>
          </xdr:grpSpPr>
          <xdr:sp macro="" textlink="">
            <xdr:nvSpPr>
              <xdr:cNvPr id="163" name="object 80">
                <a:extLst>
                  <a:ext uri="{FF2B5EF4-FFF2-40B4-BE49-F238E27FC236}">
                    <a16:creationId xmlns:a16="http://schemas.microsoft.com/office/drawing/2014/main" id="{D13CCC73-94EA-13D6-8E33-5533F7F1FAFE}"/>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4" name="object 90">
                <a:extLst>
                  <a:ext uri="{FF2B5EF4-FFF2-40B4-BE49-F238E27FC236}">
                    <a16:creationId xmlns:a16="http://schemas.microsoft.com/office/drawing/2014/main" id="{5F203DAA-F3BE-0FA0-BBA2-ADB8BFA2720A}"/>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0FAFF1FA-8E6D-5E18-C9DE-86C0BA555185}"/>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2" name="Imagem 161">
              <a:extLst>
                <a:ext uri="{FF2B5EF4-FFF2-40B4-BE49-F238E27FC236}">
                  <a16:creationId xmlns:a16="http://schemas.microsoft.com/office/drawing/2014/main" id="{B9676A5C-7711-38D3-F7F5-7B8B94B55D91}"/>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1" name="Agrupar 10">
            <a:hlinkClick xmlns:r="http://schemas.openxmlformats.org/officeDocument/2006/relationships" r:id="rId16"/>
            <a:extLst>
              <a:ext uri="{FF2B5EF4-FFF2-40B4-BE49-F238E27FC236}">
                <a16:creationId xmlns:a16="http://schemas.microsoft.com/office/drawing/2014/main" id="{4732141B-8146-8473-8064-5BED52A52C3D}"/>
              </a:ext>
            </a:extLst>
          </xdr:cNvPr>
          <xdr:cNvGrpSpPr/>
        </xdr:nvGrpSpPr>
        <xdr:grpSpPr>
          <a:xfrm>
            <a:off x="3668227" y="17199303"/>
            <a:ext cx="830576" cy="507345"/>
            <a:chOff x="3667630" y="506582"/>
            <a:chExt cx="830725" cy="508010"/>
          </a:xfrm>
        </xdr:grpSpPr>
        <xdr:grpSp>
          <xdr:nvGrpSpPr>
            <xdr:cNvPr id="155" name="Agrupar 154">
              <a:extLst>
                <a:ext uri="{FF2B5EF4-FFF2-40B4-BE49-F238E27FC236}">
                  <a16:creationId xmlns:a16="http://schemas.microsoft.com/office/drawing/2014/main" id="{D0154EA6-F35F-FBB9-1364-8B50D62E5CFC}"/>
                </a:ext>
              </a:extLst>
            </xdr:cNvPr>
            <xdr:cNvGrpSpPr/>
          </xdr:nvGrpSpPr>
          <xdr:grpSpPr>
            <a:xfrm>
              <a:off x="3667630" y="748796"/>
              <a:ext cx="830725" cy="265796"/>
              <a:chOff x="3667631" y="750764"/>
              <a:chExt cx="830725" cy="265796"/>
            </a:xfrm>
          </xdr:grpSpPr>
          <xdr:sp macro="" textlink="">
            <xdr:nvSpPr>
              <xdr:cNvPr id="158" name="object 80">
                <a:extLst>
                  <a:ext uri="{FF2B5EF4-FFF2-40B4-BE49-F238E27FC236}">
                    <a16:creationId xmlns:a16="http://schemas.microsoft.com/office/drawing/2014/main" id="{C40D6C84-B4CC-7571-5F1E-42C037506278}"/>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7CA6C669-AC4B-BEF0-C587-137F97F453F3}"/>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B48813BF-8B19-1A5E-8AC6-495ABDB8A94B}"/>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7" name="Imagem 156">
              <a:extLst>
                <a:ext uri="{FF2B5EF4-FFF2-40B4-BE49-F238E27FC236}">
                  <a16:creationId xmlns:a16="http://schemas.microsoft.com/office/drawing/2014/main" id="{568D2357-B9D8-222C-572B-3556441A9254}"/>
                </a:ext>
              </a:extLst>
            </xdr:cNvPr>
            <xdr:cNvPicPr>
              <a:picLocks noChangeAspect="1"/>
            </xdr:cNvPicPr>
          </xdr:nvPicPr>
          <xdr:blipFill>
            <a:blip xmlns:r="http://schemas.openxmlformats.org/officeDocument/2006/relationships" r:embed="rId1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2" name="Agrupar 11">
            <a:hlinkClick xmlns:r="http://schemas.openxmlformats.org/officeDocument/2006/relationships" r:id="rId18"/>
            <a:extLst>
              <a:ext uri="{FF2B5EF4-FFF2-40B4-BE49-F238E27FC236}">
                <a16:creationId xmlns:a16="http://schemas.microsoft.com/office/drawing/2014/main" id="{8D4C36FB-1FC2-9082-2715-7B31EEA029EE}"/>
              </a:ext>
            </a:extLst>
          </xdr:cNvPr>
          <xdr:cNvGrpSpPr/>
        </xdr:nvGrpSpPr>
        <xdr:grpSpPr>
          <a:xfrm>
            <a:off x="4563047" y="17199303"/>
            <a:ext cx="824390" cy="507345"/>
            <a:chOff x="4562857" y="506582"/>
            <a:chExt cx="827700" cy="508010"/>
          </a:xfrm>
        </xdr:grpSpPr>
        <xdr:grpSp>
          <xdr:nvGrpSpPr>
            <xdr:cNvPr id="150" name="Agrupar 149">
              <a:extLst>
                <a:ext uri="{FF2B5EF4-FFF2-40B4-BE49-F238E27FC236}">
                  <a16:creationId xmlns:a16="http://schemas.microsoft.com/office/drawing/2014/main" id="{ED3E9C45-F5DD-A188-DF09-6CA316672925}"/>
                </a:ext>
              </a:extLst>
            </xdr:cNvPr>
            <xdr:cNvGrpSpPr/>
          </xdr:nvGrpSpPr>
          <xdr:grpSpPr>
            <a:xfrm>
              <a:off x="4562857" y="748796"/>
              <a:ext cx="827700" cy="265796"/>
              <a:chOff x="4562859" y="750764"/>
              <a:chExt cx="827700" cy="265796"/>
            </a:xfrm>
          </xdr:grpSpPr>
          <xdr:sp macro="" textlink="">
            <xdr:nvSpPr>
              <xdr:cNvPr id="153" name="object 80">
                <a:extLst>
                  <a:ext uri="{FF2B5EF4-FFF2-40B4-BE49-F238E27FC236}">
                    <a16:creationId xmlns:a16="http://schemas.microsoft.com/office/drawing/2014/main" id="{F47A9CC7-9ED6-9D1E-6CDB-AC5E5A4DCB18}"/>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7EEB669E-C57A-0A88-3C36-A18D86E37298}"/>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6A644F1A-ACF1-B879-9B55-949C43CFB2B5}"/>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object 113">
              <a:extLst>
                <a:ext uri="{FF2B5EF4-FFF2-40B4-BE49-F238E27FC236}">
                  <a16:creationId xmlns:a16="http://schemas.microsoft.com/office/drawing/2014/main" id="{E20891DB-52DD-2629-6225-85A1FBFCD61B}"/>
                </a:ext>
              </a:extLst>
            </xdr:cNvPr>
            <xdr:cNvPicPr/>
          </xdr:nvPicPr>
          <xdr:blipFill>
            <a:blip xmlns:r="http://schemas.openxmlformats.org/officeDocument/2006/relationships" r:embed="rId19" cstate="print">
              <a:duotone>
                <a:prstClr val="black"/>
                <a:srgbClr val="695E4A">
                  <a:tint val="45000"/>
                  <a:satMod val="400000"/>
                </a:srgbClr>
              </a:duotone>
              <a:extLst>
                <a:ext uri="{BEBA8EAE-BF5A-486C-A8C5-ECC9F3942E4B}">
                  <a14:imgProps xmlns:a14="http://schemas.microsoft.com/office/drawing/2010/main">
                    <a14:imgLayer r:embed="rId20">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3" name="Agrupar 12">
            <a:hlinkClick xmlns:r="http://schemas.openxmlformats.org/officeDocument/2006/relationships" r:id="rId21"/>
            <a:extLst>
              <a:ext uri="{FF2B5EF4-FFF2-40B4-BE49-F238E27FC236}">
                <a16:creationId xmlns:a16="http://schemas.microsoft.com/office/drawing/2014/main" id="{36879E43-A3E3-6E3D-026E-CEAE22EFE2FF}"/>
              </a:ext>
            </a:extLst>
          </xdr:cNvPr>
          <xdr:cNvGrpSpPr/>
        </xdr:nvGrpSpPr>
        <xdr:grpSpPr>
          <a:xfrm>
            <a:off x="5451681" y="17199303"/>
            <a:ext cx="821573" cy="507345"/>
            <a:chOff x="5455059" y="506582"/>
            <a:chExt cx="822006" cy="508010"/>
          </a:xfrm>
        </xdr:grpSpPr>
        <xdr:sp macro="" textlink="">
          <xdr:nvSpPr>
            <xdr:cNvPr id="146" name="object 80">
              <a:extLst>
                <a:ext uri="{FF2B5EF4-FFF2-40B4-BE49-F238E27FC236}">
                  <a16:creationId xmlns:a16="http://schemas.microsoft.com/office/drawing/2014/main" id="{D96978F6-B1A7-3AB4-6BD0-6E7334DF1300}"/>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A83D12F9-EE5B-1E68-9FC2-B7C89C47D6B3}"/>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8" name="object 109">
              <a:extLst>
                <a:ext uri="{FF2B5EF4-FFF2-40B4-BE49-F238E27FC236}">
                  <a16:creationId xmlns:a16="http://schemas.microsoft.com/office/drawing/2014/main" id="{AFA555CE-A1A2-D377-D657-94673A11CD5F}"/>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 name="object 73">
              <a:extLst>
                <a:ext uri="{FF2B5EF4-FFF2-40B4-BE49-F238E27FC236}">
                  <a16:creationId xmlns:a16="http://schemas.microsoft.com/office/drawing/2014/main" id="{97018516-D60C-5F93-3C49-69CE03F70649}"/>
                </a:ext>
              </a:extLst>
            </xdr:cNvPr>
            <xdr:cNvPicPr/>
          </xdr:nvPicPr>
          <xdr:blipFill>
            <a:blip xmlns:r="http://schemas.openxmlformats.org/officeDocument/2006/relationships" r:embed="rId22"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4" name="Agrupar 13">
            <a:hlinkClick xmlns:r="http://schemas.openxmlformats.org/officeDocument/2006/relationships" r:id="rId23"/>
            <a:extLst>
              <a:ext uri="{FF2B5EF4-FFF2-40B4-BE49-F238E27FC236}">
                <a16:creationId xmlns:a16="http://schemas.microsoft.com/office/drawing/2014/main" id="{0158F821-BDFB-E675-65C4-7C9FA5EDC92D}"/>
              </a:ext>
            </a:extLst>
          </xdr:cNvPr>
          <xdr:cNvGrpSpPr/>
        </xdr:nvGrpSpPr>
        <xdr:grpSpPr>
          <a:xfrm>
            <a:off x="6337497" y="17199303"/>
            <a:ext cx="831037" cy="507345"/>
            <a:chOff x="6341567" y="506582"/>
            <a:chExt cx="831188" cy="508010"/>
          </a:xfrm>
        </xdr:grpSpPr>
        <xdr:grpSp>
          <xdr:nvGrpSpPr>
            <xdr:cNvPr id="141" name="Agrupar 140">
              <a:extLst>
                <a:ext uri="{FF2B5EF4-FFF2-40B4-BE49-F238E27FC236}">
                  <a16:creationId xmlns:a16="http://schemas.microsoft.com/office/drawing/2014/main" id="{C1E5C081-4BDC-B3B4-7E8E-A3BD18DDB2CD}"/>
                </a:ext>
              </a:extLst>
            </xdr:cNvPr>
            <xdr:cNvGrpSpPr/>
          </xdr:nvGrpSpPr>
          <xdr:grpSpPr>
            <a:xfrm>
              <a:off x="6341567" y="748796"/>
              <a:ext cx="831188" cy="265796"/>
              <a:chOff x="6341570" y="750764"/>
              <a:chExt cx="831188" cy="265796"/>
            </a:xfrm>
          </xdr:grpSpPr>
          <xdr:sp macro="" textlink="">
            <xdr:nvSpPr>
              <xdr:cNvPr id="144" name="object 80">
                <a:extLst>
                  <a:ext uri="{FF2B5EF4-FFF2-40B4-BE49-F238E27FC236}">
                    <a16:creationId xmlns:a16="http://schemas.microsoft.com/office/drawing/2014/main" id="{B0B2478C-3DAA-9B4F-EA9F-95603E28E723}"/>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C106185A-C5A6-DB8C-DA9B-C69308113AE5}"/>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2" name="object 109">
              <a:extLst>
                <a:ext uri="{FF2B5EF4-FFF2-40B4-BE49-F238E27FC236}">
                  <a16:creationId xmlns:a16="http://schemas.microsoft.com/office/drawing/2014/main" id="{39E4BC6D-A9CB-6605-2EE2-5D4A90045961}"/>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3" name="object 54">
              <a:extLst>
                <a:ext uri="{FF2B5EF4-FFF2-40B4-BE49-F238E27FC236}">
                  <a16:creationId xmlns:a16="http://schemas.microsoft.com/office/drawing/2014/main" id="{3736AF4F-4598-9301-43EA-CDAB4705753C}"/>
                </a:ext>
              </a:extLst>
            </xdr:cNvPr>
            <xdr:cNvPicPr/>
          </xdr:nvPicPr>
          <xdr:blipFill>
            <a:blip xmlns:r="http://schemas.openxmlformats.org/officeDocument/2006/relationships" r:embed="rId24"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5" name="Agrupar 14">
            <a:hlinkClick xmlns:r="http://schemas.openxmlformats.org/officeDocument/2006/relationships" r:id="rId25"/>
            <a:extLst>
              <a:ext uri="{FF2B5EF4-FFF2-40B4-BE49-F238E27FC236}">
                <a16:creationId xmlns:a16="http://schemas.microsoft.com/office/drawing/2014/main" id="{DC7F66BA-FC6E-367F-FC28-E52E5DB0121A}"/>
              </a:ext>
            </a:extLst>
          </xdr:cNvPr>
          <xdr:cNvGrpSpPr/>
        </xdr:nvGrpSpPr>
        <xdr:grpSpPr>
          <a:xfrm>
            <a:off x="7232780" y="17199303"/>
            <a:ext cx="837223" cy="507345"/>
            <a:chOff x="7237257" y="506582"/>
            <a:chExt cx="834211" cy="508010"/>
          </a:xfrm>
        </xdr:grpSpPr>
        <xdr:grpSp>
          <xdr:nvGrpSpPr>
            <xdr:cNvPr id="136" name="Agrupar 135">
              <a:extLst>
                <a:ext uri="{FF2B5EF4-FFF2-40B4-BE49-F238E27FC236}">
                  <a16:creationId xmlns:a16="http://schemas.microsoft.com/office/drawing/2014/main" id="{AADA0D7E-61D1-78B0-1BD1-D4BFD4411B46}"/>
                </a:ext>
              </a:extLst>
            </xdr:cNvPr>
            <xdr:cNvGrpSpPr/>
          </xdr:nvGrpSpPr>
          <xdr:grpSpPr>
            <a:xfrm>
              <a:off x="7237257" y="748796"/>
              <a:ext cx="834211" cy="265796"/>
              <a:chOff x="7237260" y="750764"/>
              <a:chExt cx="834211" cy="265796"/>
            </a:xfrm>
          </xdr:grpSpPr>
          <xdr:sp macro="" textlink="">
            <xdr:nvSpPr>
              <xdr:cNvPr id="139" name="object 80">
                <a:extLst>
                  <a:ext uri="{FF2B5EF4-FFF2-40B4-BE49-F238E27FC236}">
                    <a16:creationId xmlns:a16="http://schemas.microsoft.com/office/drawing/2014/main" id="{0DC2977E-B0D8-1986-C12B-7B02B23B4A25}"/>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FEB93CE9-8CA0-F7D3-531B-6711D5E9374F}"/>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 name="object 109">
              <a:extLst>
                <a:ext uri="{FF2B5EF4-FFF2-40B4-BE49-F238E27FC236}">
                  <a16:creationId xmlns:a16="http://schemas.microsoft.com/office/drawing/2014/main" id="{DC9FDD0A-F66F-A666-961C-ECAB3630CD10}"/>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 name="object 64">
              <a:extLst>
                <a:ext uri="{FF2B5EF4-FFF2-40B4-BE49-F238E27FC236}">
                  <a16:creationId xmlns:a16="http://schemas.microsoft.com/office/drawing/2014/main" id="{B9719076-A49B-5EEB-BAEB-1CEAB1A81D3B}"/>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6" name="Agrupar 15">
            <a:hlinkClick xmlns:r="http://schemas.openxmlformats.org/officeDocument/2006/relationships" r:id="rId27"/>
            <a:extLst>
              <a:ext uri="{FF2B5EF4-FFF2-40B4-BE49-F238E27FC236}">
                <a16:creationId xmlns:a16="http://schemas.microsoft.com/office/drawing/2014/main" id="{C7F08E05-962B-DB50-524C-97E014AF3166}"/>
              </a:ext>
            </a:extLst>
          </xdr:cNvPr>
          <xdr:cNvGrpSpPr/>
        </xdr:nvGrpSpPr>
        <xdr:grpSpPr>
          <a:xfrm>
            <a:off x="8134246" y="17199303"/>
            <a:ext cx="831038" cy="507345"/>
            <a:chOff x="8135970" y="506582"/>
            <a:chExt cx="831188" cy="508010"/>
          </a:xfrm>
        </xdr:grpSpPr>
        <xdr:grpSp>
          <xdr:nvGrpSpPr>
            <xdr:cNvPr id="131" name="Agrupar 130">
              <a:extLst>
                <a:ext uri="{FF2B5EF4-FFF2-40B4-BE49-F238E27FC236}">
                  <a16:creationId xmlns:a16="http://schemas.microsoft.com/office/drawing/2014/main" id="{DE703D77-D677-6185-6B77-E0745746B8F7}"/>
                </a:ext>
              </a:extLst>
            </xdr:cNvPr>
            <xdr:cNvGrpSpPr/>
          </xdr:nvGrpSpPr>
          <xdr:grpSpPr>
            <a:xfrm>
              <a:off x="8135970" y="748796"/>
              <a:ext cx="831188" cy="265796"/>
              <a:chOff x="8135974" y="750764"/>
              <a:chExt cx="831188" cy="265796"/>
            </a:xfrm>
          </xdr:grpSpPr>
          <xdr:sp macro="" textlink="">
            <xdr:nvSpPr>
              <xdr:cNvPr id="134" name="object 80">
                <a:extLst>
                  <a:ext uri="{FF2B5EF4-FFF2-40B4-BE49-F238E27FC236}">
                    <a16:creationId xmlns:a16="http://schemas.microsoft.com/office/drawing/2014/main" id="{7C36ADB4-83EF-DC7F-4E2C-8B0DB93FE67E}"/>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5" name="object 90">
                <a:extLst>
                  <a:ext uri="{FF2B5EF4-FFF2-40B4-BE49-F238E27FC236}">
                    <a16:creationId xmlns:a16="http://schemas.microsoft.com/office/drawing/2014/main" id="{8B29AE4E-217F-053F-0BA8-8296358A55C7}"/>
                  </a:ext>
                </a:extLst>
              </xdr:cNvPr>
              <xdr:cNvSpPr txBox="1"/>
            </xdr:nvSpPr>
            <xdr:spPr>
              <a:xfrm>
                <a:off x="8268378"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90B08551-60F0-45E5-9E9F-B37F3782FC5F}"/>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 name="object 51">
              <a:extLst>
                <a:ext uri="{FF2B5EF4-FFF2-40B4-BE49-F238E27FC236}">
                  <a16:creationId xmlns:a16="http://schemas.microsoft.com/office/drawing/2014/main" id="{8761FE72-A468-C8FC-0783-FF848227E721}"/>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7" name="Agrupar 16">
            <a:hlinkClick xmlns:r="http://schemas.openxmlformats.org/officeDocument/2006/relationships" r:id="rId29"/>
            <a:extLst>
              <a:ext uri="{FF2B5EF4-FFF2-40B4-BE49-F238E27FC236}">
                <a16:creationId xmlns:a16="http://schemas.microsoft.com/office/drawing/2014/main" id="{FFD48560-8F76-4AFC-1A39-A7903707F950}"/>
              </a:ext>
            </a:extLst>
          </xdr:cNvPr>
          <xdr:cNvGrpSpPr/>
        </xdr:nvGrpSpPr>
        <xdr:grpSpPr>
          <a:xfrm>
            <a:off x="9029530" y="17199303"/>
            <a:ext cx="825811" cy="507345"/>
            <a:chOff x="9031660" y="506582"/>
            <a:chExt cx="829416" cy="508010"/>
          </a:xfrm>
        </xdr:grpSpPr>
        <xdr:grpSp>
          <xdr:nvGrpSpPr>
            <xdr:cNvPr id="126" name="Agrupar 125">
              <a:extLst>
                <a:ext uri="{FF2B5EF4-FFF2-40B4-BE49-F238E27FC236}">
                  <a16:creationId xmlns:a16="http://schemas.microsoft.com/office/drawing/2014/main" id="{0C4FFBCD-BDE5-CBE9-F49D-8F3168D96375}"/>
                </a:ext>
              </a:extLst>
            </xdr:cNvPr>
            <xdr:cNvGrpSpPr/>
          </xdr:nvGrpSpPr>
          <xdr:grpSpPr>
            <a:xfrm>
              <a:off x="9031660" y="748796"/>
              <a:ext cx="829416" cy="265796"/>
              <a:chOff x="9031664" y="750764"/>
              <a:chExt cx="829416" cy="265796"/>
            </a:xfrm>
          </xdr:grpSpPr>
          <xdr:sp macro="" textlink="">
            <xdr:nvSpPr>
              <xdr:cNvPr id="129" name="object 80">
                <a:extLst>
                  <a:ext uri="{FF2B5EF4-FFF2-40B4-BE49-F238E27FC236}">
                    <a16:creationId xmlns:a16="http://schemas.microsoft.com/office/drawing/2014/main" id="{6BD22A07-7D32-0524-FAA9-F002ED7A97E5}"/>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ysClr val="window" lastClr="FFFFFF"/>
              </a:solidFill>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A9BE7A30-EFD0-7A50-ECAE-974A108D5C01}"/>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E855AEC8-715C-CCA1-E964-D643B89E5103}"/>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70">
              <a:extLst>
                <a:ext uri="{FF2B5EF4-FFF2-40B4-BE49-F238E27FC236}">
                  <a16:creationId xmlns:a16="http://schemas.microsoft.com/office/drawing/2014/main" id="{ED69B84B-AB1E-B04E-17D1-9EBC15ECD73F}"/>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8" name="Agrupar 17">
            <a:hlinkClick xmlns:r="http://schemas.openxmlformats.org/officeDocument/2006/relationships" r:id="rId31"/>
            <a:extLst>
              <a:ext uri="{FF2B5EF4-FFF2-40B4-BE49-F238E27FC236}">
                <a16:creationId xmlns:a16="http://schemas.microsoft.com/office/drawing/2014/main" id="{404709BE-75F3-01D9-FBD0-3F862F98AE2A}"/>
              </a:ext>
            </a:extLst>
          </xdr:cNvPr>
          <xdr:cNvGrpSpPr/>
        </xdr:nvGrpSpPr>
        <xdr:grpSpPr>
          <a:xfrm>
            <a:off x="9919584" y="17199303"/>
            <a:ext cx="825815" cy="507345"/>
            <a:chOff x="9925578" y="506582"/>
            <a:chExt cx="829416" cy="508010"/>
          </a:xfrm>
        </xdr:grpSpPr>
        <xdr:grpSp>
          <xdr:nvGrpSpPr>
            <xdr:cNvPr id="33" name="Agrupar 32">
              <a:extLst>
                <a:ext uri="{FF2B5EF4-FFF2-40B4-BE49-F238E27FC236}">
                  <a16:creationId xmlns:a16="http://schemas.microsoft.com/office/drawing/2014/main" id="{3D2BB79E-D7F3-E8A1-9C96-9B43D46284B8}"/>
                </a:ext>
              </a:extLst>
            </xdr:cNvPr>
            <xdr:cNvGrpSpPr/>
          </xdr:nvGrpSpPr>
          <xdr:grpSpPr>
            <a:xfrm>
              <a:off x="9925578" y="748796"/>
              <a:ext cx="829416" cy="265796"/>
              <a:chOff x="9925583" y="750764"/>
              <a:chExt cx="829416" cy="265796"/>
            </a:xfrm>
          </xdr:grpSpPr>
          <xdr:sp macro="" textlink="">
            <xdr:nvSpPr>
              <xdr:cNvPr id="124" name="object 80">
                <a:extLst>
                  <a:ext uri="{FF2B5EF4-FFF2-40B4-BE49-F238E27FC236}">
                    <a16:creationId xmlns:a16="http://schemas.microsoft.com/office/drawing/2014/main" id="{78C18E66-7FFB-EEA0-822C-CC33C90B35B7}"/>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DD7A227E-673C-F212-3905-9605AD360EAD}"/>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95BBF7EE-AD18-F1BF-65F2-900346022CED}"/>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67">
              <a:extLst>
                <a:ext uri="{FF2B5EF4-FFF2-40B4-BE49-F238E27FC236}">
                  <a16:creationId xmlns:a16="http://schemas.microsoft.com/office/drawing/2014/main" id="{70F0B150-8B4E-7184-220B-8AF07E0D311F}"/>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9" name="Agrupar 18">
            <a:extLst>
              <a:ext uri="{FF2B5EF4-FFF2-40B4-BE49-F238E27FC236}">
                <a16:creationId xmlns:a16="http://schemas.microsoft.com/office/drawing/2014/main" id="{21DE8EA2-AADA-D91A-53C0-34DFCB9D2F34}"/>
              </a:ext>
            </a:extLst>
          </xdr:cNvPr>
          <xdr:cNvGrpSpPr/>
        </xdr:nvGrpSpPr>
        <xdr:grpSpPr>
          <a:xfrm>
            <a:off x="10039789" y="16854849"/>
            <a:ext cx="1312878" cy="179263"/>
            <a:chOff x="10031056" y="1635749"/>
            <a:chExt cx="1313331" cy="179263"/>
          </a:xfrm>
        </xdr:grpSpPr>
        <xdr:sp macro="" textlink="">
          <xdr:nvSpPr>
            <xdr:cNvPr id="27" name="object 2">
              <a:extLst>
                <a:ext uri="{FF2B5EF4-FFF2-40B4-BE49-F238E27FC236}">
                  <a16:creationId xmlns:a16="http://schemas.microsoft.com/office/drawing/2014/main" id="{2D31DAB4-6C1B-E3D6-3D70-630BB443CDAC}"/>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8" name="Gráfico 27" descr="Círculo com seta para a esquerda estrutura de tópicos">
              <a:hlinkClick xmlns:r="http://schemas.openxmlformats.org/officeDocument/2006/relationships" r:id="rId31"/>
              <a:extLst>
                <a:ext uri="{FF2B5EF4-FFF2-40B4-BE49-F238E27FC236}">
                  <a16:creationId xmlns:a16="http://schemas.microsoft.com/office/drawing/2014/main" id="{AF349BFD-DB97-F4D6-DA19-A23A8BCC1A98}"/>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rot="10800000">
              <a:off x="10031056" y="1635750"/>
              <a:ext cx="179193" cy="179262"/>
            </a:xfrm>
            <a:prstGeom prst="rect">
              <a:avLst/>
            </a:prstGeom>
          </xdr:spPr>
        </xdr:pic>
        <xdr:pic>
          <xdr:nvPicPr>
            <xdr:cNvPr id="29" name="Gráfico 28" descr="Círculo com seta para a esquerda estrutura de tópicos">
              <a:hlinkClick xmlns:r="http://schemas.openxmlformats.org/officeDocument/2006/relationships" r:id="rId2"/>
              <a:extLst>
                <a:ext uri="{FF2B5EF4-FFF2-40B4-BE49-F238E27FC236}">
                  <a16:creationId xmlns:a16="http://schemas.microsoft.com/office/drawing/2014/main" id="{95C90037-BACD-6628-E8DC-29DDDDA91D00}"/>
                </a:ext>
              </a:extLst>
            </xdr:cNvPr>
            <xdr:cNvPicPr>
              <a:picLocks noChangeAspect="1"/>
            </xdr:cNvPicPr>
          </xdr:nvPicPr>
          <xdr:blipFill>
            <a:blip xmlns:r="http://schemas.openxmlformats.org/officeDocument/2006/relationships" r:embed="rId33">
              <a:extLst>
                <a:ext uri="{96DAC541-7B7A-43D3-8B79-37D633B846F1}">
                  <asvg:svgBlip xmlns:asvg="http://schemas.microsoft.com/office/drawing/2016/SVG/main" r:embed="rId34"/>
                </a:ext>
              </a:extLst>
            </a:blip>
            <a:stretch>
              <a:fillRect/>
            </a:stretch>
          </xdr:blipFill>
          <xdr:spPr>
            <a:xfrm>
              <a:off x="11169427" y="1635749"/>
              <a:ext cx="174960" cy="179262"/>
            </a:xfrm>
            <a:prstGeom prst="rect">
              <a:avLst/>
            </a:prstGeom>
          </xdr:spPr>
        </xdr:pic>
      </xdr:grpSp>
      <xdr:grpSp>
        <xdr:nvGrpSpPr>
          <xdr:cNvPr id="20" name="Agrupar 19">
            <a:hlinkClick xmlns:r="http://schemas.openxmlformats.org/officeDocument/2006/relationships" r:id="rId1"/>
            <a:extLst>
              <a:ext uri="{FF2B5EF4-FFF2-40B4-BE49-F238E27FC236}">
                <a16:creationId xmlns:a16="http://schemas.microsoft.com/office/drawing/2014/main" id="{0D16F449-3D3C-506A-8091-9D6DCBAB444A}"/>
              </a:ext>
            </a:extLst>
          </xdr:cNvPr>
          <xdr:cNvGrpSpPr/>
        </xdr:nvGrpSpPr>
        <xdr:grpSpPr>
          <a:xfrm>
            <a:off x="10809647" y="17199303"/>
            <a:ext cx="820102" cy="507345"/>
            <a:chOff x="10825766" y="17198570"/>
            <a:chExt cx="820102" cy="507345"/>
          </a:xfrm>
        </xdr:grpSpPr>
        <xdr:grpSp>
          <xdr:nvGrpSpPr>
            <xdr:cNvPr id="21" name="Agrupar 20">
              <a:hlinkClick xmlns:r="http://schemas.openxmlformats.org/officeDocument/2006/relationships" r:id="rId1"/>
              <a:extLst>
                <a:ext uri="{FF2B5EF4-FFF2-40B4-BE49-F238E27FC236}">
                  <a16:creationId xmlns:a16="http://schemas.microsoft.com/office/drawing/2014/main" id="{7C07576A-093B-773B-E3C0-15931139FFFC}"/>
                </a:ext>
              </a:extLst>
            </xdr:cNvPr>
            <xdr:cNvGrpSpPr/>
          </xdr:nvGrpSpPr>
          <xdr:grpSpPr>
            <a:xfrm>
              <a:off x="10825766" y="17198570"/>
              <a:ext cx="820102" cy="507345"/>
              <a:chOff x="10819501" y="506582"/>
              <a:chExt cx="826871" cy="508010"/>
            </a:xfrm>
          </xdr:grpSpPr>
          <xdr:grpSp>
            <xdr:nvGrpSpPr>
              <xdr:cNvPr id="23" name="Agrupar 22">
                <a:extLst>
                  <a:ext uri="{FF2B5EF4-FFF2-40B4-BE49-F238E27FC236}">
                    <a16:creationId xmlns:a16="http://schemas.microsoft.com/office/drawing/2014/main" id="{688F8755-C575-32A8-D1E0-8955472C6FFE}"/>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F4290E5C-73DB-34C1-E2F1-4F3C5B63C11C}"/>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7F5A00"/>
                </a:solidFill>
                <a:ln w="6350">
                  <a:solidFill>
                    <a:srgbClr val="7F5A00"/>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4A48A86C-E287-D216-6548-7692BAD8ED34}"/>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Indicadores Próprios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95FB4A53-3FE5-E4B3-4FB4-0530281B0090}"/>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7F5A00"/>
                </a:solidFill>
              </a:ln>
            </xdr:spPr>
            <xdr:txBody>
              <a:bodyPr wrap="square" lIns="0" tIns="0" rIns="0" bIns="0" rtlCol="0"/>
              <a:lstStyle>
                <a:defPPr>
                  <a:defRPr kern="0"/>
                </a:defPPr>
              </a:lstStyle>
              <a:p>
                <a:endParaRPr/>
              </a:p>
            </xdr:txBody>
          </xdr:sp>
        </xdr:grpSp>
        <xdr:pic>
          <xdr:nvPicPr>
            <xdr:cNvPr id="22" name="Imagem 21">
              <a:extLst>
                <a:ext uri="{FF2B5EF4-FFF2-40B4-BE49-F238E27FC236}">
                  <a16:creationId xmlns:a16="http://schemas.microsoft.com/office/drawing/2014/main" id="{D8C5780D-BFC0-EB86-6188-1805BA6F1948}"/>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1139854" y="17224130"/>
              <a:ext cx="180000" cy="180000"/>
            </a:xfrm>
            <a:prstGeom prst="rect">
              <a:avLst/>
            </a:prstGeom>
          </xdr:spPr>
        </xdr:pic>
      </xdr:grpSp>
    </xdr:grpSp>
    <xdr:clientData/>
  </xdr:twoCellAnchor>
  <xdr:twoCellAnchor>
    <xdr:from>
      <xdr:col>15</xdr:col>
      <xdr:colOff>136477</xdr:colOff>
      <xdr:row>2</xdr:row>
      <xdr:rowOff>272956</xdr:rowOff>
    </xdr:from>
    <xdr:to>
      <xdr:col>16</xdr:col>
      <xdr:colOff>391118</xdr:colOff>
      <xdr:row>2</xdr:row>
      <xdr:rowOff>512334</xdr:rowOff>
    </xdr:to>
    <xdr:sp macro="" textlink="">
      <xdr:nvSpPr>
        <xdr:cNvPr id="30" name="object 80">
          <a:hlinkClick xmlns:r="http://schemas.openxmlformats.org/officeDocument/2006/relationships" r:id="rId36"/>
          <a:extLst>
            <a:ext uri="{FF2B5EF4-FFF2-40B4-BE49-F238E27FC236}">
              <a16:creationId xmlns:a16="http://schemas.microsoft.com/office/drawing/2014/main" id="{61A62134-1AC5-42DD-B814-F2AAC27AE074}"/>
            </a:ext>
          </a:extLst>
        </xdr:cNvPr>
        <xdr:cNvSpPr/>
      </xdr:nvSpPr>
      <xdr:spPr>
        <a:xfrm>
          <a:off x="11903880" y="652060"/>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15</xdr:col>
      <xdr:colOff>136477</xdr:colOff>
      <xdr:row>2</xdr:row>
      <xdr:rowOff>272956</xdr:rowOff>
    </xdr:from>
    <xdr:to>
      <xdr:col>16</xdr:col>
      <xdr:colOff>390310</xdr:colOff>
      <xdr:row>2</xdr:row>
      <xdr:rowOff>514156</xdr:rowOff>
    </xdr:to>
    <xdr:sp macro="" textlink="">
      <xdr:nvSpPr>
        <xdr:cNvPr id="31" name="object 90">
          <a:hlinkClick xmlns:r="http://schemas.openxmlformats.org/officeDocument/2006/relationships" r:id="rId36"/>
          <a:extLst>
            <a:ext uri="{FF2B5EF4-FFF2-40B4-BE49-F238E27FC236}">
              <a16:creationId xmlns:a16="http://schemas.microsoft.com/office/drawing/2014/main" id="{6ED94D38-CC69-41F2-9E1C-A2CBC71271E0}"/>
            </a:ext>
          </a:extLst>
        </xdr:cNvPr>
        <xdr:cNvSpPr txBox="1"/>
      </xdr:nvSpPr>
      <xdr:spPr>
        <a:xfrm>
          <a:off x="11903880" y="652060"/>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editAs="absolute">
    <xdr:from>
      <xdr:col>0</xdr:col>
      <xdr:colOff>0</xdr:colOff>
      <xdr:row>0</xdr:row>
      <xdr:rowOff>-7</xdr:rowOff>
    </xdr:from>
    <xdr:to>
      <xdr:col>14</xdr:col>
      <xdr:colOff>361635</xdr:colOff>
      <xdr:row>2</xdr:row>
      <xdr:rowOff>540081</xdr:rowOff>
    </xdr:to>
    <xdr:grpSp>
      <xdr:nvGrpSpPr>
        <xdr:cNvPr id="5" name="Agrupar 4">
          <a:extLst>
            <a:ext uri="{FF2B5EF4-FFF2-40B4-BE49-F238E27FC236}">
              <a16:creationId xmlns:a16="http://schemas.microsoft.com/office/drawing/2014/main" id="{21AD7330-325B-52FF-6780-ED6C7137CCA9}"/>
            </a:ext>
          </a:extLst>
        </xdr:cNvPr>
        <xdr:cNvGrpSpPr/>
      </xdr:nvGrpSpPr>
      <xdr:grpSpPr>
        <a:xfrm>
          <a:off x="0" y="-7"/>
          <a:ext cx="12059746" cy="921088"/>
          <a:chOff x="0" y="16693384"/>
          <a:chExt cx="11629749" cy="1013344"/>
        </a:xfrm>
      </xdr:grpSpPr>
      <xdr:pic>
        <xdr:nvPicPr>
          <xdr:cNvPr id="6" name="Imagem 5">
            <a:hlinkClick xmlns:r="http://schemas.openxmlformats.org/officeDocument/2006/relationships" r:id="rId1"/>
            <a:extLst>
              <a:ext uri="{FF2B5EF4-FFF2-40B4-BE49-F238E27FC236}">
                <a16:creationId xmlns:a16="http://schemas.microsoft.com/office/drawing/2014/main" id="{E585C7A4-D021-7E41-158E-D979458D843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6693384"/>
            <a:ext cx="1441667" cy="512244"/>
          </a:xfrm>
          <a:prstGeom prst="rect">
            <a:avLst/>
          </a:prstGeom>
        </xdr:spPr>
      </xdr:pic>
      <xdr:grpSp>
        <xdr:nvGrpSpPr>
          <xdr:cNvPr id="7" name="Agrupar 6">
            <a:hlinkClick xmlns:r="http://schemas.openxmlformats.org/officeDocument/2006/relationships" r:id="rId3"/>
            <a:extLst>
              <a:ext uri="{FF2B5EF4-FFF2-40B4-BE49-F238E27FC236}">
                <a16:creationId xmlns:a16="http://schemas.microsoft.com/office/drawing/2014/main" id="{FB6D01CD-17D7-C02F-87D7-6334F0950F01}"/>
              </a:ext>
            </a:extLst>
          </xdr:cNvPr>
          <xdr:cNvGrpSpPr/>
        </xdr:nvGrpSpPr>
        <xdr:grpSpPr>
          <a:xfrm>
            <a:off x="81170" y="17200418"/>
            <a:ext cx="831243" cy="506309"/>
            <a:chOff x="81496" y="507699"/>
            <a:chExt cx="831691" cy="506973"/>
          </a:xfrm>
        </xdr:grpSpPr>
        <xdr:sp macro="" textlink="">
          <xdr:nvSpPr>
            <xdr:cNvPr id="175" name="object 76">
              <a:extLst>
                <a:ext uri="{FF2B5EF4-FFF2-40B4-BE49-F238E27FC236}">
                  <a16:creationId xmlns:a16="http://schemas.microsoft.com/office/drawing/2014/main" id="{9BDFDC8F-F7D9-CB36-FD24-BADF5EA0A1C0}"/>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6" name="object 77">
              <a:extLst>
                <a:ext uri="{FF2B5EF4-FFF2-40B4-BE49-F238E27FC236}">
                  <a16:creationId xmlns:a16="http://schemas.microsoft.com/office/drawing/2014/main" id="{2DAF2A52-06D5-4B84-3599-3E4774CEC07A}"/>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77" name="Agrupar 176">
              <a:extLst>
                <a:ext uri="{FF2B5EF4-FFF2-40B4-BE49-F238E27FC236}">
                  <a16:creationId xmlns:a16="http://schemas.microsoft.com/office/drawing/2014/main" id="{601A3BC5-0604-1F3F-EBD0-2BB3E2DBEA60}"/>
                </a:ext>
              </a:extLst>
            </xdr:cNvPr>
            <xdr:cNvGrpSpPr/>
          </xdr:nvGrpSpPr>
          <xdr:grpSpPr>
            <a:xfrm>
              <a:off x="81496" y="748716"/>
              <a:ext cx="831691" cy="265956"/>
              <a:chOff x="81496" y="747958"/>
              <a:chExt cx="832004" cy="265956"/>
            </a:xfrm>
          </xdr:grpSpPr>
          <xdr:sp macro="" textlink="">
            <xdr:nvSpPr>
              <xdr:cNvPr id="178" name="object 78">
                <a:extLst>
                  <a:ext uri="{FF2B5EF4-FFF2-40B4-BE49-F238E27FC236}">
                    <a16:creationId xmlns:a16="http://schemas.microsoft.com/office/drawing/2014/main" id="{412B8634-39D8-67CA-56CE-0E0460A4B83E}"/>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9" name="object 89">
                <a:extLst>
                  <a:ext uri="{FF2B5EF4-FFF2-40B4-BE49-F238E27FC236}">
                    <a16:creationId xmlns:a16="http://schemas.microsoft.com/office/drawing/2014/main" id="{650CFD64-2D03-67A4-75F6-ACC56A21D197}"/>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8" name="Agrupar 7">
            <a:hlinkClick xmlns:r="http://schemas.openxmlformats.org/officeDocument/2006/relationships" r:id="rId6"/>
            <a:extLst>
              <a:ext uri="{FF2B5EF4-FFF2-40B4-BE49-F238E27FC236}">
                <a16:creationId xmlns:a16="http://schemas.microsoft.com/office/drawing/2014/main" id="{89FFE3AC-DAA5-51AA-64C8-8F86FCC1A767}"/>
              </a:ext>
            </a:extLst>
          </xdr:cNvPr>
          <xdr:cNvGrpSpPr/>
        </xdr:nvGrpSpPr>
        <xdr:grpSpPr>
          <a:xfrm>
            <a:off x="1871479" y="17199303"/>
            <a:ext cx="837685" cy="507425"/>
            <a:chOff x="1873229" y="506582"/>
            <a:chExt cx="834675" cy="508090"/>
          </a:xfrm>
        </xdr:grpSpPr>
        <xdr:grpSp>
          <xdr:nvGrpSpPr>
            <xdr:cNvPr id="170" name="Agrupar 169">
              <a:extLst>
                <a:ext uri="{FF2B5EF4-FFF2-40B4-BE49-F238E27FC236}">
                  <a16:creationId xmlns:a16="http://schemas.microsoft.com/office/drawing/2014/main" id="{CA0AC9B1-89C5-A75B-D23D-8008CAC79E82}"/>
                </a:ext>
              </a:extLst>
            </xdr:cNvPr>
            <xdr:cNvGrpSpPr/>
          </xdr:nvGrpSpPr>
          <xdr:grpSpPr>
            <a:xfrm>
              <a:off x="1873229" y="748716"/>
              <a:ext cx="834675" cy="265956"/>
              <a:chOff x="1873229" y="746828"/>
              <a:chExt cx="834675" cy="265956"/>
            </a:xfrm>
          </xdr:grpSpPr>
          <xdr:sp macro="" textlink="">
            <xdr:nvSpPr>
              <xdr:cNvPr id="173" name="object 80">
                <a:extLst>
                  <a:ext uri="{FF2B5EF4-FFF2-40B4-BE49-F238E27FC236}">
                    <a16:creationId xmlns:a16="http://schemas.microsoft.com/office/drawing/2014/main" id="{E95DF922-EFC2-A808-D370-6FE7226411B7}"/>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90">
                <a:extLst>
                  <a:ext uri="{FF2B5EF4-FFF2-40B4-BE49-F238E27FC236}">
                    <a16:creationId xmlns:a16="http://schemas.microsoft.com/office/drawing/2014/main" id="{E1B705E8-9147-1ACC-CAAE-5D9E4D518A76}"/>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1" name="object 109">
              <a:extLst>
                <a:ext uri="{FF2B5EF4-FFF2-40B4-BE49-F238E27FC236}">
                  <a16:creationId xmlns:a16="http://schemas.microsoft.com/office/drawing/2014/main" id="{526A9A61-4038-73FB-CEA1-B20DABBE8AC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110">
              <a:extLst>
                <a:ext uri="{FF2B5EF4-FFF2-40B4-BE49-F238E27FC236}">
                  <a16:creationId xmlns:a16="http://schemas.microsoft.com/office/drawing/2014/main" id="{A71C98FE-ECF8-A3E1-4FB9-8B5F6D1BB74C}"/>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9" name="Agrupar 8">
            <a:hlinkClick xmlns:r="http://schemas.openxmlformats.org/officeDocument/2006/relationships" r:id="rId8"/>
            <a:extLst>
              <a:ext uri="{FF2B5EF4-FFF2-40B4-BE49-F238E27FC236}">
                <a16:creationId xmlns:a16="http://schemas.microsoft.com/office/drawing/2014/main" id="{1CE75954-DC2C-8ED6-EAF2-BBD86B9E0431}"/>
              </a:ext>
            </a:extLst>
          </xdr:cNvPr>
          <xdr:cNvGrpSpPr/>
        </xdr:nvGrpSpPr>
        <xdr:grpSpPr>
          <a:xfrm>
            <a:off x="2773407" y="17199303"/>
            <a:ext cx="830576" cy="507345"/>
            <a:chOff x="2772406" y="506582"/>
            <a:chExt cx="830722" cy="508010"/>
          </a:xfrm>
        </xdr:grpSpPr>
        <xdr:grpSp>
          <xdr:nvGrpSpPr>
            <xdr:cNvPr id="165" name="Agrupar 164">
              <a:extLst>
                <a:ext uri="{FF2B5EF4-FFF2-40B4-BE49-F238E27FC236}">
                  <a16:creationId xmlns:a16="http://schemas.microsoft.com/office/drawing/2014/main" id="{C8C59849-8D7A-DA2F-BF7A-54472565130E}"/>
                </a:ext>
              </a:extLst>
            </xdr:cNvPr>
            <xdr:cNvGrpSpPr/>
          </xdr:nvGrpSpPr>
          <xdr:grpSpPr>
            <a:xfrm>
              <a:off x="2772406" y="748796"/>
              <a:ext cx="830722" cy="265796"/>
              <a:chOff x="2772407" y="750764"/>
              <a:chExt cx="830722" cy="265796"/>
            </a:xfrm>
          </xdr:grpSpPr>
          <xdr:sp macro="" textlink="">
            <xdr:nvSpPr>
              <xdr:cNvPr id="168" name="object 80">
                <a:extLst>
                  <a:ext uri="{FF2B5EF4-FFF2-40B4-BE49-F238E27FC236}">
                    <a16:creationId xmlns:a16="http://schemas.microsoft.com/office/drawing/2014/main" id="{2B7F8DCF-E9C3-BDF5-8ACF-884F07EB52DD}"/>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9" name="object 90">
                <a:extLst>
                  <a:ext uri="{FF2B5EF4-FFF2-40B4-BE49-F238E27FC236}">
                    <a16:creationId xmlns:a16="http://schemas.microsoft.com/office/drawing/2014/main" id="{D374EB00-3E99-DB11-3405-7B9AEBBF36F3}"/>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D75AE286-92F2-FD86-A54C-00C43CEC7CBF}"/>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Imagem 166">
              <a:extLst>
                <a:ext uri="{FF2B5EF4-FFF2-40B4-BE49-F238E27FC236}">
                  <a16:creationId xmlns:a16="http://schemas.microsoft.com/office/drawing/2014/main" id="{3E6E6B74-2CC7-D6DC-C243-D9D95DD35AEC}"/>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0" name="Agrupar 9">
            <a:hlinkClick xmlns:r="http://schemas.openxmlformats.org/officeDocument/2006/relationships" r:id="rId11"/>
            <a:extLst>
              <a:ext uri="{FF2B5EF4-FFF2-40B4-BE49-F238E27FC236}">
                <a16:creationId xmlns:a16="http://schemas.microsoft.com/office/drawing/2014/main" id="{7DC2C1B1-C964-231F-246C-66985E2C0287}"/>
              </a:ext>
            </a:extLst>
          </xdr:cNvPr>
          <xdr:cNvGrpSpPr/>
        </xdr:nvGrpSpPr>
        <xdr:grpSpPr>
          <a:xfrm>
            <a:off x="976658" y="17200418"/>
            <a:ext cx="830577" cy="506309"/>
            <a:chOff x="978002" y="507699"/>
            <a:chExt cx="830725" cy="506973"/>
          </a:xfrm>
        </xdr:grpSpPr>
        <xdr:grpSp>
          <xdr:nvGrpSpPr>
            <xdr:cNvPr id="160" name="Agrupar 159">
              <a:extLst>
                <a:ext uri="{FF2B5EF4-FFF2-40B4-BE49-F238E27FC236}">
                  <a16:creationId xmlns:a16="http://schemas.microsoft.com/office/drawing/2014/main" id="{90286AA2-F9EC-875D-6036-328859470FC4}"/>
                </a:ext>
              </a:extLst>
            </xdr:cNvPr>
            <xdr:cNvGrpSpPr/>
          </xdr:nvGrpSpPr>
          <xdr:grpSpPr>
            <a:xfrm>
              <a:off x="978002" y="748716"/>
              <a:ext cx="830725" cy="265956"/>
              <a:chOff x="978002" y="747945"/>
              <a:chExt cx="830725" cy="265956"/>
            </a:xfrm>
          </xdr:grpSpPr>
          <xdr:sp macro="" textlink="">
            <xdr:nvSpPr>
              <xdr:cNvPr id="163" name="object 80">
                <a:extLst>
                  <a:ext uri="{FF2B5EF4-FFF2-40B4-BE49-F238E27FC236}">
                    <a16:creationId xmlns:a16="http://schemas.microsoft.com/office/drawing/2014/main" id="{6C2B9FE7-5881-75BC-0E1D-3A4A87F5EA58}"/>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4" name="object 90">
                <a:extLst>
                  <a:ext uri="{FF2B5EF4-FFF2-40B4-BE49-F238E27FC236}">
                    <a16:creationId xmlns:a16="http://schemas.microsoft.com/office/drawing/2014/main" id="{CD35E8CF-EE5A-995A-B250-286B759EDFD4}"/>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9A4CA898-28BB-D9AC-F5C9-9433B4A0ADEF}"/>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2" name="Imagem 161">
              <a:extLst>
                <a:ext uri="{FF2B5EF4-FFF2-40B4-BE49-F238E27FC236}">
                  <a16:creationId xmlns:a16="http://schemas.microsoft.com/office/drawing/2014/main" id="{9BD10A0B-F461-A183-4E3B-C15E108E7D69}"/>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1" name="Agrupar 10">
            <a:hlinkClick xmlns:r="http://schemas.openxmlformats.org/officeDocument/2006/relationships" r:id="rId13"/>
            <a:extLst>
              <a:ext uri="{FF2B5EF4-FFF2-40B4-BE49-F238E27FC236}">
                <a16:creationId xmlns:a16="http://schemas.microsoft.com/office/drawing/2014/main" id="{88ADFF2D-A12E-76B9-F247-39CAA4851819}"/>
              </a:ext>
            </a:extLst>
          </xdr:cNvPr>
          <xdr:cNvGrpSpPr/>
        </xdr:nvGrpSpPr>
        <xdr:grpSpPr>
          <a:xfrm>
            <a:off x="3668227" y="17199303"/>
            <a:ext cx="830576" cy="507345"/>
            <a:chOff x="3667630" y="506582"/>
            <a:chExt cx="830725" cy="508010"/>
          </a:xfrm>
        </xdr:grpSpPr>
        <xdr:grpSp>
          <xdr:nvGrpSpPr>
            <xdr:cNvPr id="155" name="Agrupar 154">
              <a:extLst>
                <a:ext uri="{FF2B5EF4-FFF2-40B4-BE49-F238E27FC236}">
                  <a16:creationId xmlns:a16="http://schemas.microsoft.com/office/drawing/2014/main" id="{D0F74410-D48A-85C6-2825-E6A7D2093D1E}"/>
                </a:ext>
              </a:extLst>
            </xdr:cNvPr>
            <xdr:cNvGrpSpPr/>
          </xdr:nvGrpSpPr>
          <xdr:grpSpPr>
            <a:xfrm>
              <a:off x="3667630" y="748796"/>
              <a:ext cx="830725" cy="265796"/>
              <a:chOff x="3667631" y="750764"/>
              <a:chExt cx="830725" cy="265796"/>
            </a:xfrm>
          </xdr:grpSpPr>
          <xdr:sp macro="" textlink="">
            <xdr:nvSpPr>
              <xdr:cNvPr id="158" name="object 80">
                <a:extLst>
                  <a:ext uri="{FF2B5EF4-FFF2-40B4-BE49-F238E27FC236}">
                    <a16:creationId xmlns:a16="http://schemas.microsoft.com/office/drawing/2014/main" id="{7B092325-57D3-5B3F-B7C7-F45C0547D55A}"/>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89075169-EDE0-297A-C621-B0F3D8EBFB93}"/>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1ED5B2B9-F5D3-F803-18A4-1206BAC987E5}"/>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7" name="Imagem 156">
              <a:extLst>
                <a:ext uri="{FF2B5EF4-FFF2-40B4-BE49-F238E27FC236}">
                  <a16:creationId xmlns:a16="http://schemas.microsoft.com/office/drawing/2014/main" id="{E9726675-8C6D-7FDB-A6B7-A0F5CB19B34A}"/>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2" name="Agrupar 11">
            <a:hlinkClick xmlns:r="http://schemas.openxmlformats.org/officeDocument/2006/relationships" r:id="rId15"/>
            <a:extLst>
              <a:ext uri="{FF2B5EF4-FFF2-40B4-BE49-F238E27FC236}">
                <a16:creationId xmlns:a16="http://schemas.microsoft.com/office/drawing/2014/main" id="{6C7496CE-B30E-C1C0-9ADB-217F94560AA8}"/>
              </a:ext>
            </a:extLst>
          </xdr:cNvPr>
          <xdr:cNvGrpSpPr/>
        </xdr:nvGrpSpPr>
        <xdr:grpSpPr>
          <a:xfrm>
            <a:off x="4563047" y="17199303"/>
            <a:ext cx="824390" cy="507345"/>
            <a:chOff x="4562857" y="506582"/>
            <a:chExt cx="827700" cy="508010"/>
          </a:xfrm>
        </xdr:grpSpPr>
        <xdr:grpSp>
          <xdr:nvGrpSpPr>
            <xdr:cNvPr id="150" name="Agrupar 149">
              <a:extLst>
                <a:ext uri="{FF2B5EF4-FFF2-40B4-BE49-F238E27FC236}">
                  <a16:creationId xmlns:a16="http://schemas.microsoft.com/office/drawing/2014/main" id="{27BDC7B8-0F09-3C81-FCE2-34A39A1ECD53}"/>
                </a:ext>
              </a:extLst>
            </xdr:cNvPr>
            <xdr:cNvGrpSpPr/>
          </xdr:nvGrpSpPr>
          <xdr:grpSpPr>
            <a:xfrm>
              <a:off x="4562857" y="748796"/>
              <a:ext cx="827700" cy="265796"/>
              <a:chOff x="4562859" y="750764"/>
              <a:chExt cx="827700" cy="265796"/>
            </a:xfrm>
          </xdr:grpSpPr>
          <xdr:sp macro="" textlink="">
            <xdr:nvSpPr>
              <xdr:cNvPr id="153" name="object 80">
                <a:extLst>
                  <a:ext uri="{FF2B5EF4-FFF2-40B4-BE49-F238E27FC236}">
                    <a16:creationId xmlns:a16="http://schemas.microsoft.com/office/drawing/2014/main" id="{7FE20758-91DC-9761-A43F-BF8098E263E5}"/>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43BF37F6-F40E-D8AF-6E8A-21FB2D73601A}"/>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8B2998E8-BE6F-C908-41BA-181F2AFBCF04}"/>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object 113">
              <a:extLst>
                <a:ext uri="{FF2B5EF4-FFF2-40B4-BE49-F238E27FC236}">
                  <a16:creationId xmlns:a16="http://schemas.microsoft.com/office/drawing/2014/main" id="{87E784D1-0923-CA6B-BA10-DB758FBF5FF1}"/>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3" name="Agrupar 12">
            <a:hlinkClick xmlns:r="http://schemas.openxmlformats.org/officeDocument/2006/relationships" r:id="rId18"/>
            <a:extLst>
              <a:ext uri="{FF2B5EF4-FFF2-40B4-BE49-F238E27FC236}">
                <a16:creationId xmlns:a16="http://schemas.microsoft.com/office/drawing/2014/main" id="{D9C74E80-4686-85DB-CC06-6F2204D6DA0D}"/>
              </a:ext>
            </a:extLst>
          </xdr:cNvPr>
          <xdr:cNvGrpSpPr/>
        </xdr:nvGrpSpPr>
        <xdr:grpSpPr>
          <a:xfrm>
            <a:off x="5451681" y="17199303"/>
            <a:ext cx="821573" cy="507345"/>
            <a:chOff x="5455059" y="506582"/>
            <a:chExt cx="822006" cy="508010"/>
          </a:xfrm>
        </xdr:grpSpPr>
        <xdr:sp macro="" textlink="">
          <xdr:nvSpPr>
            <xdr:cNvPr id="146" name="object 80">
              <a:extLst>
                <a:ext uri="{FF2B5EF4-FFF2-40B4-BE49-F238E27FC236}">
                  <a16:creationId xmlns:a16="http://schemas.microsoft.com/office/drawing/2014/main" id="{AD3E0FDE-347B-1F12-010B-E45472CDF8A9}"/>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0CEDA9C6-44B1-43C7-14E9-0F01CFC3231D}"/>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8" name="object 109">
              <a:extLst>
                <a:ext uri="{FF2B5EF4-FFF2-40B4-BE49-F238E27FC236}">
                  <a16:creationId xmlns:a16="http://schemas.microsoft.com/office/drawing/2014/main" id="{5E27DADF-5651-CB12-DF3C-1F924685B0F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 name="object 73">
              <a:extLst>
                <a:ext uri="{FF2B5EF4-FFF2-40B4-BE49-F238E27FC236}">
                  <a16:creationId xmlns:a16="http://schemas.microsoft.com/office/drawing/2014/main" id="{5B9308F4-14DD-7797-4FE6-2E430DC496BC}"/>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4" name="Agrupar 13">
            <a:hlinkClick xmlns:r="http://schemas.openxmlformats.org/officeDocument/2006/relationships" r:id="rId20"/>
            <a:extLst>
              <a:ext uri="{FF2B5EF4-FFF2-40B4-BE49-F238E27FC236}">
                <a16:creationId xmlns:a16="http://schemas.microsoft.com/office/drawing/2014/main" id="{CF9C1989-0458-AFD0-A242-CBEE1D0C746C}"/>
              </a:ext>
            </a:extLst>
          </xdr:cNvPr>
          <xdr:cNvGrpSpPr/>
        </xdr:nvGrpSpPr>
        <xdr:grpSpPr>
          <a:xfrm>
            <a:off x="6337497" y="17199303"/>
            <a:ext cx="831037" cy="507345"/>
            <a:chOff x="6341567" y="506582"/>
            <a:chExt cx="831188" cy="508010"/>
          </a:xfrm>
        </xdr:grpSpPr>
        <xdr:grpSp>
          <xdr:nvGrpSpPr>
            <xdr:cNvPr id="141" name="Agrupar 140">
              <a:extLst>
                <a:ext uri="{FF2B5EF4-FFF2-40B4-BE49-F238E27FC236}">
                  <a16:creationId xmlns:a16="http://schemas.microsoft.com/office/drawing/2014/main" id="{612565D2-56CF-EDF1-C270-4E6334A9BFDA}"/>
                </a:ext>
              </a:extLst>
            </xdr:cNvPr>
            <xdr:cNvGrpSpPr/>
          </xdr:nvGrpSpPr>
          <xdr:grpSpPr>
            <a:xfrm>
              <a:off x="6341567" y="748796"/>
              <a:ext cx="831188" cy="265796"/>
              <a:chOff x="6341570" y="750764"/>
              <a:chExt cx="831188" cy="265796"/>
            </a:xfrm>
          </xdr:grpSpPr>
          <xdr:sp macro="" textlink="">
            <xdr:nvSpPr>
              <xdr:cNvPr id="144" name="object 80">
                <a:extLst>
                  <a:ext uri="{FF2B5EF4-FFF2-40B4-BE49-F238E27FC236}">
                    <a16:creationId xmlns:a16="http://schemas.microsoft.com/office/drawing/2014/main" id="{1083D1B3-6EBA-4F4A-0D7D-089985EE9C21}"/>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2A4495AB-E82F-898F-B29D-E1F37436F169}"/>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2" name="object 109">
              <a:extLst>
                <a:ext uri="{FF2B5EF4-FFF2-40B4-BE49-F238E27FC236}">
                  <a16:creationId xmlns:a16="http://schemas.microsoft.com/office/drawing/2014/main" id="{278F29D8-AB6D-CD41-E92C-6E323F6E67E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3" name="object 54">
              <a:extLst>
                <a:ext uri="{FF2B5EF4-FFF2-40B4-BE49-F238E27FC236}">
                  <a16:creationId xmlns:a16="http://schemas.microsoft.com/office/drawing/2014/main" id="{906892A0-E4C5-4CD7-1D1A-9804501E5E19}"/>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5" name="Agrupar 14">
            <a:hlinkClick xmlns:r="http://schemas.openxmlformats.org/officeDocument/2006/relationships" r:id="rId22"/>
            <a:extLst>
              <a:ext uri="{FF2B5EF4-FFF2-40B4-BE49-F238E27FC236}">
                <a16:creationId xmlns:a16="http://schemas.microsoft.com/office/drawing/2014/main" id="{AE688D70-1C89-F5A5-98F9-662E0BF64C43}"/>
              </a:ext>
            </a:extLst>
          </xdr:cNvPr>
          <xdr:cNvGrpSpPr/>
        </xdr:nvGrpSpPr>
        <xdr:grpSpPr>
          <a:xfrm>
            <a:off x="7232780" y="17199303"/>
            <a:ext cx="837223" cy="507345"/>
            <a:chOff x="7237257" y="506582"/>
            <a:chExt cx="834211" cy="508010"/>
          </a:xfrm>
        </xdr:grpSpPr>
        <xdr:grpSp>
          <xdr:nvGrpSpPr>
            <xdr:cNvPr id="136" name="Agrupar 135">
              <a:extLst>
                <a:ext uri="{FF2B5EF4-FFF2-40B4-BE49-F238E27FC236}">
                  <a16:creationId xmlns:a16="http://schemas.microsoft.com/office/drawing/2014/main" id="{74B252B7-32CD-54F3-D2CD-410B6F1CE44E}"/>
                </a:ext>
              </a:extLst>
            </xdr:cNvPr>
            <xdr:cNvGrpSpPr/>
          </xdr:nvGrpSpPr>
          <xdr:grpSpPr>
            <a:xfrm>
              <a:off x="7237257" y="748796"/>
              <a:ext cx="834211" cy="265796"/>
              <a:chOff x="7237260" y="750764"/>
              <a:chExt cx="834211" cy="265796"/>
            </a:xfrm>
          </xdr:grpSpPr>
          <xdr:sp macro="" textlink="">
            <xdr:nvSpPr>
              <xdr:cNvPr id="139" name="object 80">
                <a:extLst>
                  <a:ext uri="{FF2B5EF4-FFF2-40B4-BE49-F238E27FC236}">
                    <a16:creationId xmlns:a16="http://schemas.microsoft.com/office/drawing/2014/main" id="{2DA9B183-2954-D5FF-477F-98C1AC282F04}"/>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D6110177-E497-5137-0BE3-AC5F80456676}"/>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 name="object 109">
              <a:extLst>
                <a:ext uri="{FF2B5EF4-FFF2-40B4-BE49-F238E27FC236}">
                  <a16:creationId xmlns:a16="http://schemas.microsoft.com/office/drawing/2014/main" id="{2A617EB0-D0A8-E97D-A6DA-E64D530B6C44}"/>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 name="object 64">
              <a:extLst>
                <a:ext uri="{FF2B5EF4-FFF2-40B4-BE49-F238E27FC236}">
                  <a16:creationId xmlns:a16="http://schemas.microsoft.com/office/drawing/2014/main" id="{EAD5F802-5F01-218B-2F79-18BBFAA2AAD7}"/>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6" name="Agrupar 15">
            <a:hlinkClick xmlns:r="http://schemas.openxmlformats.org/officeDocument/2006/relationships" r:id="rId24"/>
            <a:extLst>
              <a:ext uri="{FF2B5EF4-FFF2-40B4-BE49-F238E27FC236}">
                <a16:creationId xmlns:a16="http://schemas.microsoft.com/office/drawing/2014/main" id="{F8EB6BF6-11EA-3699-5A26-C0E3CB2BDA65}"/>
              </a:ext>
            </a:extLst>
          </xdr:cNvPr>
          <xdr:cNvGrpSpPr/>
        </xdr:nvGrpSpPr>
        <xdr:grpSpPr>
          <a:xfrm>
            <a:off x="8134246" y="17199303"/>
            <a:ext cx="831038" cy="507345"/>
            <a:chOff x="8135970" y="506582"/>
            <a:chExt cx="831188" cy="508010"/>
          </a:xfrm>
        </xdr:grpSpPr>
        <xdr:grpSp>
          <xdr:nvGrpSpPr>
            <xdr:cNvPr id="131" name="Agrupar 130">
              <a:extLst>
                <a:ext uri="{FF2B5EF4-FFF2-40B4-BE49-F238E27FC236}">
                  <a16:creationId xmlns:a16="http://schemas.microsoft.com/office/drawing/2014/main" id="{E0AF0071-3AFE-E438-802E-661501B8D88F}"/>
                </a:ext>
              </a:extLst>
            </xdr:cNvPr>
            <xdr:cNvGrpSpPr/>
          </xdr:nvGrpSpPr>
          <xdr:grpSpPr>
            <a:xfrm>
              <a:off x="8135970" y="748796"/>
              <a:ext cx="831188" cy="265796"/>
              <a:chOff x="8135974" y="750764"/>
              <a:chExt cx="831188" cy="265796"/>
            </a:xfrm>
          </xdr:grpSpPr>
          <xdr:sp macro="" textlink="">
            <xdr:nvSpPr>
              <xdr:cNvPr id="134" name="object 80">
                <a:extLst>
                  <a:ext uri="{FF2B5EF4-FFF2-40B4-BE49-F238E27FC236}">
                    <a16:creationId xmlns:a16="http://schemas.microsoft.com/office/drawing/2014/main" id="{B2608C66-4039-58CC-87B1-51617FBFAB0C}"/>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5" name="object 90">
                <a:extLst>
                  <a:ext uri="{FF2B5EF4-FFF2-40B4-BE49-F238E27FC236}">
                    <a16:creationId xmlns:a16="http://schemas.microsoft.com/office/drawing/2014/main" id="{E3E475E4-D962-038D-D2CF-F8054C644FDE}"/>
                  </a:ext>
                </a:extLst>
              </xdr:cNvPr>
              <xdr:cNvSpPr txBox="1"/>
            </xdr:nvSpPr>
            <xdr:spPr>
              <a:xfrm>
                <a:off x="8268378"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49212BD4-7093-14CA-AF65-DD5737BB9D1D}"/>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 name="object 51">
              <a:extLst>
                <a:ext uri="{FF2B5EF4-FFF2-40B4-BE49-F238E27FC236}">
                  <a16:creationId xmlns:a16="http://schemas.microsoft.com/office/drawing/2014/main" id="{4AD4A005-9EDA-D073-7C73-BBDABF697400}"/>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7" name="Agrupar 16">
            <a:hlinkClick xmlns:r="http://schemas.openxmlformats.org/officeDocument/2006/relationships" r:id="rId26"/>
            <a:extLst>
              <a:ext uri="{FF2B5EF4-FFF2-40B4-BE49-F238E27FC236}">
                <a16:creationId xmlns:a16="http://schemas.microsoft.com/office/drawing/2014/main" id="{9A0AB6D4-1DB6-7661-9570-363AB38EEAEF}"/>
              </a:ext>
            </a:extLst>
          </xdr:cNvPr>
          <xdr:cNvGrpSpPr/>
        </xdr:nvGrpSpPr>
        <xdr:grpSpPr>
          <a:xfrm>
            <a:off x="9029530" y="17199303"/>
            <a:ext cx="825811" cy="507345"/>
            <a:chOff x="9031660" y="506582"/>
            <a:chExt cx="829416" cy="508010"/>
          </a:xfrm>
        </xdr:grpSpPr>
        <xdr:grpSp>
          <xdr:nvGrpSpPr>
            <xdr:cNvPr id="126" name="Agrupar 125">
              <a:extLst>
                <a:ext uri="{FF2B5EF4-FFF2-40B4-BE49-F238E27FC236}">
                  <a16:creationId xmlns:a16="http://schemas.microsoft.com/office/drawing/2014/main" id="{104FCA7A-BE9B-245A-E632-B244E1B4B5E5}"/>
                </a:ext>
              </a:extLst>
            </xdr:cNvPr>
            <xdr:cNvGrpSpPr/>
          </xdr:nvGrpSpPr>
          <xdr:grpSpPr>
            <a:xfrm>
              <a:off x="9031660" y="748796"/>
              <a:ext cx="829416" cy="265796"/>
              <a:chOff x="9031664" y="750764"/>
              <a:chExt cx="829416" cy="265796"/>
            </a:xfrm>
          </xdr:grpSpPr>
          <xdr:sp macro="" textlink="">
            <xdr:nvSpPr>
              <xdr:cNvPr id="129" name="object 80">
                <a:extLst>
                  <a:ext uri="{FF2B5EF4-FFF2-40B4-BE49-F238E27FC236}">
                    <a16:creationId xmlns:a16="http://schemas.microsoft.com/office/drawing/2014/main" id="{49E5F217-684B-695F-FBA1-99A3861D85A8}"/>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ysClr val="window" lastClr="FFFFFF"/>
              </a:solidFill>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0BF964AD-C739-4F84-01DA-329524CE9061}"/>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839DEBFA-6BBB-E984-2EA2-CD1870FF0D51}"/>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70">
              <a:extLst>
                <a:ext uri="{FF2B5EF4-FFF2-40B4-BE49-F238E27FC236}">
                  <a16:creationId xmlns:a16="http://schemas.microsoft.com/office/drawing/2014/main" id="{2187AF34-FA2B-1F95-29CF-AAE7E4A478C8}"/>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8" name="Agrupar 17">
            <a:hlinkClick xmlns:r="http://schemas.openxmlformats.org/officeDocument/2006/relationships" r:id="rId28"/>
            <a:extLst>
              <a:ext uri="{FF2B5EF4-FFF2-40B4-BE49-F238E27FC236}">
                <a16:creationId xmlns:a16="http://schemas.microsoft.com/office/drawing/2014/main" id="{1FB7CAF6-4D41-B676-158A-A537F9484FE5}"/>
              </a:ext>
            </a:extLst>
          </xdr:cNvPr>
          <xdr:cNvGrpSpPr/>
        </xdr:nvGrpSpPr>
        <xdr:grpSpPr>
          <a:xfrm>
            <a:off x="9919584" y="17199303"/>
            <a:ext cx="825815" cy="507345"/>
            <a:chOff x="9925578" y="506582"/>
            <a:chExt cx="829416" cy="508010"/>
          </a:xfrm>
        </xdr:grpSpPr>
        <xdr:grpSp>
          <xdr:nvGrpSpPr>
            <xdr:cNvPr id="30" name="Agrupar 29">
              <a:extLst>
                <a:ext uri="{FF2B5EF4-FFF2-40B4-BE49-F238E27FC236}">
                  <a16:creationId xmlns:a16="http://schemas.microsoft.com/office/drawing/2014/main" id="{F9B1A474-9274-32A4-712C-9D7DCFE4FEAA}"/>
                </a:ext>
              </a:extLst>
            </xdr:cNvPr>
            <xdr:cNvGrpSpPr/>
          </xdr:nvGrpSpPr>
          <xdr:grpSpPr>
            <a:xfrm>
              <a:off x="9925578" y="748796"/>
              <a:ext cx="829416" cy="265796"/>
              <a:chOff x="9925583" y="750764"/>
              <a:chExt cx="829416" cy="265796"/>
            </a:xfrm>
          </xdr:grpSpPr>
          <xdr:sp macro="" textlink="">
            <xdr:nvSpPr>
              <xdr:cNvPr id="124" name="object 80">
                <a:extLst>
                  <a:ext uri="{FF2B5EF4-FFF2-40B4-BE49-F238E27FC236}">
                    <a16:creationId xmlns:a16="http://schemas.microsoft.com/office/drawing/2014/main" id="{FB1B9B7C-7DC0-0E05-24D9-57F7BE0F6BF8}"/>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FE755551-4EE3-CE83-AF54-E1C061694B62}"/>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E63AED07-E79B-3E47-D37F-46875FF48E0F}"/>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67">
              <a:extLst>
                <a:ext uri="{FF2B5EF4-FFF2-40B4-BE49-F238E27FC236}">
                  <a16:creationId xmlns:a16="http://schemas.microsoft.com/office/drawing/2014/main" id="{C91A717B-72AC-0455-B6E7-EC4ABA65CA92}"/>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9" name="Agrupar 18">
            <a:extLst>
              <a:ext uri="{FF2B5EF4-FFF2-40B4-BE49-F238E27FC236}">
                <a16:creationId xmlns:a16="http://schemas.microsoft.com/office/drawing/2014/main" id="{949B88D5-137C-DCCE-D788-A6E2BA61BB79}"/>
              </a:ext>
            </a:extLst>
          </xdr:cNvPr>
          <xdr:cNvGrpSpPr/>
        </xdr:nvGrpSpPr>
        <xdr:grpSpPr>
          <a:xfrm>
            <a:off x="10039789" y="16854849"/>
            <a:ext cx="1312878" cy="179263"/>
            <a:chOff x="10031056" y="1635749"/>
            <a:chExt cx="1313331" cy="179263"/>
          </a:xfrm>
        </xdr:grpSpPr>
        <xdr:sp macro="" textlink="">
          <xdr:nvSpPr>
            <xdr:cNvPr id="27" name="object 2">
              <a:extLst>
                <a:ext uri="{FF2B5EF4-FFF2-40B4-BE49-F238E27FC236}">
                  <a16:creationId xmlns:a16="http://schemas.microsoft.com/office/drawing/2014/main" id="{94226A41-19D5-585A-9B92-CDFD6C444BCD}"/>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8" name="Gráfico 27" descr="Círculo com seta para a esquerda estrutura de tópicos">
              <a:hlinkClick xmlns:r="http://schemas.openxmlformats.org/officeDocument/2006/relationships" r:id="rId30"/>
              <a:extLst>
                <a:ext uri="{FF2B5EF4-FFF2-40B4-BE49-F238E27FC236}">
                  <a16:creationId xmlns:a16="http://schemas.microsoft.com/office/drawing/2014/main" id="{60516878-D36A-63C6-1AE0-0969CB87E18D}"/>
                </a:ext>
              </a:extLst>
            </xdr:cNvPr>
            <xdr:cNvPicPr>
              <a:picLocks noChangeAspect="1"/>
            </xdr:cNvPicPr>
          </xdr:nvPicPr>
          <xdr:blipFill>
            <a:blip xmlns:r="http://schemas.openxmlformats.org/officeDocument/2006/relationships" r:embed="rId31">
              <a:extLst>
                <a:ext uri="{96DAC541-7B7A-43D3-8B79-37D633B846F1}">
                  <asvg:svgBlip xmlns:asvg="http://schemas.microsoft.com/office/drawing/2016/SVG/main" r:embed="rId32"/>
                </a:ext>
              </a:extLst>
            </a:blip>
            <a:stretch>
              <a:fillRect/>
            </a:stretch>
          </xdr:blipFill>
          <xdr:spPr>
            <a:xfrm rot="10800000">
              <a:off x="10031056" y="1635750"/>
              <a:ext cx="179193" cy="179262"/>
            </a:xfrm>
            <a:prstGeom prst="rect">
              <a:avLst/>
            </a:prstGeom>
          </xdr:spPr>
        </xdr:pic>
        <xdr:pic>
          <xdr:nvPicPr>
            <xdr:cNvPr id="29" name="Gráfico 28" descr="Círculo com seta para a esquerda estrutura de tópicos">
              <a:hlinkClick xmlns:r="http://schemas.openxmlformats.org/officeDocument/2006/relationships" r:id="rId33"/>
              <a:extLst>
                <a:ext uri="{FF2B5EF4-FFF2-40B4-BE49-F238E27FC236}">
                  <a16:creationId xmlns:a16="http://schemas.microsoft.com/office/drawing/2014/main" id="{AB101BEF-B914-CA8E-5475-0956BFB16032}"/>
                </a:ext>
              </a:extLst>
            </xdr:cNvPr>
            <xdr:cNvPicPr>
              <a:picLocks noChangeAspect="1"/>
            </xdr:cNvPicPr>
          </xdr:nvPicPr>
          <xdr:blipFill>
            <a:blip xmlns:r="http://schemas.openxmlformats.org/officeDocument/2006/relationships" r:embed="rId31">
              <a:extLst>
                <a:ext uri="{96DAC541-7B7A-43D3-8B79-37D633B846F1}">
                  <asvg:svgBlip xmlns:asvg="http://schemas.microsoft.com/office/drawing/2016/SVG/main" r:embed="rId32"/>
                </a:ext>
              </a:extLst>
            </a:blip>
            <a:stretch>
              <a:fillRect/>
            </a:stretch>
          </xdr:blipFill>
          <xdr:spPr>
            <a:xfrm>
              <a:off x="11169427" y="1635749"/>
              <a:ext cx="174960" cy="179262"/>
            </a:xfrm>
            <a:prstGeom prst="rect">
              <a:avLst/>
            </a:prstGeom>
          </xdr:spPr>
        </xdr:pic>
      </xdr:grpSp>
      <xdr:grpSp>
        <xdr:nvGrpSpPr>
          <xdr:cNvPr id="20" name="Agrupar 19">
            <a:hlinkClick xmlns:r="http://schemas.openxmlformats.org/officeDocument/2006/relationships" r:id="rId30"/>
            <a:extLst>
              <a:ext uri="{FF2B5EF4-FFF2-40B4-BE49-F238E27FC236}">
                <a16:creationId xmlns:a16="http://schemas.microsoft.com/office/drawing/2014/main" id="{8DD411CC-62D8-84D8-E8B5-84B05FF93B2C}"/>
              </a:ext>
            </a:extLst>
          </xdr:cNvPr>
          <xdr:cNvGrpSpPr/>
        </xdr:nvGrpSpPr>
        <xdr:grpSpPr>
          <a:xfrm>
            <a:off x="10809647" y="17199303"/>
            <a:ext cx="820102" cy="507345"/>
            <a:chOff x="10825766" y="17198570"/>
            <a:chExt cx="820102" cy="507345"/>
          </a:xfrm>
        </xdr:grpSpPr>
        <xdr:grpSp>
          <xdr:nvGrpSpPr>
            <xdr:cNvPr id="21" name="Agrupar 20">
              <a:hlinkClick xmlns:r="http://schemas.openxmlformats.org/officeDocument/2006/relationships" r:id="rId30"/>
              <a:extLst>
                <a:ext uri="{FF2B5EF4-FFF2-40B4-BE49-F238E27FC236}">
                  <a16:creationId xmlns:a16="http://schemas.microsoft.com/office/drawing/2014/main" id="{129C9C8B-E965-8019-389F-DF94EA0261B7}"/>
                </a:ext>
              </a:extLst>
            </xdr:cNvPr>
            <xdr:cNvGrpSpPr/>
          </xdr:nvGrpSpPr>
          <xdr:grpSpPr>
            <a:xfrm>
              <a:off x="10825766" y="17198570"/>
              <a:ext cx="820102" cy="507345"/>
              <a:chOff x="10819501" y="506582"/>
              <a:chExt cx="826871" cy="508010"/>
            </a:xfrm>
          </xdr:grpSpPr>
          <xdr:grpSp>
            <xdr:nvGrpSpPr>
              <xdr:cNvPr id="23" name="Agrupar 22">
                <a:extLst>
                  <a:ext uri="{FF2B5EF4-FFF2-40B4-BE49-F238E27FC236}">
                    <a16:creationId xmlns:a16="http://schemas.microsoft.com/office/drawing/2014/main" id="{53ABAD67-B179-9474-14AA-0CAD8B70C3C3}"/>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03F0F222-4384-4128-C70C-70BAD0EEA470}"/>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7F5A00"/>
                </a:solidFill>
                <a:ln w="6350">
                  <a:solidFill>
                    <a:srgbClr val="7F5A00"/>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AB1DA7D2-7591-0658-A955-56990C37BF0E}"/>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Indicadores Próprios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 name="object 109">
                <a:extLst>
                  <a:ext uri="{FF2B5EF4-FFF2-40B4-BE49-F238E27FC236}">
                    <a16:creationId xmlns:a16="http://schemas.microsoft.com/office/drawing/2014/main" id="{AA22980E-B77E-09C4-AB0E-70B52B9C564A}"/>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7F5A00"/>
                </a:solidFill>
              </a:ln>
            </xdr:spPr>
            <xdr:txBody>
              <a:bodyPr wrap="square" lIns="0" tIns="0" rIns="0" bIns="0" rtlCol="0"/>
              <a:lstStyle>
                <a:defPPr>
                  <a:defRPr kern="0"/>
                </a:defPPr>
              </a:lstStyle>
              <a:p>
                <a:endParaRPr/>
              </a:p>
            </xdr:txBody>
          </xdr:sp>
        </xdr:grpSp>
        <xdr:pic>
          <xdr:nvPicPr>
            <xdr:cNvPr id="22" name="Imagem 21">
              <a:extLst>
                <a:ext uri="{FF2B5EF4-FFF2-40B4-BE49-F238E27FC236}">
                  <a16:creationId xmlns:a16="http://schemas.microsoft.com/office/drawing/2014/main" id="{9AA61A0F-1F23-0AE3-F23C-90044F3621CA}"/>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1139854" y="17224130"/>
              <a:ext cx="180000" cy="180000"/>
            </a:xfrm>
            <a:prstGeom prst="rect">
              <a:avLst/>
            </a:prstGeom>
          </xdr:spPr>
        </xdr:pic>
      </xdr:grpSp>
    </xdr:grpSp>
    <xdr:clientData/>
  </xdr:twoCellAnchor>
  <xdr:twoCellAnchor editAs="absolute">
    <xdr:from>
      <xdr:col>0</xdr:col>
      <xdr:colOff>106148</xdr:colOff>
      <xdr:row>4</xdr:row>
      <xdr:rowOff>7582</xdr:rowOff>
    </xdr:from>
    <xdr:to>
      <xdr:col>19</xdr:col>
      <xdr:colOff>294448</xdr:colOff>
      <xdr:row>57</xdr:row>
      <xdr:rowOff>30329</xdr:rowOff>
    </xdr:to>
    <xdr:grpSp>
      <xdr:nvGrpSpPr>
        <xdr:cNvPr id="42" name="Agrupar 41">
          <a:extLst>
            <a:ext uri="{FF2B5EF4-FFF2-40B4-BE49-F238E27FC236}">
              <a16:creationId xmlns:a16="http://schemas.microsoft.com/office/drawing/2014/main" id="{90C321C0-D64D-4CB4-AA37-F147DDC12506}"/>
            </a:ext>
          </a:extLst>
        </xdr:cNvPr>
        <xdr:cNvGrpSpPr/>
      </xdr:nvGrpSpPr>
      <xdr:grpSpPr>
        <a:xfrm>
          <a:off x="106148" y="1214082"/>
          <a:ext cx="17072244" cy="9484247"/>
          <a:chOff x="38099" y="1228725"/>
          <a:chExt cx="15775671" cy="7970867"/>
        </a:xfrm>
      </xdr:grpSpPr>
      <xdr:sp macro="" textlink="">
        <xdr:nvSpPr>
          <xdr:cNvPr id="43" name="Retângulo: Cantos Arredondados 42">
            <a:extLst>
              <a:ext uri="{FF2B5EF4-FFF2-40B4-BE49-F238E27FC236}">
                <a16:creationId xmlns:a16="http://schemas.microsoft.com/office/drawing/2014/main" id="{824B6EA0-664E-9C89-E02D-071D3794422A}"/>
              </a:ext>
            </a:extLst>
          </xdr:cNvPr>
          <xdr:cNvSpPr/>
        </xdr:nvSpPr>
        <xdr:spPr>
          <a:xfrm>
            <a:off x="38099" y="1419223"/>
            <a:ext cx="15775671" cy="7780369"/>
          </a:xfrm>
          <a:prstGeom prst="roundRect">
            <a:avLst>
              <a:gd name="adj" fmla="val 760"/>
            </a:avLst>
          </a:prstGeom>
          <a:no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44" name="Agrupar 43">
            <a:extLst>
              <a:ext uri="{FF2B5EF4-FFF2-40B4-BE49-F238E27FC236}">
                <a16:creationId xmlns:a16="http://schemas.microsoft.com/office/drawing/2014/main" id="{6E8DCA13-F4E3-A8C9-46CD-2EA15D824F55}"/>
              </a:ext>
            </a:extLst>
          </xdr:cNvPr>
          <xdr:cNvGrpSpPr/>
        </xdr:nvGrpSpPr>
        <xdr:grpSpPr>
          <a:xfrm>
            <a:off x="200025" y="1228725"/>
            <a:ext cx="4860757" cy="360000"/>
            <a:chOff x="94396" y="1260391"/>
            <a:chExt cx="4860757" cy="413650"/>
          </a:xfrm>
        </xdr:grpSpPr>
        <xdr:sp macro="" textlink="">
          <xdr:nvSpPr>
            <xdr:cNvPr id="45" name="Retângulo: Cantos Diagonais Arredondados 44">
              <a:hlinkClick xmlns:r="http://schemas.openxmlformats.org/officeDocument/2006/relationships" r:id="rId30"/>
              <a:extLst>
                <a:ext uri="{FF2B5EF4-FFF2-40B4-BE49-F238E27FC236}">
                  <a16:creationId xmlns:a16="http://schemas.microsoft.com/office/drawing/2014/main" id="{5AD2B4D3-ACFD-44EB-8DFA-A698CE1B28B5}"/>
                </a:ext>
              </a:extLst>
            </xdr:cNvPr>
            <xdr:cNvSpPr/>
          </xdr:nvSpPr>
          <xdr:spPr>
            <a:xfrm>
              <a:off x="94396" y="1260391"/>
              <a:ext cx="1526678" cy="413650"/>
            </a:xfrm>
            <a:prstGeom prst="round2DiagRect">
              <a:avLst>
                <a:gd name="adj1" fmla="val 27881"/>
                <a:gd name="adj2" fmla="val 5623"/>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Contribuições socioambientais</a:t>
              </a:r>
            </a:p>
          </xdr:txBody>
        </xdr:sp>
        <xdr:sp macro="" textlink="">
          <xdr:nvSpPr>
            <xdr:cNvPr id="46" name="Retângulo: Cantos Diagonais Arredondados 45">
              <a:hlinkClick xmlns:r="http://schemas.openxmlformats.org/officeDocument/2006/relationships" r:id="rId35"/>
              <a:extLst>
                <a:ext uri="{FF2B5EF4-FFF2-40B4-BE49-F238E27FC236}">
                  <a16:creationId xmlns:a16="http://schemas.microsoft.com/office/drawing/2014/main" id="{AC0B4151-415B-2057-2E42-865DA95F7F69}"/>
                </a:ext>
              </a:extLst>
            </xdr:cNvPr>
            <xdr:cNvSpPr/>
          </xdr:nvSpPr>
          <xdr:spPr>
            <a:xfrm>
              <a:off x="1761436" y="1260391"/>
              <a:ext cx="1526678" cy="413650"/>
            </a:xfrm>
            <a:prstGeom prst="round2DiagRect">
              <a:avLst>
                <a:gd name="adj1" fmla="val 27881"/>
                <a:gd name="adj2" fmla="val 3770"/>
              </a:avLst>
            </a:prstGeom>
            <a:solidFill>
              <a:srgbClr val="7F5A00"/>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Impostos e participações do governo</a:t>
              </a:r>
            </a:p>
          </xdr:txBody>
        </xdr:sp>
        <xdr:sp macro="" textlink="">
          <xdr:nvSpPr>
            <xdr:cNvPr id="47" name="Retângulo: Cantos Diagonais Arredondados 46">
              <a:hlinkClick xmlns:r="http://schemas.openxmlformats.org/officeDocument/2006/relationships" r:id="rId33"/>
              <a:extLst>
                <a:ext uri="{FF2B5EF4-FFF2-40B4-BE49-F238E27FC236}">
                  <a16:creationId xmlns:a16="http://schemas.microsoft.com/office/drawing/2014/main" id="{67BB527A-4A36-7DD8-C7A5-B0630569D536}"/>
                </a:ext>
              </a:extLst>
            </xdr:cNvPr>
            <xdr:cNvSpPr/>
          </xdr:nvSpPr>
          <xdr:spPr>
            <a:xfrm>
              <a:off x="3428475" y="1260391"/>
              <a:ext cx="1526678" cy="413650"/>
            </a:xfrm>
            <a:prstGeom prst="round2DiagRect">
              <a:avLst>
                <a:gd name="adj1" fmla="val 27881"/>
                <a:gd name="adj2" fmla="val 3770"/>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Índice Dow Jones de Sustentabilidade (DJSI)</a:t>
              </a:r>
            </a:p>
          </xdr:txBody>
        </xdr:sp>
      </xdr:grpSp>
    </xdr:grpSp>
    <xdr:clientData/>
  </xdr:twoCellAnchor>
  <xdr:twoCellAnchor>
    <xdr:from>
      <xdr:col>14</xdr:col>
      <xdr:colOff>432179</xdr:colOff>
      <xdr:row>2</xdr:row>
      <xdr:rowOff>288121</xdr:rowOff>
    </xdr:from>
    <xdr:to>
      <xdr:col>15</xdr:col>
      <xdr:colOff>277387</xdr:colOff>
      <xdr:row>2</xdr:row>
      <xdr:rowOff>527499</xdr:rowOff>
    </xdr:to>
    <xdr:sp macro="" textlink="">
      <xdr:nvSpPr>
        <xdr:cNvPr id="2" name="object 80">
          <a:hlinkClick xmlns:r="http://schemas.openxmlformats.org/officeDocument/2006/relationships" r:id="rId36"/>
          <a:extLst>
            <a:ext uri="{FF2B5EF4-FFF2-40B4-BE49-F238E27FC236}">
              <a16:creationId xmlns:a16="http://schemas.microsoft.com/office/drawing/2014/main" id="{FA74CE1E-B156-4DA0-9701-14D16E20CE2C}"/>
            </a:ext>
          </a:extLst>
        </xdr:cNvPr>
        <xdr:cNvSpPr/>
      </xdr:nvSpPr>
      <xdr:spPr>
        <a:xfrm>
          <a:off x="11903880" y="667225"/>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14</xdr:col>
      <xdr:colOff>432179</xdr:colOff>
      <xdr:row>2</xdr:row>
      <xdr:rowOff>288121</xdr:rowOff>
    </xdr:from>
    <xdr:to>
      <xdr:col>15</xdr:col>
      <xdr:colOff>276579</xdr:colOff>
      <xdr:row>2</xdr:row>
      <xdr:rowOff>529321</xdr:rowOff>
    </xdr:to>
    <xdr:sp macro="" textlink="">
      <xdr:nvSpPr>
        <xdr:cNvPr id="3" name="object 90">
          <a:hlinkClick xmlns:r="http://schemas.openxmlformats.org/officeDocument/2006/relationships" r:id="rId36"/>
          <a:extLst>
            <a:ext uri="{FF2B5EF4-FFF2-40B4-BE49-F238E27FC236}">
              <a16:creationId xmlns:a16="http://schemas.microsoft.com/office/drawing/2014/main" id="{5ED45156-5435-4BF9-BBFB-9E0EADC185FE}"/>
            </a:ext>
          </a:extLst>
        </xdr:cNvPr>
        <xdr:cNvSpPr txBox="1"/>
      </xdr:nvSpPr>
      <xdr:spPr>
        <a:xfrm>
          <a:off x="11903880" y="667225"/>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absolute">
    <xdr:from>
      <xdr:col>0</xdr:col>
      <xdr:colOff>0</xdr:colOff>
      <xdr:row>0</xdr:row>
      <xdr:rowOff>-7</xdr:rowOff>
    </xdr:from>
    <xdr:to>
      <xdr:col>16</xdr:col>
      <xdr:colOff>2244</xdr:colOff>
      <xdr:row>2</xdr:row>
      <xdr:rowOff>540081</xdr:rowOff>
    </xdr:to>
    <xdr:grpSp>
      <xdr:nvGrpSpPr>
        <xdr:cNvPr id="96" name="Agrupar 95">
          <a:extLst>
            <a:ext uri="{FF2B5EF4-FFF2-40B4-BE49-F238E27FC236}">
              <a16:creationId xmlns:a16="http://schemas.microsoft.com/office/drawing/2014/main" id="{0A090ADE-4C20-9FC8-54E4-ED3CA85F14D5}"/>
            </a:ext>
          </a:extLst>
        </xdr:cNvPr>
        <xdr:cNvGrpSpPr/>
      </xdr:nvGrpSpPr>
      <xdr:grpSpPr>
        <a:xfrm>
          <a:off x="0" y="-7"/>
          <a:ext cx="12081355" cy="921088"/>
          <a:chOff x="0" y="16693384"/>
          <a:chExt cx="11629749" cy="1013344"/>
        </a:xfrm>
      </xdr:grpSpPr>
      <xdr:pic>
        <xdr:nvPicPr>
          <xdr:cNvPr id="97" name="Imagem 96">
            <a:hlinkClick xmlns:r="http://schemas.openxmlformats.org/officeDocument/2006/relationships" r:id="rId1"/>
            <a:extLst>
              <a:ext uri="{FF2B5EF4-FFF2-40B4-BE49-F238E27FC236}">
                <a16:creationId xmlns:a16="http://schemas.microsoft.com/office/drawing/2014/main" id="{2EF30465-B7F0-3D87-D73D-AFDBBD5F1A9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6693384"/>
            <a:ext cx="1441667" cy="512244"/>
          </a:xfrm>
          <a:prstGeom prst="rect">
            <a:avLst/>
          </a:prstGeom>
        </xdr:spPr>
      </xdr:pic>
      <xdr:grpSp>
        <xdr:nvGrpSpPr>
          <xdr:cNvPr id="98" name="Agrupar 97">
            <a:hlinkClick xmlns:r="http://schemas.openxmlformats.org/officeDocument/2006/relationships" r:id="rId3"/>
            <a:extLst>
              <a:ext uri="{FF2B5EF4-FFF2-40B4-BE49-F238E27FC236}">
                <a16:creationId xmlns:a16="http://schemas.microsoft.com/office/drawing/2014/main" id="{FD09A044-71D5-330A-48D9-49802E7A4C57}"/>
              </a:ext>
            </a:extLst>
          </xdr:cNvPr>
          <xdr:cNvGrpSpPr/>
        </xdr:nvGrpSpPr>
        <xdr:grpSpPr>
          <a:xfrm>
            <a:off x="81170" y="17200418"/>
            <a:ext cx="831243" cy="506309"/>
            <a:chOff x="81496" y="507699"/>
            <a:chExt cx="831691" cy="506973"/>
          </a:xfrm>
        </xdr:grpSpPr>
        <xdr:sp macro="" textlink="">
          <xdr:nvSpPr>
            <xdr:cNvPr id="175" name="object 76">
              <a:extLst>
                <a:ext uri="{FF2B5EF4-FFF2-40B4-BE49-F238E27FC236}">
                  <a16:creationId xmlns:a16="http://schemas.microsoft.com/office/drawing/2014/main" id="{E7160D6F-5277-DDDF-8DB2-70D45929FEAE}"/>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6" name="object 77">
              <a:extLst>
                <a:ext uri="{FF2B5EF4-FFF2-40B4-BE49-F238E27FC236}">
                  <a16:creationId xmlns:a16="http://schemas.microsoft.com/office/drawing/2014/main" id="{97D1298D-0400-AA1D-CCDF-993B1A97058F}"/>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177" name="Agrupar 176">
              <a:extLst>
                <a:ext uri="{FF2B5EF4-FFF2-40B4-BE49-F238E27FC236}">
                  <a16:creationId xmlns:a16="http://schemas.microsoft.com/office/drawing/2014/main" id="{43628DA4-155E-1718-63FE-AB66DDC0FCB4}"/>
                </a:ext>
              </a:extLst>
            </xdr:cNvPr>
            <xdr:cNvGrpSpPr/>
          </xdr:nvGrpSpPr>
          <xdr:grpSpPr>
            <a:xfrm>
              <a:off x="81496" y="748716"/>
              <a:ext cx="831691" cy="265956"/>
              <a:chOff x="81496" y="747958"/>
              <a:chExt cx="832004" cy="265956"/>
            </a:xfrm>
          </xdr:grpSpPr>
          <xdr:sp macro="" textlink="">
            <xdr:nvSpPr>
              <xdr:cNvPr id="178" name="object 78">
                <a:extLst>
                  <a:ext uri="{FF2B5EF4-FFF2-40B4-BE49-F238E27FC236}">
                    <a16:creationId xmlns:a16="http://schemas.microsoft.com/office/drawing/2014/main" id="{D0D11028-521A-D0A5-1824-2DEE7F5A0AE5}"/>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9" name="object 89">
                <a:extLst>
                  <a:ext uri="{FF2B5EF4-FFF2-40B4-BE49-F238E27FC236}">
                    <a16:creationId xmlns:a16="http://schemas.microsoft.com/office/drawing/2014/main" id="{3D4D93DD-971B-247E-0FCA-C234A888E0F0}"/>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99" name="Agrupar 98">
            <a:hlinkClick xmlns:r="http://schemas.openxmlformats.org/officeDocument/2006/relationships" r:id="rId6"/>
            <a:extLst>
              <a:ext uri="{FF2B5EF4-FFF2-40B4-BE49-F238E27FC236}">
                <a16:creationId xmlns:a16="http://schemas.microsoft.com/office/drawing/2014/main" id="{87399353-970A-6A08-3762-7E2FF2CE8A80}"/>
              </a:ext>
            </a:extLst>
          </xdr:cNvPr>
          <xdr:cNvGrpSpPr/>
        </xdr:nvGrpSpPr>
        <xdr:grpSpPr>
          <a:xfrm>
            <a:off x="1871479" y="17199303"/>
            <a:ext cx="837685" cy="507425"/>
            <a:chOff x="1873229" y="506582"/>
            <a:chExt cx="834675" cy="508090"/>
          </a:xfrm>
        </xdr:grpSpPr>
        <xdr:grpSp>
          <xdr:nvGrpSpPr>
            <xdr:cNvPr id="170" name="Agrupar 169">
              <a:extLst>
                <a:ext uri="{FF2B5EF4-FFF2-40B4-BE49-F238E27FC236}">
                  <a16:creationId xmlns:a16="http://schemas.microsoft.com/office/drawing/2014/main" id="{DB73C9BC-6EC8-602E-E2FD-642F95B059A3}"/>
                </a:ext>
              </a:extLst>
            </xdr:cNvPr>
            <xdr:cNvGrpSpPr/>
          </xdr:nvGrpSpPr>
          <xdr:grpSpPr>
            <a:xfrm>
              <a:off x="1873229" y="748716"/>
              <a:ext cx="834675" cy="265956"/>
              <a:chOff x="1873229" y="746828"/>
              <a:chExt cx="834675" cy="265956"/>
            </a:xfrm>
          </xdr:grpSpPr>
          <xdr:sp macro="" textlink="">
            <xdr:nvSpPr>
              <xdr:cNvPr id="173" name="object 80">
                <a:extLst>
                  <a:ext uri="{FF2B5EF4-FFF2-40B4-BE49-F238E27FC236}">
                    <a16:creationId xmlns:a16="http://schemas.microsoft.com/office/drawing/2014/main" id="{7C26AB4A-8FC5-EAC4-3F05-25BEC2A1CB29}"/>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4" name="object 90">
                <a:extLst>
                  <a:ext uri="{FF2B5EF4-FFF2-40B4-BE49-F238E27FC236}">
                    <a16:creationId xmlns:a16="http://schemas.microsoft.com/office/drawing/2014/main" id="{C99E1513-7EEB-D18E-885B-63A0A282FAAE}"/>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1" name="object 109">
              <a:extLst>
                <a:ext uri="{FF2B5EF4-FFF2-40B4-BE49-F238E27FC236}">
                  <a16:creationId xmlns:a16="http://schemas.microsoft.com/office/drawing/2014/main" id="{0FA6FC1D-36FA-3575-39E8-640DAEB10547}"/>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110">
              <a:extLst>
                <a:ext uri="{FF2B5EF4-FFF2-40B4-BE49-F238E27FC236}">
                  <a16:creationId xmlns:a16="http://schemas.microsoft.com/office/drawing/2014/main" id="{E489AFC6-AA2B-569F-10E9-C79D4AC8957A}"/>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00" name="Agrupar 99">
            <a:hlinkClick xmlns:r="http://schemas.openxmlformats.org/officeDocument/2006/relationships" r:id="rId8"/>
            <a:extLst>
              <a:ext uri="{FF2B5EF4-FFF2-40B4-BE49-F238E27FC236}">
                <a16:creationId xmlns:a16="http://schemas.microsoft.com/office/drawing/2014/main" id="{273FA95C-3AC4-3B9D-9B0B-C0E525BE64EA}"/>
              </a:ext>
            </a:extLst>
          </xdr:cNvPr>
          <xdr:cNvGrpSpPr/>
        </xdr:nvGrpSpPr>
        <xdr:grpSpPr>
          <a:xfrm>
            <a:off x="2773407" y="17199303"/>
            <a:ext cx="830576" cy="507345"/>
            <a:chOff x="2772406" y="506582"/>
            <a:chExt cx="830722" cy="508010"/>
          </a:xfrm>
        </xdr:grpSpPr>
        <xdr:grpSp>
          <xdr:nvGrpSpPr>
            <xdr:cNvPr id="165" name="Agrupar 164">
              <a:extLst>
                <a:ext uri="{FF2B5EF4-FFF2-40B4-BE49-F238E27FC236}">
                  <a16:creationId xmlns:a16="http://schemas.microsoft.com/office/drawing/2014/main" id="{96523A0C-F7A1-9568-41C5-D0FA712605DA}"/>
                </a:ext>
              </a:extLst>
            </xdr:cNvPr>
            <xdr:cNvGrpSpPr/>
          </xdr:nvGrpSpPr>
          <xdr:grpSpPr>
            <a:xfrm>
              <a:off x="2772406" y="748796"/>
              <a:ext cx="830722" cy="265796"/>
              <a:chOff x="2772407" y="750764"/>
              <a:chExt cx="830722" cy="265796"/>
            </a:xfrm>
          </xdr:grpSpPr>
          <xdr:sp macro="" textlink="">
            <xdr:nvSpPr>
              <xdr:cNvPr id="168" name="object 80">
                <a:extLst>
                  <a:ext uri="{FF2B5EF4-FFF2-40B4-BE49-F238E27FC236}">
                    <a16:creationId xmlns:a16="http://schemas.microsoft.com/office/drawing/2014/main" id="{047DCC9E-967A-7E08-4548-4716C630BECD}"/>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9" name="object 90">
                <a:extLst>
                  <a:ext uri="{FF2B5EF4-FFF2-40B4-BE49-F238E27FC236}">
                    <a16:creationId xmlns:a16="http://schemas.microsoft.com/office/drawing/2014/main" id="{3CA86BDD-C6BB-A768-BFCA-AAB2258987A9}"/>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6" name="object 109">
              <a:extLst>
                <a:ext uri="{FF2B5EF4-FFF2-40B4-BE49-F238E27FC236}">
                  <a16:creationId xmlns:a16="http://schemas.microsoft.com/office/drawing/2014/main" id="{325001D9-9F1E-E892-6787-9D5DA46518CB}"/>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7" name="Imagem 166">
              <a:extLst>
                <a:ext uri="{FF2B5EF4-FFF2-40B4-BE49-F238E27FC236}">
                  <a16:creationId xmlns:a16="http://schemas.microsoft.com/office/drawing/2014/main" id="{4500D7A2-5E70-A0AD-BC5E-E6DEA45BD2DA}"/>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01" name="Agrupar 100">
            <a:hlinkClick xmlns:r="http://schemas.openxmlformats.org/officeDocument/2006/relationships" r:id="rId11"/>
            <a:extLst>
              <a:ext uri="{FF2B5EF4-FFF2-40B4-BE49-F238E27FC236}">
                <a16:creationId xmlns:a16="http://schemas.microsoft.com/office/drawing/2014/main" id="{D84168D4-E0F0-1685-96E8-7152BD4BB1B5}"/>
              </a:ext>
            </a:extLst>
          </xdr:cNvPr>
          <xdr:cNvGrpSpPr/>
        </xdr:nvGrpSpPr>
        <xdr:grpSpPr>
          <a:xfrm>
            <a:off x="976658" y="17200418"/>
            <a:ext cx="830577" cy="506309"/>
            <a:chOff x="978002" y="507699"/>
            <a:chExt cx="830725" cy="506973"/>
          </a:xfrm>
        </xdr:grpSpPr>
        <xdr:grpSp>
          <xdr:nvGrpSpPr>
            <xdr:cNvPr id="160" name="Agrupar 159">
              <a:extLst>
                <a:ext uri="{FF2B5EF4-FFF2-40B4-BE49-F238E27FC236}">
                  <a16:creationId xmlns:a16="http://schemas.microsoft.com/office/drawing/2014/main" id="{626041D9-DEC4-AC9B-6732-4A4A9BD195B8}"/>
                </a:ext>
              </a:extLst>
            </xdr:cNvPr>
            <xdr:cNvGrpSpPr/>
          </xdr:nvGrpSpPr>
          <xdr:grpSpPr>
            <a:xfrm>
              <a:off x="978002" y="748716"/>
              <a:ext cx="830725" cy="265956"/>
              <a:chOff x="978002" y="747945"/>
              <a:chExt cx="830725" cy="265956"/>
            </a:xfrm>
          </xdr:grpSpPr>
          <xdr:sp macro="" textlink="">
            <xdr:nvSpPr>
              <xdr:cNvPr id="163" name="object 80">
                <a:extLst>
                  <a:ext uri="{FF2B5EF4-FFF2-40B4-BE49-F238E27FC236}">
                    <a16:creationId xmlns:a16="http://schemas.microsoft.com/office/drawing/2014/main" id="{9AAD9B00-23B3-C496-178A-C452F693456A}"/>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4" name="object 90">
                <a:extLst>
                  <a:ext uri="{FF2B5EF4-FFF2-40B4-BE49-F238E27FC236}">
                    <a16:creationId xmlns:a16="http://schemas.microsoft.com/office/drawing/2014/main" id="{715093B0-AFF0-0D21-09FF-F7FBB9620878}"/>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1" name="object 109">
              <a:extLst>
                <a:ext uri="{FF2B5EF4-FFF2-40B4-BE49-F238E27FC236}">
                  <a16:creationId xmlns:a16="http://schemas.microsoft.com/office/drawing/2014/main" id="{3F6F918F-A654-44C0-7B09-C637D4696D4C}"/>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2" name="Imagem 161">
              <a:extLst>
                <a:ext uri="{FF2B5EF4-FFF2-40B4-BE49-F238E27FC236}">
                  <a16:creationId xmlns:a16="http://schemas.microsoft.com/office/drawing/2014/main" id="{3E0605F5-3F11-AAA8-46B8-BE90498EF3D9}"/>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02" name="Agrupar 101">
            <a:hlinkClick xmlns:r="http://schemas.openxmlformats.org/officeDocument/2006/relationships" r:id="rId13"/>
            <a:extLst>
              <a:ext uri="{FF2B5EF4-FFF2-40B4-BE49-F238E27FC236}">
                <a16:creationId xmlns:a16="http://schemas.microsoft.com/office/drawing/2014/main" id="{3EE3C3F0-CC92-01CB-3D35-57090DDBEE41}"/>
              </a:ext>
            </a:extLst>
          </xdr:cNvPr>
          <xdr:cNvGrpSpPr/>
        </xdr:nvGrpSpPr>
        <xdr:grpSpPr>
          <a:xfrm>
            <a:off x="3668227" y="17199303"/>
            <a:ext cx="830576" cy="507345"/>
            <a:chOff x="3667630" y="506582"/>
            <a:chExt cx="830725" cy="508010"/>
          </a:xfrm>
        </xdr:grpSpPr>
        <xdr:grpSp>
          <xdr:nvGrpSpPr>
            <xdr:cNvPr id="155" name="Agrupar 154">
              <a:extLst>
                <a:ext uri="{FF2B5EF4-FFF2-40B4-BE49-F238E27FC236}">
                  <a16:creationId xmlns:a16="http://schemas.microsoft.com/office/drawing/2014/main" id="{3731E6F4-2606-F0A1-E3C7-D8EF4061C851}"/>
                </a:ext>
              </a:extLst>
            </xdr:cNvPr>
            <xdr:cNvGrpSpPr/>
          </xdr:nvGrpSpPr>
          <xdr:grpSpPr>
            <a:xfrm>
              <a:off x="3667630" y="748796"/>
              <a:ext cx="830725" cy="265796"/>
              <a:chOff x="3667631" y="750764"/>
              <a:chExt cx="830725" cy="265796"/>
            </a:xfrm>
          </xdr:grpSpPr>
          <xdr:sp macro="" textlink="">
            <xdr:nvSpPr>
              <xdr:cNvPr id="158" name="object 80">
                <a:extLst>
                  <a:ext uri="{FF2B5EF4-FFF2-40B4-BE49-F238E27FC236}">
                    <a16:creationId xmlns:a16="http://schemas.microsoft.com/office/drawing/2014/main" id="{6E2F32E1-71A3-1F9B-72FE-FDC50096044E}"/>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9" name="object 90">
                <a:extLst>
                  <a:ext uri="{FF2B5EF4-FFF2-40B4-BE49-F238E27FC236}">
                    <a16:creationId xmlns:a16="http://schemas.microsoft.com/office/drawing/2014/main" id="{8C911C06-3FB6-FEB8-DA07-A0EF0E24DCAA}"/>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6" name="object 109">
              <a:extLst>
                <a:ext uri="{FF2B5EF4-FFF2-40B4-BE49-F238E27FC236}">
                  <a16:creationId xmlns:a16="http://schemas.microsoft.com/office/drawing/2014/main" id="{C888F8B1-CCC9-F52B-4321-B0A15F064133}"/>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7" name="Imagem 156">
              <a:extLst>
                <a:ext uri="{FF2B5EF4-FFF2-40B4-BE49-F238E27FC236}">
                  <a16:creationId xmlns:a16="http://schemas.microsoft.com/office/drawing/2014/main" id="{721D71EB-94F8-6CB6-C883-2A72C8ACA134}"/>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3" name="Agrupar 102">
            <a:hlinkClick xmlns:r="http://schemas.openxmlformats.org/officeDocument/2006/relationships" r:id="rId15"/>
            <a:extLst>
              <a:ext uri="{FF2B5EF4-FFF2-40B4-BE49-F238E27FC236}">
                <a16:creationId xmlns:a16="http://schemas.microsoft.com/office/drawing/2014/main" id="{3C4B31E7-0CDC-206B-4945-3FABB5AB7DAA}"/>
              </a:ext>
            </a:extLst>
          </xdr:cNvPr>
          <xdr:cNvGrpSpPr/>
        </xdr:nvGrpSpPr>
        <xdr:grpSpPr>
          <a:xfrm>
            <a:off x="4563047" y="17199303"/>
            <a:ext cx="824390" cy="507345"/>
            <a:chOff x="4562857" y="506582"/>
            <a:chExt cx="827700" cy="508010"/>
          </a:xfrm>
        </xdr:grpSpPr>
        <xdr:grpSp>
          <xdr:nvGrpSpPr>
            <xdr:cNvPr id="150" name="Agrupar 149">
              <a:extLst>
                <a:ext uri="{FF2B5EF4-FFF2-40B4-BE49-F238E27FC236}">
                  <a16:creationId xmlns:a16="http://schemas.microsoft.com/office/drawing/2014/main" id="{BB23EDCA-C161-AA0B-F0E0-F6D0B6260006}"/>
                </a:ext>
              </a:extLst>
            </xdr:cNvPr>
            <xdr:cNvGrpSpPr/>
          </xdr:nvGrpSpPr>
          <xdr:grpSpPr>
            <a:xfrm>
              <a:off x="4562857" y="748796"/>
              <a:ext cx="827700" cy="265796"/>
              <a:chOff x="4562859" y="750764"/>
              <a:chExt cx="827700" cy="265796"/>
            </a:xfrm>
          </xdr:grpSpPr>
          <xdr:sp macro="" textlink="">
            <xdr:nvSpPr>
              <xdr:cNvPr id="153" name="object 80">
                <a:extLst>
                  <a:ext uri="{FF2B5EF4-FFF2-40B4-BE49-F238E27FC236}">
                    <a16:creationId xmlns:a16="http://schemas.microsoft.com/office/drawing/2014/main" id="{D45604EA-EF20-5095-B28F-482FBD98AD6A}"/>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54" name="object 90">
                <a:extLst>
                  <a:ext uri="{FF2B5EF4-FFF2-40B4-BE49-F238E27FC236}">
                    <a16:creationId xmlns:a16="http://schemas.microsoft.com/office/drawing/2014/main" id="{38547E28-67D4-5F7A-78B8-F8F4CEB0003C}"/>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1" name="object 109">
              <a:extLst>
                <a:ext uri="{FF2B5EF4-FFF2-40B4-BE49-F238E27FC236}">
                  <a16:creationId xmlns:a16="http://schemas.microsoft.com/office/drawing/2014/main" id="{75A46058-E305-32E3-7108-68AE5DCD4CF6}"/>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2" name="object 113">
              <a:extLst>
                <a:ext uri="{FF2B5EF4-FFF2-40B4-BE49-F238E27FC236}">
                  <a16:creationId xmlns:a16="http://schemas.microsoft.com/office/drawing/2014/main" id="{3343F15E-2161-0005-332C-FD647703749A}"/>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04" name="Agrupar 103">
            <a:hlinkClick xmlns:r="http://schemas.openxmlformats.org/officeDocument/2006/relationships" r:id="rId18"/>
            <a:extLst>
              <a:ext uri="{FF2B5EF4-FFF2-40B4-BE49-F238E27FC236}">
                <a16:creationId xmlns:a16="http://schemas.microsoft.com/office/drawing/2014/main" id="{43E6DF45-93E8-755E-A674-3F8863F5DB5B}"/>
              </a:ext>
            </a:extLst>
          </xdr:cNvPr>
          <xdr:cNvGrpSpPr/>
        </xdr:nvGrpSpPr>
        <xdr:grpSpPr>
          <a:xfrm>
            <a:off x="5451681" y="17199303"/>
            <a:ext cx="821573" cy="507345"/>
            <a:chOff x="5455059" y="506582"/>
            <a:chExt cx="822006" cy="508010"/>
          </a:xfrm>
        </xdr:grpSpPr>
        <xdr:sp macro="" textlink="">
          <xdr:nvSpPr>
            <xdr:cNvPr id="146" name="object 80">
              <a:extLst>
                <a:ext uri="{FF2B5EF4-FFF2-40B4-BE49-F238E27FC236}">
                  <a16:creationId xmlns:a16="http://schemas.microsoft.com/office/drawing/2014/main" id="{29EE57D9-164C-76E0-B19E-5EDE31CF8028}"/>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7" name="object 90">
              <a:extLst>
                <a:ext uri="{FF2B5EF4-FFF2-40B4-BE49-F238E27FC236}">
                  <a16:creationId xmlns:a16="http://schemas.microsoft.com/office/drawing/2014/main" id="{93572D81-67AC-2B98-C8AE-13E4F1517337}"/>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8" name="object 109">
              <a:extLst>
                <a:ext uri="{FF2B5EF4-FFF2-40B4-BE49-F238E27FC236}">
                  <a16:creationId xmlns:a16="http://schemas.microsoft.com/office/drawing/2014/main" id="{8FCFAB1A-E2B0-21A4-517A-FC98661456E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9" name="object 73">
              <a:extLst>
                <a:ext uri="{FF2B5EF4-FFF2-40B4-BE49-F238E27FC236}">
                  <a16:creationId xmlns:a16="http://schemas.microsoft.com/office/drawing/2014/main" id="{A579C3D3-3F93-261B-C7B0-A4B2D4E8AC45}"/>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05" name="Agrupar 104">
            <a:hlinkClick xmlns:r="http://schemas.openxmlformats.org/officeDocument/2006/relationships" r:id="rId20"/>
            <a:extLst>
              <a:ext uri="{FF2B5EF4-FFF2-40B4-BE49-F238E27FC236}">
                <a16:creationId xmlns:a16="http://schemas.microsoft.com/office/drawing/2014/main" id="{D0E41724-7690-54D8-7D1E-ADB4E14DFCD8}"/>
              </a:ext>
            </a:extLst>
          </xdr:cNvPr>
          <xdr:cNvGrpSpPr/>
        </xdr:nvGrpSpPr>
        <xdr:grpSpPr>
          <a:xfrm>
            <a:off x="6337497" y="17199303"/>
            <a:ext cx="831037" cy="507345"/>
            <a:chOff x="6341567" y="506582"/>
            <a:chExt cx="831188" cy="508010"/>
          </a:xfrm>
        </xdr:grpSpPr>
        <xdr:grpSp>
          <xdr:nvGrpSpPr>
            <xdr:cNvPr id="141" name="Agrupar 140">
              <a:extLst>
                <a:ext uri="{FF2B5EF4-FFF2-40B4-BE49-F238E27FC236}">
                  <a16:creationId xmlns:a16="http://schemas.microsoft.com/office/drawing/2014/main" id="{6D9C7C1B-0D21-BB4A-5EEB-E40F5B71AD87}"/>
                </a:ext>
              </a:extLst>
            </xdr:cNvPr>
            <xdr:cNvGrpSpPr/>
          </xdr:nvGrpSpPr>
          <xdr:grpSpPr>
            <a:xfrm>
              <a:off x="6341567" y="748796"/>
              <a:ext cx="831188" cy="265796"/>
              <a:chOff x="6341570" y="750764"/>
              <a:chExt cx="831188" cy="265796"/>
            </a:xfrm>
          </xdr:grpSpPr>
          <xdr:sp macro="" textlink="">
            <xdr:nvSpPr>
              <xdr:cNvPr id="144" name="object 80">
                <a:extLst>
                  <a:ext uri="{FF2B5EF4-FFF2-40B4-BE49-F238E27FC236}">
                    <a16:creationId xmlns:a16="http://schemas.microsoft.com/office/drawing/2014/main" id="{9F629C89-7501-3711-1ECB-8B7FBA92495E}"/>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5" name="object 90">
                <a:extLst>
                  <a:ext uri="{FF2B5EF4-FFF2-40B4-BE49-F238E27FC236}">
                    <a16:creationId xmlns:a16="http://schemas.microsoft.com/office/drawing/2014/main" id="{C4152039-DD8B-6FC8-DFA8-6510E12BE462}"/>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2" name="object 109">
              <a:extLst>
                <a:ext uri="{FF2B5EF4-FFF2-40B4-BE49-F238E27FC236}">
                  <a16:creationId xmlns:a16="http://schemas.microsoft.com/office/drawing/2014/main" id="{24F0B605-6CA1-A129-7BFC-9236EABBB66F}"/>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3" name="object 54">
              <a:extLst>
                <a:ext uri="{FF2B5EF4-FFF2-40B4-BE49-F238E27FC236}">
                  <a16:creationId xmlns:a16="http://schemas.microsoft.com/office/drawing/2014/main" id="{CB06161B-2ABA-2E57-4288-867E5C957575}"/>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06" name="Agrupar 105">
            <a:hlinkClick xmlns:r="http://schemas.openxmlformats.org/officeDocument/2006/relationships" r:id="rId22"/>
            <a:extLst>
              <a:ext uri="{FF2B5EF4-FFF2-40B4-BE49-F238E27FC236}">
                <a16:creationId xmlns:a16="http://schemas.microsoft.com/office/drawing/2014/main" id="{7302AEBD-64BE-0C1B-7228-8E0681C95A9E}"/>
              </a:ext>
            </a:extLst>
          </xdr:cNvPr>
          <xdr:cNvGrpSpPr/>
        </xdr:nvGrpSpPr>
        <xdr:grpSpPr>
          <a:xfrm>
            <a:off x="7232780" y="17199303"/>
            <a:ext cx="837223" cy="507345"/>
            <a:chOff x="7237257" y="506582"/>
            <a:chExt cx="834211" cy="508010"/>
          </a:xfrm>
        </xdr:grpSpPr>
        <xdr:grpSp>
          <xdr:nvGrpSpPr>
            <xdr:cNvPr id="136" name="Agrupar 135">
              <a:extLst>
                <a:ext uri="{FF2B5EF4-FFF2-40B4-BE49-F238E27FC236}">
                  <a16:creationId xmlns:a16="http://schemas.microsoft.com/office/drawing/2014/main" id="{3DBA2E22-4B04-2D16-0029-C77FEDBD57A8}"/>
                </a:ext>
              </a:extLst>
            </xdr:cNvPr>
            <xdr:cNvGrpSpPr/>
          </xdr:nvGrpSpPr>
          <xdr:grpSpPr>
            <a:xfrm>
              <a:off x="7237257" y="748796"/>
              <a:ext cx="834211" cy="265796"/>
              <a:chOff x="7237260" y="750764"/>
              <a:chExt cx="834211" cy="265796"/>
            </a:xfrm>
          </xdr:grpSpPr>
          <xdr:sp macro="" textlink="">
            <xdr:nvSpPr>
              <xdr:cNvPr id="139" name="object 80">
                <a:extLst>
                  <a:ext uri="{FF2B5EF4-FFF2-40B4-BE49-F238E27FC236}">
                    <a16:creationId xmlns:a16="http://schemas.microsoft.com/office/drawing/2014/main" id="{EC96F949-6C6F-44C5-7C75-56FCFACA9A49}"/>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40" name="object 90">
                <a:extLst>
                  <a:ext uri="{FF2B5EF4-FFF2-40B4-BE49-F238E27FC236}">
                    <a16:creationId xmlns:a16="http://schemas.microsoft.com/office/drawing/2014/main" id="{25ED756B-57A9-0B19-61A9-9B4FE76ABF65}"/>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 name="object 109">
              <a:extLst>
                <a:ext uri="{FF2B5EF4-FFF2-40B4-BE49-F238E27FC236}">
                  <a16:creationId xmlns:a16="http://schemas.microsoft.com/office/drawing/2014/main" id="{DEE675FE-3045-CD47-2947-6833D3087A0D}"/>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8" name="object 64">
              <a:extLst>
                <a:ext uri="{FF2B5EF4-FFF2-40B4-BE49-F238E27FC236}">
                  <a16:creationId xmlns:a16="http://schemas.microsoft.com/office/drawing/2014/main" id="{48C32B72-0544-015E-B89A-A399C1CB6EF3}"/>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07" name="Agrupar 106">
            <a:hlinkClick xmlns:r="http://schemas.openxmlformats.org/officeDocument/2006/relationships" r:id="rId24"/>
            <a:extLst>
              <a:ext uri="{FF2B5EF4-FFF2-40B4-BE49-F238E27FC236}">
                <a16:creationId xmlns:a16="http://schemas.microsoft.com/office/drawing/2014/main" id="{817272B5-3C60-1A3F-DB1D-4F66550BE9A7}"/>
              </a:ext>
            </a:extLst>
          </xdr:cNvPr>
          <xdr:cNvGrpSpPr/>
        </xdr:nvGrpSpPr>
        <xdr:grpSpPr>
          <a:xfrm>
            <a:off x="8134246" y="17199303"/>
            <a:ext cx="831038" cy="507345"/>
            <a:chOff x="8135970" y="506582"/>
            <a:chExt cx="831188" cy="508010"/>
          </a:xfrm>
        </xdr:grpSpPr>
        <xdr:grpSp>
          <xdr:nvGrpSpPr>
            <xdr:cNvPr id="131" name="Agrupar 130">
              <a:extLst>
                <a:ext uri="{FF2B5EF4-FFF2-40B4-BE49-F238E27FC236}">
                  <a16:creationId xmlns:a16="http://schemas.microsoft.com/office/drawing/2014/main" id="{72252DB4-C2AF-E5B1-23ED-603ED004DEDF}"/>
                </a:ext>
              </a:extLst>
            </xdr:cNvPr>
            <xdr:cNvGrpSpPr/>
          </xdr:nvGrpSpPr>
          <xdr:grpSpPr>
            <a:xfrm>
              <a:off x="8135970" y="748796"/>
              <a:ext cx="831188" cy="265796"/>
              <a:chOff x="8135974" y="750764"/>
              <a:chExt cx="831188" cy="265796"/>
            </a:xfrm>
          </xdr:grpSpPr>
          <xdr:sp macro="" textlink="">
            <xdr:nvSpPr>
              <xdr:cNvPr id="134" name="object 80">
                <a:extLst>
                  <a:ext uri="{FF2B5EF4-FFF2-40B4-BE49-F238E27FC236}">
                    <a16:creationId xmlns:a16="http://schemas.microsoft.com/office/drawing/2014/main" id="{349DBADB-4108-C6F7-5304-22D420D64100}"/>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5" name="object 90">
                <a:extLst>
                  <a:ext uri="{FF2B5EF4-FFF2-40B4-BE49-F238E27FC236}">
                    <a16:creationId xmlns:a16="http://schemas.microsoft.com/office/drawing/2014/main" id="{72A9D817-D91B-6FB2-BD28-AF61FCCB922F}"/>
                  </a:ext>
                </a:extLst>
              </xdr:cNvPr>
              <xdr:cNvSpPr txBox="1"/>
            </xdr:nvSpPr>
            <xdr:spPr>
              <a:xfrm>
                <a:off x="8268378"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5084DBD5-CE5F-33A0-18CF-60B045D68DE4}"/>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 name="object 51">
              <a:extLst>
                <a:ext uri="{FF2B5EF4-FFF2-40B4-BE49-F238E27FC236}">
                  <a16:creationId xmlns:a16="http://schemas.microsoft.com/office/drawing/2014/main" id="{AC55659E-E890-B9A3-21F6-D18BFB24DC33}"/>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08" name="Agrupar 107">
            <a:hlinkClick xmlns:r="http://schemas.openxmlformats.org/officeDocument/2006/relationships" r:id="rId26"/>
            <a:extLst>
              <a:ext uri="{FF2B5EF4-FFF2-40B4-BE49-F238E27FC236}">
                <a16:creationId xmlns:a16="http://schemas.microsoft.com/office/drawing/2014/main" id="{E5E759E7-41FD-DE36-C7C5-84DE008222CC}"/>
              </a:ext>
            </a:extLst>
          </xdr:cNvPr>
          <xdr:cNvGrpSpPr/>
        </xdr:nvGrpSpPr>
        <xdr:grpSpPr>
          <a:xfrm>
            <a:off x="9029530" y="17199303"/>
            <a:ext cx="825811" cy="507345"/>
            <a:chOff x="9031660" y="506582"/>
            <a:chExt cx="829416" cy="508010"/>
          </a:xfrm>
        </xdr:grpSpPr>
        <xdr:grpSp>
          <xdr:nvGrpSpPr>
            <xdr:cNvPr id="126" name="Agrupar 125">
              <a:extLst>
                <a:ext uri="{FF2B5EF4-FFF2-40B4-BE49-F238E27FC236}">
                  <a16:creationId xmlns:a16="http://schemas.microsoft.com/office/drawing/2014/main" id="{97D76127-1DF7-93BA-1A39-AF83EBFAB4AD}"/>
                </a:ext>
              </a:extLst>
            </xdr:cNvPr>
            <xdr:cNvGrpSpPr/>
          </xdr:nvGrpSpPr>
          <xdr:grpSpPr>
            <a:xfrm>
              <a:off x="9031660" y="748796"/>
              <a:ext cx="829416" cy="265796"/>
              <a:chOff x="9031664" y="750764"/>
              <a:chExt cx="829416" cy="265796"/>
            </a:xfrm>
          </xdr:grpSpPr>
          <xdr:sp macro="" textlink="">
            <xdr:nvSpPr>
              <xdr:cNvPr id="129" name="object 80">
                <a:extLst>
                  <a:ext uri="{FF2B5EF4-FFF2-40B4-BE49-F238E27FC236}">
                    <a16:creationId xmlns:a16="http://schemas.microsoft.com/office/drawing/2014/main" id="{87BCD4D0-839D-4CA1-5BC1-CCF48E5EDC08}"/>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ysClr val="window" lastClr="FFFFFF"/>
              </a:solidFill>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72D2BA96-F7C4-755D-74BD-0FB267E7E573}"/>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34B04B2E-8281-5D56-A496-848E489363EF}"/>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70">
              <a:extLst>
                <a:ext uri="{FF2B5EF4-FFF2-40B4-BE49-F238E27FC236}">
                  <a16:creationId xmlns:a16="http://schemas.microsoft.com/office/drawing/2014/main" id="{85BDB10A-DE95-A912-5725-76A849BC059B}"/>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09" name="Agrupar 108">
            <a:hlinkClick xmlns:r="http://schemas.openxmlformats.org/officeDocument/2006/relationships" r:id="rId28"/>
            <a:extLst>
              <a:ext uri="{FF2B5EF4-FFF2-40B4-BE49-F238E27FC236}">
                <a16:creationId xmlns:a16="http://schemas.microsoft.com/office/drawing/2014/main" id="{05B03A49-8853-D2EC-DFBC-14AEC6CF3554}"/>
              </a:ext>
            </a:extLst>
          </xdr:cNvPr>
          <xdr:cNvGrpSpPr/>
        </xdr:nvGrpSpPr>
        <xdr:grpSpPr>
          <a:xfrm>
            <a:off x="9919584" y="17199303"/>
            <a:ext cx="825815" cy="507345"/>
            <a:chOff x="9925578" y="506582"/>
            <a:chExt cx="829416" cy="508010"/>
          </a:xfrm>
        </xdr:grpSpPr>
        <xdr:grpSp>
          <xdr:nvGrpSpPr>
            <xdr:cNvPr id="121" name="Agrupar 120">
              <a:extLst>
                <a:ext uri="{FF2B5EF4-FFF2-40B4-BE49-F238E27FC236}">
                  <a16:creationId xmlns:a16="http://schemas.microsoft.com/office/drawing/2014/main" id="{64AEEC32-815D-367E-8225-637D08C8BAB6}"/>
                </a:ext>
              </a:extLst>
            </xdr:cNvPr>
            <xdr:cNvGrpSpPr/>
          </xdr:nvGrpSpPr>
          <xdr:grpSpPr>
            <a:xfrm>
              <a:off x="9925578" y="748796"/>
              <a:ext cx="829416" cy="265796"/>
              <a:chOff x="9925583" y="750764"/>
              <a:chExt cx="829416" cy="265796"/>
            </a:xfrm>
          </xdr:grpSpPr>
          <xdr:sp macro="" textlink="">
            <xdr:nvSpPr>
              <xdr:cNvPr id="124" name="object 80">
                <a:extLst>
                  <a:ext uri="{FF2B5EF4-FFF2-40B4-BE49-F238E27FC236}">
                    <a16:creationId xmlns:a16="http://schemas.microsoft.com/office/drawing/2014/main" id="{92CDA2BB-95D4-523D-C856-0AD1665D9AC5}"/>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603E1258-BAED-C0F2-C1C5-5802CBC4ABDB}"/>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909D0B5D-993D-12FB-ECE1-0F8E827D3C7F}"/>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67">
              <a:extLst>
                <a:ext uri="{FF2B5EF4-FFF2-40B4-BE49-F238E27FC236}">
                  <a16:creationId xmlns:a16="http://schemas.microsoft.com/office/drawing/2014/main" id="{786A2BF8-3F23-0ADD-CAD9-8D30C2B306C2}"/>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10" name="Agrupar 109">
            <a:extLst>
              <a:ext uri="{FF2B5EF4-FFF2-40B4-BE49-F238E27FC236}">
                <a16:creationId xmlns:a16="http://schemas.microsoft.com/office/drawing/2014/main" id="{1CD32ED7-5BE4-588B-B1DB-50AF41FCC856}"/>
              </a:ext>
            </a:extLst>
          </xdr:cNvPr>
          <xdr:cNvGrpSpPr/>
        </xdr:nvGrpSpPr>
        <xdr:grpSpPr>
          <a:xfrm>
            <a:off x="10039789" y="16854849"/>
            <a:ext cx="1312878" cy="179263"/>
            <a:chOff x="10031056" y="1635749"/>
            <a:chExt cx="1313331" cy="179263"/>
          </a:xfrm>
        </xdr:grpSpPr>
        <xdr:sp macro="" textlink="">
          <xdr:nvSpPr>
            <xdr:cNvPr id="118" name="object 2">
              <a:extLst>
                <a:ext uri="{FF2B5EF4-FFF2-40B4-BE49-F238E27FC236}">
                  <a16:creationId xmlns:a16="http://schemas.microsoft.com/office/drawing/2014/main" id="{005F4F14-A368-3664-52B8-EA3824A2FDEA}"/>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119" name="Gráfico 118" descr="Círculo com seta para a esquerda estrutura de tópicos">
              <a:hlinkClick xmlns:r="http://schemas.openxmlformats.org/officeDocument/2006/relationships" r:id="rId30"/>
              <a:extLst>
                <a:ext uri="{FF2B5EF4-FFF2-40B4-BE49-F238E27FC236}">
                  <a16:creationId xmlns:a16="http://schemas.microsoft.com/office/drawing/2014/main" id="{8D259EB3-9A6B-B083-B384-C202A944AA78}"/>
                </a:ext>
              </a:extLst>
            </xdr:cNvPr>
            <xdr:cNvPicPr>
              <a:picLocks noChangeAspect="1"/>
            </xdr:cNvPicPr>
          </xdr:nvPicPr>
          <xdr:blipFill>
            <a:blip xmlns:r="http://schemas.openxmlformats.org/officeDocument/2006/relationships" r:embed="rId31">
              <a:extLst>
                <a:ext uri="{96DAC541-7B7A-43D3-8B79-37D633B846F1}">
                  <asvg:svgBlip xmlns:asvg="http://schemas.microsoft.com/office/drawing/2016/SVG/main" r:embed="rId32"/>
                </a:ext>
              </a:extLst>
            </a:blip>
            <a:stretch>
              <a:fillRect/>
            </a:stretch>
          </xdr:blipFill>
          <xdr:spPr>
            <a:xfrm rot="10800000">
              <a:off x="10031056" y="1635750"/>
              <a:ext cx="179193" cy="179262"/>
            </a:xfrm>
            <a:prstGeom prst="rect">
              <a:avLst/>
            </a:prstGeom>
          </xdr:spPr>
        </xdr:pic>
        <xdr:pic>
          <xdr:nvPicPr>
            <xdr:cNvPr id="120" name="Gráfico 119" descr="Círculo com seta para a esquerda estrutura de tópicos">
              <a:hlinkClick xmlns:r="http://schemas.openxmlformats.org/officeDocument/2006/relationships" r:id="rId1"/>
              <a:extLst>
                <a:ext uri="{FF2B5EF4-FFF2-40B4-BE49-F238E27FC236}">
                  <a16:creationId xmlns:a16="http://schemas.microsoft.com/office/drawing/2014/main" id="{7C447964-8252-384A-5861-66FB80DDF693}"/>
                </a:ext>
              </a:extLst>
            </xdr:cNvPr>
            <xdr:cNvPicPr>
              <a:picLocks noChangeAspect="1"/>
            </xdr:cNvPicPr>
          </xdr:nvPicPr>
          <xdr:blipFill>
            <a:blip xmlns:r="http://schemas.openxmlformats.org/officeDocument/2006/relationships" r:embed="rId31">
              <a:extLst>
                <a:ext uri="{96DAC541-7B7A-43D3-8B79-37D633B846F1}">
                  <asvg:svgBlip xmlns:asvg="http://schemas.microsoft.com/office/drawing/2016/SVG/main" r:embed="rId32"/>
                </a:ext>
              </a:extLst>
            </a:blip>
            <a:stretch>
              <a:fillRect/>
            </a:stretch>
          </xdr:blipFill>
          <xdr:spPr>
            <a:xfrm>
              <a:off x="11169427" y="1635749"/>
              <a:ext cx="174960" cy="179262"/>
            </a:xfrm>
            <a:prstGeom prst="rect">
              <a:avLst/>
            </a:prstGeom>
          </xdr:spPr>
        </xdr:pic>
      </xdr:grpSp>
      <xdr:grpSp>
        <xdr:nvGrpSpPr>
          <xdr:cNvPr id="111" name="Agrupar 110">
            <a:hlinkClick xmlns:r="http://schemas.openxmlformats.org/officeDocument/2006/relationships" r:id="rId33"/>
            <a:extLst>
              <a:ext uri="{FF2B5EF4-FFF2-40B4-BE49-F238E27FC236}">
                <a16:creationId xmlns:a16="http://schemas.microsoft.com/office/drawing/2014/main" id="{B585104A-DDBE-3815-1674-AA499CE506FF}"/>
              </a:ext>
            </a:extLst>
          </xdr:cNvPr>
          <xdr:cNvGrpSpPr/>
        </xdr:nvGrpSpPr>
        <xdr:grpSpPr>
          <a:xfrm>
            <a:off x="10809647" y="17199303"/>
            <a:ext cx="820102" cy="507345"/>
            <a:chOff x="10825766" y="17198570"/>
            <a:chExt cx="820102" cy="507345"/>
          </a:xfrm>
        </xdr:grpSpPr>
        <xdr:grpSp>
          <xdr:nvGrpSpPr>
            <xdr:cNvPr id="112" name="Agrupar 111">
              <a:hlinkClick xmlns:r="http://schemas.openxmlformats.org/officeDocument/2006/relationships" r:id="rId33"/>
              <a:extLst>
                <a:ext uri="{FF2B5EF4-FFF2-40B4-BE49-F238E27FC236}">
                  <a16:creationId xmlns:a16="http://schemas.microsoft.com/office/drawing/2014/main" id="{011308D9-C9D7-928F-C720-2B7ACA984162}"/>
                </a:ext>
              </a:extLst>
            </xdr:cNvPr>
            <xdr:cNvGrpSpPr/>
          </xdr:nvGrpSpPr>
          <xdr:grpSpPr>
            <a:xfrm>
              <a:off x="10825766" y="17198570"/>
              <a:ext cx="820102" cy="507345"/>
              <a:chOff x="10819501" y="506582"/>
              <a:chExt cx="826871" cy="508010"/>
            </a:xfrm>
          </xdr:grpSpPr>
          <xdr:grpSp>
            <xdr:nvGrpSpPr>
              <xdr:cNvPr id="114" name="Agrupar 113">
                <a:extLst>
                  <a:ext uri="{FF2B5EF4-FFF2-40B4-BE49-F238E27FC236}">
                    <a16:creationId xmlns:a16="http://schemas.microsoft.com/office/drawing/2014/main" id="{E53B7D8B-5260-1CFA-66A7-65F8E8C6A00B}"/>
                  </a:ext>
                </a:extLst>
              </xdr:cNvPr>
              <xdr:cNvGrpSpPr/>
            </xdr:nvGrpSpPr>
            <xdr:grpSpPr>
              <a:xfrm>
                <a:off x="10819501" y="748796"/>
                <a:ext cx="826871" cy="265796"/>
                <a:chOff x="10819501" y="750764"/>
                <a:chExt cx="826871" cy="265796"/>
              </a:xfrm>
            </xdr:grpSpPr>
            <xdr:sp macro="" textlink="">
              <xdr:nvSpPr>
                <xdr:cNvPr id="116" name="object 80">
                  <a:extLst>
                    <a:ext uri="{FF2B5EF4-FFF2-40B4-BE49-F238E27FC236}">
                      <a16:creationId xmlns:a16="http://schemas.microsoft.com/office/drawing/2014/main" id="{229905FF-F7DB-9F4D-AB96-30584A647A87}"/>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7F5A00"/>
                </a:solidFill>
                <a:ln w="6350">
                  <a:solidFill>
                    <a:srgbClr val="7F5A00"/>
                  </a:solidFill>
                </a:ln>
              </xdr:spPr>
              <xdr:txBody>
                <a:bodyPr wrap="square" lIns="0" tIns="0" rIns="0" bIns="0" rtlCol="0"/>
                <a:lstStyle>
                  <a:defPPr>
                    <a:defRPr kern="0"/>
                  </a:defPPr>
                </a:lstStyle>
                <a:p>
                  <a:endParaRPr>
                    <a:solidFill>
                      <a:srgbClr val="695E4A"/>
                    </a:solidFill>
                  </a:endParaRPr>
                </a:p>
              </xdr:txBody>
            </xdr:sp>
            <xdr:sp macro="" textlink="">
              <xdr:nvSpPr>
                <xdr:cNvPr id="117" name="object 90">
                  <a:extLst>
                    <a:ext uri="{FF2B5EF4-FFF2-40B4-BE49-F238E27FC236}">
                      <a16:creationId xmlns:a16="http://schemas.microsoft.com/office/drawing/2014/main" id="{37AF58D0-AD51-26D7-6D73-333BEC68E983}"/>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Indicadores Próprios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5" name="object 109">
                <a:extLst>
                  <a:ext uri="{FF2B5EF4-FFF2-40B4-BE49-F238E27FC236}">
                    <a16:creationId xmlns:a16="http://schemas.microsoft.com/office/drawing/2014/main" id="{9BEF401B-C12E-5E49-E59F-57EE7C0FB262}"/>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7F5A00"/>
                </a:solidFill>
              </a:ln>
            </xdr:spPr>
            <xdr:txBody>
              <a:bodyPr wrap="square" lIns="0" tIns="0" rIns="0" bIns="0" rtlCol="0"/>
              <a:lstStyle>
                <a:defPPr>
                  <a:defRPr kern="0"/>
                </a:defPPr>
              </a:lstStyle>
              <a:p>
                <a:endParaRPr/>
              </a:p>
            </xdr:txBody>
          </xdr:sp>
        </xdr:grpSp>
        <xdr:pic>
          <xdr:nvPicPr>
            <xdr:cNvPr id="113" name="Imagem 112">
              <a:extLst>
                <a:ext uri="{FF2B5EF4-FFF2-40B4-BE49-F238E27FC236}">
                  <a16:creationId xmlns:a16="http://schemas.microsoft.com/office/drawing/2014/main" id="{C4874971-0939-EF4E-4E61-41BFC7434A9F}"/>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1139854" y="17224130"/>
              <a:ext cx="180000" cy="180000"/>
            </a:xfrm>
            <a:prstGeom prst="rect">
              <a:avLst/>
            </a:prstGeom>
          </xdr:spPr>
        </xdr:pic>
      </xdr:grpSp>
    </xdr:grpSp>
    <xdr:clientData/>
  </xdr:twoCellAnchor>
  <xdr:twoCellAnchor editAs="absolute">
    <xdr:from>
      <xdr:col>0</xdr:col>
      <xdr:colOff>75820</xdr:colOff>
      <xdr:row>4</xdr:row>
      <xdr:rowOff>15165</xdr:rowOff>
    </xdr:from>
    <xdr:to>
      <xdr:col>16</xdr:col>
      <xdr:colOff>100650</xdr:colOff>
      <xdr:row>31</xdr:row>
      <xdr:rowOff>30328</xdr:rowOff>
    </xdr:to>
    <xdr:grpSp>
      <xdr:nvGrpSpPr>
        <xdr:cNvPr id="3" name="Agrupar 2">
          <a:extLst>
            <a:ext uri="{FF2B5EF4-FFF2-40B4-BE49-F238E27FC236}">
              <a16:creationId xmlns:a16="http://schemas.microsoft.com/office/drawing/2014/main" id="{292B63A1-16F9-4CC2-98ED-DE81B3A5407C}"/>
            </a:ext>
          </a:extLst>
        </xdr:cNvPr>
        <xdr:cNvGrpSpPr/>
      </xdr:nvGrpSpPr>
      <xdr:grpSpPr>
        <a:xfrm>
          <a:off x="75820" y="1221665"/>
          <a:ext cx="12103941" cy="4791774"/>
          <a:chOff x="38099" y="1228725"/>
          <a:chExt cx="11205815" cy="4016279"/>
        </a:xfrm>
      </xdr:grpSpPr>
      <xdr:sp macro="" textlink="">
        <xdr:nvSpPr>
          <xdr:cNvPr id="4" name="Retângulo: Cantos Arredondados 3">
            <a:extLst>
              <a:ext uri="{FF2B5EF4-FFF2-40B4-BE49-F238E27FC236}">
                <a16:creationId xmlns:a16="http://schemas.microsoft.com/office/drawing/2014/main" id="{8EB8F38B-0991-9740-0E9A-62D9C6AA9FC0}"/>
              </a:ext>
            </a:extLst>
          </xdr:cNvPr>
          <xdr:cNvSpPr/>
        </xdr:nvSpPr>
        <xdr:spPr>
          <a:xfrm>
            <a:off x="38099" y="1419222"/>
            <a:ext cx="11205815" cy="3825782"/>
          </a:xfrm>
          <a:prstGeom prst="roundRect">
            <a:avLst>
              <a:gd name="adj" fmla="val 760"/>
            </a:avLst>
          </a:prstGeom>
          <a:no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5" name="Agrupar 4">
            <a:extLst>
              <a:ext uri="{FF2B5EF4-FFF2-40B4-BE49-F238E27FC236}">
                <a16:creationId xmlns:a16="http://schemas.microsoft.com/office/drawing/2014/main" id="{4DA0A661-096F-9FCF-4892-F62F2CAE7D7E}"/>
              </a:ext>
            </a:extLst>
          </xdr:cNvPr>
          <xdr:cNvGrpSpPr/>
        </xdr:nvGrpSpPr>
        <xdr:grpSpPr>
          <a:xfrm>
            <a:off x="200025" y="1228725"/>
            <a:ext cx="4860757" cy="360000"/>
            <a:chOff x="94396" y="1260391"/>
            <a:chExt cx="4860757" cy="413650"/>
          </a:xfrm>
        </xdr:grpSpPr>
        <xdr:sp macro="" textlink="">
          <xdr:nvSpPr>
            <xdr:cNvPr id="6" name="Retângulo: Cantos Diagonais Arredondados 5">
              <a:hlinkClick xmlns:r="http://schemas.openxmlformats.org/officeDocument/2006/relationships" r:id="rId33"/>
              <a:extLst>
                <a:ext uri="{FF2B5EF4-FFF2-40B4-BE49-F238E27FC236}">
                  <a16:creationId xmlns:a16="http://schemas.microsoft.com/office/drawing/2014/main" id="{422BCD2A-2D40-A61E-9BC8-928B88883798}"/>
                </a:ext>
              </a:extLst>
            </xdr:cNvPr>
            <xdr:cNvSpPr/>
          </xdr:nvSpPr>
          <xdr:spPr>
            <a:xfrm>
              <a:off x="94396" y="1260391"/>
              <a:ext cx="1526678" cy="413650"/>
            </a:xfrm>
            <a:prstGeom prst="round2DiagRect">
              <a:avLst>
                <a:gd name="adj1" fmla="val 27881"/>
                <a:gd name="adj2" fmla="val 5623"/>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564D3C"/>
                  </a:solidFill>
                  <a:latin typeface="Calibri" panose="020F0502020204030204" pitchFamily="34" charset="0"/>
                  <a:ea typeface="Calibri" panose="020F0502020204030204" pitchFamily="34" charset="0"/>
                  <a:cs typeface="Calibri" panose="020F0502020204030204" pitchFamily="34" charset="0"/>
                </a:rPr>
                <a:t>Contribuições socioambientais</a:t>
              </a:r>
            </a:p>
          </xdr:txBody>
        </xdr:sp>
        <xdr:sp macro="" textlink="">
          <xdr:nvSpPr>
            <xdr:cNvPr id="7" name="Retângulo: Cantos Diagonais Arredondados 6">
              <a:hlinkClick xmlns:r="http://schemas.openxmlformats.org/officeDocument/2006/relationships" r:id="rId30"/>
              <a:extLst>
                <a:ext uri="{FF2B5EF4-FFF2-40B4-BE49-F238E27FC236}">
                  <a16:creationId xmlns:a16="http://schemas.microsoft.com/office/drawing/2014/main" id="{C8FE53BC-B2D5-6193-1E1E-D50366313C12}"/>
                </a:ext>
              </a:extLst>
            </xdr:cNvPr>
            <xdr:cNvSpPr/>
          </xdr:nvSpPr>
          <xdr:spPr>
            <a:xfrm>
              <a:off x="1761436" y="1260391"/>
              <a:ext cx="1526678" cy="413650"/>
            </a:xfrm>
            <a:prstGeom prst="round2DiagRect">
              <a:avLst>
                <a:gd name="adj1" fmla="val 27881"/>
                <a:gd name="adj2" fmla="val 3770"/>
              </a:avLst>
            </a:prstGeom>
            <a:solidFill>
              <a:schemeClr val="bg1"/>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Impostos e participações do governo</a:t>
              </a:r>
            </a:p>
          </xdr:txBody>
        </xdr:sp>
        <xdr:sp macro="" textlink="">
          <xdr:nvSpPr>
            <xdr:cNvPr id="8" name="Retângulo: Cantos Diagonais Arredondados 7">
              <a:hlinkClick xmlns:r="http://schemas.openxmlformats.org/officeDocument/2006/relationships" r:id="rId35"/>
              <a:extLst>
                <a:ext uri="{FF2B5EF4-FFF2-40B4-BE49-F238E27FC236}">
                  <a16:creationId xmlns:a16="http://schemas.microsoft.com/office/drawing/2014/main" id="{0479672C-0065-8E4F-BB65-6201BD1D3042}"/>
                </a:ext>
              </a:extLst>
            </xdr:cNvPr>
            <xdr:cNvSpPr/>
          </xdr:nvSpPr>
          <xdr:spPr>
            <a:xfrm>
              <a:off x="3428475" y="1260391"/>
              <a:ext cx="1526678" cy="413650"/>
            </a:xfrm>
            <a:prstGeom prst="round2DiagRect">
              <a:avLst>
                <a:gd name="adj1" fmla="val 27881"/>
                <a:gd name="adj2" fmla="val 3770"/>
              </a:avLst>
            </a:prstGeom>
            <a:solidFill>
              <a:srgbClr val="7F5A00"/>
            </a:solidFill>
            <a:ln w="12700">
              <a:solidFill>
                <a:srgbClr val="7F5A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Índice Dow Jones de Sustentabilidade (DJSI)</a:t>
              </a:r>
            </a:p>
          </xdr:txBody>
        </xdr:sp>
      </xdr:grpSp>
    </xdr:grpSp>
    <xdr:clientData/>
  </xdr:twoCellAnchor>
  <xdr:twoCellAnchor>
    <xdr:from>
      <xdr:col>16</xdr:col>
      <xdr:colOff>75821</xdr:colOff>
      <xdr:row>2</xdr:row>
      <xdr:rowOff>288121</xdr:rowOff>
    </xdr:from>
    <xdr:to>
      <xdr:col>17</xdr:col>
      <xdr:colOff>330461</xdr:colOff>
      <xdr:row>2</xdr:row>
      <xdr:rowOff>527499</xdr:rowOff>
    </xdr:to>
    <xdr:sp macro="" textlink="">
      <xdr:nvSpPr>
        <xdr:cNvPr id="2" name="object 80">
          <a:hlinkClick xmlns:r="http://schemas.openxmlformats.org/officeDocument/2006/relationships" r:id="rId36"/>
          <a:extLst>
            <a:ext uri="{FF2B5EF4-FFF2-40B4-BE49-F238E27FC236}">
              <a16:creationId xmlns:a16="http://schemas.microsoft.com/office/drawing/2014/main" id="{B1CD1A77-B628-4A59-9623-311629DF8398}"/>
            </a:ext>
          </a:extLst>
        </xdr:cNvPr>
        <xdr:cNvSpPr/>
      </xdr:nvSpPr>
      <xdr:spPr>
        <a:xfrm>
          <a:off x="11941791" y="667225"/>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16</xdr:col>
      <xdr:colOff>75821</xdr:colOff>
      <xdr:row>2</xdr:row>
      <xdr:rowOff>288121</xdr:rowOff>
    </xdr:from>
    <xdr:to>
      <xdr:col>17</xdr:col>
      <xdr:colOff>329653</xdr:colOff>
      <xdr:row>2</xdr:row>
      <xdr:rowOff>529321</xdr:rowOff>
    </xdr:to>
    <xdr:sp macro="" textlink="">
      <xdr:nvSpPr>
        <xdr:cNvPr id="9" name="object 90">
          <a:hlinkClick xmlns:r="http://schemas.openxmlformats.org/officeDocument/2006/relationships" r:id="rId36"/>
          <a:extLst>
            <a:ext uri="{FF2B5EF4-FFF2-40B4-BE49-F238E27FC236}">
              <a16:creationId xmlns:a16="http://schemas.microsoft.com/office/drawing/2014/main" id="{EF336A85-759B-4656-ADFA-1439D2BBE1FE}"/>
            </a:ext>
          </a:extLst>
        </xdr:cNvPr>
        <xdr:cNvSpPr txBox="1"/>
      </xdr:nvSpPr>
      <xdr:spPr>
        <a:xfrm>
          <a:off x="11941791" y="667225"/>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3</xdr:col>
      <xdr:colOff>95095</xdr:colOff>
      <xdr:row>2</xdr:row>
      <xdr:rowOff>92081</xdr:rowOff>
    </xdr:to>
    <xdr:pic>
      <xdr:nvPicPr>
        <xdr:cNvPr id="3" name="Imagem 2">
          <a:hlinkClick xmlns:r="http://schemas.openxmlformats.org/officeDocument/2006/relationships" r:id="rId1"/>
          <a:extLst>
            <a:ext uri="{FF2B5EF4-FFF2-40B4-BE49-F238E27FC236}">
              <a16:creationId xmlns:a16="http://schemas.microsoft.com/office/drawing/2014/main" id="{55C9163E-8642-70CD-804D-5F70D8C68C5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576" b="7840"/>
        <a:stretch>
          <a:fillRect/>
        </a:stretch>
      </xdr:blipFill>
      <xdr:spPr>
        <a:xfrm>
          <a:off x="0" y="1"/>
          <a:ext cx="1497782" cy="461659"/>
        </a:xfrm>
        <a:prstGeom prst="rect">
          <a:avLst/>
        </a:prstGeom>
      </xdr:spPr>
    </xdr:pic>
    <xdr:clientData/>
  </xdr:twoCellAnchor>
  <xdr:twoCellAnchor editAs="absolute">
    <xdr:from>
      <xdr:col>0</xdr:col>
      <xdr:colOff>90551</xdr:colOff>
      <xdr:row>2</xdr:row>
      <xdr:rowOff>77861</xdr:rowOff>
    </xdr:from>
    <xdr:to>
      <xdr:col>2</xdr:col>
      <xdr:colOff>149894</xdr:colOff>
      <xdr:row>2</xdr:row>
      <xdr:rowOff>534171</xdr:rowOff>
    </xdr:to>
    <xdr:grpSp>
      <xdr:nvGrpSpPr>
        <xdr:cNvPr id="4" name="Agrupar 3">
          <a:hlinkClick xmlns:r="http://schemas.openxmlformats.org/officeDocument/2006/relationships" r:id="rId3"/>
          <a:extLst>
            <a:ext uri="{FF2B5EF4-FFF2-40B4-BE49-F238E27FC236}">
              <a16:creationId xmlns:a16="http://schemas.microsoft.com/office/drawing/2014/main" id="{47894C59-FCC1-8C7B-F403-DE137AC9CD0A}"/>
            </a:ext>
          </a:extLst>
        </xdr:cNvPr>
        <xdr:cNvGrpSpPr/>
      </xdr:nvGrpSpPr>
      <xdr:grpSpPr>
        <a:xfrm>
          <a:off x="90551" y="458861"/>
          <a:ext cx="884843" cy="456310"/>
          <a:chOff x="81496" y="507699"/>
          <a:chExt cx="831691" cy="506973"/>
        </a:xfrm>
      </xdr:grpSpPr>
      <xdr:sp macro="" textlink="">
        <xdr:nvSpPr>
          <xdr:cNvPr id="80" name="object 76">
            <a:extLst>
              <a:ext uri="{FF2B5EF4-FFF2-40B4-BE49-F238E27FC236}">
                <a16:creationId xmlns:a16="http://schemas.microsoft.com/office/drawing/2014/main" id="{89AB14E3-AE36-5691-F695-1BB4AAD185EB}"/>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81" name="object 77">
            <a:extLst>
              <a:ext uri="{FF2B5EF4-FFF2-40B4-BE49-F238E27FC236}">
                <a16:creationId xmlns:a16="http://schemas.microsoft.com/office/drawing/2014/main" id="{854DA561-DE5F-5514-AE98-2E89E5094649}"/>
              </a:ext>
            </a:extLst>
          </xdr:cNvPr>
          <xdr:cNvPicPr/>
        </xdr:nvPicPr>
        <xdr:blipFill>
          <a:blip xmlns:r="http://schemas.openxmlformats.org/officeDocument/2006/relationships" r:embed="rId4" cstate="print">
            <a:duotone>
              <a:prstClr val="black"/>
              <a:srgbClr val="695E4A">
                <a:tint val="45000"/>
                <a:satMod val="400000"/>
              </a:srgbClr>
            </a:duotone>
            <a:extLst>
              <a:ext uri="{BEBA8EAE-BF5A-486C-A8C5-ECC9F3942E4B}">
                <a14:imgProps xmlns:a14="http://schemas.microsoft.com/office/drawing/2010/main">
                  <a14:imgLayer r:embed="rId5">
                    <a14:imgEffect>
                      <a14:saturation sat="0"/>
                    </a14:imgEffect>
                  </a14:imgLayer>
                </a14:imgProps>
              </a:ext>
            </a:extLst>
          </a:blip>
          <a:stretch>
            <a:fillRect/>
          </a:stretch>
        </xdr:blipFill>
        <xdr:spPr>
          <a:xfrm>
            <a:off x="423763" y="561872"/>
            <a:ext cx="151229" cy="138638"/>
          </a:xfrm>
          <a:prstGeom prst="rect">
            <a:avLst/>
          </a:prstGeom>
        </xdr:spPr>
      </xdr:pic>
      <xdr:grpSp>
        <xdr:nvGrpSpPr>
          <xdr:cNvPr id="82" name="Agrupar 81">
            <a:extLst>
              <a:ext uri="{FF2B5EF4-FFF2-40B4-BE49-F238E27FC236}">
                <a16:creationId xmlns:a16="http://schemas.microsoft.com/office/drawing/2014/main" id="{434ADDDA-9C71-5CB1-C8E4-F99B5DD8E84F}"/>
              </a:ext>
            </a:extLst>
          </xdr:cNvPr>
          <xdr:cNvGrpSpPr/>
        </xdr:nvGrpSpPr>
        <xdr:grpSpPr>
          <a:xfrm>
            <a:off x="81496" y="748716"/>
            <a:ext cx="831691" cy="265956"/>
            <a:chOff x="81496" y="747958"/>
            <a:chExt cx="832004" cy="265956"/>
          </a:xfrm>
        </xdr:grpSpPr>
        <xdr:sp macro="" textlink="">
          <xdr:nvSpPr>
            <xdr:cNvPr id="83" name="object 78">
              <a:extLst>
                <a:ext uri="{FF2B5EF4-FFF2-40B4-BE49-F238E27FC236}">
                  <a16:creationId xmlns:a16="http://schemas.microsoft.com/office/drawing/2014/main" id="{BE9055C0-E266-FE75-3722-D0D64B4D8374}"/>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84" name="object 89">
              <a:extLst>
                <a:ext uri="{FF2B5EF4-FFF2-40B4-BE49-F238E27FC236}">
                  <a16:creationId xmlns:a16="http://schemas.microsoft.com/office/drawing/2014/main" id="{59ECA792-5FCF-36E1-F5B0-CEB0ECA2FF40}"/>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clientData/>
  </xdr:twoCellAnchor>
  <xdr:twoCellAnchor editAs="absolute">
    <xdr:from>
      <xdr:col>3</xdr:col>
      <xdr:colOff>550483</xdr:colOff>
      <xdr:row>2</xdr:row>
      <xdr:rowOff>76856</xdr:rowOff>
    </xdr:from>
    <xdr:to>
      <xdr:col>5</xdr:col>
      <xdr:colOff>224520</xdr:colOff>
      <xdr:row>2</xdr:row>
      <xdr:rowOff>534172</xdr:rowOff>
    </xdr:to>
    <xdr:grpSp>
      <xdr:nvGrpSpPr>
        <xdr:cNvPr id="5" name="Agrupar 4">
          <a:hlinkClick xmlns:r="http://schemas.openxmlformats.org/officeDocument/2006/relationships" r:id="rId6"/>
          <a:extLst>
            <a:ext uri="{FF2B5EF4-FFF2-40B4-BE49-F238E27FC236}">
              <a16:creationId xmlns:a16="http://schemas.microsoft.com/office/drawing/2014/main" id="{B8887D4F-2065-C837-1668-33818C0AAD9B}"/>
            </a:ext>
          </a:extLst>
        </xdr:cNvPr>
        <xdr:cNvGrpSpPr/>
      </xdr:nvGrpSpPr>
      <xdr:grpSpPr>
        <a:xfrm>
          <a:off x="1989816" y="457856"/>
          <a:ext cx="901704" cy="457316"/>
          <a:chOff x="1873229" y="506582"/>
          <a:chExt cx="834675" cy="508090"/>
        </a:xfrm>
      </xdr:grpSpPr>
      <xdr:grpSp>
        <xdr:nvGrpSpPr>
          <xdr:cNvPr id="75" name="Agrupar 74">
            <a:extLst>
              <a:ext uri="{FF2B5EF4-FFF2-40B4-BE49-F238E27FC236}">
                <a16:creationId xmlns:a16="http://schemas.microsoft.com/office/drawing/2014/main" id="{1F6FEF3F-8584-5683-D4A9-A22F4A5F060C}"/>
              </a:ext>
            </a:extLst>
          </xdr:cNvPr>
          <xdr:cNvGrpSpPr/>
        </xdr:nvGrpSpPr>
        <xdr:grpSpPr>
          <a:xfrm>
            <a:off x="1873229" y="748716"/>
            <a:ext cx="834675" cy="265956"/>
            <a:chOff x="1873229" y="746828"/>
            <a:chExt cx="834675" cy="265956"/>
          </a:xfrm>
        </xdr:grpSpPr>
        <xdr:sp macro="" textlink="">
          <xdr:nvSpPr>
            <xdr:cNvPr id="78" name="object 80">
              <a:extLst>
                <a:ext uri="{FF2B5EF4-FFF2-40B4-BE49-F238E27FC236}">
                  <a16:creationId xmlns:a16="http://schemas.microsoft.com/office/drawing/2014/main" id="{85A0F884-2C19-A817-61B9-EE3CBB17B1F9}"/>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79" name="object 90">
              <a:extLst>
                <a:ext uri="{FF2B5EF4-FFF2-40B4-BE49-F238E27FC236}">
                  <a16:creationId xmlns:a16="http://schemas.microsoft.com/office/drawing/2014/main" id="{44BC023A-55A3-9260-1916-A4789E312D13}"/>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a:solidFill>
                    <a:srgbClr val="695E4A"/>
                  </a:solidFill>
                  <a:latin typeface="Roboto" panose="02000000000000000000" pitchFamily="2" charset="0"/>
                  <a:ea typeface="Roboto" panose="02000000000000000000" pitchFamily="2" charset="0"/>
                  <a:cs typeface="Roboto" panose="02000000000000000000" pitchFamily="2" charset="0"/>
                </a:rPr>
                <a:t>A</a:t>
              </a:r>
              <a:r>
                <a:rPr sz="80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76" name="object 109">
            <a:extLst>
              <a:ext uri="{FF2B5EF4-FFF2-40B4-BE49-F238E27FC236}">
                <a16:creationId xmlns:a16="http://schemas.microsoft.com/office/drawing/2014/main" id="{D4534A5D-1741-1570-E38E-109221B37625}"/>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77" name="object 110">
            <a:extLst>
              <a:ext uri="{FF2B5EF4-FFF2-40B4-BE49-F238E27FC236}">
                <a16:creationId xmlns:a16="http://schemas.microsoft.com/office/drawing/2014/main" id="{9BDCF925-989D-42BF-A1FD-5C4814C3AA67}"/>
              </a:ext>
            </a:extLst>
          </xdr:cNvPr>
          <xdr:cNvPicPr/>
        </xdr:nvPicPr>
        <xdr:blipFill>
          <a:blip xmlns:r="http://schemas.openxmlformats.org/officeDocument/2006/relationships" r:embed="rId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clientData/>
  </xdr:twoCellAnchor>
  <xdr:twoCellAnchor editAs="absolute">
    <xdr:from>
      <xdr:col>5</xdr:col>
      <xdr:colOff>281637</xdr:colOff>
      <xdr:row>2</xdr:row>
      <xdr:rowOff>76856</xdr:rowOff>
    </xdr:from>
    <xdr:to>
      <xdr:col>6</xdr:col>
      <xdr:colOff>548939</xdr:colOff>
      <xdr:row>2</xdr:row>
      <xdr:rowOff>534100</xdr:rowOff>
    </xdr:to>
    <xdr:grpSp>
      <xdr:nvGrpSpPr>
        <xdr:cNvPr id="6" name="Agrupar 5">
          <a:hlinkClick xmlns:r="http://schemas.openxmlformats.org/officeDocument/2006/relationships" r:id="rId8"/>
          <a:extLst>
            <a:ext uri="{FF2B5EF4-FFF2-40B4-BE49-F238E27FC236}">
              <a16:creationId xmlns:a16="http://schemas.microsoft.com/office/drawing/2014/main" id="{E76F8F62-7DA4-D54D-E43E-81491C0151E2}"/>
            </a:ext>
          </a:extLst>
        </xdr:cNvPr>
        <xdr:cNvGrpSpPr/>
      </xdr:nvGrpSpPr>
      <xdr:grpSpPr>
        <a:xfrm>
          <a:off x="2948637" y="457856"/>
          <a:ext cx="881135" cy="457244"/>
          <a:chOff x="2772406" y="506582"/>
          <a:chExt cx="830722" cy="508010"/>
        </a:xfrm>
      </xdr:grpSpPr>
      <xdr:grpSp>
        <xdr:nvGrpSpPr>
          <xdr:cNvPr id="70" name="Agrupar 69">
            <a:extLst>
              <a:ext uri="{FF2B5EF4-FFF2-40B4-BE49-F238E27FC236}">
                <a16:creationId xmlns:a16="http://schemas.microsoft.com/office/drawing/2014/main" id="{C6D176DE-A164-C9C5-DC7C-39C385E72E49}"/>
              </a:ext>
            </a:extLst>
          </xdr:cNvPr>
          <xdr:cNvGrpSpPr/>
        </xdr:nvGrpSpPr>
        <xdr:grpSpPr>
          <a:xfrm>
            <a:off x="2772406" y="748796"/>
            <a:ext cx="830722" cy="265796"/>
            <a:chOff x="2772407" y="750764"/>
            <a:chExt cx="830722" cy="265796"/>
          </a:xfrm>
        </xdr:grpSpPr>
        <xdr:sp macro="" textlink="">
          <xdr:nvSpPr>
            <xdr:cNvPr id="73" name="object 80">
              <a:extLst>
                <a:ext uri="{FF2B5EF4-FFF2-40B4-BE49-F238E27FC236}">
                  <a16:creationId xmlns:a16="http://schemas.microsoft.com/office/drawing/2014/main" id="{84F4D448-DBB2-43D9-7E7A-FCD21EAE153C}"/>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74" name="object 90">
              <a:extLst>
                <a:ext uri="{FF2B5EF4-FFF2-40B4-BE49-F238E27FC236}">
                  <a16:creationId xmlns:a16="http://schemas.microsoft.com/office/drawing/2014/main" id="{91B080A3-2C61-9E03-8BDC-ECBFF8FB47CB}"/>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71" name="object 109">
            <a:extLst>
              <a:ext uri="{FF2B5EF4-FFF2-40B4-BE49-F238E27FC236}">
                <a16:creationId xmlns:a16="http://schemas.microsoft.com/office/drawing/2014/main" id="{BA3023CC-B95F-5C3F-A715-AD1463488FBE}"/>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72" name="Imagem 71">
            <a:extLst>
              <a:ext uri="{FF2B5EF4-FFF2-40B4-BE49-F238E27FC236}">
                <a16:creationId xmlns:a16="http://schemas.microsoft.com/office/drawing/2014/main" id="{FADBBBD9-F2C2-2221-3B05-B4B89CF983CC}"/>
              </a:ext>
            </a:extLst>
          </xdr:cNvPr>
          <xdr:cNvPicPr>
            <a:picLocks noChangeAspect="1"/>
          </xdr:cNvPicPr>
        </xdr:nvPicPr>
        <xdr:blipFill>
          <a:blip xmlns:r="http://schemas.openxmlformats.org/officeDocument/2006/relationships" r:embed="rId9">
            <a:duotone>
              <a:prstClr val="black"/>
              <a:srgbClr val="695E4A">
                <a:tint val="45000"/>
                <a:satMod val="400000"/>
              </a:srgbClr>
            </a:duotone>
            <a:extLst>
              <a:ext uri="{BEBA8EAE-BF5A-486C-A8C5-ECC9F3942E4B}">
                <a14:imgProps xmlns:a14="http://schemas.microsoft.com/office/drawing/2010/main">
                  <a14:imgLayer r:embed="rId10">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clientData/>
  </xdr:twoCellAnchor>
  <xdr:twoCellAnchor editAs="absolute">
    <xdr:from>
      <xdr:col>2</xdr:col>
      <xdr:colOff>210188</xdr:colOff>
      <xdr:row>2</xdr:row>
      <xdr:rowOff>77861</xdr:rowOff>
    </xdr:from>
    <xdr:to>
      <xdr:col>3</xdr:col>
      <xdr:colOff>474315</xdr:colOff>
      <xdr:row>2</xdr:row>
      <xdr:rowOff>534171</xdr:rowOff>
    </xdr:to>
    <xdr:grpSp>
      <xdr:nvGrpSpPr>
        <xdr:cNvPr id="7" name="Agrupar 6">
          <a:hlinkClick xmlns:r="http://schemas.openxmlformats.org/officeDocument/2006/relationships" r:id="rId11"/>
          <a:extLst>
            <a:ext uri="{FF2B5EF4-FFF2-40B4-BE49-F238E27FC236}">
              <a16:creationId xmlns:a16="http://schemas.microsoft.com/office/drawing/2014/main" id="{D0D88B79-9A83-D510-8678-7AD1B2382F2B}"/>
            </a:ext>
          </a:extLst>
        </xdr:cNvPr>
        <xdr:cNvGrpSpPr/>
      </xdr:nvGrpSpPr>
      <xdr:grpSpPr>
        <a:xfrm>
          <a:off x="1035688" y="458861"/>
          <a:ext cx="877960" cy="456310"/>
          <a:chOff x="978002" y="507699"/>
          <a:chExt cx="830725" cy="506973"/>
        </a:xfrm>
      </xdr:grpSpPr>
      <xdr:grpSp>
        <xdr:nvGrpSpPr>
          <xdr:cNvPr id="65" name="Agrupar 64">
            <a:extLst>
              <a:ext uri="{FF2B5EF4-FFF2-40B4-BE49-F238E27FC236}">
                <a16:creationId xmlns:a16="http://schemas.microsoft.com/office/drawing/2014/main" id="{3279700D-071C-F951-906B-348B6095666A}"/>
              </a:ext>
            </a:extLst>
          </xdr:cNvPr>
          <xdr:cNvGrpSpPr/>
        </xdr:nvGrpSpPr>
        <xdr:grpSpPr>
          <a:xfrm>
            <a:off x="978002" y="748716"/>
            <a:ext cx="830725" cy="265956"/>
            <a:chOff x="978002" y="747945"/>
            <a:chExt cx="830725" cy="265956"/>
          </a:xfrm>
        </xdr:grpSpPr>
        <xdr:sp macro="" textlink="">
          <xdr:nvSpPr>
            <xdr:cNvPr id="68" name="object 80">
              <a:extLst>
                <a:ext uri="{FF2B5EF4-FFF2-40B4-BE49-F238E27FC236}">
                  <a16:creationId xmlns:a16="http://schemas.microsoft.com/office/drawing/2014/main" id="{4F35F1CA-20CE-A0CB-061E-6570DFB16A51}"/>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ysClr val="window" lastClr="FFFFFF"/>
            </a:solidFill>
            <a:ln w="6350">
              <a:solidFill>
                <a:srgbClr val="695E4A"/>
              </a:solidFill>
            </a:ln>
          </xdr:spPr>
          <xdr:txBody>
            <a:bodyPr wrap="square" lIns="0" tIns="0" rIns="0" bIns="0" rtlCol="0"/>
            <a:lstStyle>
              <a:defPPr>
                <a:defRPr kern="0"/>
              </a:defPPr>
            </a:lstStyle>
            <a:p>
              <a:endParaRPr/>
            </a:p>
          </xdr:txBody>
        </xdr:sp>
        <xdr:sp macro="" textlink="">
          <xdr:nvSpPr>
            <xdr:cNvPr id="69" name="object 90">
              <a:extLst>
                <a:ext uri="{FF2B5EF4-FFF2-40B4-BE49-F238E27FC236}">
                  <a16:creationId xmlns:a16="http://schemas.microsoft.com/office/drawing/2014/main" id="{2607F3D2-C1B1-2865-B8D7-8D4004A5BDD6}"/>
                </a:ext>
              </a:extLst>
            </xdr:cNvPr>
            <xdr:cNvSpPr txBox="1"/>
          </xdr:nvSpPr>
          <xdr:spPr>
            <a:xfrm>
              <a:off x="1187960" y="813145"/>
              <a:ext cx="410811" cy="151028"/>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66" name="object 109">
            <a:extLst>
              <a:ext uri="{FF2B5EF4-FFF2-40B4-BE49-F238E27FC236}">
                <a16:creationId xmlns:a16="http://schemas.microsoft.com/office/drawing/2014/main" id="{E2F941F3-F6A6-99C3-0C9D-3216E099D59B}"/>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67" name="Imagem 66">
            <a:extLst>
              <a:ext uri="{FF2B5EF4-FFF2-40B4-BE49-F238E27FC236}">
                <a16:creationId xmlns:a16="http://schemas.microsoft.com/office/drawing/2014/main" id="{232EF0CE-B8F4-9BE4-41B0-202C73F9A2DA}"/>
              </a:ext>
            </a:extLst>
          </xdr:cNvPr>
          <xdr:cNvPicPr>
            <a:picLocks noChangeAspect="1"/>
          </xdr:cNvPicPr>
        </xdr:nvPicPr>
        <xdr:blipFill>
          <a:blip xmlns:r="http://schemas.openxmlformats.org/officeDocument/2006/relationships" r:embed="rId12">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clientData/>
  </xdr:twoCellAnchor>
  <xdr:twoCellAnchor editAs="absolute">
    <xdr:from>
      <xdr:col>7</xdr:col>
      <xdr:colOff>16597</xdr:colOff>
      <xdr:row>2</xdr:row>
      <xdr:rowOff>76856</xdr:rowOff>
    </xdr:from>
    <xdr:to>
      <xdr:col>8</xdr:col>
      <xdr:colOff>283900</xdr:colOff>
      <xdr:row>2</xdr:row>
      <xdr:rowOff>534100</xdr:rowOff>
    </xdr:to>
    <xdr:grpSp>
      <xdr:nvGrpSpPr>
        <xdr:cNvPr id="8" name="Agrupar 7">
          <a:hlinkClick xmlns:r="http://schemas.openxmlformats.org/officeDocument/2006/relationships" r:id="rId13"/>
          <a:extLst>
            <a:ext uri="{FF2B5EF4-FFF2-40B4-BE49-F238E27FC236}">
              <a16:creationId xmlns:a16="http://schemas.microsoft.com/office/drawing/2014/main" id="{2818F530-A9BA-0285-3A2F-C923BED3FCD2}"/>
            </a:ext>
          </a:extLst>
        </xdr:cNvPr>
        <xdr:cNvGrpSpPr/>
      </xdr:nvGrpSpPr>
      <xdr:grpSpPr>
        <a:xfrm>
          <a:off x="3911264" y="457856"/>
          <a:ext cx="881136" cy="457244"/>
          <a:chOff x="3667630" y="506582"/>
          <a:chExt cx="830725" cy="508010"/>
        </a:xfrm>
      </xdr:grpSpPr>
      <xdr:grpSp>
        <xdr:nvGrpSpPr>
          <xdr:cNvPr id="60" name="Agrupar 59">
            <a:extLst>
              <a:ext uri="{FF2B5EF4-FFF2-40B4-BE49-F238E27FC236}">
                <a16:creationId xmlns:a16="http://schemas.microsoft.com/office/drawing/2014/main" id="{3422C28D-DEFE-9408-E978-CC7EAD846553}"/>
              </a:ext>
            </a:extLst>
          </xdr:cNvPr>
          <xdr:cNvGrpSpPr/>
        </xdr:nvGrpSpPr>
        <xdr:grpSpPr>
          <a:xfrm>
            <a:off x="3667630" y="748796"/>
            <a:ext cx="830725" cy="265796"/>
            <a:chOff x="3667631" y="750764"/>
            <a:chExt cx="830725" cy="265796"/>
          </a:xfrm>
        </xdr:grpSpPr>
        <xdr:sp macro="" textlink="">
          <xdr:nvSpPr>
            <xdr:cNvPr id="63" name="object 80">
              <a:extLst>
                <a:ext uri="{FF2B5EF4-FFF2-40B4-BE49-F238E27FC236}">
                  <a16:creationId xmlns:a16="http://schemas.microsoft.com/office/drawing/2014/main" id="{44B7A7D0-956C-BE4C-ED94-0B66AFB0B9EF}"/>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64" name="object 90">
              <a:extLst>
                <a:ext uri="{FF2B5EF4-FFF2-40B4-BE49-F238E27FC236}">
                  <a16:creationId xmlns:a16="http://schemas.microsoft.com/office/drawing/2014/main" id="{E1AD38A9-CC29-9C56-1119-52CCFCC3037C}"/>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61" name="object 109">
            <a:extLst>
              <a:ext uri="{FF2B5EF4-FFF2-40B4-BE49-F238E27FC236}">
                <a16:creationId xmlns:a16="http://schemas.microsoft.com/office/drawing/2014/main" id="{27B059CC-46ED-C3C1-4C69-A60823A755B5}"/>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62" name="Imagem 61">
            <a:extLst>
              <a:ext uri="{FF2B5EF4-FFF2-40B4-BE49-F238E27FC236}">
                <a16:creationId xmlns:a16="http://schemas.microsoft.com/office/drawing/2014/main" id="{25E7E1CE-FD03-EB21-74DC-BF42C468D332}"/>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clientData/>
  </xdr:twoCellAnchor>
  <xdr:twoCellAnchor editAs="absolute">
    <xdr:from>
      <xdr:col>8</xdr:col>
      <xdr:colOff>344192</xdr:colOff>
      <xdr:row>2</xdr:row>
      <xdr:rowOff>76856</xdr:rowOff>
    </xdr:from>
    <xdr:to>
      <xdr:col>10</xdr:col>
      <xdr:colOff>1397</xdr:colOff>
      <xdr:row>2</xdr:row>
      <xdr:rowOff>534100</xdr:rowOff>
    </xdr:to>
    <xdr:grpSp>
      <xdr:nvGrpSpPr>
        <xdr:cNvPr id="9" name="Agrupar 8">
          <a:hlinkClick xmlns:r="http://schemas.openxmlformats.org/officeDocument/2006/relationships" r:id="rId15"/>
          <a:extLst>
            <a:ext uri="{FF2B5EF4-FFF2-40B4-BE49-F238E27FC236}">
              <a16:creationId xmlns:a16="http://schemas.microsoft.com/office/drawing/2014/main" id="{F163D8A8-25B5-F1C7-C6EC-A9B9E5C1C474}"/>
            </a:ext>
          </a:extLst>
        </xdr:cNvPr>
        <xdr:cNvGrpSpPr/>
      </xdr:nvGrpSpPr>
      <xdr:grpSpPr>
        <a:xfrm>
          <a:off x="4852692" y="457856"/>
          <a:ext cx="884872" cy="457244"/>
          <a:chOff x="4562857" y="506582"/>
          <a:chExt cx="827700" cy="508010"/>
        </a:xfrm>
      </xdr:grpSpPr>
      <xdr:grpSp>
        <xdr:nvGrpSpPr>
          <xdr:cNvPr id="55" name="Agrupar 54">
            <a:extLst>
              <a:ext uri="{FF2B5EF4-FFF2-40B4-BE49-F238E27FC236}">
                <a16:creationId xmlns:a16="http://schemas.microsoft.com/office/drawing/2014/main" id="{6AE9860F-AEBC-ACB6-A943-419A62E92A46}"/>
              </a:ext>
            </a:extLst>
          </xdr:cNvPr>
          <xdr:cNvGrpSpPr/>
        </xdr:nvGrpSpPr>
        <xdr:grpSpPr>
          <a:xfrm>
            <a:off x="4562857" y="748796"/>
            <a:ext cx="827700" cy="265796"/>
            <a:chOff x="4562859" y="750764"/>
            <a:chExt cx="827700" cy="265796"/>
          </a:xfrm>
        </xdr:grpSpPr>
        <xdr:sp macro="" textlink="">
          <xdr:nvSpPr>
            <xdr:cNvPr id="58" name="object 80">
              <a:extLst>
                <a:ext uri="{FF2B5EF4-FFF2-40B4-BE49-F238E27FC236}">
                  <a16:creationId xmlns:a16="http://schemas.microsoft.com/office/drawing/2014/main" id="{26CCB773-C447-DB08-52CF-F3C8684C77BD}"/>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9" name="object 90">
              <a:extLst>
                <a:ext uri="{FF2B5EF4-FFF2-40B4-BE49-F238E27FC236}">
                  <a16:creationId xmlns:a16="http://schemas.microsoft.com/office/drawing/2014/main" id="{5D4D6BDC-C074-DA10-6331-071332C25CB9}"/>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6" name="object 109">
            <a:extLst>
              <a:ext uri="{FF2B5EF4-FFF2-40B4-BE49-F238E27FC236}">
                <a16:creationId xmlns:a16="http://schemas.microsoft.com/office/drawing/2014/main" id="{E40240E3-3CBF-75B6-B47D-B2A16967DCFC}"/>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7" name="object 113">
            <a:extLst>
              <a:ext uri="{FF2B5EF4-FFF2-40B4-BE49-F238E27FC236}">
                <a16:creationId xmlns:a16="http://schemas.microsoft.com/office/drawing/2014/main" id="{EFFB7225-C362-95C6-9128-9115B7421E45}"/>
              </a:ext>
            </a:extLst>
          </xdr:cNvPr>
          <xdr:cNvPicPr/>
        </xdr:nvPicPr>
        <xdr:blipFill>
          <a:blip xmlns:r="http://schemas.openxmlformats.org/officeDocument/2006/relationships" r:embed="rId16" cstate="print">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Lst>
          </a:blip>
          <a:stretch>
            <a:fillRect/>
          </a:stretch>
        </xdr:blipFill>
        <xdr:spPr>
          <a:xfrm>
            <a:off x="4886742" y="530601"/>
            <a:ext cx="179935" cy="179498"/>
          </a:xfrm>
          <a:prstGeom prst="rect">
            <a:avLst/>
          </a:prstGeom>
        </xdr:spPr>
      </xdr:pic>
    </xdr:grpSp>
    <xdr:clientData/>
  </xdr:twoCellAnchor>
  <xdr:twoCellAnchor editAs="absolute">
    <xdr:from>
      <xdr:col>10</xdr:col>
      <xdr:colOff>74391</xdr:colOff>
      <xdr:row>2</xdr:row>
      <xdr:rowOff>76856</xdr:rowOff>
    </xdr:from>
    <xdr:to>
      <xdr:col>11</xdr:col>
      <xdr:colOff>320548</xdr:colOff>
      <xdr:row>2</xdr:row>
      <xdr:rowOff>534100</xdr:rowOff>
    </xdr:to>
    <xdr:grpSp>
      <xdr:nvGrpSpPr>
        <xdr:cNvPr id="10" name="Agrupar 9">
          <a:hlinkClick xmlns:r="http://schemas.openxmlformats.org/officeDocument/2006/relationships" r:id="rId18"/>
          <a:extLst>
            <a:ext uri="{FF2B5EF4-FFF2-40B4-BE49-F238E27FC236}">
              <a16:creationId xmlns:a16="http://schemas.microsoft.com/office/drawing/2014/main" id="{7E933747-3935-FC21-7A1B-804DB46453DB}"/>
            </a:ext>
          </a:extLst>
        </xdr:cNvPr>
        <xdr:cNvGrpSpPr/>
      </xdr:nvGrpSpPr>
      <xdr:grpSpPr>
        <a:xfrm>
          <a:off x="5810558" y="457856"/>
          <a:ext cx="859990" cy="457244"/>
          <a:chOff x="5455059" y="506582"/>
          <a:chExt cx="822006" cy="508010"/>
        </a:xfrm>
      </xdr:grpSpPr>
      <xdr:sp macro="" textlink="">
        <xdr:nvSpPr>
          <xdr:cNvPr id="51" name="object 80">
            <a:extLst>
              <a:ext uri="{FF2B5EF4-FFF2-40B4-BE49-F238E27FC236}">
                <a16:creationId xmlns:a16="http://schemas.microsoft.com/office/drawing/2014/main" id="{97226F59-E9A3-7D35-2331-531973E9921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2" name="object 90">
            <a:extLst>
              <a:ext uri="{FF2B5EF4-FFF2-40B4-BE49-F238E27FC236}">
                <a16:creationId xmlns:a16="http://schemas.microsoft.com/office/drawing/2014/main" id="{4F44C6D7-F8EB-CF2A-EF10-B29987F0BAB4}"/>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53" name="object 109">
            <a:extLst>
              <a:ext uri="{FF2B5EF4-FFF2-40B4-BE49-F238E27FC236}">
                <a16:creationId xmlns:a16="http://schemas.microsoft.com/office/drawing/2014/main" id="{315C1AD6-35D1-F329-BBBC-18325C65DCC8}"/>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4" name="object 73">
            <a:extLst>
              <a:ext uri="{FF2B5EF4-FFF2-40B4-BE49-F238E27FC236}">
                <a16:creationId xmlns:a16="http://schemas.microsoft.com/office/drawing/2014/main" id="{F4254D3F-DE45-B92C-A437-B1808D2A837F}"/>
              </a:ext>
            </a:extLst>
          </xdr:cNvPr>
          <xdr:cNvPicPr/>
        </xdr:nvPicPr>
        <xdr:blipFill>
          <a:blip xmlns:r="http://schemas.openxmlformats.org/officeDocument/2006/relationships" r:embed="rId19"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clientData/>
  </xdr:twoCellAnchor>
  <xdr:twoCellAnchor editAs="absolute">
    <xdr:from>
      <xdr:col>11</xdr:col>
      <xdr:colOff>396715</xdr:colOff>
      <xdr:row>2</xdr:row>
      <xdr:rowOff>76856</xdr:rowOff>
    </xdr:from>
    <xdr:to>
      <xdr:col>13</xdr:col>
      <xdr:colOff>52809</xdr:colOff>
      <xdr:row>2</xdr:row>
      <xdr:rowOff>534100</xdr:rowOff>
    </xdr:to>
    <xdr:grpSp>
      <xdr:nvGrpSpPr>
        <xdr:cNvPr id="11" name="Agrupar 10">
          <a:hlinkClick xmlns:r="http://schemas.openxmlformats.org/officeDocument/2006/relationships" r:id="rId20"/>
          <a:extLst>
            <a:ext uri="{FF2B5EF4-FFF2-40B4-BE49-F238E27FC236}">
              <a16:creationId xmlns:a16="http://schemas.microsoft.com/office/drawing/2014/main" id="{89C080DA-0D58-5D1B-E737-0B10EE83D3E4}"/>
            </a:ext>
          </a:extLst>
        </xdr:cNvPr>
        <xdr:cNvGrpSpPr/>
      </xdr:nvGrpSpPr>
      <xdr:grpSpPr>
        <a:xfrm>
          <a:off x="6746715" y="457856"/>
          <a:ext cx="883761" cy="457244"/>
          <a:chOff x="6341567" y="506582"/>
          <a:chExt cx="831188" cy="508010"/>
        </a:xfrm>
      </xdr:grpSpPr>
      <xdr:grpSp>
        <xdr:nvGrpSpPr>
          <xdr:cNvPr id="46" name="Agrupar 45">
            <a:extLst>
              <a:ext uri="{FF2B5EF4-FFF2-40B4-BE49-F238E27FC236}">
                <a16:creationId xmlns:a16="http://schemas.microsoft.com/office/drawing/2014/main" id="{4B709602-B58A-0D76-099E-6D314E1BC842}"/>
              </a:ext>
            </a:extLst>
          </xdr:cNvPr>
          <xdr:cNvGrpSpPr/>
        </xdr:nvGrpSpPr>
        <xdr:grpSpPr>
          <a:xfrm>
            <a:off x="6341567" y="748796"/>
            <a:ext cx="831188" cy="265796"/>
            <a:chOff x="6341570" y="750764"/>
            <a:chExt cx="831188" cy="265796"/>
          </a:xfrm>
        </xdr:grpSpPr>
        <xdr:sp macro="" textlink="">
          <xdr:nvSpPr>
            <xdr:cNvPr id="49" name="object 80">
              <a:extLst>
                <a:ext uri="{FF2B5EF4-FFF2-40B4-BE49-F238E27FC236}">
                  <a16:creationId xmlns:a16="http://schemas.microsoft.com/office/drawing/2014/main" id="{212253A1-9524-7566-1DD5-5F7CD75AACE2}"/>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0" name="object 90">
              <a:extLst>
                <a:ext uri="{FF2B5EF4-FFF2-40B4-BE49-F238E27FC236}">
                  <a16:creationId xmlns:a16="http://schemas.microsoft.com/office/drawing/2014/main" id="{97C2DB73-9392-4CCF-B8F1-65461FA250C0}"/>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7" name="object 109">
            <a:extLst>
              <a:ext uri="{FF2B5EF4-FFF2-40B4-BE49-F238E27FC236}">
                <a16:creationId xmlns:a16="http://schemas.microsoft.com/office/drawing/2014/main" id="{FFF51188-444A-18BD-7B85-FF088175D058}"/>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8" name="object 54">
            <a:extLst>
              <a:ext uri="{FF2B5EF4-FFF2-40B4-BE49-F238E27FC236}">
                <a16:creationId xmlns:a16="http://schemas.microsoft.com/office/drawing/2014/main" id="{237B34D6-FF9D-192D-2C69-1A3ABD1ADE3B}"/>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clientData/>
  </xdr:twoCellAnchor>
  <xdr:twoCellAnchor editAs="absolute">
    <xdr:from>
      <xdr:col>13</xdr:col>
      <xdr:colOff>128979</xdr:colOff>
      <xdr:row>2</xdr:row>
      <xdr:rowOff>76856</xdr:rowOff>
    </xdr:from>
    <xdr:to>
      <xdr:col>14</xdr:col>
      <xdr:colOff>398347</xdr:colOff>
      <xdr:row>2</xdr:row>
      <xdr:rowOff>534100</xdr:rowOff>
    </xdr:to>
    <xdr:grpSp>
      <xdr:nvGrpSpPr>
        <xdr:cNvPr id="12" name="Agrupar 11">
          <a:hlinkClick xmlns:r="http://schemas.openxmlformats.org/officeDocument/2006/relationships" r:id="rId22"/>
          <a:extLst>
            <a:ext uri="{FF2B5EF4-FFF2-40B4-BE49-F238E27FC236}">
              <a16:creationId xmlns:a16="http://schemas.microsoft.com/office/drawing/2014/main" id="{02D2CB61-7981-433E-B3A5-DA30AF860853}"/>
            </a:ext>
          </a:extLst>
        </xdr:cNvPr>
        <xdr:cNvGrpSpPr/>
      </xdr:nvGrpSpPr>
      <xdr:grpSpPr>
        <a:xfrm>
          <a:off x="7706646" y="457856"/>
          <a:ext cx="883201" cy="457244"/>
          <a:chOff x="7237257" y="506582"/>
          <a:chExt cx="834211" cy="508010"/>
        </a:xfrm>
      </xdr:grpSpPr>
      <xdr:grpSp>
        <xdr:nvGrpSpPr>
          <xdr:cNvPr id="41" name="Agrupar 40">
            <a:extLst>
              <a:ext uri="{FF2B5EF4-FFF2-40B4-BE49-F238E27FC236}">
                <a16:creationId xmlns:a16="http://schemas.microsoft.com/office/drawing/2014/main" id="{B530F839-B9AC-34E3-D82F-2171CBF763AA}"/>
              </a:ext>
            </a:extLst>
          </xdr:cNvPr>
          <xdr:cNvGrpSpPr/>
        </xdr:nvGrpSpPr>
        <xdr:grpSpPr>
          <a:xfrm>
            <a:off x="7237257" y="748796"/>
            <a:ext cx="834211" cy="265796"/>
            <a:chOff x="7237260" y="750764"/>
            <a:chExt cx="834211" cy="265796"/>
          </a:xfrm>
        </xdr:grpSpPr>
        <xdr:sp macro="" textlink="">
          <xdr:nvSpPr>
            <xdr:cNvPr id="44" name="object 80">
              <a:extLst>
                <a:ext uri="{FF2B5EF4-FFF2-40B4-BE49-F238E27FC236}">
                  <a16:creationId xmlns:a16="http://schemas.microsoft.com/office/drawing/2014/main" id="{A85532B8-83B6-C5BA-7035-5F49A16051D5}"/>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5" name="object 90">
              <a:extLst>
                <a:ext uri="{FF2B5EF4-FFF2-40B4-BE49-F238E27FC236}">
                  <a16:creationId xmlns:a16="http://schemas.microsoft.com/office/drawing/2014/main" id="{44CD6797-9FFC-3618-CAEF-895E33664C5D}"/>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2" name="object 109">
            <a:extLst>
              <a:ext uri="{FF2B5EF4-FFF2-40B4-BE49-F238E27FC236}">
                <a16:creationId xmlns:a16="http://schemas.microsoft.com/office/drawing/2014/main" id="{AADB0386-AEBE-0057-FE68-7021157D0163}"/>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3" name="object 64">
            <a:extLst>
              <a:ext uri="{FF2B5EF4-FFF2-40B4-BE49-F238E27FC236}">
                <a16:creationId xmlns:a16="http://schemas.microsoft.com/office/drawing/2014/main" id="{DACA663C-10C9-C6AD-056A-BF330422079A}"/>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clientData/>
  </xdr:twoCellAnchor>
  <xdr:twoCellAnchor editAs="absolute">
    <xdr:from>
      <xdr:col>14</xdr:col>
      <xdr:colOff>458640</xdr:colOff>
      <xdr:row>2</xdr:row>
      <xdr:rowOff>76856</xdr:rowOff>
    </xdr:from>
    <xdr:to>
      <xdr:col>16</xdr:col>
      <xdr:colOff>130611</xdr:colOff>
      <xdr:row>2</xdr:row>
      <xdr:rowOff>534100</xdr:rowOff>
    </xdr:to>
    <xdr:grpSp>
      <xdr:nvGrpSpPr>
        <xdr:cNvPr id="13" name="Agrupar 12">
          <a:hlinkClick xmlns:r="http://schemas.openxmlformats.org/officeDocument/2006/relationships" r:id="rId24"/>
          <a:extLst>
            <a:ext uri="{FF2B5EF4-FFF2-40B4-BE49-F238E27FC236}">
              <a16:creationId xmlns:a16="http://schemas.microsoft.com/office/drawing/2014/main" id="{0EC39782-0F06-35A4-9B26-14700FC70C7E}"/>
            </a:ext>
          </a:extLst>
        </xdr:cNvPr>
        <xdr:cNvGrpSpPr/>
      </xdr:nvGrpSpPr>
      <xdr:grpSpPr>
        <a:xfrm>
          <a:off x="8650140" y="457856"/>
          <a:ext cx="899638" cy="457244"/>
          <a:chOff x="8135970" y="506582"/>
          <a:chExt cx="831188" cy="508010"/>
        </a:xfrm>
      </xdr:grpSpPr>
      <xdr:grpSp>
        <xdr:nvGrpSpPr>
          <xdr:cNvPr id="36" name="Agrupar 35">
            <a:extLst>
              <a:ext uri="{FF2B5EF4-FFF2-40B4-BE49-F238E27FC236}">
                <a16:creationId xmlns:a16="http://schemas.microsoft.com/office/drawing/2014/main" id="{2795D506-F8FB-9CCE-0B68-3EAF38B41C18}"/>
              </a:ext>
            </a:extLst>
          </xdr:cNvPr>
          <xdr:cNvGrpSpPr/>
        </xdr:nvGrpSpPr>
        <xdr:grpSpPr>
          <a:xfrm>
            <a:off x="8135970" y="748796"/>
            <a:ext cx="831188" cy="265796"/>
            <a:chOff x="8135974" y="750764"/>
            <a:chExt cx="831188" cy="265796"/>
          </a:xfrm>
        </xdr:grpSpPr>
        <xdr:sp macro="" textlink="">
          <xdr:nvSpPr>
            <xdr:cNvPr id="39" name="object 80">
              <a:extLst>
                <a:ext uri="{FF2B5EF4-FFF2-40B4-BE49-F238E27FC236}">
                  <a16:creationId xmlns:a16="http://schemas.microsoft.com/office/drawing/2014/main" id="{0966CAE2-2AFC-453C-1CE8-1C1C1B8CB0A8}"/>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0" name="object 90">
              <a:extLst>
                <a:ext uri="{FF2B5EF4-FFF2-40B4-BE49-F238E27FC236}">
                  <a16:creationId xmlns:a16="http://schemas.microsoft.com/office/drawing/2014/main" id="{6A588A76-EB1B-7857-63A2-0B2CE8846B94}"/>
                </a:ext>
              </a:extLst>
            </xdr:cNvPr>
            <xdr:cNvSpPr txBox="1"/>
          </xdr:nvSpPr>
          <xdr:spPr>
            <a:xfrm>
              <a:off x="8268378"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7" name="object 109">
            <a:extLst>
              <a:ext uri="{FF2B5EF4-FFF2-40B4-BE49-F238E27FC236}">
                <a16:creationId xmlns:a16="http://schemas.microsoft.com/office/drawing/2014/main" id="{33CDC4FD-7440-AB22-06CC-66E5C859F647}"/>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8" name="object 51">
            <a:extLst>
              <a:ext uri="{FF2B5EF4-FFF2-40B4-BE49-F238E27FC236}">
                <a16:creationId xmlns:a16="http://schemas.microsoft.com/office/drawing/2014/main" id="{7DA460CB-1EA1-34E2-3D77-96E1BBC50D8B}"/>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clientData/>
  </xdr:twoCellAnchor>
  <xdr:twoCellAnchor editAs="absolute">
    <xdr:from>
      <xdr:col>16</xdr:col>
      <xdr:colOff>190905</xdr:colOff>
      <xdr:row>2</xdr:row>
      <xdr:rowOff>76856</xdr:rowOff>
    </xdr:from>
    <xdr:to>
      <xdr:col>17</xdr:col>
      <xdr:colOff>453263</xdr:colOff>
      <xdr:row>2</xdr:row>
      <xdr:rowOff>534100</xdr:rowOff>
    </xdr:to>
    <xdr:grpSp>
      <xdr:nvGrpSpPr>
        <xdr:cNvPr id="14" name="Agrupar 13">
          <a:hlinkClick xmlns:r="http://schemas.openxmlformats.org/officeDocument/2006/relationships" r:id="rId26"/>
          <a:extLst>
            <a:ext uri="{FF2B5EF4-FFF2-40B4-BE49-F238E27FC236}">
              <a16:creationId xmlns:a16="http://schemas.microsoft.com/office/drawing/2014/main" id="{EA8E3AC1-40C3-55B6-8392-46A5BCFA9629}"/>
            </a:ext>
          </a:extLst>
        </xdr:cNvPr>
        <xdr:cNvGrpSpPr/>
      </xdr:nvGrpSpPr>
      <xdr:grpSpPr>
        <a:xfrm>
          <a:off x="9610072" y="457856"/>
          <a:ext cx="876191" cy="457244"/>
          <a:chOff x="9031660" y="506582"/>
          <a:chExt cx="829416" cy="508010"/>
        </a:xfrm>
      </xdr:grpSpPr>
      <xdr:grpSp>
        <xdr:nvGrpSpPr>
          <xdr:cNvPr id="31" name="Agrupar 30">
            <a:extLst>
              <a:ext uri="{FF2B5EF4-FFF2-40B4-BE49-F238E27FC236}">
                <a16:creationId xmlns:a16="http://schemas.microsoft.com/office/drawing/2014/main" id="{6EB47015-A5D8-B304-2F8B-304CE66E729E}"/>
              </a:ext>
            </a:extLst>
          </xdr:cNvPr>
          <xdr:cNvGrpSpPr/>
        </xdr:nvGrpSpPr>
        <xdr:grpSpPr>
          <a:xfrm>
            <a:off x="9031660" y="748796"/>
            <a:ext cx="829416" cy="265796"/>
            <a:chOff x="9031664" y="750764"/>
            <a:chExt cx="829416" cy="265796"/>
          </a:xfrm>
        </xdr:grpSpPr>
        <xdr:sp macro="" textlink="">
          <xdr:nvSpPr>
            <xdr:cNvPr id="34" name="object 80">
              <a:extLst>
                <a:ext uri="{FF2B5EF4-FFF2-40B4-BE49-F238E27FC236}">
                  <a16:creationId xmlns:a16="http://schemas.microsoft.com/office/drawing/2014/main" id="{FDB797E0-9987-27CC-AD56-FF1DB547B72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5" name="object 90">
              <a:extLst>
                <a:ext uri="{FF2B5EF4-FFF2-40B4-BE49-F238E27FC236}">
                  <a16:creationId xmlns:a16="http://schemas.microsoft.com/office/drawing/2014/main" id="{4FF3E5FE-6E44-0032-A8A6-02306BCA9DCC}"/>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2" name="object 109">
            <a:extLst>
              <a:ext uri="{FF2B5EF4-FFF2-40B4-BE49-F238E27FC236}">
                <a16:creationId xmlns:a16="http://schemas.microsoft.com/office/drawing/2014/main" id="{8C30AB87-A138-7878-8075-9A86F5DF4867}"/>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3" name="object 70">
            <a:extLst>
              <a:ext uri="{FF2B5EF4-FFF2-40B4-BE49-F238E27FC236}">
                <a16:creationId xmlns:a16="http://schemas.microsoft.com/office/drawing/2014/main" id="{72778B9C-1942-85D2-CCE3-3A14F85B99B2}"/>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clientData/>
  </xdr:twoCellAnchor>
  <xdr:twoCellAnchor editAs="absolute">
    <xdr:from>
      <xdr:col>17</xdr:col>
      <xdr:colOff>516732</xdr:colOff>
      <xdr:row>2</xdr:row>
      <xdr:rowOff>76856</xdr:rowOff>
    </xdr:from>
    <xdr:to>
      <xdr:col>19</xdr:col>
      <xdr:colOff>186460</xdr:colOff>
      <xdr:row>2</xdr:row>
      <xdr:rowOff>534100</xdr:rowOff>
    </xdr:to>
    <xdr:grpSp>
      <xdr:nvGrpSpPr>
        <xdr:cNvPr id="15" name="Agrupar 14">
          <a:hlinkClick xmlns:r="http://schemas.openxmlformats.org/officeDocument/2006/relationships" r:id="rId28"/>
          <a:extLst>
            <a:ext uri="{FF2B5EF4-FFF2-40B4-BE49-F238E27FC236}">
              <a16:creationId xmlns:a16="http://schemas.microsoft.com/office/drawing/2014/main" id="{BD5A04C0-99C0-7333-7AE0-70332020F0A3}"/>
            </a:ext>
          </a:extLst>
        </xdr:cNvPr>
        <xdr:cNvGrpSpPr/>
      </xdr:nvGrpSpPr>
      <xdr:grpSpPr>
        <a:xfrm>
          <a:off x="10549732" y="457856"/>
          <a:ext cx="897395" cy="457244"/>
          <a:chOff x="9925578" y="506582"/>
          <a:chExt cx="829416" cy="508010"/>
        </a:xfrm>
      </xdr:grpSpPr>
      <xdr:grpSp>
        <xdr:nvGrpSpPr>
          <xdr:cNvPr id="26" name="Agrupar 25">
            <a:extLst>
              <a:ext uri="{FF2B5EF4-FFF2-40B4-BE49-F238E27FC236}">
                <a16:creationId xmlns:a16="http://schemas.microsoft.com/office/drawing/2014/main" id="{DE373807-AE76-76D2-D100-1A658BEE2585}"/>
              </a:ext>
            </a:extLst>
          </xdr:cNvPr>
          <xdr:cNvGrpSpPr/>
        </xdr:nvGrpSpPr>
        <xdr:grpSpPr>
          <a:xfrm>
            <a:off x="9925578" y="748796"/>
            <a:ext cx="829416" cy="265796"/>
            <a:chOff x="9925583" y="750764"/>
            <a:chExt cx="829416" cy="265796"/>
          </a:xfrm>
        </xdr:grpSpPr>
        <xdr:sp macro="" textlink="">
          <xdr:nvSpPr>
            <xdr:cNvPr id="29" name="object 80">
              <a:extLst>
                <a:ext uri="{FF2B5EF4-FFF2-40B4-BE49-F238E27FC236}">
                  <a16:creationId xmlns:a16="http://schemas.microsoft.com/office/drawing/2014/main" id="{F0578E55-79CA-5880-ED5A-EBB186C503B6}"/>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0" name="object 90">
              <a:extLst>
                <a:ext uri="{FF2B5EF4-FFF2-40B4-BE49-F238E27FC236}">
                  <a16:creationId xmlns:a16="http://schemas.microsoft.com/office/drawing/2014/main" id="{195C4584-DEE4-C3AA-1070-8F88AB93F40B}"/>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7" name="object 109">
            <a:extLst>
              <a:ext uri="{FF2B5EF4-FFF2-40B4-BE49-F238E27FC236}">
                <a16:creationId xmlns:a16="http://schemas.microsoft.com/office/drawing/2014/main" id="{18D690A6-F982-3D5A-A8EF-35FF0E6368AB}"/>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8" name="object 67">
            <a:extLst>
              <a:ext uri="{FF2B5EF4-FFF2-40B4-BE49-F238E27FC236}">
                <a16:creationId xmlns:a16="http://schemas.microsoft.com/office/drawing/2014/main" id="{3E953800-95A1-DBBA-7987-217A0BEEA857}"/>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clientData/>
  </xdr:twoCellAnchor>
  <xdr:twoCellAnchor editAs="absolute">
    <xdr:from>
      <xdr:col>19</xdr:col>
      <xdr:colOff>243581</xdr:colOff>
      <xdr:row>2</xdr:row>
      <xdr:rowOff>76856</xdr:rowOff>
    </xdr:from>
    <xdr:to>
      <xdr:col>20</xdr:col>
      <xdr:colOff>495323</xdr:colOff>
      <xdr:row>2</xdr:row>
      <xdr:rowOff>534100</xdr:rowOff>
    </xdr:to>
    <xdr:grpSp>
      <xdr:nvGrpSpPr>
        <xdr:cNvPr id="16" name="Agrupar 15">
          <a:hlinkClick xmlns:r="http://schemas.openxmlformats.org/officeDocument/2006/relationships" r:id="rId30"/>
          <a:extLst>
            <a:ext uri="{FF2B5EF4-FFF2-40B4-BE49-F238E27FC236}">
              <a16:creationId xmlns:a16="http://schemas.microsoft.com/office/drawing/2014/main" id="{C2D91AA7-BF8D-8323-81FD-957E21ED497D}"/>
            </a:ext>
          </a:extLst>
        </xdr:cNvPr>
        <xdr:cNvGrpSpPr/>
      </xdr:nvGrpSpPr>
      <xdr:grpSpPr>
        <a:xfrm>
          <a:off x="11504248" y="457856"/>
          <a:ext cx="865575" cy="457244"/>
          <a:chOff x="10819501" y="506582"/>
          <a:chExt cx="826871" cy="508010"/>
        </a:xfrm>
      </xdr:grpSpPr>
      <xdr:grpSp>
        <xdr:nvGrpSpPr>
          <xdr:cNvPr id="21" name="Agrupar 20">
            <a:extLst>
              <a:ext uri="{FF2B5EF4-FFF2-40B4-BE49-F238E27FC236}">
                <a16:creationId xmlns:a16="http://schemas.microsoft.com/office/drawing/2014/main" id="{AACB3712-9B3B-A123-2B18-55043B92CE08}"/>
              </a:ext>
            </a:extLst>
          </xdr:cNvPr>
          <xdr:cNvGrpSpPr/>
        </xdr:nvGrpSpPr>
        <xdr:grpSpPr>
          <a:xfrm>
            <a:off x="10819501" y="748796"/>
            <a:ext cx="826871" cy="265796"/>
            <a:chOff x="10819501" y="750764"/>
            <a:chExt cx="826871" cy="265796"/>
          </a:xfrm>
        </xdr:grpSpPr>
        <xdr:sp macro="" textlink="">
          <xdr:nvSpPr>
            <xdr:cNvPr id="24" name="object 80">
              <a:extLst>
                <a:ext uri="{FF2B5EF4-FFF2-40B4-BE49-F238E27FC236}">
                  <a16:creationId xmlns:a16="http://schemas.microsoft.com/office/drawing/2014/main" id="{B2E32B6A-E484-3DE8-1A36-B5E4B61617B2}"/>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5" name="object 90">
              <a:extLst>
                <a:ext uri="{FF2B5EF4-FFF2-40B4-BE49-F238E27FC236}">
                  <a16:creationId xmlns:a16="http://schemas.microsoft.com/office/drawing/2014/main" id="{28AD2970-5BDB-4348-7C81-7276FDB4A4FA}"/>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 name="object 109">
            <a:extLst>
              <a:ext uri="{FF2B5EF4-FFF2-40B4-BE49-F238E27FC236}">
                <a16:creationId xmlns:a16="http://schemas.microsoft.com/office/drawing/2014/main" id="{F597514F-1B96-74D7-6C48-DFBDF0065C0D}"/>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 name="Imagem 22">
            <a:extLst>
              <a:ext uri="{FF2B5EF4-FFF2-40B4-BE49-F238E27FC236}">
                <a16:creationId xmlns:a16="http://schemas.microsoft.com/office/drawing/2014/main" id="{7A8D8C5A-4CAC-0D42-5FB5-2EFF390D8E2C}"/>
              </a:ext>
            </a:extLst>
          </xdr:cNvPr>
          <xdr:cNvPicPr>
            <a:picLocks noChangeAspect="1"/>
          </xdr:cNvPicPr>
        </xdr:nvPicPr>
        <xdr:blipFill>
          <a:blip xmlns:r="http://schemas.openxmlformats.org/officeDocument/2006/relationships" r:embed="rId3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clientData/>
  </xdr:twoCellAnchor>
  <xdr:twoCellAnchor editAs="absolute">
    <xdr:from>
      <xdr:col>18</xdr:col>
      <xdr:colOff>42442</xdr:colOff>
      <xdr:row>0</xdr:row>
      <xdr:rowOff>148696</xdr:rowOff>
    </xdr:from>
    <xdr:to>
      <xdr:col>20</xdr:col>
      <xdr:colOff>207895</xdr:colOff>
      <xdr:row>1</xdr:row>
      <xdr:rowOff>117530</xdr:rowOff>
    </xdr:to>
    <xdr:grpSp>
      <xdr:nvGrpSpPr>
        <xdr:cNvPr id="17" name="Agrupar 16">
          <a:extLst>
            <a:ext uri="{FF2B5EF4-FFF2-40B4-BE49-F238E27FC236}">
              <a16:creationId xmlns:a16="http://schemas.microsoft.com/office/drawing/2014/main" id="{C58DF2B9-19EE-4EFB-B72B-8D603F18CE1D}"/>
            </a:ext>
          </a:extLst>
        </xdr:cNvPr>
        <xdr:cNvGrpSpPr/>
      </xdr:nvGrpSpPr>
      <xdr:grpSpPr>
        <a:xfrm>
          <a:off x="10689275" y="148696"/>
          <a:ext cx="1393120" cy="159334"/>
          <a:chOff x="10031056" y="1635749"/>
          <a:chExt cx="1313331" cy="179263"/>
        </a:xfrm>
      </xdr:grpSpPr>
      <xdr:sp macro="" textlink="">
        <xdr:nvSpPr>
          <xdr:cNvPr id="18" name="object 2">
            <a:extLst>
              <a:ext uri="{FF2B5EF4-FFF2-40B4-BE49-F238E27FC236}">
                <a16:creationId xmlns:a16="http://schemas.microsoft.com/office/drawing/2014/main" id="{450AB2D8-7D99-A0E5-A8A1-F6FBCB68A41C}"/>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19" name="Gráfico 18" descr="Círculo com seta para a esquerda estrutura de tópicos">
            <a:hlinkClick xmlns:r="http://schemas.openxmlformats.org/officeDocument/2006/relationships" r:id="rId11"/>
            <a:extLst>
              <a:ext uri="{FF2B5EF4-FFF2-40B4-BE49-F238E27FC236}">
                <a16:creationId xmlns:a16="http://schemas.microsoft.com/office/drawing/2014/main" id="{7921C961-D453-CE27-322B-0DFDA247EBBB}"/>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rot="10800000">
            <a:off x="10031056" y="1635750"/>
            <a:ext cx="179193" cy="179262"/>
          </a:xfrm>
          <a:prstGeom prst="rect">
            <a:avLst/>
          </a:prstGeom>
        </xdr:spPr>
      </xdr:pic>
      <xdr:pic>
        <xdr:nvPicPr>
          <xdr:cNvPr id="20" name="Gráfico 19" descr="Círculo com seta para a esquerda estrutura de tópicos">
            <a:hlinkClick xmlns:r="http://schemas.openxmlformats.org/officeDocument/2006/relationships" r:id="rId6"/>
            <a:extLst>
              <a:ext uri="{FF2B5EF4-FFF2-40B4-BE49-F238E27FC236}">
                <a16:creationId xmlns:a16="http://schemas.microsoft.com/office/drawing/2014/main" id="{FCDF5203-D11B-DEA6-DCFE-D01E18221FC0}"/>
              </a:ext>
            </a:extLst>
          </xdr:cNvPr>
          <xdr:cNvPicPr>
            <a:picLocks noChangeAspect="1"/>
          </xdr:cNvPicPr>
        </xdr:nvPicPr>
        <xdr:blipFill>
          <a:blip xmlns:r="http://schemas.openxmlformats.org/officeDocument/2006/relationships" r:embed="rId32">
            <a:extLst>
              <a:ext uri="{96DAC541-7B7A-43D3-8B79-37D633B846F1}">
                <asvg:svgBlip xmlns:asvg="http://schemas.microsoft.com/office/drawing/2016/SVG/main" r:embed="rId33"/>
              </a:ext>
            </a:extLst>
          </a:blip>
          <a:stretch>
            <a:fillRect/>
          </a:stretch>
        </xdr:blipFill>
        <xdr:spPr>
          <a:xfrm>
            <a:off x="11169427" y="1635749"/>
            <a:ext cx="174960" cy="179262"/>
          </a:xfrm>
          <a:prstGeom prst="rect">
            <a:avLst/>
          </a:prstGeom>
        </xdr:spPr>
      </xdr:pic>
    </xdr:grpSp>
    <xdr:clientData/>
  </xdr:twoCellAnchor>
  <xdr:twoCellAnchor editAs="absolute">
    <xdr:from>
      <xdr:col>20</xdr:col>
      <xdr:colOff>586507</xdr:colOff>
      <xdr:row>2</xdr:row>
      <xdr:rowOff>265375</xdr:rowOff>
    </xdr:from>
    <xdr:to>
      <xdr:col>22</xdr:col>
      <xdr:colOff>248680</xdr:colOff>
      <xdr:row>2</xdr:row>
      <xdr:rowOff>511103</xdr:rowOff>
    </xdr:to>
    <xdr:grpSp>
      <xdr:nvGrpSpPr>
        <xdr:cNvPr id="92" name="Agrupar 91">
          <a:extLst>
            <a:ext uri="{FF2B5EF4-FFF2-40B4-BE49-F238E27FC236}">
              <a16:creationId xmlns:a16="http://schemas.microsoft.com/office/drawing/2014/main" id="{6CD691C3-4009-56D7-7815-8BAB31143CC5}"/>
            </a:ext>
          </a:extLst>
        </xdr:cNvPr>
        <xdr:cNvGrpSpPr/>
      </xdr:nvGrpSpPr>
      <xdr:grpSpPr>
        <a:xfrm>
          <a:off x="12461007" y="646375"/>
          <a:ext cx="889840" cy="245728"/>
          <a:chOff x="12150086" y="648738"/>
          <a:chExt cx="864619" cy="239378"/>
        </a:xfrm>
      </xdr:grpSpPr>
      <xdr:sp macro="" textlink="">
        <xdr:nvSpPr>
          <xdr:cNvPr id="85" name="object 80">
            <a:extLst>
              <a:ext uri="{FF2B5EF4-FFF2-40B4-BE49-F238E27FC236}">
                <a16:creationId xmlns:a16="http://schemas.microsoft.com/office/drawing/2014/main" id="{0EDBD324-20E4-4BE5-96B3-AADCE5500D93}"/>
              </a:ext>
            </a:extLst>
          </xdr:cNvPr>
          <xdr:cNvSpPr/>
        </xdr:nvSpPr>
        <xdr:spPr>
          <a:xfrm>
            <a:off x="12150089" y="648738"/>
            <a:ext cx="864616"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564D3C"/>
          </a:solidFill>
          <a:ln w="6350">
            <a:solidFill>
              <a:srgbClr val="695E4A"/>
            </a:solidFill>
          </a:ln>
        </xdr:spPr>
        <xdr:txBody>
          <a:bodyPr wrap="square" lIns="0" tIns="0" rIns="0" bIns="0" rtlCol="0"/>
          <a:lstStyle>
            <a:defPPr>
              <a:defRPr kern="0"/>
            </a:defPPr>
          </a:lstStyle>
          <a:p>
            <a:endParaRPr/>
          </a:p>
        </xdr:txBody>
      </xdr:sp>
      <xdr:sp macro="" textlink="">
        <xdr:nvSpPr>
          <xdr:cNvPr id="86" name="object 90">
            <a:extLst>
              <a:ext uri="{FF2B5EF4-FFF2-40B4-BE49-F238E27FC236}">
                <a16:creationId xmlns:a16="http://schemas.microsoft.com/office/drawing/2014/main" id="{CD100CD6-D75A-4FE1-86CF-1A2295310278}"/>
              </a:ext>
            </a:extLst>
          </xdr:cNvPr>
          <xdr:cNvSpPr txBox="1"/>
        </xdr:nvSpPr>
        <xdr:spPr>
          <a:xfrm>
            <a:off x="12150086" y="648738"/>
            <a:ext cx="852423" cy="23717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1">
                <a:solidFill>
                  <a:schemeClr val="bg1"/>
                </a:solidFill>
                <a:latin typeface="Roboto" panose="02000000000000000000" pitchFamily="2" charset="0"/>
                <a:ea typeface="Roboto" panose="02000000000000000000" pitchFamily="2" charset="0"/>
                <a:cs typeface="Roboto" panose="02000000000000000000" pitchFamily="2" charset="0"/>
              </a:rPr>
              <a:t>Detalhamento de Critérios</a:t>
            </a:r>
            <a:endParaRPr sz="8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clientData/>
  </xdr:twoCellAnchor>
  <xdr:twoCellAnchor editAs="absolute">
    <xdr:from>
      <xdr:col>0</xdr:col>
      <xdr:colOff>138011</xdr:colOff>
      <xdr:row>5</xdr:row>
      <xdr:rowOff>34949</xdr:rowOff>
    </xdr:from>
    <xdr:to>
      <xdr:col>20</xdr:col>
      <xdr:colOff>248766</xdr:colOff>
      <xdr:row>685</xdr:row>
      <xdr:rowOff>80279</xdr:rowOff>
    </xdr:to>
    <xdr:sp macro="" textlink="">
      <xdr:nvSpPr>
        <xdr:cNvPr id="87" name="Retângulo: Cantos Arredondados 86">
          <a:extLst>
            <a:ext uri="{FF2B5EF4-FFF2-40B4-BE49-F238E27FC236}">
              <a16:creationId xmlns:a16="http://schemas.microsoft.com/office/drawing/2014/main" id="{B9B9309E-9432-40C6-91B6-E0ED380E98FB}"/>
            </a:ext>
          </a:extLst>
        </xdr:cNvPr>
        <xdr:cNvSpPr/>
      </xdr:nvSpPr>
      <xdr:spPr>
        <a:xfrm>
          <a:off x="138011" y="1407754"/>
          <a:ext cx="11912054" cy="122923349"/>
        </a:xfrm>
        <a:prstGeom prst="roundRect">
          <a:avLst>
            <a:gd name="adj" fmla="val 1918"/>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1</xdr:col>
      <xdr:colOff>97468</xdr:colOff>
      <xdr:row>4</xdr:row>
      <xdr:rowOff>15759</xdr:rowOff>
    </xdr:from>
    <xdr:to>
      <xdr:col>3</xdr:col>
      <xdr:colOff>504334</xdr:colOff>
      <xdr:row>6</xdr:row>
      <xdr:rowOff>109782</xdr:rowOff>
    </xdr:to>
    <xdr:sp macro="" textlink="">
      <xdr:nvSpPr>
        <xdr:cNvPr id="89" name="Retângulo: Cantos Diagonais Arredondados 88">
          <a:extLst>
            <a:ext uri="{FF2B5EF4-FFF2-40B4-BE49-F238E27FC236}">
              <a16:creationId xmlns:a16="http://schemas.microsoft.com/office/drawing/2014/main" id="{534ED429-E206-A5D8-2DBB-6C03DD68CD5A}"/>
            </a:ext>
          </a:extLst>
        </xdr:cNvPr>
        <xdr:cNvSpPr/>
      </xdr:nvSpPr>
      <xdr:spPr>
        <a:xfrm>
          <a:off x="302185" y="1221311"/>
          <a:ext cx="1620000" cy="442800"/>
        </a:xfrm>
        <a:prstGeom prst="round2DiagRect">
          <a:avLst>
            <a:gd name="adj1" fmla="val 27881"/>
            <a:gd name="adj2" fmla="val 5623"/>
          </a:avLst>
        </a:prstGeom>
        <a:solidFill>
          <a:srgbClr val="695E4A"/>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Detalhamento dos critérios utilizados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4</xdr:row>
      <xdr:rowOff>189303</xdr:rowOff>
    </xdr:from>
    <xdr:to>
      <xdr:col>20</xdr:col>
      <xdr:colOff>200025</xdr:colOff>
      <xdr:row>25</xdr:row>
      <xdr:rowOff>59708</xdr:rowOff>
    </xdr:to>
    <xdr:sp macro="" textlink="">
      <xdr:nvSpPr>
        <xdr:cNvPr id="232" name="Retângulo: Cantos Arredondados 231">
          <a:extLst>
            <a:ext uri="{FF2B5EF4-FFF2-40B4-BE49-F238E27FC236}">
              <a16:creationId xmlns:a16="http://schemas.microsoft.com/office/drawing/2014/main" id="{C01BF0E6-4EBD-82C2-AA29-85D622085EFD}"/>
            </a:ext>
          </a:extLst>
        </xdr:cNvPr>
        <xdr:cNvSpPr/>
      </xdr:nvSpPr>
      <xdr:spPr>
        <a:xfrm>
          <a:off x="104775" y="1424425"/>
          <a:ext cx="11839149" cy="5199856"/>
        </a:xfrm>
        <a:prstGeom prst="roundRect">
          <a:avLst>
            <a:gd name="adj" fmla="val 1918"/>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66531</xdr:colOff>
      <xdr:row>4</xdr:row>
      <xdr:rowOff>1514</xdr:rowOff>
    </xdr:from>
    <xdr:to>
      <xdr:col>9</xdr:col>
      <xdr:colOff>254804</xdr:colOff>
      <xdr:row>6</xdr:row>
      <xdr:rowOff>65210</xdr:rowOff>
    </xdr:to>
    <xdr:grpSp>
      <xdr:nvGrpSpPr>
        <xdr:cNvPr id="233" name="Agrupar 232">
          <a:extLst>
            <a:ext uri="{FF2B5EF4-FFF2-40B4-BE49-F238E27FC236}">
              <a16:creationId xmlns:a16="http://schemas.microsoft.com/office/drawing/2014/main" id="{108483B7-7B2B-379B-1B0B-3AFDC8939AAB}"/>
            </a:ext>
          </a:extLst>
        </xdr:cNvPr>
        <xdr:cNvGrpSpPr/>
      </xdr:nvGrpSpPr>
      <xdr:grpSpPr>
        <a:xfrm>
          <a:off x="278198" y="1236236"/>
          <a:ext cx="5098939" cy="444696"/>
          <a:chOff x="94395" y="1260390"/>
          <a:chExt cx="4909011" cy="517594"/>
        </a:xfrm>
      </xdr:grpSpPr>
      <xdr:sp macro="" textlink="">
        <xdr:nvSpPr>
          <xdr:cNvPr id="234" name="Retângulo: Cantos Diagonais Arredondados 233">
            <a:hlinkClick xmlns:r="http://schemas.openxmlformats.org/officeDocument/2006/relationships" r:id="rId1"/>
            <a:extLst>
              <a:ext uri="{FF2B5EF4-FFF2-40B4-BE49-F238E27FC236}">
                <a16:creationId xmlns:a16="http://schemas.microsoft.com/office/drawing/2014/main" id="{378E0694-07F5-C308-CF95-B745493F547C}"/>
              </a:ext>
            </a:extLst>
          </xdr:cNvPr>
          <xdr:cNvSpPr/>
        </xdr:nvSpPr>
        <xdr:spPr>
          <a:xfrm>
            <a:off x="94395" y="1260390"/>
            <a:ext cx="1577643" cy="517594"/>
          </a:xfrm>
          <a:prstGeom prst="round2DiagRect">
            <a:avLst>
              <a:gd name="adj1" fmla="val 27881"/>
              <a:gd name="adj2" fmla="val 5623"/>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Perfil</a:t>
            </a:r>
          </a:p>
        </xdr:txBody>
      </xdr:sp>
      <xdr:sp macro="" textlink="">
        <xdr:nvSpPr>
          <xdr:cNvPr id="235" name="Retângulo: Cantos Diagonais Arredondados 234">
            <a:hlinkClick xmlns:r="http://schemas.openxmlformats.org/officeDocument/2006/relationships" r:id="rId2"/>
            <a:extLst>
              <a:ext uri="{FF2B5EF4-FFF2-40B4-BE49-F238E27FC236}">
                <a16:creationId xmlns:a16="http://schemas.microsoft.com/office/drawing/2014/main" id="{34E6B2CD-FD5E-0710-A1AF-7F513DFD19F2}"/>
              </a:ext>
            </a:extLst>
          </xdr:cNvPr>
          <xdr:cNvSpPr/>
        </xdr:nvSpPr>
        <xdr:spPr>
          <a:xfrm>
            <a:off x="1760079" y="1260390"/>
            <a:ext cx="1577643" cy="517594"/>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a:solidFill>
                  <a:srgbClr val="00A0A8"/>
                </a:solidFill>
                <a:latin typeface="Calibri" panose="020F0502020204030204" pitchFamily="34" charset="0"/>
                <a:ea typeface="Calibri" panose="020F0502020204030204" pitchFamily="34" charset="0"/>
                <a:cs typeface="Calibri" panose="020F0502020204030204" pitchFamily="34" charset="0"/>
              </a:rPr>
              <a:t>Planejamento Estratégico</a:t>
            </a:r>
          </a:p>
        </xdr:txBody>
      </xdr:sp>
      <xdr:sp macro="" textlink="">
        <xdr:nvSpPr>
          <xdr:cNvPr id="236" name="Retângulo: Cantos Diagonais Arredondados 235">
            <a:hlinkClick xmlns:r="http://schemas.openxmlformats.org/officeDocument/2006/relationships" r:id="rId3"/>
            <a:extLst>
              <a:ext uri="{FF2B5EF4-FFF2-40B4-BE49-F238E27FC236}">
                <a16:creationId xmlns:a16="http://schemas.microsoft.com/office/drawing/2014/main" id="{0D453FA3-ADD8-61B8-3EA0-0CED92CE2FEA}"/>
              </a:ext>
            </a:extLst>
          </xdr:cNvPr>
          <xdr:cNvSpPr>
            <a:spLocks/>
          </xdr:cNvSpPr>
        </xdr:nvSpPr>
        <xdr:spPr>
          <a:xfrm>
            <a:off x="3425763" y="1260390"/>
            <a:ext cx="1577643" cy="517594"/>
          </a:xfrm>
          <a:prstGeom prst="round2DiagRect">
            <a:avLst>
              <a:gd name="adj1" fmla="val 27881"/>
              <a:gd name="adj2" fmla="val 2844"/>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0">
                <a:solidFill>
                  <a:srgbClr val="00A0A8"/>
                </a:solidFill>
                <a:latin typeface="Calibri" panose="020F0502020204030204" pitchFamily="34" charset="0"/>
                <a:ea typeface="Calibri" panose="020F0502020204030204" pitchFamily="34" charset="0"/>
                <a:cs typeface="Calibri" panose="020F0502020204030204" pitchFamily="34" charset="0"/>
              </a:rPr>
              <a:t>Relações governamentais e</a:t>
            </a:r>
            <a:r>
              <a:rPr lang="pt-BR" sz="1000" b="0" baseline="0">
                <a:solidFill>
                  <a:srgbClr val="00A0A8"/>
                </a:solidFill>
                <a:latin typeface="Calibri" panose="020F0502020204030204" pitchFamily="34" charset="0"/>
                <a:ea typeface="Calibri" panose="020F0502020204030204" pitchFamily="34" charset="0"/>
                <a:cs typeface="Calibri" panose="020F0502020204030204" pitchFamily="34" charset="0"/>
              </a:rPr>
              <a:t> </a:t>
            </a:r>
            <a:r>
              <a:rPr lang="pt-BR" sz="1000" b="0">
                <a:solidFill>
                  <a:srgbClr val="00A0A8"/>
                </a:solidFill>
                <a:latin typeface="Calibri" panose="020F0502020204030204" pitchFamily="34" charset="0"/>
                <a:ea typeface="Calibri" panose="020F0502020204030204" pitchFamily="34" charset="0"/>
                <a:cs typeface="Calibri" panose="020F0502020204030204" pitchFamily="34" charset="0"/>
              </a:rPr>
              <a:t>advocacy</a:t>
            </a:r>
          </a:p>
        </xdr:txBody>
      </xdr:sp>
    </xdr:grpSp>
    <xdr:clientData/>
  </xdr:twoCellAnchor>
  <xdr:twoCellAnchor editAs="absolute">
    <xdr:from>
      <xdr:col>0</xdr:col>
      <xdr:colOff>0</xdr:colOff>
      <xdr:row>0</xdr:row>
      <xdr:rowOff>0</xdr:rowOff>
    </xdr:from>
    <xdr:to>
      <xdr:col>20</xdr:col>
      <xdr:colOff>179825</xdr:colOff>
      <xdr:row>2</xdr:row>
      <xdr:rowOff>521258</xdr:rowOff>
    </xdr:to>
    <xdr:grpSp>
      <xdr:nvGrpSpPr>
        <xdr:cNvPr id="86" name="Agrupar 85">
          <a:extLst>
            <a:ext uri="{FF2B5EF4-FFF2-40B4-BE49-F238E27FC236}">
              <a16:creationId xmlns:a16="http://schemas.microsoft.com/office/drawing/2014/main" id="{1664FAA0-EF99-4820-8816-9773F32D99E5}"/>
            </a:ext>
          </a:extLst>
        </xdr:cNvPr>
        <xdr:cNvGrpSpPr/>
      </xdr:nvGrpSpPr>
      <xdr:grpSpPr>
        <a:xfrm>
          <a:off x="0" y="0"/>
          <a:ext cx="12054325" cy="902258"/>
          <a:chOff x="0" y="1478573"/>
          <a:chExt cx="11657486" cy="1013344"/>
        </a:xfrm>
      </xdr:grpSpPr>
      <xdr:pic>
        <xdr:nvPicPr>
          <xdr:cNvPr id="88" name="Imagem 87">
            <a:hlinkClick xmlns:r="http://schemas.openxmlformats.org/officeDocument/2006/relationships" r:id="rId4"/>
            <a:extLst>
              <a:ext uri="{FF2B5EF4-FFF2-40B4-BE49-F238E27FC236}">
                <a16:creationId xmlns:a16="http://schemas.microsoft.com/office/drawing/2014/main" id="{84072D6F-0747-1970-F905-CB8729BAE60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89" name="Agrupar 88">
            <a:hlinkClick xmlns:r="http://schemas.openxmlformats.org/officeDocument/2006/relationships" r:id="rId6"/>
            <a:extLst>
              <a:ext uri="{FF2B5EF4-FFF2-40B4-BE49-F238E27FC236}">
                <a16:creationId xmlns:a16="http://schemas.microsoft.com/office/drawing/2014/main" id="{92118C3B-E82A-3C93-547C-4E754F0A0ACC}"/>
              </a:ext>
            </a:extLst>
          </xdr:cNvPr>
          <xdr:cNvGrpSpPr/>
        </xdr:nvGrpSpPr>
        <xdr:grpSpPr>
          <a:xfrm>
            <a:off x="81251" y="1985607"/>
            <a:ext cx="832806" cy="506309"/>
            <a:chOff x="81496" y="507699"/>
            <a:chExt cx="831691" cy="506973"/>
          </a:xfrm>
        </xdr:grpSpPr>
        <xdr:sp macro="" textlink="">
          <xdr:nvSpPr>
            <xdr:cNvPr id="254" name="object 76">
              <a:extLst>
                <a:ext uri="{FF2B5EF4-FFF2-40B4-BE49-F238E27FC236}">
                  <a16:creationId xmlns:a16="http://schemas.microsoft.com/office/drawing/2014/main" id="{9A486705-2F9B-E0F8-452D-BB68F9CD3549}"/>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55" name="object 77">
              <a:extLst>
                <a:ext uri="{FF2B5EF4-FFF2-40B4-BE49-F238E27FC236}">
                  <a16:creationId xmlns:a16="http://schemas.microsoft.com/office/drawing/2014/main" id="{BB0F3D5C-302C-7C2C-3762-8C0A840BAA52}"/>
                </a:ext>
              </a:extLst>
            </xdr:cNvPr>
            <xdr:cNvPicPr/>
          </xdr:nvPicPr>
          <xdr:blipFill>
            <a:blip xmlns:r="http://schemas.openxmlformats.org/officeDocument/2006/relationships" r:embed="rId7" cstate="print">
              <a:duotone>
                <a:prstClr val="black"/>
                <a:srgbClr val="695E4A">
                  <a:tint val="45000"/>
                  <a:satMod val="400000"/>
                </a:srgbClr>
              </a:duotone>
              <a:extLst>
                <a:ext uri="{BEBA8EAE-BF5A-486C-A8C5-ECC9F3942E4B}">
                  <a14:imgProps xmlns:a14="http://schemas.microsoft.com/office/drawing/2010/main">
                    <a14:imgLayer r:embed="rId8">
                      <a14:imgEffect>
                        <a14:saturation sat="0"/>
                      </a14:imgEffect>
                    </a14:imgLayer>
                  </a14:imgProps>
                </a:ext>
              </a:extLst>
            </a:blip>
            <a:stretch>
              <a:fillRect/>
            </a:stretch>
          </xdr:blipFill>
          <xdr:spPr>
            <a:xfrm>
              <a:off x="423763" y="561872"/>
              <a:ext cx="151229" cy="138638"/>
            </a:xfrm>
            <a:prstGeom prst="rect">
              <a:avLst/>
            </a:prstGeom>
          </xdr:spPr>
        </xdr:pic>
        <xdr:grpSp>
          <xdr:nvGrpSpPr>
            <xdr:cNvPr id="256" name="Agrupar 255">
              <a:extLst>
                <a:ext uri="{FF2B5EF4-FFF2-40B4-BE49-F238E27FC236}">
                  <a16:creationId xmlns:a16="http://schemas.microsoft.com/office/drawing/2014/main" id="{EDAA84A8-720C-1C48-6846-416DFC79FEC1}"/>
                </a:ext>
              </a:extLst>
            </xdr:cNvPr>
            <xdr:cNvGrpSpPr/>
          </xdr:nvGrpSpPr>
          <xdr:grpSpPr>
            <a:xfrm>
              <a:off x="81496" y="748716"/>
              <a:ext cx="831691" cy="265956"/>
              <a:chOff x="81496" y="747958"/>
              <a:chExt cx="832004" cy="265956"/>
            </a:xfrm>
          </xdr:grpSpPr>
          <xdr:sp macro="" textlink="">
            <xdr:nvSpPr>
              <xdr:cNvPr id="257" name="object 78">
                <a:extLst>
                  <a:ext uri="{FF2B5EF4-FFF2-40B4-BE49-F238E27FC236}">
                    <a16:creationId xmlns:a16="http://schemas.microsoft.com/office/drawing/2014/main" id="{38C491B7-60B2-781A-11B1-648E828F70DC}"/>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58" name="object 89">
                <a:extLst>
                  <a:ext uri="{FF2B5EF4-FFF2-40B4-BE49-F238E27FC236}">
                    <a16:creationId xmlns:a16="http://schemas.microsoft.com/office/drawing/2014/main" id="{68988D3D-73E2-E4EF-DB1B-C2C56EFFD4A7}"/>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90" name="Agrupar 89">
            <a:hlinkClick xmlns:r="http://schemas.openxmlformats.org/officeDocument/2006/relationships" r:id="rId1"/>
            <a:extLst>
              <a:ext uri="{FF2B5EF4-FFF2-40B4-BE49-F238E27FC236}">
                <a16:creationId xmlns:a16="http://schemas.microsoft.com/office/drawing/2014/main" id="{735464BD-268C-DD80-C462-29E17C40E3D8}"/>
              </a:ext>
            </a:extLst>
          </xdr:cNvPr>
          <xdr:cNvGrpSpPr/>
        </xdr:nvGrpSpPr>
        <xdr:grpSpPr>
          <a:xfrm>
            <a:off x="1875546" y="1984492"/>
            <a:ext cx="841455" cy="507425"/>
            <a:chOff x="1873229" y="506582"/>
            <a:chExt cx="834675" cy="508090"/>
          </a:xfrm>
        </xdr:grpSpPr>
        <xdr:grpSp>
          <xdr:nvGrpSpPr>
            <xdr:cNvPr id="249" name="Agrupar 248">
              <a:extLst>
                <a:ext uri="{FF2B5EF4-FFF2-40B4-BE49-F238E27FC236}">
                  <a16:creationId xmlns:a16="http://schemas.microsoft.com/office/drawing/2014/main" id="{629CB4ED-7058-DBA4-4824-A564D96AF886}"/>
                </a:ext>
              </a:extLst>
            </xdr:cNvPr>
            <xdr:cNvGrpSpPr/>
          </xdr:nvGrpSpPr>
          <xdr:grpSpPr>
            <a:xfrm>
              <a:off x="1873229" y="748716"/>
              <a:ext cx="834675" cy="265956"/>
              <a:chOff x="1873229" y="746828"/>
              <a:chExt cx="834675" cy="265956"/>
            </a:xfrm>
          </xdr:grpSpPr>
          <xdr:sp macro="" textlink="">
            <xdr:nvSpPr>
              <xdr:cNvPr id="252" name="object 80">
                <a:extLst>
                  <a:ext uri="{FF2B5EF4-FFF2-40B4-BE49-F238E27FC236}">
                    <a16:creationId xmlns:a16="http://schemas.microsoft.com/office/drawing/2014/main" id="{11DA4297-B7AA-3352-2B4E-724460FB4549}"/>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solidFill>
                    <a:schemeClr val="bg1"/>
                  </a:solidFill>
                </a:endParaRPr>
              </a:p>
            </xdr:txBody>
          </xdr:sp>
          <xdr:sp macro="" textlink="">
            <xdr:nvSpPr>
              <xdr:cNvPr id="253" name="object 90">
                <a:extLst>
                  <a:ext uri="{FF2B5EF4-FFF2-40B4-BE49-F238E27FC236}">
                    <a16:creationId xmlns:a16="http://schemas.microsoft.com/office/drawing/2014/main" id="{C7A6B728-D9E5-858E-2AD3-22D5550DBBAE}"/>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1">
                    <a:solidFill>
                      <a:schemeClr val="bg1"/>
                    </a:solidFill>
                    <a:latin typeface="Roboto" panose="02000000000000000000" pitchFamily="2" charset="0"/>
                    <a:ea typeface="Roboto" panose="02000000000000000000" pitchFamily="2" charset="0"/>
                    <a:cs typeface="Roboto" panose="02000000000000000000" pitchFamily="2" charset="0"/>
                  </a:rPr>
                  <a:t>A</a:t>
                </a:r>
                <a:r>
                  <a:rPr sz="800" b="1" spc="5">
                    <a:solidFill>
                      <a:schemeClr val="bg1"/>
                    </a:solidFill>
                    <a:latin typeface="Roboto" panose="02000000000000000000" pitchFamily="2" charset="0"/>
                    <a:ea typeface="Roboto" panose="02000000000000000000" pitchFamily="2" charset="0"/>
                    <a:cs typeface="Roboto" panose="02000000000000000000" pitchFamily="2" charset="0"/>
                  </a:rPr>
                  <a:t> </a:t>
                </a:r>
                <a:r>
                  <a:rPr sz="800" b="1" spc="-10">
                    <a:solidFill>
                      <a:schemeClr val="bg1"/>
                    </a:solidFill>
                    <a:latin typeface="Roboto" panose="02000000000000000000" pitchFamily="2" charset="0"/>
                    <a:ea typeface="Roboto" panose="02000000000000000000" pitchFamily="2" charset="0"/>
                    <a:cs typeface="Roboto" panose="02000000000000000000" pitchFamily="2" charset="0"/>
                  </a:rPr>
                  <a:t>Eneva</a:t>
                </a:r>
                <a:endParaRPr sz="8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50" name="object 109">
              <a:extLst>
                <a:ext uri="{FF2B5EF4-FFF2-40B4-BE49-F238E27FC236}">
                  <a16:creationId xmlns:a16="http://schemas.microsoft.com/office/drawing/2014/main" id="{3D803DCD-D0C4-481B-0F41-B18A03F5CDA0}"/>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251" name="object 110">
              <a:extLst>
                <a:ext uri="{FF2B5EF4-FFF2-40B4-BE49-F238E27FC236}">
                  <a16:creationId xmlns:a16="http://schemas.microsoft.com/office/drawing/2014/main" id="{69227FF6-AC63-706D-3EF5-0AEF88238E64}"/>
                </a:ext>
              </a:extLst>
            </xdr:cNvPr>
            <xdr:cNvPicPr/>
          </xdr:nvPicPr>
          <xdr:blipFill>
            <a:blip xmlns:r="http://schemas.openxmlformats.org/officeDocument/2006/relationships" r:embed="rId9" cstate="print">
              <a:duotone>
                <a:prstClr val="black"/>
                <a:srgbClr val="00A0A8">
                  <a:tint val="45000"/>
                  <a:satMod val="400000"/>
                </a:srgbClr>
              </a:duotone>
            </a:blip>
            <a:stretch>
              <a:fillRect/>
            </a:stretch>
          </xdr:blipFill>
          <xdr:spPr>
            <a:xfrm>
              <a:off x="2203117" y="541067"/>
              <a:ext cx="174898" cy="178000"/>
            </a:xfrm>
            <a:prstGeom prst="rect">
              <a:avLst/>
            </a:prstGeom>
          </xdr:spPr>
        </xdr:pic>
      </xdr:grpSp>
      <xdr:grpSp>
        <xdr:nvGrpSpPr>
          <xdr:cNvPr id="91" name="Agrupar 90">
            <a:hlinkClick xmlns:r="http://schemas.openxmlformats.org/officeDocument/2006/relationships" r:id="rId10"/>
            <a:extLst>
              <a:ext uri="{FF2B5EF4-FFF2-40B4-BE49-F238E27FC236}">
                <a16:creationId xmlns:a16="http://schemas.microsoft.com/office/drawing/2014/main" id="{FFDBCD85-6C25-7F08-A7F4-465DC8E6ADA8}"/>
              </a:ext>
            </a:extLst>
          </xdr:cNvPr>
          <xdr:cNvGrpSpPr/>
        </xdr:nvGrpSpPr>
        <xdr:grpSpPr>
          <a:xfrm>
            <a:off x="2781308" y="1984492"/>
            <a:ext cx="832871" cy="507345"/>
            <a:chOff x="2772406" y="506582"/>
            <a:chExt cx="830722" cy="508010"/>
          </a:xfrm>
        </xdr:grpSpPr>
        <xdr:grpSp>
          <xdr:nvGrpSpPr>
            <xdr:cNvPr id="244" name="Agrupar 243">
              <a:extLst>
                <a:ext uri="{FF2B5EF4-FFF2-40B4-BE49-F238E27FC236}">
                  <a16:creationId xmlns:a16="http://schemas.microsoft.com/office/drawing/2014/main" id="{039B387E-21A6-648F-2665-2FAEB3666DCA}"/>
                </a:ext>
              </a:extLst>
            </xdr:cNvPr>
            <xdr:cNvGrpSpPr/>
          </xdr:nvGrpSpPr>
          <xdr:grpSpPr>
            <a:xfrm>
              <a:off x="2772406" y="748796"/>
              <a:ext cx="830722" cy="265796"/>
              <a:chOff x="2772407" y="750764"/>
              <a:chExt cx="830722" cy="265796"/>
            </a:xfrm>
          </xdr:grpSpPr>
          <xdr:sp macro="" textlink="">
            <xdr:nvSpPr>
              <xdr:cNvPr id="247" name="object 80">
                <a:extLst>
                  <a:ext uri="{FF2B5EF4-FFF2-40B4-BE49-F238E27FC236}">
                    <a16:creationId xmlns:a16="http://schemas.microsoft.com/office/drawing/2014/main" id="{376B49A6-B3B7-1940-3251-020F1B0586D7}"/>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48" name="object 90">
                <a:extLst>
                  <a:ext uri="{FF2B5EF4-FFF2-40B4-BE49-F238E27FC236}">
                    <a16:creationId xmlns:a16="http://schemas.microsoft.com/office/drawing/2014/main" id="{951F57D4-76AE-C7A2-83A7-E954D5432AEA}"/>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5" name="object 109">
              <a:extLst>
                <a:ext uri="{FF2B5EF4-FFF2-40B4-BE49-F238E27FC236}">
                  <a16:creationId xmlns:a16="http://schemas.microsoft.com/office/drawing/2014/main" id="{F43C8C1D-EF0F-5132-43A7-6F90BE5A747D}"/>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6" name="Imagem 245">
              <a:extLst>
                <a:ext uri="{FF2B5EF4-FFF2-40B4-BE49-F238E27FC236}">
                  <a16:creationId xmlns:a16="http://schemas.microsoft.com/office/drawing/2014/main" id="{6CED6EFF-9721-E540-982A-BB64A08FF642}"/>
                </a:ext>
              </a:extLst>
            </xdr:cNvPr>
            <xdr:cNvPicPr>
              <a:picLocks noChangeAspect="1"/>
            </xdr:cNvPicPr>
          </xdr:nvPicPr>
          <xdr:blipFill>
            <a:blip xmlns:r="http://schemas.openxmlformats.org/officeDocument/2006/relationships" r:embed="rId11">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92" name="Agrupar 91">
            <a:hlinkClick xmlns:r="http://schemas.openxmlformats.org/officeDocument/2006/relationships" r:id="rId13"/>
            <a:extLst>
              <a:ext uri="{FF2B5EF4-FFF2-40B4-BE49-F238E27FC236}">
                <a16:creationId xmlns:a16="http://schemas.microsoft.com/office/drawing/2014/main" id="{020AC71F-8409-7EA7-D77F-AA556C94D874}"/>
              </a:ext>
            </a:extLst>
          </xdr:cNvPr>
          <xdr:cNvGrpSpPr/>
        </xdr:nvGrpSpPr>
        <xdr:grpSpPr>
          <a:xfrm>
            <a:off x="978366" y="1985607"/>
            <a:ext cx="832872" cy="506309"/>
            <a:chOff x="978002" y="507699"/>
            <a:chExt cx="830725" cy="506973"/>
          </a:xfrm>
        </xdr:grpSpPr>
        <xdr:grpSp>
          <xdr:nvGrpSpPr>
            <xdr:cNvPr id="239" name="Agrupar 238">
              <a:extLst>
                <a:ext uri="{FF2B5EF4-FFF2-40B4-BE49-F238E27FC236}">
                  <a16:creationId xmlns:a16="http://schemas.microsoft.com/office/drawing/2014/main" id="{3F763679-AA3A-E1CB-DAC6-124216CA58AE}"/>
                </a:ext>
              </a:extLst>
            </xdr:cNvPr>
            <xdr:cNvGrpSpPr/>
          </xdr:nvGrpSpPr>
          <xdr:grpSpPr>
            <a:xfrm>
              <a:off x="978002" y="748716"/>
              <a:ext cx="830725" cy="265956"/>
              <a:chOff x="978002" y="747945"/>
              <a:chExt cx="830725" cy="265956"/>
            </a:xfrm>
          </xdr:grpSpPr>
          <xdr:sp macro="" textlink="">
            <xdr:nvSpPr>
              <xdr:cNvPr id="242" name="object 80">
                <a:extLst>
                  <a:ext uri="{FF2B5EF4-FFF2-40B4-BE49-F238E27FC236}">
                    <a16:creationId xmlns:a16="http://schemas.microsoft.com/office/drawing/2014/main" id="{F29749B7-67CF-CD6E-5D41-CFB59491FB51}"/>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3" name="object 90">
                <a:extLst>
                  <a:ext uri="{FF2B5EF4-FFF2-40B4-BE49-F238E27FC236}">
                    <a16:creationId xmlns:a16="http://schemas.microsoft.com/office/drawing/2014/main" id="{47994956-2F04-2628-1ABB-0926EE06C9F9}"/>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0" name="object 109">
              <a:extLst>
                <a:ext uri="{FF2B5EF4-FFF2-40B4-BE49-F238E27FC236}">
                  <a16:creationId xmlns:a16="http://schemas.microsoft.com/office/drawing/2014/main" id="{E22D0928-60B0-4911-F37C-15F4C911227F}"/>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41" name="Imagem 240">
              <a:extLst>
                <a:ext uri="{FF2B5EF4-FFF2-40B4-BE49-F238E27FC236}">
                  <a16:creationId xmlns:a16="http://schemas.microsoft.com/office/drawing/2014/main" id="{BD1BB3F2-6230-F883-8965-833873EE7C2D}"/>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3" name="Agrupar 92">
            <a:hlinkClick xmlns:r="http://schemas.openxmlformats.org/officeDocument/2006/relationships" r:id="rId15"/>
            <a:extLst>
              <a:ext uri="{FF2B5EF4-FFF2-40B4-BE49-F238E27FC236}">
                <a16:creationId xmlns:a16="http://schemas.microsoft.com/office/drawing/2014/main" id="{BC54055D-4328-658F-D242-A2EAF4F00697}"/>
              </a:ext>
            </a:extLst>
          </xdr:cNvPr>
          <xdr:cNvGrpSpPr/>
        </xdr:nvGrpSpPr>
        <xdr:grpSpPr>
          <a:xfrm>
            <a:off x="3678487" y="1984492"/>
            <a:ext cx="832872" cy="507345"/>
            <a:chOff x="3667630" y="506582"/>
            <a:chExt cx="830725" cy="508010"/>
          </a:xfrm>
        </xdr:grpSpPr>
        <xdr:grpSp>
          <xdr:nvGrpSpPr>
            <xdr:cNvPr id="229" name="Agrupar 228">
              <a:extLst>
                <a:ext uri="{FF2B5EF4-FFF2-40B4-BE49-F238E27FC236}">
                  <a16:creationId xmlns:a16="http://schemas.microsoft.com/office/drawing/2014/main" id="{5E7A2397-FFD4-9BF8-71F4-19E2DEC5B732}"/>
                </a:ext>
              </a:extLst>
            </xdr:cNvPr>
            <xdr:cNvGrpSpPr/>
          </xdr:nvGrpSpPr>
          <xdr:grpSpPr>
            <a:xfrm>
              <a:off x="3667630" y="748796"/>
              <a:ext cx="830725" cy="265796"/>
              <a:chOff x="3667631" y="750764"/>
              <a:chExt cx="830725" cy="265796"/>
            </a:xfrm>
          </xdr:grpSpPr>
          <xdr:sp macro="" textlink="">
            <xdr:nvSpPr>
              <xdr:cNvPr id="237" name="object 80">
                <a:extLst>
                  <a:ext uri="{FF2B5EF4-FFF2-40B4-BE49-F238E27FC236}">
                    <a16:creationId xmlns:a16="http://schemas.microsoft.com/office/drawing/2014/main" id="{47128685-DCBE-D0BD-22C2-4BA31E7C9300}"/>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38" name="object 90">
                <a:extLst>
                  <a:ext uri="{FF2B5EF4-FFF2-40B4-BE49-F238E27FC236}">
                    <a16:creationId xmlns:a16="http://schemas.microsoft.com/office/drawing/2014/main" id="{DF987934-8709-D389-CF29-934A68719599}"/>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0" name="object 109">
              <a:extLst>
                <a:ext uri="{FF2B5EF4-FFF2-40B4-BE49-F238E27FC236}">
                  <a16:creationId xmlns:a16="http://schemas.microsoft.com/office/drawing/2014/main" id="{446368A9-BCCD-B9DB-E098-F0AAA3462715}"/>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1" name="Imagem 230">
              <a:extLst>
                <a:ext uri="{FF2B5EF4-FFF2-40B4-BE49-F238E27FC236}">
                  <a16:creationId xmlns:a16="http://schemas.microsoft.com/office/drawing/2014/main" id="{76D4B1AB-3836-6274-C626-8035FCF155FD}"/>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94" name="Agrupar 93">
            <a:hlinkClick xmlns:r="http://schemas.openxmlformats.org/officeDocument/2006/relationships" r:id="rId17"/>
            <a:extLst>
              <a:ext uri="{FF2B5EF4-FFF2-40B4-BE49-F238E27FC236}">
                <a16:creationId xmlns:a16="http://schemas.microsoft.com/office/drawing/2014/main" id="{6DB1D546-A673-FF9A-B2E1-9CFEB66E84E7}"/>
              </a:ext>
            </a:extLst>
          </xdr:cNvPr>
          <xdr:cNvGrpSpPr/>
        </xdr:nvGrpSpPr>
        <xdr:grpSpPr>
          <a:xfrm>
            <a:off x="4575667" y="1984492"/>
            <a:ext cx="825212" cy="507345"/>
            <a:chOff x="4562857" y="506582"/>
            <a:chExt cx="827700" cy="508010"/>
          </a:xfrm>
        </xdr:grpSpPr>
        <xdr:grpSp>
          <xdr:nvGrpSpPr>
            <xdr:cNvPr id="224" name="Agrupar 223">
              <a:extLst>
                <a:ext uri="{FF2B5EF4-FFF2-40B4-BE49-F238E27FC236}">
                  <a16:creationId xmlns:a16="http://schemas.microsoft.com/office/drawing/2014/main" id="{00A0CAAE-00B2-02C8-A937-A41945728633}"/>
                </a:ext>
              </a:extLst>
            </xdr:cNvPr>
            <xdr:cNvGrpSpPr/>
          </xdr:nvGrpSpPr>
          <xdr:grpSpPr>
            <a:xfrm>
              <a:off x="4562857" y="748796"/>
              <a:ext cx="827700" cy="265796"/>
              <a:chOff x="4562859" y="750764"/>
              <a:chExt cx="827700" cy="265796"/>
            </a:xfrm>
          </xdr:grpSpPr>
          <xdr:sp macro="" textlink="">
            <xdr:nvSpPr>
              <xdr:cNvPr id="227" name="object 80">
                <a:extLst>
                  <a:ext uri="{FF2B5EF4-FFF2-40B4-BE49-F238E27FC236}">
                    <a16:creationId xmlns:a16="http://schemas.microsoft.com/office/drawing/2014/main" id="{70BF4EBD-3D35-CF2A-8F5D-A9BE334F18C1}"/>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8" name="object 90">
                <a:extLst>
                  <a:ext uri="{FF2B5EF4-FFF2-40B4-BE49-F238E27FC236}">
                    <a16:creationId xmlns:a16="http://schemas.microsoft.com/office/drawing/2014/main" id="{6CD50EB1-29B0-47BB-1076-CA7D30074E92}"/>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5" name="object 109">
              <a:extLst>
                <a:ext uri="{FF2B5EF4-FFF2-40B4-BE49-F238E27FC236}">
                  <a16:creationId xmlns:a16="http://schemas.microsoft.com/office/drawing/2014/main" id="{2F7B2724-99FB-09BE-DA01-90F6703D8E1A}"/>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6" name="object 113">
              <a:extLst>
                <a:ext uri="{FF2B5EF4-FFF2-40B4-BE49-F238E27FC236}">
                  <a16:creationId xmlns:a16="http://schemas.microsoft.com/office/drawing/2014/main" id="{CE5001F8-50EE-36FE-8FF5-CEF8EB498CB1}"/>
                </a:ext>
              </a:extLst>
            </xdr:cNvPr>
            <xdr:cNvPicPr/>
          </xdr:nvPicPr>
          <xdr:blipFill>
            <a:blip xmlns:r="http://schemas.openxmlformats.org/officeDocument/2006/relationships" r:embed="rId18" cstate="print">
              <a:duotone>
                <a:prstClr val="black"/>
                <a:srgbClr val="695E4A">
                  <a:tint val="45000"/>
                  <a:satMod val="400000"/>
                </a:srgbClr>
              </a:duotone>
              <a:extLst>
                <a:ext uri="{BEBA8EAE-BF5A-486C-A8C5-ECC9F3942E4B}">
                  <a14:imgProps xmlns:a14="http://schemas.microsoft.com/office/drawing/2010/main">
                    <a14:imgLayer r:embed="rId19">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95" name="Agrupar 94">
            <a:hlinkClick xmlns:r="http://schemas.openxmlformats.org/officeDocument/2006/relationships" r:id="rId20"/>
            <a:extLst>
              <a:ext uri="{FF2B5EF4-FFF2-40B4-BE49-F238E27FC236}">
                <a16:creationId xmlns:a16="http://schemas.microsoft.com/office/drawing/2014/main" id="{F984B81B-4B0C-EC77-328D-58D960282AED}"/>
              </a:ext>
            </a:extLst>
          </xdr:cNvPr>
          <xdr:cNvGrpSpPr/>
        </xdr:nvGrpSpPr>
        <xdr:grpSpPr>
          <a:xfrm>
            <a:off x="5465188" y="1984492"/>
            <a:ext cx="821659" cy="507345"/>
            <a:chOff x="5455059" y="506582"/>
            <a:chExt cx="822006" cy="508010"/>
          </a:xfrm>
        </xdr:grpSpPr>
        <xdr:sp macro="" textlink="">
          <xdr:nvSpPr>
            <xdr:cNvPr id="220" name="object 80">
              <a:extLst>
                <a:ext uri="{FF2B5EF4-FFF2-40B4-BE49-F238E27FC236}">
                  <a16:creationId xmlns:a16="http://schemas.microsoft.com/office/drawing/2014/main" id="{5F72E090-FE8E-2CA6-A916-BADAE3235C93}"/>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1" name="object 90">
              <a:extLst>
                <a:ext uri="{FF2B5EF4-FFF2-40B4-BE49-F238E27FC236}">
                  <a16:creationId xmlns:a16="http://schemas.microsoft.com/office/drawing/2014/main" id="{F3BE9F89-92F5-8775-E669-5A78AA80D063}"/>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222" name="object 109">
              <a:extLst>
                <a:ext uri="{FF2B5EF4-FFF2-40B4-BE49-F238E27FC236}">
                  <a16:creationId xmlns:a16="http://schemas.microsoft.com/office/drawing/2014/main" id="{835FCA32-EDA0-78CB-48A5-E7DFAC25C264}"/>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3" name="object 73">
              <a:extLst>
                <a:ext uri="{FF2B5EF4-FFF2-40B4-BE49-F238E27FC236}">
                  <a16:creationId xmlns:a16="http://schemas.microsoft.com/office/drawing/2014/main" id="{9980A1BE-B1C9-FD2C-D1C6-027E3717CD07}"/>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96" name="Agrupar 95">
            <a:hlinkClick xmlns:r="http://schemas.openxmlformats.org/officeDocument/2006/relationships" r:id="rId22"/>
            <a:extLst>
              <a:ext uri="{FF2B5EF4-FFF2-40B4-BE49-F238E27FC236}">
                <a16:creationId xmlns:a16="http://schemas.microsoft.com/office/drawing/2014/main" id="{348C7887-2E6F-15E2-AFA3-7AFB92840FCB}"/>
              </a:ext>
            </a:extLst>
          </xdr:cNvPr>
          <xdr:cNvGrpSpPr/>
        </xdr:nvGrpSpPr>
        <xdr:grpSpPr>
          <a:xfrm>
            <a:off x="6351154" y="1984492"/>
            <a:ext cx="833333" cy="507345"/>
            <a:chOff x="6341567" y="506582"/>
            <a:chExt cx="831188" cy="508010"/>
          </a:xfrm>
        </xdr:grpSpPr>
        <xdr:grpSp>
          <xdr:nvGrpSpPr>
            <xdr:cNvPr id="215" name="Agrupar 214">
              <a:extLst>
                <a:ext uri="{FF2B5EF4-FFF2-40B4-BE49-F238E27FC236}">
                  <a16:creationId xmlns:a16="http://schemas.microsoft.com/office/drawing/2014/main" id="{65F505D2-AF07-CFD3-ED27-4973293AF768}"/>
                </a:ext>
              </a:extLst>
            </xdr:cNvPr>
            <xdr:cNvGrpSpPr/>
          </xdr:nvGrpSpPr>
          <xdr:grpSpPr>
            <a:xfrm>
              <a:off x="6341567" y="748796"/>
              <a:ext cx="831188" cy="265796"/>
              <a:chOff x="6341570" y="750764"/>
              <a:chExt cx="831188" cy="265796"/>
            </a:xfrm>
          </xdr:grpSpPr>
          <xdr:sp macro="" textlink="">
            <xdr:nvSpPr>
              <xdr:cNvPr id="218" name="object 80">
                <a:extLst>
                  <a:ext uri="{FF2B5EF4-FFF2-40B4-BE49-F238E27FC236}">
                    <a16:creationId xmlns:a16="http://schemas.microsoft.com/office/drawing/2014/main" id="{EA91DC9D-0840-FFC9-53C7-7A4D3F0D9944}"/>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9" name="object 90">
                <a:extLst>
                  <a:ext uri="{FF2B5EF4-FFF2-40B4-BE49-F238E27FC236}">
                    <a16:creationId xmlns:a16="http://schemas.microsoft.com/office/drawing/2014/main" id="{04A20C00-844D-2AD6-C319-1459EA140555}"/>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6" name="object 109">
              <a:extLst>
                <a:ext uri="{FF2B5EF4-FFF2-40B4-BE49-F238E27FC236}">
                  <a16:creationId xmlns:a16="http://schemas.microsoft.com/office/drawing/2014/main" id="{60D4FFA2-3226-F67F-46E5-9576AF41E972}"/>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7" name="object 54">
              <a:extLst>
                <a:ext uri="{FF2B5EF4-FFF2-40B4-BE49-F238E27FC236}">
                  <a16:creationId xmlns:a16="http://schemas.microsoft.com/office/drawing/2014/main" id="{AEB45D7D-01BF-FBED-C827-E23FA520D85A}"/>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97" name="Agrupar 96">
            <a:hlinkClick xmlns:r="http://schemas.openxmlformats.org/officeDocument/2006/relationships" r:id="rId24"/>
            <a:extLst>
              <a:ext uri="{FF2B5EF4-FFF2-40B4-BE49-F238E27FC236}">
                <a16:creationId xmlns:a16="http://schemas.microsoft.com/office/drawing/2014/main" id="{F2C09819-1B8E-4B7B-C74E-363A32BF55E2}"/>
              </a:ext>
            </a:extLst>
          </xdr:cNvPr>
          <xdr:cNvGrpSpPr/>
        </xdr:nvGrpSpPr>
        <xdr:grpSpPr>
          <a:xfrm>
            <a:off x="7248796" y="1984492"/>
            <a:ext cx="840992" cy="507345"/>
            <a:chOff x="7237257" y="506582"/>
            <a:chExt cx="834211" cy="508010"/>
          </a:xfrm>
        </xdr:grpSpPr>
        <xdr:grpSp>
          <xdr:nvGrpSpPr>
            <xdr:cNvPr id="210" name="Agrupar 209">
              <a:extLst>
                <a:ext uri="{FF2B5EF4-FFF2-40B4-BE49-F238E27FC236}">
                  <a16:creationId xmlns:a16="http://schemas.microsoft.com/office/drawing/2014/main" id="{95B8719E-A8E9-7652-4EB2-E133967C0C22}"/>
                </a:ext>
              </a:extLst>
            </xdr:cNvPr>
            <xdr:cNvGrpSpPr/>
          </xdr:nvGrpSpPr>
          <xdr:grpSpPr>
            <a:xfrm>
              <a:off x="7237257" y="748796"/>
              <a:ext cx="834211" cy="265796"/>
              <a:chOff x="7237260" y="750764"/>
              <a:chExt cx="834211" cy="265796"/>
            </a:xfrm>
          </xdr:grpSpPr>
          <xdr:sp macro="" textlink="">
            <xdr:nvSpPr>
              <xdr:cNvPr id="213" name="object 80">
                <a:extLst>
                  <a:ext uri="{FF2B5EF4-FFF2-40B4-BE49-F238E27FC236}">
                    <a16:creationId xmlns:a16="http://schemas.microsoft.com/office/drawing/2014/main" id="{7B45DA79-0B9F-8876-DF41-640CF2A87032}"/>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4" name="object 90">
                <a:extLst>
                  <a:ext uri="{FF2B5EF4-FFF2-40B4-BE49-F238E27FC236}">
                    <a16:creationId xmlns:a16="http://schemas.microsoft.com/office/drawing/2014/main" id="{42F0354C-A4F9-B51F-1839-FB6189CFC73A}"/>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1" name="object 109">
              <a:extLst>
                <a:ext uri="{FF2B5EF4-FFF2-40B4-BE49-F238E27FC236}">
                  <a16:creationId xmlns:a16="http://schemas.microsoft.com/office/drawing/2014/main" id="{C0570046-F6DD-245B-A4D4-1B0CC1DF3811}"/>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2" name="object 64">
              <a:extLst>
                <a:ext uri="{FF2B5EF4-FFF2-40B4-BE49-F238E27FC236}">
                  <a16:creationId xmlns:a16="http://schemas.microsoft.com/office/drawing/2014/main" id="{08C2D403-CCE1-630D-7F1B-CB99EA5616BA}"/>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98" name="Agrupar 97">
            <a:hlinkClick xmlns:r="http://schemas.openxmlformats.org/officeDocument/2006/relationships" r:id="rId26"/>
            <a:extLst>
              <a:ext uri="{FF2B5EF4-FFF2-40B4-BE49-F238E27FC236}">
                <a16:creationId xmlns:a16="http://schemas.microsoft.com/office/drawing/2014/main" id="{78BAF127-3E4B-53C8-B943-C07087881DF8}"/>
              </a:ext>
            </a:extLst>
          </xdr:cNvPr>
          <xdr:cNvGrpSpPr/>
        </xdr:nvGrpSpPr>
        <xdr:grpSpPr>
          <a:xfrm>
            <a:off x="8154096" y="1984492"/>
            <a:ext cx="833334" cy="507345"/>
            <a:chOff x="8135970" y="506582"/>
            <a:chExt cx="831188" cy="508010"/>
          </a:xfrm>
        </xdr:grpSpPr>
        <xdr:grpSp>
          <xdr:nvGrpSpPr>
            <xdr:cNvPr id="205" name="Agrupar 204">
              <a:extLst>
                <a:ext uri="{FF2B5EF4-FFF2-40B4-BE49-F238E27FC236}">
                  <a16:creationId xmlns:a16="http://schemas.microsoft.com/office/drawing/2014/main" id="{0DC0FA54-B12C-70EB-D8C2-36C97B71FAD6}"/>
                </a:ext>
              </a:extLst>
            </xdr:cNvPr>
            <xdr:cNvGrpSpPr/>
          </xdr:nvGrpSpPr>
          <xdr:grpSpPr>
            <a:xfrm>
              <a:off x="8135970" y="748796"/>
              <a:ext cx="831188" cy="265796"/>
              <a:chOff x="8135974" y="750764"/>
              <a:chExt cx="831188" cy="265796"/>
            </a:xfrm>
          </xdr:grpSpPr>
          <xdr:sp macro="" textlink="">
            <xdr:nvSpPr>
              <xdr:cNvPr id="208" name="object 80">
                <a:extLst>
                  <a:ext uri="{FF2B5EF4-FFF2-40B4-BE49-F238E27FC236}">
                    <a16:creationId xmlns:a16="http://schemas.microsoft.com/office/drawing/2014/main" id="{A6818E53-61DB-E0AC-DF79-6EE674EAE576}"/>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9" name="object 90">
                <a:extLst>
                  <a:ext uri="{FF2B5EF4-FFF2-40B4-BE49-F238E27FC236}">
                    <a16:creationId xmlns:a16="http://schemas.microsoft.com/office/drawing/2014/main" id="{5237021B-202E-5951-478F-048C026E2CBD}"/>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6" name="object 109">
              <a:extLst>
                <a:ext uri="{FF2B5EF4-FFF2-40B4-BE49-F238E27FC236}">
                  <a16:creationId xmlns:a16="http://schemas.microsoft.com/office/drawing/2014/main" id="{C610124F-EFB9-385C-0BB0-8BBBDBDC55F0}"/>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7" name="object 51">
              <a:extLst>
                <a:ext uri="{FF2B5EF4-FFF2-40B4-BE49-F238E27FC236}">
                  <a16:creationId xmlns:a16="http://schemas.microsoft.com/office/drawing/2014/main" id="{BEF722BA-D3A8-C66D-7687-F5FFC5BABD67}"/>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99" name="Agrupar 98">
            <a:hlinkClick xmlns:r="http://schemas.openxmlformats.org/officeDocument/2006/relationships" r:id="rId28"/>
            <a:extLst>
              <a:ext uri="{FF2B5EF4-FFF2-40B4-BE49-F238E27FC236}">
                <a16:creationId xmlns:a16="http://schemas.microsoft.com/office/drawing/2014/main" id="{A9136F30-CD3E-9DD9-49F7-7CCCEDF031D9}"/>
              </a:ext>
            </a:extLst>
          </xdr:cNvPr>
          <xdr:cNvGrpSpPr/>
        </xdr:nvGrpSpPr>
        <xdr:grpSpPr>
          <a:xfrm>
            <a:off x="9051739" y="1984492"/>
            <a:ext cx="828102" cy="507345"/>
            <a:chOff x="9031660" y="506582"/>
            <a:chExt cx="829416" cy="508010"/>
          </a:xfrm>
        </xdr:grpSpPr>
        <xdr:grpSp>
          <xdr:nvGrpSpPr>
            <xdr:cNvPr id="200" name="Agrupar 199">
              <a:extLst>
                <a:ext uri="{FF2B5EF4-FFF2-40B4-BE49-F238E27FC236}">
                  <a16:creationId xmlns:a16="http://schemas.microsoft.com/office/drawing/2014/main" id="{53135619-48B0-A50D-A6C4-3CDB11BA5A4F}"/>
                </a:ext>
              </a:extLst>
            </xdr:cNvPr>
            <xdr:cNvGrpSpPr/>
          </xdr:nvGrpSpPr>
          <xdr:grpSpPr>
            <a:xfrm>
              <a:off x="9031660" y="748796"/>
              <a:ext cx="829416" cy="265796"/>
              <a:chOff x="9031664" y="750764"/>
              <a:chExt cx="829416" cy="265796"/>
            </a:xfrm>
          </xdr:grpSpPr>
          <xdr:sp macro="" textlink="">
            <xdr:nvSpPr>
              <xdr:cNvPr id="203" name="object 80">
                <a:extLst>
                  <a:ext uri="{FF2B5EF4-FFF2-40B4-BE49-F238E27FC236}">
                    <a16:creationId xmlns:a16="http://schemas.microsoft.com/office/drawing/2014/main" id="{0B1A3F3F-178E-8E12-C577-EFC32ED651B2}"/>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4" name="object 90">
                <a:extLst>
                  <a:ext uri="{FF2B5EF4-FFF2-40B4-BE49-F238E27FC236}">
                    <a16:creationId xmlns:a16="http://schemas.microsoft.com/office/drawing/2014/main" id="{30272590-66B1-B250-3973-5396DE51F25E}"/>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1" name="object 109">
              <a:extLst>
                <a:ext uri="{FF2B5EF4-FFF2-40B4-BE49-F238E27FC236}">
                  <a16:creationId xmlns:a16="http://schemas.microsoft.com/office/drawing/2014/main" id="{8D44C1ED-D04F-B288-0E29-DD25E145305A}"/>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2" name="object 70">
              <a:extLst>
                <a:ext uri="{FF2B5EF4-FFF2-40B4-BE49-F238E27FC236}">
                  <a16:creationId xmlns:a16="http://schemas.microsoft.com/office/drawing/2014/main" id="{A4A5C0B5-3756-0B78-6793-E017414F5ABE}"/>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00" name="Agrupar 99">
            <a:hlinkClick xmlns:r="http://schemas.openxmlformats.org/officeDocument/2006/relationships" r:id="rId30"/>
            <a:extLst>
              <a:ext uri="{FF2B5EF4-FFF2-40B4-BE49-F238E27FC236}">
                <a16:creationId xmlns:a16="http://schemas.microsoft.com/office/drawing/2014/main" id="{9C9D476D-5DF1-FD69-A137-956B30584440}"/>
              </a:ext>
            </a:extLst>
          </xdr:cNvPr>
          <xdr:cNvGrpSpPr/>
        </xdr:nvGrpSpPr>
        <xdr:grpSpPr>
          <a:xfrm>
            <a:off x="9944149" y="1984492"/>
            <a:ext cx="828105" cy="507345"/>
            <a:chOff x="9925578" y="506582"/>
            <a:chExt cx="829416" cy="508010"/>
          </a:xfrm>
        </xdr:grpSpPr>
        <xdr:grpSp>
          <xdr:nvGrpSpPr>
            <xdr:cNvPr id="111" name="Agrupar 110">
              <a:extLst>
                <a:ext uri="{FF2B5EF4-FFF2-40B4-BE49-F238E27FC236}">
                  <a16:creationId xmlns:a16="http://schemas.microsoft.com/office/drawing/2014/main" id="{9F037DDE-804F-21C1-D7B5-9B7901B9F95D}"/>
                </a:ext>
              </a:extLst>
            </xdr:cNvPr>
            <xdr:cNvGrpSpPr/>
          </xdr:nvGrpSpPr>
          <xdr:grpSpPr>
            <a:xfrm>
              <a:off x="9925578" y="748796"/>
              <a:ext cx="829416" cy="265796"/>
              <a:chOff x="9925583" y="750764"/>
              <a:chExt cx="829416" cy="265796"/>
            </a:xfrm>
          </xdr:grpSpPr>
          <xdr:sp macro="" textlink="">
            <xdr:nvSpPr>
              <xdr:cNvPr id="114" name="object 80">
                <a:extLst>
                  <a:ext uri="{FF2B5EF4-FFF2-40B4-BE49-F238E27FC236}">
                    <a16:creationId xmlns:a16="http://schemas.microsoft.com/office/drawing/2014/main" id="{E659EE51-19DD-804D-4DB1-4262141FEFDD}"/>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5" name="object 90">
                <a:extLst>
                  <a:ext uri="{FF2B5EF4-FFF2-40B4-BE49-F238E27FC236}">
                    <a16:creationId xmlns:a16="http://schemas.microsoft.com/office/drawing/2014/main" id="{29605EA7-1499-D23B-30C3-78D1EB745E97}"/>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2" name="object 109">
              <a:extLst>
                <a:ext uri="{FF2B5EF4-FFF2-40B4-BE49-F238E27FC236}">
                  <a16:creationId xmlns:a16="http://schemas.microsoft.com/office/drawing/2014/main" id="{7F4CAF98-FFE6-5031-49DA-69F545AC0DA9}"/>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3" name="object 67">
              <a:extLst>
                <a:ext uri="{FF2B5EF4-FFF2-40B4-BE49-F238E27FC236}">
                  <a16:creationId xmlns:a16="http://schemas.microsoft.com/office/drawing/2014/main" id="{361D9CDA-120B-F5A3-47D4-C998B3C35F46}"/>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01" name="Agrupar 100">
            <a:hlinkClick xmlns:r="http://schemas.openxmlformats.org/officeDocument/2006/relationships" r:id="rId32"/>
            <a:extLst>
              <a:ext uri="{FF2B5EF4-FFF2-40B4-BE49-F238E27FC236}">
                <a16:creationId xmlns:a16="http://schemas.microsoft.com/office/drawing/2014/main" id="{AD0AE44F-6E08-DA84-E868-82D22B7F2DD1}"/>
              </a:ext>
            </a:extLst>
          </xdr:cNvPr>
          <xdr:cNvGrpSpPr/>
        </xdr:nvGrpSpPr>
        <xdr:grpSpPr>
          <a:xfrm>
            <a:off x="10836566" y="1984492"/>
            <a:ext cx="820920" cy="507345"/>
            <a:chOff x="10819501" y="506582"/>
            <a:chExt cx="826871" cy="508010"/>
          </a:xfrm>
        </xdr:grpSpPr>
        <xdr:grpSp>
          <xdr:nvGrpSpPr>
            <xdr:cNvPr id="106" name="Agrupar 105">
              <a:extLst>
                <a:ext uri="{FF2B5EF4-FFF2-40B4-BE49-F238E27FC236}">
                  <a16:creationId xmlns:a16="http://schemas.microsoft.com/office/drawing/2014/main" id="{960377DE-C8BA-78C4-A008-7E1EFE877AD0}"/>
                </a:ext>
              </a:extLst>
            </xdr:cNvPr>
            <xdr:cNvGrpSpPr/>
          </xdr:nvGrpSpPr>
          <xdr:grpSpPr>
            <a:xfrm>
              <a:off x="10819501" y="748796"/>
              <a:ext cx="826871" cy="265796"/>
              <a:chOff x="10819501" y="750764"/>
              <a:chExt cx="826871" cy="265796"/>
            </a:xfrm>
          </xdr:grpSpPr>
          <xdr:sp macro="" textlink="">
            <xdr:nvSpPr>
              <xdr:cNvPr id="109" name="object 80">
                <a:extLst>
                  <a:ext uri="{FF2B5EF4-FFF2-40B4-BE49-F238E27FC236}">
                    <a16:creationId xmlns:a16="http://schemas.microsoft.com/office/drawing/2014/main" id="{A6C0CDF2-2C16-B871-EFB2-C05A4BC53BFC}"/>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10" name="object 90">
                <a:extLst>
                  <a:ext uri="{FF2B5EF4-FFF2-40B4-BE49-F238E27FC236}">
                    <a16:creationId xmlns:a16="http://schemas.microsoft.com/office/drawing/2014/main" id="{B0A391D4-CB0B-1F1D-40FC-B5581AFBCE0B}"/>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7" name="object 109">
              <a:extLst>
                <a:ext uri="{FF2B5EF4-FFF2-40B4-BE49-F238E27FC236}">
                  <a16:creationId xmlns:a16="http://schemas.microsoft.com/office/drawing/2014/main" id="{1E4933C2-4634-7DB0-5D14-66D0F659A31E}"/>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8" name="Imagem 107">
              <a:extLst>
                <a:ext uri="{FF2B5EF4-FFF2-40B4-BE49-F238E27FC236}">
                  <a16:creationId xmlns:a16="http://schemas.microsoft.com/office/drawing/2014/main" id="{94ECFF21-7229-A9B8-097C-2BFEF15F135D}"/>
                </a:ext>
              </a:extLst>
            </xdr:cNvPr>
            <xdr:cNvPicPr>
              <a:picLocks noChangeAspect="1"/>
            </xdr:cNvPicPr>
          </xdr:nvPicPr>
          <xdr:blipFill>
            <a:blip xmlns:r="http://schemas.openxmlformats.org/officeDocument/2006/relationships" r:embed="rId3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02" name="Agrupar 101">
            <a:extLst>
              <a:ext uri="{FF2B5EF4-FFF2-40B4-BE49-F238E27FC236}">
                <a16:creationId xmlns:a16="http://schemas.microsoft.com/office/drawing/2014/main" id="{7ABD29D9-3289-EF5F-1090-A9D642FA329A}"/>
              </a:ext>
            </a:extLst>
          </xdr:cNvPr>
          <xdr:cNvGrpSpPr/>
        </xdr:nvGrpSpPr>
        <xdr:grpSpPr>
          <a:xfrm>
            <a:off x="10064474" y="1640038"/>
            <a:ext cx="1315654" cy="179263"/>
            <a:chOff x="10031056" y="1635749"/>
            <a:chExt cx="1313331" cy="179263"/>
          </a:xfrm>
        </xdr:grpSpPr>
        <xdr:sp macro="" textlink="">
          <xdr:nvSpPr>
            <xdr:cNvPr id="103" name="object 2">
              <a:extLst>
                <a:ext uri="{FF2B5EF4-FFF2-40B4-BE49-F238E27FC236}">
                  <a16:creationId xmlns:a16="http://schemas.microsoft.com/office/drawing/2014/main" id="{CFFD023A-D3DF-6732-1D6D-A2256C055AF6}"/>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104" name="Gráfico 103" descr="Círculo com seta para a esquerda estrutura de tópicos">
              <a:hlinkClick xmlns:r="http://schemas.openxmlformats.org/officeDocument/2006/relationships" r:id="rId13"/>
              <a:extLst>
                <a:ext uri="{FF2B5EF4-FFF2-40B4-BE49-F238E27FC236}">
                  <a16:creationId xmlns:a16="http://schemas.microsoft.com/office/drawing/2014/main" id="{B93A2F36-8BEF-3562-A31F-82E6FDBEC59E}"/>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105" name="Gráfico 104" descr="Círculo com seta para a esquerda estrutura de tópicos">
              <a:hlinkClick xmlns:r="http://schemas.openxmlformats.org/officeDocument/2006/relationships" r:id="rId2"/>
              <a:extLst>
                <a:ext uri="{FF2B5EF4-FFF2-40B4-BE49-F238E27FC236}">
                  <a16:creationId xmlns:a16="http://schemas.microsoft.com/office/drawing/2014/main" id="{08985441-0ED8-9058-6974-E51CC717BD08}"/>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xdr:from>
      <xdr:col>20</xdr:col>
      <xdr:colOff>250210</xdr:colOff>
      <xdr:row>2</xdr:row>
      <xdr:rowOff>265373</xdr:rowOff>
    </xdr:from>
    <xdr:to>
      <xdr:col>21</xdr:col>
      <xdr:colOff>504850</xdr:colOff>
      <xdr:row>2</xdr:row>
      <xdr:rowOff>504751</xdr:rowOff>
    </xdr:to>
    <xdr:sp macro="" textlink="">
      <xdr:nvSpPr>
        <xdr:cNvPr id="2" name="object 80">
          <a:hlinkClick xmlns:r="http://schemas.openxmlformats.org/officeDocument/2006/relationships" r:id="rId36"/>
          <a:extLst>
            <a:ext uri="{FF2B5EF4-FFF2-40B4-BE49-F238E27FC236}">
              <a16:creationId xmlns:a16="http://schemas.microsoft.com/office/drawing/2014/main" id="{6CE67DE9-CD22-4F6A-AA82-4E4A45F7D7FF}"/>
            </a:ext>
          </a:extLst>
        </xdr:cNvPr>
        <xdr:cNvSpPr/>
      </xdr:nvSpPr>
      <xdr:spPr>
        <a:xfrm>
          <a:off x="11979702" y="644477"/>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250210</xdr:colOff>
      <xdr:row>2</xdr:row>
      <xdr:rowOff>265373</xdr:rowOff>
    </xdr:from>
    <xdr:to>
      <xdr:col>21</xdr:col>
      <xdr:colOff>504042</xdr:colOff>
      <xdr:row>2</xdr:row>
      <xdr:rowOff>506573</xdr:rowOff>
    </xdr:to>
    <xdr:sp macro="" textlink="">
      <xdr:nvSpPr>
        <xdr:cNvPr id="3" name="object 90">
          <a:hlinkClick xmlns:r="http://schemas.openxmlformats.org/officeDocument/2006/relationships" r:id="rId36"/>
          <a:extLst>
            <a:ext uri="{FF2B5EF4-FFF2-40B4-BE49-F238E27FC236}">
              <a16:creationId xmlns:a16="http://schemas.microsoft.com/office/drawing/2014/main" id="{30FAFF9D-F184-48C6-8C39-D745497DB70B}"/>
            </a:ext>
          </a:extLst>
        </xdr:cNvPr>
        <xdr:cNvSpPr txBox="1"/>
      </xdr:nvSpPr>
      <xdr:spPr>
        <a:xfrm>
          <a:off x="11979702" y="644477"/>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4</xdr:row>
      <xdr:rowOff>3</xdr:rowOff>
    </xdr:from>
    <xdr:to>
      <xdr:col>20</xdr:col>
      <xdr:colOff>200025</xdr:colOff>
      <xdr:row>67</xdr:row>
      <xdr:rowOff>22747</xdr:rowOff>
    </xdr:to>
    <xdr:grpSp>
      <xdr:nvGrpSpPr>
        <xdr:cNvPr id="141" name="Agrupar 140">
          <a:extLst>
            <a:ext uri="{FF2B5EF4-FFF2-40B4-BE49-F238E27FC236}">
              <a16:creationId xmlns:a16="http://schemas.microsoft.com/office/drawing/2014/main" id="{622F4DD3-D76A-472E-99B9-B8FC92963006}"/>
            </a:ext>
          </a:extLst>
        </xdr:cNvPr>
        <xdr:cNvGrpSpPr/>
      </xdr:nvGrpSpPr>
      <xdr:grpSpPr>
        <a:xfrm>
          <a:off x="104775" y="1234725"/>
          <a:ext cx="11969750" cy="12609855"/>
          <a:chOff x="38100" y="1228728"/>
          <a:chExt cx="11515725" cy="9432695"/>
        </a:xfrm>
      </xdr:grpSpPr>
      <xdr:sp macro="" textlink="">
        <xdr:nvSpPr>
          <xdr:cNvPr id="142" name="Retângulo: Cantos Arredondados 141">
            <a:extLst>
              <a:ext uri="{FF2B5EF4-FFF2-40B4-BE49-F238E27FC236}">
                <a16:creationId xmlns:a16="http://schemas.microsoft.com/office/drawing/2014/main" id="{4664598F-7E54-6CC1-E5DE-409FD3350CFC}"/>
              </a:ext>
            </a:extLst>
          </xdr:cNvPr>
          <xdr:cNvSpPr/>
        </xdr:nvSpPr>
        <xdr:spPr>
          <a:xfrm>
            <a:off x="38100" y="1419225"/>
            <a:ext cx="11515725" cy="9242198"/>
          </a:xfrm>
          <a:prstGeom prst="roundRect">
            <a:avLst>
              <a:gd name="adj" fmla="val 1918"/>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43" name="Agrupar 142">
            <a:extLst>
              <a:ext uri="{FF2B5EF4-FFF2-40B4-BE49-F238E27FC236}">
                <a16:creationId xmlns:a16="http://schemas.microsoft.com/office/drawing/2014/main" id="{53F53812-88D2-7AEA-40D8-9DE239D6B41B}"/>
              </a:ext>
            </a:extLst>
          </xdr:cNvPr>
          <xdr:cNvGrpSpPr/>
        </xdr:nvGrpSpPr>
        <xdr:grpSpPr>
          <a:xfrm>
            <a:off x="200024" y="1228728"/>
            <a:ext cx="4909032" cy="333058"/>
            <a:chOff x="94395" y="1260391"/>
            <a:chExt cx="4909032" cy="382692"/>
          </a:xfrm>
        </xdr:grpSpPr>
        <xdr:sp macro="" textlink="">
          <xdr:nvSpPr>
            <xdr:cNvPr id="144" name="Retângulo: Cantos Diagonais Arredondados 143">
              <a:hlinkClick xmlns:r="http://schemas.openxmlformats.org/officeDocument/2006/relationships" r:id="rId1"/>
              <a:extLst>
                <a:ext uri="{FF2B5EF4-FFF2-40B4-BE49-F238E27FC236}">
                  <a16:creationId xmlns:a16="http://schemas.microsoft.com/office/drawing/2014/main" id="{D63F1B16-6B64-99DC-20A3-4C5BA8DFC4E3}"/>
                </a:ext>
              </a:extLst>
            </xdr:cNvPr>
            <xdr:cNvSpPr/>
          </xdr:nvSpPr>
          <xdr:spPr>
            <a:xfrm>
              <a:off x="94395" y="1260391"/>
              <a:ext cx="1577664" cy="382692"/>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pt-BR" sz="1000" b="0" u="none">
                  <a:solidFill>
                    <a:srgbClr val="00A0A8"/>
                  </a:solidFill>
                  <a:latin typeface="Calibri" panose="020F0502020204030204" pitchFamily="34" charset="0"/>
                  <a:ea typeface="Calibri" panose="020F0502020204030204" pitchFamily="34" charset="0"/>
                  <a:cs typeface="Calibri" panose="020F0502020204030204" pitchFamily="34" charset="0"/>
                </a:rPr>
                <a:t>Perfil</a:t>
              </a:r>
            </a:p>
          </xdr:txBody>
        </xdr:sp>
        <xdr:sp macro="" textlink="">
          <xdr:nvSpPr>
            <xdr:cNvPr id="145" name="Retângulo: Cantos Diagonais Arredondados 144">
              <a:hlinkClick xmlns:r="http://schemas.openxmlformats.org/officeDocument/2006/relationships" r:id="rId2"/>
              <a:extLst>
                <a:ext uri="{FF2B5EF4-FFF2-40B4-BE49-F238E27FC236}">
                  <a16:creationId xmlns:a16="http://schemas.microsoft.com/office/drawing/2014/main" id="{0A22816A-9F80-E15D-8AD0-DC4147F8AFB0}"/>
                </a:ext>
              </a:extLst>
            </xdr:cNvPr>
            <xdr:cNvSpPr/>
          </xdr:nvSpPr>
          <xdr:spPr>
            <a:xfrm>
              <a:off x="1758293" y="1260391"/>
              <a:ext cx="1577664" cy="382692"/>
            </a:xfrm>
            <a:prstGeom prst="round2DiagRect">
              <a:avLst>
                <a:gd name="adj1" fmla="val 27881"/>
                <a:gd name="adj2" fmla="val 3770"/>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Planejamento Estratégico</a:t>
              </a:r>
            </a:p>
          </xdr:txBody>
        </xdr:sp>
        <xdr:sp macro="" textlink="">
          <xdr:nvSpPr>
            <xdr:cNvPr id="146" name="Retângulo: Cantos Diagonais Arredondados 145">
              <a:hlinkClick xmlns:r="http://schemas.openxmlformats.org/officeDocument/2006/relationships" r:id="rId3"/>
              <a:extLst>
                <a:ext uri="{FF2B5EF4-FFF2-40B4-BE49-F238E27FC236}">
                  <a16:creationId xmlns:a16="http://schemas.microsoft.com/office/drawing/2014/main" id="{5CD5EE40-6B53-7C0E-CE04-D0E268B5C515}"/>
                </a:ext>
              </a:extLst>
            </xdr:cNvPr>
            <xdr:cNvSpPr>
              <a:spLocks/>
            </xdr:cNvSpPr>
          </xdr:nvSpPr>
          <xdr:spPr>
            <a:xfrm>
              <a:off x="3425763" y="1260391"/>
              <a:ext cx="1577664" cy="382692"/>
            </a:xfrm>
            <a:prstGeom prst="round2DiagRect">
              <a:avLst>
                <a:gd name="adj1" fmla="val 27881"/>
                <a:gd name="adj2" fmla="val 2844"/>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0">
                  <a:solidFill>
                    <a:srgbClr val="00A0A8"/>
                  </a:solidFill>
                  <a:latin typeface="Calibri" panose="020F0502020204030204" pitchFamily="34" charset="0"/>
                  <a:ea typeface="Calibri" panose="020F0502020204030204" pitchFamily="34" charset="0"/>
                  <a:cs typeface="Calibri" panose="020F0502020204030204" pitchFamily="34" charset="0"/>
                </a:rPr>
                <a:t>Relações governamentais e</a:t>
              </a:r>
              <a:r>
                <a:rPr lang="pt-BR" sz="1000" b="0" baseline="0">
                  <a:solidFill>
                    <a:srgbClr val="00A0A8"/>
                  </a:solidFill>
                  <a:latin typeface="Calibri" panose="020F0502020204030204" pitchFamily="34" charset="0"/>
                  <a:ea typeface="Calibri" panose="020F0502020204030204" pitchFamily="34" charset="0"/>
                  <a:cs typeface="Calibri" panose="020F0502020204030204" pitchFamily="34" charset="0"/>
                </a:rPr>
                <a:t> </a:t>
              </a:r>
              <a:r>
                <a:rPr lang="pt-BR" sz="1000" b="0">
                  <a:solidFill>
                    <a:srgbClr val="00A0A8"/>
                  </a:solidFill>
                  <a:latin typeface="Calibri" panose="020F0502020204030204" pitchFamily="34" charset="0"/>
                  <a:ea typeface="Calibri" panose="020F0502020204030204" pitchFamily="34" charset="0"/>
                  <a:cs typeface="Calibri" panose="020F0502020204030204" pitchFamily="34" charset="0"/>
                </a:rPr>
                <a:t>advocacy</a:t>
              </a:r>
            </a:p>
          </xdr:txBody>
        </xdr:sp>
      </xdr:grpSp>
    </xdr:grpSp>
    <xdr:clientData/>
  </xdr:twoCellAnchor>
  <xdr:twoCellAnchor editAs="absolute">
    <xdr:from>
      <xdr:col>0</xdr:col>
      <xdr:colOff>0</xdr:colOff>
      <xdr:row>0</xdr:row>
      <xdr:rowOff>0</xdr:rowOff>
    </xdr:from>
    <xdr:to>
      <xdr:col>20</xdr:col>
      <xdr:colOff>179825</xdr:colOff>
      <xdr:row>2</xdr:row>
      <xdr:rowOff>521258</xdr:rowOff>
    </xdr:to>
    <xdr:grpSp>
      <xdr:nvGrpSpPr>
        <xdr:cNvPr id="176" name="Agrupar 175">
          <a:extLst>
            <a:ext uri="{FF2B5EF4-FFF2-40B4-BE49-F238E27FC236}">
              <a16:creationId xmlns:a16="http://schemas.microsoft.com/office/drawing/2014/main" id="{05234DF2-3B01-4B4C-B95E-9CDB57536FD6}"/>
            </a:ext>
          </a:extLst>
        </xdr:cNvPr>
        <xdr:cNvGrpSpPr/>
      </xdr:nvGrpSpPr>
      <xdr:grpSpPr>
        <a:xfrm>
          <a:off x="0" y="0"/>
          <a:ext cx="12054325" cy="902258"/>
          <a:chOff x="0" y="1478573"/>
          <a:chExt cx="11657486" cy="1013344"/>
        </a:xfrm>
      </xdr:grpSpPr>
      <xdr:pic>
        <xdr:nvPicPr>
          <xdr:cNvPr id="178" name="Imagem 177">
            <a:hlinkClick xmlns:r="http://schemas.openxmlformats.org/officeDocument/2006/relationships" r:id="rId4"/>
            <a:extLst>
              <a:ext uri="{FF2B5EF4-FFF2-40B4-BE49-F238E27FC236}">
                <a16:creationId xmlns:a16="http://schemas.microsoft.com/office/drawing/2014/main" id="{3D4FADD3-2666-EE79-F4EE-EE9399EAE4D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79" name="Agrupar 178">
            <a:hlinkClick xmlns:r="http://schemas.openxmlformats.org/officeDocument/2006/relationships" r:id="rId6"/>
            <a:extLst>
              <a:ext uri="{FF2B5EF4-FFF2-40B4-BE49-F238E27FC236}">
                <a16:creationId xmlns:a16="http://schemas.microsoft.com/office/drawing/2014/main" id="{7FDAB32E-0893-0F35-4338-75F8B1C571FC}"/>
              </a:ext>
            </a:extLst>
          </xdr:cNvPr>
          <xdr:cNvGrpSpPr/>
        </xdr:nvGrpSpPr>
        <xdr:grpSpPr>
          <a:xfrm>
            <a:off x="81251" y="1985607"/>
            <a:ext cx="832806" cy="506309"/>
            <a:chOff x="81496" y="507699"/>
            <a:chExt cx="831691" cy="506973"/>
          </a:xfrm>
        </xdr:grpSpPr>
        <xdr:sp macro="" textlink="">
          <xdr:nvSpPr>
            <xdr:cNvPr id="255" name="object 76">
              <a:extLst>
                <a:ext uri="{FF2B5EF4-FFF2-40B4-BE49-F238E27FC236}">
                  <a16:creationId xmlns:a16="http://schemas.microsoft.com/office/drawing/2014/main" id="{78A7632D-4122-2595-2D2A-25CD3AA66EEA}"/>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56" name="object 77">
              <a:extLst>
                <a:ext uri="{FF2B5EF4-FFF2-40B4-BE49-F238E27FC236}">
                  <a16:creationId xmlns:a16="http://schemas.microsoft.com/office/drawing/2014/main" id="{AD75A781-BDFE-1A03-4552-0DC89F0139EC}"/>
                </a:ext>
              </a:extLst>
            </xdr:cNvPr>
            <xdr:cNvPicPr/>
          </xdr:nvPicPr>
          <xdr:blipFill>
            <a:blip xmlns:r="http://schemas.openxmlformats.org/officeDocument/2006/relationships" r:embed="rId7" cstate="print">
              <a:duotone>
                <a:prstClr val="black"/>
                <a:srgbClr val="695E4A">
                  <a:tint val="45000"/>
                  <a:satMod val="400000"/>
                </a:srgbClr>
              </a:duotone>
              <a:extLst>
                <a:ext uri="{BEBA8EAE-BF5A-486C-A8C5-ECC9F3942E4B}">
                  <a14:imgProps xmlns:a14="http://schemas.microsoft.com/office/drawing/2010/main">
                    <a14:imgLayer r:embed="rId8">
                      <a14:imgEffect>
                        <a14:saturation sat="0"/>
                      </a14:imgEffect>
                    </a14:imgLayer>
                  </a14:imgProps>
                </a:ext>
              </a:extLst>
            </a:blip>
            <a:stretch>
              <a:fillRect/>
            </a:stretch>
          </xdr:blipFill>
          <xdr:spPr>
            <a:xfrm>
              <a:off x="423763" y="561872"/>
              <a:ext cx="151229" cy="138638"/>
            </a:xfrm>
            <a:prstGeom prst="rect">
              <a:avLst/>
            </a:prstGeom>
          </xdr:spPr>
        </xdr:pic>
        <xdr:grpSp>
          <xdr:nvGrpSpPr>
            <xdr:cNvPr id="257" name="Agrupar 256">
              <a:extLst>
                <a:ext uri="{FF2B5EF4-FFF2-40B4-BE49-F238E27FC236}">
                  <a16:creationId xmlns:a16="http://schemas.microsoft.com/office/drawing/2014/main" id="{A081ED4C-E4CD-8F42-7DA7-11E1B485DD1B}"/>
                </a:ext>
              </a:extLst>
            </xdr:cNvPr>
            <xdr:cNvGrpSpPr/>
          </xdr:nvGrpSpPr>
          <xdr:grpSpPr>
            <a:xfrm>
              <a:off x="81496" y="748716"/>
              <a:ext cx="831691" cy="265956"/>
              <a:chOff x="81496" y="747958"/>
              <a:chExt cx="832004" cy="265956"/>
            </a:xfrm>
          </xdr:grpSpPr>
          <xdr:sp macro="" textlink="">
            <xdr:nvSpPr>
              <xdr:cNvPr id="258" name="object 78">
                <a:extLst>
                  <a:ext uri="{FF2B5EF4-FFF2-40B4-BE49-F238E27FC236}">
                    <a16:creationId xmlns:a16="http://schemas.microsoft.com/office/drawing/2014/main" id="{7E3275C0-062D-F4CE-B49A-83B43F4E2459}"/>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59" name="object 89">
                <a:extLst>
                  <a:ext uri="{FF2B5EF4-FFF2-40B4-BE49-F238E27FC236}">
                    <a16:creationId xmlns:a16="http://schemas.microsoft.com/office/drawing/2014/main" id="{29039F49-8439-579C-3799-A500048C3938}"/>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180" name="Agrupar 179">
            <a:hlinkClick xmlns:r="http://schemas.openxmlformats.org/officeDocument/2006/relationships" r:id="rId1"/>
            <a:extLst>
              <a:ext uri="{FF2B5EF4-FFF2-40B4-BE49-F238E27FC236}">
                <a16:creationId xmlns:a16="http://schemas.microsoft.com/office/drawing/2014/main" id="{6936C1DE-5858-DAFC-66C0-C4A875AE3699}"/>
              </a:ext>
            </a:extLst>
          </xdr:cNvPr>
          <xdr:cNvGrpSpPr/>
        </xdr:nvGrpSpPr>
        <xdr:grpSpPr>
          <a:xfrm>
            <a:off x="1875546" y="1984492"/>
            <a:ext cx="841455" cy="507425"/>
            <a:chOff x="1873229" y="506582"/>
            <a:chExt cx="834675" cy="508090"/>
          </a:xfrm>
        </xdr:grpSpPr>
        <xdr:grpSp>
          <xdr:nvGrpSpPr>
            <xdr:cNvPr id="250" name="Agrupar 249">
              <a:extLst>
                <a:ext uri="{FF2B5EF4-FFF2-40B4-BE49-F238E27FC236}">
                  <a16:creationId xmlns:a16="http://schemas.microsoft.com/office/drawing/2014/main" id="{5B4F30AA-EB2C-2969-6469-95C9C2A667CA}"/>
                </a:ext>
              </a:extLst>
            </xdr:cNvPr>
            <xdr:cNvGrpSpPr/>
          </xdr:nvGrpSpPr>
          <xdr:grpSpPr>
            <a:xfrm>
              <a:off x="1873229" y="748716"/>
              <a:ext cx="834675" cy="265956"/>
              <a:chOff x="1873229" y="746828"/>
              <a:chExt cx="834675" cy="265956"/>
            </a:xfrm>
          </xdr:grpSpPr>
          <xdr:sp macro="" textlink="">
            <xdr:nvSpPr>
              <xdr:cNvPr id="253" name="object 80">
                <a:extLst>
                  <a:ext uri="{FF2B5EF4-FFF2-40B4-BE49-F238E27FC236}">
                    <a16:creationId xmlns:a16="http://schemas.microsoft.com/office/drawing/2014/main" id="{75E359A4-E6D2-4F4A-2200-03EEC26AF3A5}"/>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solidFill>
                    <a:schemeClr val="bg1"/>
                  </a:solidFill>
                </a:endParaRPr>
              </a:p>
            </xdr:txBody>
          </xdr:sp>
          <xdr:sp macro="" textlink="">
            <xdr:nvSpPr>
              <xdr:cNvPr id="254" name="object 90">
                <a:extLst>
                  <a:ext uri="{FF2B5EF4-FFF2-40B4-BE49-F238E27FC236}">
                    <a16:creationId xmlns:a16="http://schemas.microsoft.com/office/drawing/2014/main" id="{62DAC361-DC75-6A63-1D51-98834FCA2ACB}"/>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1">
                    <a:solidFill>
                      <a:schemeClr val="bg1"/>
                    </a:solidFill>
                    <a:latin typeface="Roboto" panose="02000000000000000000" pitchFamily="2" charset="0"/>
                    <a:ea typeface="Roboto" panose="02000000000000000000" pitchFamily="2" charset="0"/>
                    <a:cs typeface="Roboto" panose="02000000000000000000" pitchFamily="2" charset="0"/>
                  </a:rPr>
                  <a:t>A</a:t>
                </a:r>
                <a:r>
                  <a:rPr sz="800" b="1" spc="5">
                    <a:solidFill>
                      <a:schemeClr val="bg1"/>
                    </a:solidFill>
                    <a:latin typeface="Roboto" panose="02000000000000000000" pitchFamily="2" charset="0"/>
                    <a:ea typeface="Roboto" panose="02000000000000000000" pitchFamily="2" charset="0"/>
                    <a:cs typeface="Roboto" panose="02000000000000000000" pitchFamily="2" charset="0"/>
                  </a:rPr>
                  <a:t> </a:t>
                </a:r>
                <a:r>
                  <a:rPr sz="800" b="1" spc="-10">
                    <a:solidFill>
                      <a:schemeClr val="bg1"/>
                    </a:solidFill>
                    <a:latin typeface="Roboto" panose="02000000000000000000" pitchFamily="2" charset="0"/>
                    <a:ea typeface="Roboto" panose="02000000000000000000" pitchFamily="2" charset="0"/>
                    <a:cs typeface="Roboto" panose="02000000000000000000" pitchFamily="2" charset="0"/>
                  </a:rPr>
                  <a:t>Eneva</a:t>
                </a:r>
                <a:endParaRPr sz="8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51" name="object 109">
              <a:extLst>
                <a:ext uri="{FF2B5EF4-FFF2-40B4-BE49-F238E27FC236}">
                  <a16:creationId xmlns:a16="http://schemas.microsoft.com/office/drawing/2014/main" id="{07EEE92F-9DB6-BCC5-2283-3ABFAE0E79D1}"/>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252" name="object 110">
              <a:extLst>
                <a:ext uri="{FF2B5EF4-FFF2-40B4-BE49-F238E27FC236}">
                  <a16:creationId xmlns:a16="http://schemas.microsoft.com/office/drawing/2014/main" id="{6B2B59CD-014B-E8EC-C3EC-0624B1ADFBF5}"/>
                </a:ext>
              </a:extLst>
            </xdr:cNvPr>
            <xdr:cNvPicPr/>
          </xdr:nvPicPr>
          <xdr:blipFill>
            <a:blip xmlns:r="http://schemas.openxmlformats.org/officeDocument/2006/relationships" r:embed="rId9" cstate="print">
              <a:duotone>
                <a:prstClr val="black"/>
                <a:srgbClr val="00A0A8">
                  <a:tint val="45000"/>
                  <a:satMod val="400000"/>
                </a:srgbClr>
              </a:duotone>
            </a:blip>
            <a:stretch>
              <a:fillRect/>
            </a:stretch>
          </xdr:blipFill>
          <xdr:spPr>
            <a:xfrm>
              <a:off x="2203117" y="541067"/>
              <a:ext cx="174898" cy="178000"/>
            </a:xfrm>
            <a:prstGeom prst="rect">
              <a:avLst/>
            </a:prstGeom>
          </xdr:spPr>
        </xdr:pic>
      </xdr:grpSp>
      <xdr:grpSp>
        <xdr:nvGrpSpPr>
          <xdr:cNvPr id="181" name="Agrupar 180">
            <a:hlinkClick xmlns:r="http://schemas.openxmlformats.org/officeDocument/2006/relationships" r:id="rId10"/>
            <a:extLst>
              <a:ext uri="{FF2B5EF4-FFF2-40B4-BE49-F238E27FC236}">
                <a16:creationId xmlns:a16="http://schemas.microsoft.com/office/drawing/2014/main" id="{A428D550-C477-CC21-54E2-910D3CBE3C30}"/>
              </a:ext>
            </a:extLst>
          </xdr:cNvPr>
          <xdr:cNvGrpSpPr/>
        </xdr:nvGrpSpPr>
        <xdr:grpSpPr>
          <a:xfrm>
            <a:off x="2781308" y="1984492"/>
            <a:ext cx="832871" cy="507345"/>
            <a:chOff x="2772406" y="506582"/>
            <a:chExt cx="830722" cy="508010"/>
          </a:xfrm>
        </xdr:grpSpPr>
        <xdr:grpSp>
          <xdr:nvGrpSpPr>
            <xdr:cNvPr id="245" name="Agrupar 244">
              <a:extLst>
                <a:ext uri="{FF2B5EF4-FFF2-40B4-BE49-F238E27FC236}">
                  <a16:creationId xmlns:a16="http://schemas.microsoft.com/office/drawing/2014/main" id="{C76C0ADE-71F1-111C-2DC5-24EDBAB42286}"/>
                </a:ext>
              </a:extLst>
            </xdr:cNvPr>
            <xdr:cNvGrpSpPr/>
          </xdr:nvGrpSpPr>
          <xdr:grpSpPr>
            <a:xfrm>
              <a:off x="2772406" y="748796"/>
              <a:ext cx="830722" cy="265796"/>
              <a:chOff x="2772407" y="750764"/>
              <a:chExt cx="830722" cy="265796"/>
            </a:xfrm>
          </xdr:grpSpPr>
          <xdr:sp macro="" textlink="">
            <xdr:nvSpPr>
              <xdr:cNvPr id="248" name="object 80">
                <a:extLst>
                  <a:ext uri="{FF2B5EF4-FFF2-40B4-BE49-F238E27FC236}">
                    <a16:creationId xmlns:a16="http://schemas.microsoft.com/office/drawing/2014/main" id="{6C0669AE-C11A-90BD-14BA-99B2391D4FE2}"/>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49" name="object 90">
                <a:extLst>
                  <a:ext uri="{FF2B5EF4-FFF2-40B4-BE49-F238E27FC236}">
                    <a16:creationId xmlns:a16="http://schemas.microsoft.com/office/drawing/2014/main" id="{DA4F7AB5-430C-E02E-5A1E-935FD44DB3BE}"/>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6" name="object 109">
              <a:extLst>
                <a:ext uri="{FF2B5EF4-FFF2-40B4-BE49-F238E27FC236}">
                  <a16:creationId xmlns:a16="http://schemas.microsoft.com/office/drawing/2014/main" id="{0EF6E5CD-97B1-80AE-196D-3C95AF3B76A4}"/>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7" name="Imagem 246">
              <a:extLst>
                <a:ext uri="{FF2B5EF4-FFF2-40B4-BE49-F238E27FC236}">
                  <a16:creationId xmlns:a16="http://schemas.microsoft.com/office/drawing/2014/main" id="{014DABC7-4062-9244-2BCB-898732A27E47}"/>
                </a:ext>
              </a:extLst>
            </xdr:cNvPr>
            <xdr:cNvPicPr>
              <a:picLocks noChangeAspect="1"/>
            </xdr:cNvPicPr>
          </xdr:nvPicPr>
          <xdr:blipFill>
            <a:blip xmlns:r="http://schemas.openxmlformats.org/officeDocument/2006/relationships" r:embed="rId11">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82" name="Agrupar 181">
            <a:hlinkClick xmlns:r="http://schemas.openxmlformats.org/officeDocument/2006/relationships" r:id="rId13"/>
            <a:extLst>
              <a:ext uri="{FF2B5EF4-FFF2-40B4-BE49-F238E27FC236}">
                <a16:creationId xmlns:a16="http://schemas.microsoft.com/office/drawing/2014/main" id="{E81646CC-638F-8B62-CAA7-EB4E74EE7566}"/>
              </a:ext>
            </a:extLst>
          </xdr:cNvPr>
          <xdr:cNvGrpSpPr/>
        </xdr:nvGrpSpPr>
        <xdr:grpSpPr>
          <a:xfrm>
            <a:off x="978366" y="1985607"/>
            <a:ext cx="832872" cy="506309"/>
            <a:chOff x="978002" y="507699"/>
            <a:chExt cx="830725" cy="506973"/>
          </a:xfrm>
        </xdr:grpSpPr>
        <xdr:grpSp>
          <xdr:nvGrpSpPr>
            <xdr:cNvPr id="240" name="Agrupar 239">
              <a:extLst>
                <a:ext uri="{FF2B5EF4-FFF2-40B4-BE49-F238E27FC236}">
                  <a16:creationId xmlns:a16="http://schemas.microsoft.com/office/drawing/2014/main" id="{1C12EC3A-0B72-83AC-2A9B-4DF53BE666A1}"/>
                </a:ext>
              </a:extLst>
            </xdr:cNvPr>
            <xdr:cNvGrpSpPr/>
          </xdr:nvGrpSpPr>
          <xdr:grpSpPr>
            <a:xfrm>
              <a:off x="978002" y="748716"/>
              <a:ext cx="830725" cy="265956"/>
              <a:chOff x="978002" y="747945"/>
              <a:chExt cx="830725" cy="265956"/>
            </a:xfrm>
          </xdr:grpSpPr>
          <xdr:sp macro="" textlink="">
            <xdr:nvSpPr>
              <xdr:cNvPr id="243" name="object 80">
                <a:extLst>
                  <a:ext uri="{FF2B5EF4-FFF2-40B4-BE49-F238E27FC236}">
                    <a16:creationId xmlns:a16="http://schemas.microsoft.com/office/drawing/2014/main" id="{C0F9D4E4-1DD8-7E07-CF49-0E17DE63E6F9}"/>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44" name="object 90">
                <a:extLst>
                  <a:ext uri="{FF2B5EF4-FFF2-40B4-BE49-F238E27FC236}">
                    <a16:creationId xmlns:a16="http://schemas.microsoft.com/office/drawing/2014/main" id="{FC6ADC95-70DA-7C9A-DC0B-F4C759FB3D8A}"/>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41" name="object 109">
              <a:extLst>
                <a:ext uri="{FF2B5EF4-FFF2-40B4-BE49-F238E27FC236}">
                  <a16:creationId xmlns:a16="http://schemas.microsoft.com/office/drawing/2014/main" id="{8D5A9A95-B5D7-654D-1A5B-825E6EF11D96}"/>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42" name="Imagem 241">
              <a:extLst>
                <a:ext uri="{FF2B5EF4-FFF2-40B4-BE49-F238E27FC236}">
                  <a16:creationId xmlns:a16="http://schemas.microsoft.com/office/drawing/2014/main" id="{3448FBEB-8246-9566-DD33-6AA590D62940}"/>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83" name="Agrupar 182">
            <a:hlinkClick xmlns:r="http://schemas.openxmlformats.org/officeDocument/2006/relationships" r:id="rId15"/>
            <a:extLst>
              <a:ext uri="{FF2B5EF4-FFF2-40B4-BE49-F238E27FC236}">
                <a16:creationId xmlns:a16="http://schemas.microsoft.com/office/drawing/2014/main" id="{1F45DEAD-B258-955F-6345-70990E9353B0}"/>
              </a:ext>
            </a:extLst>
          </xdr:cNvPr>
          <xdr:cNvGrpSpPr/>
        </xdr:nvGrpSpPr>
        <xdr:grpSpPr>
          <a:xfrm>
            <a:off x="3678487" y="1984492"/>
            <a:ext cx="832872" cy="507345"/>
            <a:chOff x="3667630" y="506582"/>
            <a:chExt cx="830725" cy="508010"/>
          </a:xfrm>
        </xdr:grpSpPr>
        <xdr:grpSp>
          <xdr:nvGrpSpPr>
            <xdr:cNvPr id="235" name="Agrupar 234">
              <a:extLst>
                <a:ext uri="{FF2B5EF4-FFF2-40B4-BE49-F238E27FC236}">
                  <a16:creationId xmlns:a16="http://schemas.microsoft.com/office/drawing/2014/main" id="{907CC21D-189B-F4CE-7B30-56173BE27DBE}"/>
                </a:ext>
              </a:extLst>
            </xdr:cNvPr>
            <xdr:cNvGrpSpPr/>
          </xdr:nvGrpSpPr>
          <xdr:grpSpPr>
            <a:xfrm>
              <a:off x="3667630" y="748796"/>
              <a:ext cx="830725" cy="265796"/>
              <a:chOff x="3667631" y="750764"/>
              <a:chExt cx="830725" cy="265796"/>
            </a:xfrm>
          </xdr:grpSpPr>
          <xdr:sp macro="" textlink="">
            <xdr:nvSpPr>
              <xdr:cNvPr id="238" name="object 80">
                <a:extLst>
                  <a:ext uri="{FF2B5EF4-FFF2-40B4-BE49-F238E27FC236}">
                    <a16:creationId xmlns:a16="http://schemas.microsoft.com/office/drawing/2014/main" id="{D38BF72F-30F3-BB71-5614-51BE7FFEC6C3}"/>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39" name="object 90">
                <a:extLst>
                  <a:ext uri="{FF2B5EF4-FFF2-40B4-BE49-F238E27FC236}">
                    <a16:creationId xmlns:a16="http://schemas.microsoft.com/office/drawing/2014/main" id="{417FC959-A14E-484E-A630-C7AA905B4380}"/>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6" name="object 109">
              <a:extLst>
                <a:ext uri="{FF2B5EF4-FFF2-40B4-BE49-F238E27FC236}">
                  <a16:creationId xmlns:a16="http://schemas.microsoft.com/office/drawing/2014/main" id="{95F75D8C-6961-ADCA-A1BB-3F4CA164762A}"/>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7" name="Imagem 236">
              <a:extLst>
                <a:ext uri="{FF2B5EF4-FFF2-40B4-BE49-F238E27FC236}">
                  <a16:creationId xmlns:a16="http://schemas.microsoft.com/office/drawing/2014/main" id="{95D91315-E7F2-F61B-9BA6-A64666B52A3F}"/>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84" name="Agrupar 183">
            <a:hlinkClick xmlns:r="http://schemas.openxmlformats.org/officeDocument/2006/relationships" r:id="rId17"/>
            <a:extLst>
              <a:ext uri="{FF2B5EF4-FFF2-40B4-BE49-F238E27FC236}">
                <a16:creationId xmlns:a16="http://schemas.microsoft.com/office/drawing/2014/main" id="{0F7355AB-4B34-A01A-7F06-5C5B4B366A25}"/>
              </a:ext>
            </a:extLst>
          </xdr:cNvPr>
          <xdr:cNvGrpSpPr/>
        </xdr:nvGrpSpPr>
        <xdr:grpSpPr>
          <a:xfrm>
            <a:off x="4575667" y="1984492"/>
            <a:ext cx="825212" cy="507345"/>
            <a:chOff x="4562857" y="506582"/>
            <a:chExt cx="827700" cy="508010"/>
          </a:xfrm>
        </xdr:grpSpPr>
        <xdr:grpSp>
          <xdr:nvGrpSpPr>
            <xdr:cNvPr id="230" name="Agrupar 229">
              <a:extLst>
                <a:ext uri="{FF2B5EF4-FFF2-40B4-BE49-F238E27FC236}">
                  <a16:creationId xmlns:a16="http://schemas.microsoft.com/office/drawing/2014/main" id="{39BE73A4-996E-3DCD-E039-5BEADD0605B6}"/>
                </a:ext>
              </a:extLst>
            </xdr:cNvPr>
            <xdr:cNvGrpSpPr/>
          </xdr:nvGrpSpPr>
          <xdr:grpSpPr>
            <a:xfrm>
              <a:off x="4562857" y="748796"/>
              <a:ext cx="827700" cy="265796"/>
              <a:chOff x="4562859" y="750764"/>
              <a:chExt cx="827700" cy="265796"/>
            </a:xfrm>
          </xdr:grpSpPr>
          <xdr:sp macro="" textlink="">
            <xdr:nvSpPr>
              <xdr:cNvPr id="233" name="object 80">
                <a:extLst>
                  <a:ext uri="{FF2B5EF4-FFF2-40B4-BE49-F238E27FC236}">
                    <a16:creationId xmlns:a16="http://schemas.microsoft.com/office/drawing/2014/main" id="{B88F8157-2791-7B0F-D625-496A6700582A}"/>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34" name="object 90">
                <a:extLst>
                  <a:ext uri="{FF2B5EF4-FFF2-40B4-BE49-F238E27FC236}">
                    <a16:creationId xmlns:a16="http://schemas.microsoft.com/office/drawing/2014/main" id="{4785773B-7F83-2135-31F3-209774DF5A53}"/>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1" name="object 109">
              <a:extLst>
                <a:ext uri="{FF2B5EF4-FFF2-40B4-BE49-F238E27FC236}">
                  <a16:creationId xmlns:a16="http://schemas.microsoft.com/office/drawing/2014/main" id="{BD9320AF-6206-7FFA-8AE1-4D0EC98A8627}"/>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32" name="object 113">
              <a:extLst>
                <a:ext uri="{FF2B5EF4-FFF2-40B4-BE49-F238E27FC236}">
                  <a16:creationId xmlns:a16="http://schemas.microsoft.com/office/drawing/2014/main" id="{292C14CE-86EA-299C-0CA5-33E3CBAB7B8C}"/>
                </a:ext>
              </a:extLst>
            </xdr:cNvPr>
            <xdr:cNvPicPr/>
          </xdr:nvPicPr>
          <xdr:blipFill>
            <a:blip xmlns:r="http://schemas.openxmlformats.org/officeDocument/2006/relationships" r:embed="rId18" cstate="print">
              <a:duotone>
                <a:prstClr val="black"/>
                <a:srgbClr val="695E4A">
                  <a:tint val="45000"/>
                  <a:satMod val="400000"/>
                </a:srgbClr>
              </a:duotone>
              <a:extLst>
                <a:ext uri="{BEBA8EAE-BF5A-486C-A8C5-ECC9F3942E4B}">
                  <a14:imgProps xmlns:a14="http://schemas.microsoft.com/office/drawing/2010/main">
                    <a14:imgLayer r:embed="rId19">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85" name="Agrupar 184">
            <a:hlinkClick xmlns:r="http://schemas.openxmlformats.org/officeDocument/2006/relationships" r:id="rId20"/>
            <a:extLst>
              <a:ext uri="{FF2B5EF4-FFF2-40B4-BE49-F238E27FC236}">
                <a16:creationId xmlns:a16="http://schemas.microsoft.com/office/drawing/2014/main" id="{7D59EEEE-4053-1A3C-BED6-6FC1E20EE79D}"/>
              </a:ext>
            </a:extLst>
          </xdr:cNvPr>
          <xdr:cNvGrpSpPr/>
        </xdr:nvGrpSpPr>
        <xdr:grpSpPr>
          <a:xfrm>
            <a:off x="5465188" y="1984492"/>
            <a:ext cx="821659" cy="507345"/>
            <a:chOff x="5455059" y="506582"/>
            <a:chExt cx="822006" cy="508010"/>
          </a:xfrm>
        </xdr:grpSpPr>
        <xdr:sp macro="" textlink="">
          <xdr:nvSpPr>
            <xdr:cNvPr id="226" name="object 80">
              <a:extLst>
                <a:ext uri="{FF2B5EF4-FFF2-40B4-BE49-F238E27FC236}">
                  <a16:creationId xmlns:a16="http://schemas.microsoft.com/office/drawing/2014/main" id="{1FBD1603-6243-6C40-29FE-3D4C4B46F2EA}"/>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7" name="object 90">
              <a:extLst>
                <a:ext uri="{FF2B5EF4-FFF2-40B4-BE49-F238E27FC236}">
                  <a16:creationId xmlns:a16="http://schemas.microsoft.com/office/drawing/2014/main" id="{062CFC7F-D173-068B-4DFB-4FB26011A581}"/>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228" name="object 109">
              <a:extLst>
                <a:ext uri="{FF2B5EF4-FFF2-40B4-BE49-F238E27FC236}">
                  <a16:creationId xmlns:a16="http://schemas.microsoft.com/office/drawing/2014/main" id="{1CD0E924-15CE-A7C8-4C86-47F98BDBD182}"/>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9" name="object 73">
              <a:extLst>
                <a:ext uri="{FF2B5EF4-FFF2-40B4-BE49-F238E27FC236}">
                  <a16:creationId xmlns:a16="http://schemas.microsoft.com/office/drawing/2014/main" id="{DC98AB8C-90EF-06EF-1D8B-369BFBAF3C76}"/>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86" name="Agrupar 185">
            <a:hlinkClick xmlns:r="http://schemas.openxmlformats.org/officeDocument/2006/relationships" r:id="rId22"/>
            <a:extLst>
              <a:ext uri="{FF2B5EF4-FFF2-40B4-BE49-F238E27FC236}">
                <a16:creationId xmlns:a16="http://schemas.microsoft.com/office/drawing/2014/main" id="{03241BCA-A489-FF77-1135-CBF04E704B01}"/>
              </a:ext>
            </a:extLst>
          </xdr:cNvPr>
          <xdr:cNvGrpSpPr/>
        </xdr:nvGrpSpPr>
        <xdr:grpSpPr>
          <a:xfrm>
            <a:off x="6351154" y="1984492"/>
            <a:ext cx="833333" cy="507345"/>
            <a:chOff x="6341567" y="506582"/>
            <a:chExt cx="831188" cy="508010"/>
          </a:xfrm>
        </xdr:grpSpPr>
        <xdr:grpSp>
          <xdr:nvGrpSpPr>
            <xdr:cNvPr id="221" name="Agrupar 220">
              <a:extLst>
                <a:ext uri="{FF2B5EF4-FFF2-40B4-BE49-F238E27FC236}">
                  <a16:creationId xmlns:a16="http://schemas.microsoft.com/office/drawing/2014/main" id="{933D1939-42E4-7A60-D4C9-C6ED75FBF95D}"/>
                </a:ext>
              </a:extLst>
            </xdr:cNvPr>
            <xdr:cNvGrpSpPr/>
          </xdr:nvGrpSpPr>
          <xdr:grpSpPr>
            <a:xfrm>
              <a:off x="6341567" y="748796"/>
              <a:ext cx="831188" cy="265796"/>
              <a:chOff x="6341570" y="750764"/>
              <a:chExt cx="831188" cy="265796"/>
            </a:xfrm>
          </xdr:grpSpPr>
          <xdr:sp macro="" textlink="">
            <xdr:nvSpPr>
              <xdr:cNvPr id="224" name="object 80">
                <a:extLst>
                  <a:ext uri="{FF2B5EF4-FFF2-40B4-BE49-F238E27FC236}">
                    <a16:creationId xmlns:a16="http://schemas.microsoft.com/office/drawing/2014/main" id="{400BF069-03E9-A977-CF1D-971ECB49C63B}"/>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5" name="object 90">
                <a:extLst>
                  <a:ext uri="{FF2B5EF4-FFF2-40B4-BE49-F238E27FC236}">
                    <a16:creationId xmlns:a16="http://schemas.microsoft.com/office/drawing/2014/main" id="{1EE2310B-B3BF-0CE5-9BDF-E299ABD24861}"/>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22" name="object 109">
              <a:extLst>
                <a:ext uri="{FF2B5EF4-FFF2-40B4-BE49-F238E27FC236}">
                  <a16:creationId xmlns:a16="http://schemas.microsoft.com/office/drawing/2014/main" id="{3D106BED-DCC6-4009-ABBE-7C715210A680}"/>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23" name="object 54">
              <a:extLst>
                <a:ext uri="{FF2B5EF4-FFF2-40B4-BE49-F238E27FC236}">
                  <a16:creationId xmlns:a16="http://schemas.microsoft.com/office/drawing/2014/main" id="{1CC812D2-B503-3A3D-32F1-6A2A0DB21B36}"/>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87" name="Agrupar 186">
            <a:hlinkClick xmlns:r="http://schemas.openxmlformats.org/officeDocument/2006/relationships" r:id="rId24"/>
            <a:extLst>
              <a:ext uri="{FF2B5EF4-FFF2-40B4-BE49-F238E27FC236}">
                <a16:creationId xmlns:a16="http://schemas.microsoft.com/office/drawing/2014/main" id="{2722AC27-6661-EE74-9D5A-C3C6B2706B11}"/>
              </a:ext>
            </a:extLst>
          </xdr:cNvPr>
          <xdr:cNvGrpSpPr/>
        </xdr:nvGrpSpPr>
        <xdr:grpSpPr>
          <a:xfrm>
            <a:off x="7248796" y="1984492"/>
            <a:ext cx="840992" cy="507345"/>
            <a:chOff x="7237257" y="506582"/>
            <a:chExt cx="834211" cy="508010"/>
          </a:xfrm>
        </xdr:grpSpPr>
        <xdr:grpSp>
          <xdr:nvGrpSpPr>
            <xdr:cNvPr id="216" name="Agrupar 215">
              <a:extLst>
                <a:ext uri="{FF2B5EF4-FFF2-40B4-BE49-F238E27FC236}">
                  <a16:creationId xmlns:a16="http://schemas.microsoft.com/office/drawing/2014/main" id="{706C15D8-EF71-3A24-1299-5DE9C821E62C}"/>
                </a:ext>
              </a:extLst>
            </xdr:cNvPr>
            <xdr:cNvGrpSpPr/>
          </xdr:nvGrpSpPr>
          <xdr:grpSpPr>
            <a:xfrm>
              <a:off x="7237257" y="748796"/>
              <a:ext cx="834211" cy="265796"/>
              <a:chOff x="7237260" y="750764"/>
              <a:chExt cx="834211" cy="265796"/>
            </a:xfrm>
          </xdr:grpSpPr>
          <xdr:sp macro="" textlink="">
            <xdr:nvSpPr>
              <xdr:cNvPr id="219" name="object 80">
                <a:extLst>
                  <a:ext uri="{FF2B5EF4-FFF2-40B4-BE49-F238E27FC236}">
                    <a16:creationId xmlns:a16="http://schemas.microsoft.com/office/drawing/2014/main" id="{F76CE517-5931-DDFB-22B8-68395ECBA239}"/>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20" name="object 90">
                <a:extLst>
                  <a:ext uri="{FF2B5EF4-FFF2-40B4-BE49-F238E27FC236}">
                    <a16:creationId xmlns:a16="http://schemas.microsoft.com/office/drawing/2014/main" id="{BFEDD4A0-A734-281D-066A-8C1609A95C63}"/>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7" name="object 109">
              <a:extLst>
                <a:ext uri="{FF2B5EF4-FFF2-40B4-BE49-F238E27FC236}">
                  <a16:creationId xmlns:a16="http://schemas.microsoft.com/office/drawing/2014/main" id="{C46A898B-B14C-8424-ED30-91572EC1E037}"/>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8" name="object 64">
              <a:extLst>
                <a:ext uri="{FF2B5EF4-FFF2-40B4-BE49-F238E27FC236}">
                  <a16:creationId xmlns:a16="http://schemas.microsoft.com/office/drawing/2014/main" id="{84DC33E4-707B-76CD-91FF-90B5279505E1}"/>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88" name="Agrupar 187">
            <a:hlinkClick xmlns:r="http://schemas.openxmlformats.org/officeDocument/2006/relationships" r:id="rId26"/>
            <a:extLst>
              <a:ext uri="{FF2B5EF4-FFF2-40B4-BE49-F238E27FC236}">
                <a16:creationId xmlns:a16="http://schemas.microsoft.com/office/drawing/2014/main" id="{4A9D75C0-5F52-B3EE-A896-20490F80C880}"/>
              </a:ext>
            </a:extLst>
          </xdr:cNvPr>
          <xdr:cNvGrpSpPr/>
        </xdr:nvGrpSpPr>
        <xdr:grpSpPr>
          <a:xfrm>
            <a:off x="8154096" y="1984492"/>
            <a:ext cx="833334" cy="507345"/>
            <a:chOff x="8135970" y="506582"/>
            <a:chExt cx="831188" cy="508010"/>
          </a:xfrm>
        </xdr:grpSpPr>
        <xdr:grpSp>
          <xdr:nvGrpSpPr>
            <xdr:cNvPr id="211" name="Agrupar 210">
              <a:extLst>
                <a:ext uri="{FF2B5EF4-FFF2-40B4-BE49-F238E27FC236}">
                  <a16:creationId xmlns:a16="http://schemas.microsoft.com/office/drawing/2014/main" id="{7E39AD1A-C500-4A5F-B21A-6A3EDEDAD133}"/>
                </a:ext>
              </a:extLst>
            </xdr:cNvPr>
            <xdr:cNvGrpSpPr/>
          </xdr:nvGrpSpPr>
          <xdr:grpSpPr>
            <a:xfrm>
              <a:off x="8135970" y="748796"/>
              <a:ext cx="831188" cy="265796"/>
              <a:chOff x="8135974" y="750764"/>
              <a:chExt cx="831188" cy="265796"/>
            </a:xfrm>
          </xdr:grpSpPr>
          <xdr:sp macro="" textlink="">
            <xdr:nvSpPr>
              <xdr:cNvPr id="214" name="object 80">
                <a:extLst>
                  <a:ext uri="{FF2B5EF4-FFF2-40B4-BE49-F238E27FC236}">
                    <a16:creationId xmlns:a16="http://schemas.microsoft.com/office/drawing/2014/main" id="{487D3119-4846-1C6F-E74B-E8ACC72B50A6}"/>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5" name="object 90">
                <a:extLst>
                  <a:ext uri="{FF2B5EF4-FFF2-40B4-BE49-F238E27FC236}">
                    <a16:creationId xmlns:a16="http://schemas.microsoft.com/office/drawing/2014/main" id="{2393E70F-67C4-A8C1-D7C8-5D712FD8DFE3}"/>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2" name="object 109">
              <a:extLst>
                <a:ext uri="{FF2B5EF4-FFF2-40B4-BE49-F238E27FC236}">
                  <a16:creationId xmlns:a16="http://schemas.microsoft.com/office/drawing/2014/main" id="{760C83B0-515A-75A3-7486-8A3894559472}"/>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3" name="object 51">
              <a:extLst>
                <a:ext uri="{FF2B5EF4-FFF2-40B4-BE49-F238E27FC236}">
                  <a16:creationId xmlns:a16="http://schemas.microsoft.com/office/drawing/2014/main" id="{D035C6D4-37AF-E1C7-142A-0302368BAF8C}"/>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89" name="Agrupar 188">
            <a:hlinkClick xmlns:r="http://schemas.openxmlformats.org/officeDocument/2006/relationships" r:id="rId28"/>
            <a:extLst>
              <a:ext uri="{FF2B5EF4-FFF2-40B4-BE49-F238E27FC236}">
                <a16:creationId xmlns:a16="http://schemas.microsoft.com/office/drawing/2014/main" id="{251E23F2-2100-D147-9535-0D63BF4461EC}"/>
              </a:ext>
            </a:extLst>
          </xdr:cNvPr>
          <xdr:cNvGrpSpPr/>
        </xdr:nvGrpSpPr>
        <xdr:grpSpPr>
          <a:xfrm>
            <a:off x="9051739" y="1984492"/>
            <a:ext cx="828102" cy="507345"/>
            <a:chOff x="9031660" y="506582"/>
            <a:chExt cx="829416" cy="508010"/>
          </a:xfrm>
        </xdr:grpSpPr>
        <xdr:grpSp>
          <xdr:nvGrpSpPr>
            <xdr:cNvPr id="206" name="Agrupar 205">
              <a:extLst>
                <a:ext uri="{FF2B5EF4-FFF2-40B4-BE49-F238E27FC236}">
                  <a16:creationId xmlns:a16="http://schemas.microsoft.com/office/drawing/2014/main" id="{B1D0CEF0-E21D-9031-283F-30E31E38E208}"/>
                </a:ext>
              </a:extLst>
            </xdr:cNvPr>
            <xdr:cNvGrpSpPr/>
          </xdr:nvGrpSpPr>
          <xdr:grpSpPr>
            <a:xfrm>
              <a:off x="9031660" y="748796"/>
              <a:ext cx="829416" cy="265796"/>
              <a:chOff x="9031664" y="750764"/>
              <a:chExt cx="829416" cy="265796"/>
            </a:xfrm>
          </xdr:grpSpPr>
          <xdr:sp macro="" textlink="">
            <xdr:nvSpPr>
              <xdr:cNvPr id="209" name="object 80">
                <a:extLst>
                  <a:ext uri="{FF2B5EF4-FFF2-40B4-BE49-F238E27FC236}">
                    <a16:creationId xmlns:a16="http://schemas.microsoft.com/office/drawing/2014/main" id="{754CBD1E-153E-11E3-DF1A-2836832433F9}"/>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10" name="object 90">
                <a:extLst>
                  <a:ext uri="{FF2B5EF4-FFF2-40B4-BE49-F238E27FC236}">
                    <a16:creationId xmlns:a16="http://schemas.microsoft.com/office/drawing/2014/main" id="{ABF4C659-D381-A1C8-945C-65F789246B85}"/>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7" name="object 109">
              <a:extLst>
                <a:ext uri="{FF2B5EF4-FFF2-40B4-BE49-F238E27FC236}">
                  <a16:creationId xmlns:a16="http://schemas.microsoft.com/office/drawing/2014/main" id="{A31BAE0D-7FA3-FFBF-C905-93CFB307FE96}"/>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8" name="object 70">
              <a:extLst>
                <a:ext uri="{FF2B5EF4-FFF2-40B4-BE49-F238E27FC236}">
                  <a16:creationId xmlns:a16="http://schemas.microsoft.com/office/drawing/2014/main" id="{07C79EDD-7D86-0AB5-1D68-6C6D8A22940B}"/>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90" name="Agrupar 189">
            <a:hlinkClick xmlns:r="http://schemas.openxmlformats.org/officeDocument/2006/relationships" r:id="rId30"/>
            <a:extLst>
              <a:ext uri="{FF2B5EF4-FFF2-40B4-BE49-F238E27FC236}">
                <a16:creationId xmlns:a16="http://schemas.microsoft.com/office/drawing/2014/main" id="{397218F2-C66D-20A2-5D7A-4FC5282AE4A0}"/>
              </a:ext>
            </a:extLst>
          </xdr:cNvPr>
          <xdr:cNvGrpSpPr/>
        </xdr:nvGrpSpPr>
        <xdr:grpSpPr>
          <a:xfrm>
            <a:off x="9944149" y="1984492"/>
            <a:ext cx="828105" cy="507345"/>
            <a:chOff x="9925578" y="506582"/>
            <a:chExt cx="829416" cy="508010"/>
          </a:xfrm>
        </xdr:grpSpPr>
        <xdr:grpSp>
          <xdr:nvGrpSpPr>
            <xdr:cNvPr id="201" name="Agrupar 200">
              <a:extLst>
                <a:ext uri="{FF2B5EF4-FFF2-40B4-BE49-F238E27FC236}">
                  <a16:creationId xmlns:a16="http://schemas.microsoft.com/office/drawing/2014/main" id="{3FCF7939-7F44-2232-5ED5-35CB079F7D36}"/>
                </a:ext>
              </a:extLst>
            </xdr:cNvPr>
            <xdr:cNvGrpSpPr/>
          </xdr:nvGrpSpPr>
          <xdr:grpSpPr>
            <a:xfrm>
              <a:off x="9925578" y="748796"/>
              <a:ext cx="829416" cy="265796"/>
              <a:chOff x="9925583" y="750764"/>
              <a:chExt cx="829416" cy="265796"/>
            </a:xfrm>
          </xdr:grpSpPr>
          <xdr:sp macro="" textlink="">
            <xdr:nvSpPr>
              <xdr:cNvPr id="204" name="object 80">
                <a:extLst>
                  <a:ext uri="{FF2B5EF4-FFF2-40B4-BE49-F238E27FC236}">
                    <a16:creationId xmlns:a16="http://schemas.microsoft.com/office/drawing/2014/main" id="{0C8EFE57-1265-2495-1FCC-69453BFC8932}"/>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5" name="object 90">
                <a:extLst>
                  <a:ext uri="{FF2B5EF4-FFF2-40B4-BE49-F238E27FC236}">
                    <a16:creationId xmlns:a16="http://schemas.microsoft.com/office/drawing/2014/main" id="{640F931D-73ED-24E4-7D58-6C59242B8E91}"/>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2" name="object 109">
              <a:extLst>
                <a:ext uri="{FF2B5EF4-FFF2-40B4-BE49-F238E27FC236}">
                  <a16:creationId xmlns:a16="http://schemas.microsoft.com/office/drawing/2014/main" id="{BBE2F7FA-ED44-F89A-F45E-A0F835C7B673}"/>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3" name="object 67">
              <a:extLst>
                <a:ext uri="{FF2B5EF4-FFF2-40B4-BE49-F238E27FC236}">
                  <a16:creationId xmlns:a16="http://schemas.microsoft.com/office/drawing/2014/main" id="{48DBEAFF-5A4F-422D-FA47-39F786C5BD1B}"/>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91" name="Agrupar 190">
            <a:hlinkClick xmlns:r="http://schemas.openxmlformats.org/officeDocument/2006/relationships" r:id="rId32"/>
            <a:extLst>
              <a:ext uri="{FF2B5EF4-FFF2-40B4-BE49-F238E27FC236}">
                <a16:creationId xmlns:a16="http://schemas.microsoft.com/office/drawing/2014/main" id="{4DE5888A-1B54-36CD-A8DD-9B0B902BCE71}"/>
              </a:ext>
            </a:extLst>
          </xdr:cNvPr>
          <xdr:cNvGrpSpPr/>
        </xdr:nvGrpSpPr>
        <xdr:grpSpPr>
          <a:xfrm>
            <a:off x="10836566" y="1984492"/>
            <a:ext cx="820920" cy="507345"/>
            <a:chOff x="10819501" y="506582"/>
            <a:chExt cx="826871" cy="508010"/>
          </a:xfrm>
        </xdr:grpSpPr>
        <xdr:grpSp>
          <xdr:nvGrpSpPr>
            <xdr:cNvPr id="196" name="Agrupar 195">
              <a:extLst>
                <a:ext uri="{FF2B5EF4-FFF2-40B4-BE49-F238E27FC236}">
                  <a16:creationId xmlns:a16="http://schemas.microsoft.com/office/drawing/2014/main" id="{6E3589B4-0DD2-FF03-16F4-6BF834BF1E0D}"/>
                </a:ext>
              </a:extLst>
            </xdr:cNvPr>
            <xdr:cNvGrpSpPr/>
          </xdr:nvGrpSpPr>
          <xdr:grpSpPr>
            <a:xfrm>
              <a:off x="10819501" y="748796"/>
              <a:ext cx="826871" cy="265796"/>
              <a:chOff x="10819501" y="750764"/>
              <a:chExt cx="826871" cy="265796"/>
            </a:xfrm>
          </xdr:grpSpPr>
          <xdr:sp macro="" textlink="">
            <xdr:nvSpPr>
              <xdr:cNvPr id="199" name="object 80">
                <a:extLst>
                  <a:ext uri="{FF2B5EF4-FFF2-40B4-BE49-F238E27FC236}">
                    <a16:creationId xmlns:a16="http://schemas.microsoft.com/office/drawing/2014/main" id="{68FA42A3-28C5-E67B-580F-83525854BF98}"/>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00" name="object 90">
                <a:extLst>
                  <a:ext uri="{FF2B5EF4-FFF2-40B4-BE49-F238E27FC236}">
                    <a16:creationId xmlns:a16="http://schemas.microsoft.com/office/drawing/2014/main" id="{2E70534C-083D-3D48-183F-2936F53EBA53}"/>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7" name="object 109">
              <a:extLst>
                <a:ext uri="{FF2B5EF4-FFF2-40B4-BE49-F238E27FC236}">
                  <a16:creationId xmlns:a16="http://schemas.microsoft.com/office/drawing/2014/main" id="{0C3C20CC-CD10-6027-5FEC-6C42D3151C42}"/>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98" name="Imagem 197">
              <a:extLst>
                <a:ext uri="{FF2B5EF4-FFF2-40B4-BE49-F238E27FC236}">
                  <a16:creationId xmlns:a16="http://schemas.microsoft.com/office/drawing/2014/main" id="{E2830546-040F-819B-90B1-71066E369EC5}"/>
                </a:ext>
              </a:extLst>
            </xdr:cNvPr>
            <xdr:cNvPicPr>
              <a:picLocks noChangeAspect="1"/>
            </xdr:cNvPicPr>
          </xdr:nvPicPr>
          <xdr:blipFill>
            <a:blip xmlns:r="http://schemas.openxmlformats.org/officeDocument/2006/relationships" r:embed="rId3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92" name="Agrupar 191">
            <a:extLst>
              <a:ext uri="{FF2B5EF4-FFF2-40B4-BE49-F238E27FC236}">
                <a16:creationId xmlns:a16="http://schemas.microsoft.com/office/drawing/2014/main" id="{F229DCF7-1FA8-0312-A6B3-B9B01C207BC3}"/>
              </a:ext>
            </a:extLst>
          </xdr:cNvPr>
          <xdr:cNvGrpSpPr/>
        </xdr:nvGrpSpPr>
        <xdr:grpSpPr>
          <a:xfrm>
            <a:off x="10064474" y="1640038"/>
            <a:ext cx="1315654" cy="179263"/>
            <a:chOff x="10031056" y="1635749"/>
            <a:chExt cx="1313331" cy="179263"/>
          </a:xfrm>
        </xdr:grpSpPr>
        <xdr:sp macro="" textlink="">
          <xdr:nvSpPr>
            <xdr:cNvPr id="193" name="object 2">
              <a:extLst>
                <a:ext uri="{FF2B5EF4-FFF2-40B4-BE49-F238E27FC236}">
                  <a16:creationId xmlns:a16="http://schemas.microsoft.com/office/drawing/2014/main" id="{E31A593D-305B-24DC-6FCF-5144ACE4E97F}"/>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194" name="Gráfico 193" descr="Círculo com seta para a esquerda estrutura de tópicos">
              <a:hlinkClick xmlns:r="http://schemas.openxmlformats.org/officeDocument/2006/relationships" r:id="rId1"/>
              <a:extLst>
                <a:ext uri="{FF2B5EF4-FFF2-40B4-BE49-F238E27FC236}">
                  <a16:creationId xmlns:a16="http://schemas.microsoft.com/office/drawing/2014/main" id="{8B3352CD-3BB9-70C1-840E-D63F4296B6A8}"/>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195" name="Gráfico 194" descr="Círculo com seta para a esquerda estrutura de tópicos">
              <a:hlinkClick xmlns:r="http://schemas.openxmlformats.org/officeDocument/2006/relationships" r:id="rId3"/>
              <a:extLst>
                <a:ext uri="{FF2B5EF4-FFF2-40B4-BE49-F238E27FC236}">
                  <a16:creationId xmlns:a16="http://schemas.microsoft.com/office/drawing/2014/main" id="{FA634E7A-F246-DEB1-06E9-B1660D86EDCE}"/>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xdr:from>
      <xdr:col>20</xdr:col>
      <xdr:colOff>219880</xdr:colOff>
      <xdr:row>2</xdr:row>
      <xdr:rowOff>272956</xdr:rowOff>
    </xdr:from>
    <xdr:to>
      <xdr:col>21</xdr:col>
      <xdr:colOff>474520</xdr:colOff>
      <xdr:row>2</xdr:row>
      <xdr:rowOff>512334</xdr:rowOff>
    </xdr:to>
    <xdr:sp macro="" textlink="">
      <xdr:nvSpPr>
        <xdr:cNvPr id="4" name="object 80">
          <a:hlinkClick xmlns:r="http://schemas.openxmlformats.org/officeDocument/2006/relationships" r:id="rId36"/>
          <a:extLst>
            <a:ext uri="{FF2B5EF4-FFF2-40B4-BE49-F238E27FC236}">
              <a16:creationId xmlns:a16="http://schemas.microsoft.com/office/drawing/2014/main" id="{A9D27346-090F-48EC-BCCC-818EF8FB0BC8}"/>
            </a:ext>
          </a:extLst>
        </xdr:cNvPr>
        <xdr:cNvSpPr/>
      </xdr:nvSpPr>
      <xdr:spPr>
        <a:xfrm>
          <a:off x="11949372" y="652060"/>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219880</xdr:colOff>
      <xdr:row>2</xdr:row>
      <xdr:rowOff>272956</xdr:rowOff>
    </xdr:from>
    <xdr:to>
      <xdr:col>21</xdr:col>
      <xdr:colOff>473712</xdr:colOff>
      <xdr:row>2</xdr:row>
      <xdr:rowOff>514156</xdr:rowOff>
    </xdr:to>
    <xdr:sp macro="" textlink="">
      <xdr:nvSpPr>
        <xdr:cNvPr id="5" name="object 90">
          <a:hlinkClick xmlns:r="http://schemas.openxmlformats.org/officeDocument/2006/relationships" r:id="rId36"/>
          <a:extLst>
            <a:ext uri="{FF2B5EF4-FFF2-40B4-BE49-F238E27FC236}">
              <a16:creationId xmlns:a16="http://schemas.microsoft.com/office/drawing/2014/main" id="{7E92F3B3-9428-4F1B-9439-459607C09028}"/>
            </a:ext>
          </a:extLst>
        </xdr:cNvPr>
        <xdr:cNvSpPr txBox="1"/>
      </xdr:nvSpPr>
      <xdr:spPr>
        <a:xfrm>
          <a:off x="11949372" y="652060"/>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4</xdr:row>
      <xdr:rowOff>0</xdr:rowOff>
    </xdr:from>
    <xdr:to>
      <xdr:col>20</xdr:col>
      <xdr:colOff>200025</xdr:colOff>
      <xdr:row>41</xdr:row>
      <xdr:rowOff>105833</xdr:rowOff>
    </xdr:to>
    <xdr:grpSp>
      <xdr:nvGrpSpPr>
        <xdr:cNvPr id="134" name="Agrupar 133">
          <a:extLst>
            <a:ext uri="{FF2B5EF4-FFF2-40B4-BE49-F238E27FC236}">
              <a16:creationId xmlns:a16="http://schemas.microsoft.com/office/drawing/2014/main" id="{5538F64F-E726-4FDF-A2E3-BF5FB5E94540}"/>
            </a:ext>
          </a:extLst>
        </xdr:cNvPr>
        <xdr:cNvGrpSpPr/>
      </xdr:nvGrpSpPr>
      <xdr:grpSpPr>
        <a:xfrm>
          <a:off x="104775" y="1234722"/>
          <a:ext cx="11969750" cy="7358944"/>
          <a:chOff x="38100" y="1228725"/>
          <a:chExt cx="11515725" cy="7657695"/>
        </a:xfrm>
      </xdr:grpSpPr>
      <xdr:sp macro="" textlink="">
        <xdr:nvSpPr>
          <xdr:cNvPr id="135" name="Retângulo: Cantos Arredondados 134">
            <a:extLst>
              <a:ext uri="{FF2B5EF4-FFF2-40B4-BE49-F238E27FC236}">
                <a16:creationId xmlns:a16="http://schemas.microsoft.com/office/drawing/2014/main" id="{B18E85D9-09B5-3E69-247C-F078DB0939D5}"/>
              </a:ext>
            </a:extLst>
          </xdr:cNvPr>
          <xdr:cNvSpPr/>
        </xdr:nvSpPr>
        <xdr:spPr>
          <a:xfrm>
            <a:off x="38100" y="1419226"/>
            <a:ext cx="11515725" cy="7467194"/>
          </a:xfrm>
          <a:prstGeom prst="roundRect">
            <a:avLst>
              <a:gd name="adj" fmla="val 1918"/>
            </a:avLst>
          </a:prstGeom>
          <a:no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136" name="Agrupar 135">
            <a:extLst>
              <a:ext uri="{FF2B5EF4-FFF2-40B4-BE49-F238E27FC236}">
                <a16:creationId xmlns:a16="http://schemas.microsoft.com/office/drawing/2014/main" id="{BCA09D6C-A697-C441-3D08-EDCF3A69E860}"/>
              </a:ext>
            </a:extLst>
          </xdr:cNvPr>
          <xdr:cNvGrpSpPr/>
        </xdr:nvGrpSpPr>
        <xdr:grpSpPr>
          <a:xfrm>
            <a:off x="200024" y="1228725"/>
            <a:ext cx="4909032" cy="463938"/>
            <a:chOff x="94395" y="1260389"/>
            <a:chExt cx="4909032" cy="533077"/>
          </a:xfrm>
        </xdr:grpSpPr>
        <xdr:sp macro="" textlink="">
          <xdr:nvSpPr>
            <xdr:cNvPr id="137" name="Retângulo: Cantos Diagonais Arredondados 136">
              <a:hlinkClick xmlns:r="http://schemas.openxmlformats.org/officeDocument/2006/relationships" r:id="rId1"/>
              <a:extLst>
                <a:ext uri="{FF2B5EF4-FFF2-40B4-BE49-F238E27FC236}">
                  <a16:creationId xmlns:a16="http://schemas.microsoft.com/office/drawing/2014/main" id="{D1212DCB-1CFB-C737-E3AD-176F6C65D784}"/>
                </a:ext>
              </a:extLst>
            </xdr:cNvPr>
            <xdr:cNvSpPr/>
          </xdr:nvSpPr>
          <xdr:spPr>
            <a:xfrm>
              <a:off x="94395" y="1260389"/>
              <a:ext cx="1577664" cy="533075"/>
            </a:xfrm>
            <a:prstGeom prst="round2DiagRect">
              <a:avLst>
                <a:gd name="adj1" fmla="val 27881"/>
                <a:gd name="adj2" fmla="val 5623"/>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pt-BR" sz="1000" b="0" u="none">
                  <a:solidFill>
                    <a:srgbClr val="00A0A8"/>
                  </a:solidFill>
                  <a:latin typeface="Calibri" panose="020F0502020204030204" pitchFamily="34" charset="0"/>
                  <a:ea typeface="Calibri" panose="020F0502020204030204" pitchFamily="34" charset="0"/>
                  <a:cs typeface="Calibri" panose="020F0502020204030204" pitchFamily="34" charset="0"/>
                </a:rPr>
                <a:t>Perfil</a:t>
              </a:r>
            </a:p>
          </xdr:txBody>
        </xdr:sp>
        <xdr:sp macro="" textlink="">
          <xdr:nvSpPr>
            <xdr:cNvPr id="138" name="Retângulo: Cantos Diagonais Arredondados 137">
              <a:hlinkClick xmlns:r="http://schemas.openxmlformats.org/officeDocument/2006/relationships" r:id="rId2"/>
              <a:extLst>
                <a:ext uri="{FF2B5EF4-FFF2-40B4-BE49-F238E27FC236}">
                  <a16:creationId xmlns:a16="http://schemas.microsoft.com/office/drawing/2014/main" id="{50DFAE99-9AF6-69D0-05E7-3606B48820B6}"/>
                </a:ext>
              </a:extLst>
            </xdr:cNvPr>
            <xdr:cNvSpPr/>
          </xdr:nvSpPr>
          <xdr:spPr>
            <a:xfrm>
              <a:off x="1758293" y="1260390"/>
              <a:ext cx="1577664" cy="533076"/>
            </a:xfrm>
            <a:prstGeom prst="round2DiagRect">
              <a:avLst>
                <a:gd name="adj1" fmla="val 27881"/>
                <a:gd name="adj2" fmla="val 3770"/>
              </a:avLst>
            </a:prstGeom>
            <a:solidFill>
              <a:schemeClr val="bg1"/>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00A0A8"/>
                  </a:solidFill>
                  <a:latin typeface="Calibri" panose="020F0502020204030204" pitchFamily="34" charset="0"/>
                  <a:ea typeface="Calibri" panose="020F0502020204030204" pitchFamily="34" charset="0"/>
                  <a:cs typeface="Calibri" panose="020F0502020204030204" pitchFamily="34" charset="0"/>
                </a:rPr>
                <a:t>Planejamento Estratégico</a:t>
              </a:r>
            </a:p>
          </xdr:txBody>
        </xdr:sp>
        <xdr:sp macro="" textlink="">
          <xdr:nvSpPr>
            <xdr:cNvPr id="139" name="Retângulo: Cantos Diagonais Arredondados 138">
              <a:hlinkClick xmlns:r="http://schemas.openxmlformats.org/officeDocument/2006/relationships" r:id="rId3"/>
              <a:extLst>
                <a:ext uri="{FF2B5EF4-FFF2-40B4-BE49-F238E27FC236}">
                  <a16:creationId xmlns:a16="http://schemas.microsoft.com/office/drawing/2014/main" id="{9801A492-BFFD-DCD0-35BA-1A6B1A152DEB}"/>
                </a:ext>
              </a:extLst>
            </xdr:cNvPr>
            <xdr:cNvSpPr>
              <a:spLocks/>
            </xdr:cNvSpPr>
          </xdr:nvSpPr>
          <xdr:spPr>
            <a:xfrm>
              <a:off x="3425763" y="1260390"/>
              <a:ext cx="1577664" cy="533076"/>
            </a:xfrm>
            <a:prstGeom prst="round2DiagRect">
              <a:avLst>
                <a:gd name="adj1" fmla="val 27881"/>
                <a:gd name="adj2" fmla="val 2844"/>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Relações governamentais e</a:t>
              </a:r>
              <a:r>
                <a:rPr lang="pt-BR" sz="1000" b="1" u="sng"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advocacy</a:t>
              </a:r>
            </a:p>
          </xdr:txBody>
        </xdr:sp>
      </xdr:grpSp>
    </xdr:grpSp>
    <xdr:clientData/>
  </xdr:twoCellAnchor>
  <xdr:twoCellAnchor editAs="absolute">
    <xdr:from>
      <xdr:col>0</xdr:col>
      <xdr:colOff>0</xdr:colOff>
      <xdr:row>0</xdr:row>
      <xdr:rowOff>0</xdr:rowOff>
    </xdr:from>
    <xdr:to>
      <xdr:col>20</xdr:col>
      <xdr:colOff>179825</xdr:colOff>
      <xdr:row>2</xdr:row>
      <xdr:rowOff>521258</xdr:rowOff>
    </xdr:to>
    <xdr:grpSp>
      <xdr:nvGrpSpPr>
        <xdr:cNvPr id="2" name="Agrupar 1">
          <a:extLst>
            <a:ext uri="{FF2B5EF4-FFF2-40B4-BE49-F238E27FC236}">
              <a16:creationId xmlns:a16="http://schemas.microsoft.com/office/drawing/2014/main" id="{38F825E0-D833-48EA-AE80-83CB90CB1589}"/>
            </a:ext>
          </a:extLst>
        </xdr:cNvPr>
        <xdr:cNvGrpSpPr/>
      </xdr:nvGrpSpPr>
      <xdr:grpSpPr>
        <a:xfrm>
          <a:off x="0" y="0"/>
          <a:ext cx="12054325" cy="902258"/>
          <a:chOff x="0" y="1478573"/>
          <a:chExt cx="11657486" cy="1013344"/>
        </a:xfrm>
      </xdr:grpSpPr>
      <xdr:pic>
        <xdr:nvPicPr>
          <xdr:cNvPr id="4" name="Imagem 3">
            <a:hlinkClick xmlns:r="http://schemas.openxmlformats.org/officeDocument/2006/relationships" r:id="rId4"/>
            <a:extLst>
              <a:ext uri="{FF2B5EF4-FFF2-40B4-BE49-F238E27FC236}">
                <a16:creationId xmlns:a16="http://schemas.microsoft.com/office/drawing/2014/main" id="{C907B285-3C30-8253-4835-16CFFF7F329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5" name="Agrupar 4">
            <a:hlinkClick xmlns:r="http://schemas.openxmlformats.org/officeDocument/2006/relationships" r:id="rId6"/>
            <a:extLst>
              <a:ext uri="{FF2B5EF4-FFF2-40B4-BE49-F238E27FC236}">
                <a16:creationId xmlns:a16="http://schemas.microsoft.com/office/drawing/2014/main" id="{2EF6B5CE-9CB7-BDAF-C2AC-8033DF8FE132}"/>
              </a:ext>
            </a:extLst>
          </xdr:cNvPr>
          <xdr:cNvGrpSpPr/>
        </xdr:nvGrpSpPr>
        <xdr:grpSpPr>
          <a:xfrm>
            <a:off x="81251" y="1985607"/>
            <a:ext cx="832806" cy="506309"/>
            <a:chOff x="81496" y="507699"/>
            <a:chExt cx="831691" cy="506973"/>
          </a:xfrm>
        </xdr:grpSpPr>
        <xdr:sp macro="" textlink="">
          <xdr:nvSpPr>
            <xdr:cNvPr id="171" name="object 76">
              <a:extLst>
                <a:ext uri="{FF2B5EF4-FFF2-40B4-BE49-F238E27FC236}">
                  <a16:creationId xmlns:a16="http://schemas.microsoft.com/office/drawing/2014/main" id="{A54AE8DB-5F00-B393-3388-7FD4CF0E38E8}"/>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72" name="object 77">
              <a:extLst>
                <a:ext uri="{FF2B5EF4-FFF2-40B4-BE49-F238E27FC236}">
                  <a16:creationId xmlns:a16="http://schemas.microsoft.com/office/drawing/2014/main" id="{805D04FE-3A0A-B039-055F-0237C2C90D79}"/>
                </a:ext>
              </a:extLst>
            </xdr:cNvPr>
            <xdr:cNvPicPr/>
          </xdr:nvPicPr>
          <xdr:blipFill>
            <a:blip xmlns:r="http://schemas.openxmlformats.org/officeDocument/2006/relationships" r:embed="rId7" cstate="print">
              <a:duotone>
                <a:prstClr val="black"/>
                <a:srgbClr val="695E4A">
                  <a:tint val="45000"/>
                  <a:satMod val="400000"/>
                </a:srgbClr>
              </a:duotone>
              <a:extLst>
                <a:ext uri="{BEBA8EAE-BF5A-486C-A8C5-ECC9F3942E4B}">
                  <a14:imgProps xmlns:a14="http://schemas.microsoft.com/office/drawing/2010/main">
                    <a14:imgLayer r:embed="rId8">
                      <a14:imgEffect>
                        <a14:saturation sat="0"/>
                      </a14:imgEffect>
                    </a14:imgLayer>
                  </a14:imgProps>
                </a:ext>
              </a:extLst>
            </a:blip>
            <a:stretch>
              <a:fillRect/>
            </a:stretch>
          </xdr:blipFill>
          <xdr:spPr>
            <a:xfrm>
              <a:off x="423763" y="561872"/>
              <a:ext cx="151229" cy="138638"/>
            </a:xfrm>
            <a:prstGeom prst="rect">
              <a:avLst/>
            </a:prstGeom>
          </xdr:spPr>
        </xdr:pic>
        <xdr:grpSp>
          <xdr:nvGrpSpPr>
            <xdr:cNvPr id="173" name="Agrupar 172">
              <a:extLst>
                <a:ext uri="{FF2B5EF4-FFF2-40B4-BE49-F238E27FC236}">
                  <a16:creationId xmlns:a16="http://schemas.microsoft.com/office/drawing/2014/main" id="{3D438544-1509-736B-3D92-DBD76BEF9BF7}"/>
                </a:ext>
              </a:extLst>
            </xdr:cNvPr>
            <xdr:cNvGrpSpPr/>
          </xdr:nvGrpSpPr>
          <xdr:grpSpPr>
            <a:xfrm>
              <a:off x="81496" y="748716"/>
              <a:ext cx="831691" cy="265956"/>
              <a:chOff x="81496" y="747958"/>
              <a:chExt cx="832004" cy="265956"/>
            </a:xfrm>
          </xdr:grpSpPr>
          <xdr:sp macro="" textlink="">
            <xdr:nvSpPr>
              <xdr:cNvPr id="174" name="object 78">
                <a:extLst>
                  <a:ext uri="{FF2B5EF4-FFF2-40B4-BE49-F238E27FC236}">
                    <a16:creationId xmlns:a16="http://schemas.microsoft.com/office/drawing/2014/main" id="{2D5E5EB5-A3C4-C718-1AA8-53FC404BB9BD}"/>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5" name="object 89">
                <a:extLst>
                  <a:ext uri="{FF2B5EF4-FFF2-40B4-BE49-F238E27FC236}">
                    <a16:creationId xmlns:a16="http://schemas.microsoft.com/office/drawing/2014/main" id="{8CF60D84-6C2C-7785-6028-03C058DE3F9B}"/>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6" name="Agrupar 5">
            <a:hlinkClick xmlns:r="http://schemas.openxmlformats.org/officeDocument/2006/relationships" r:id="rId1"/>
            <a:extLst>
              <a:ext uri="{FF2B5EF4-FFF2-40B4-BE49-F238E27FC236}">
                <a16:creationId xmlns:a16="http://schemas.microsoft.com/office/drawing/2014/main" id="{216697B4-E2EB-44A9-69C9-BABEE7D20A2A}"/>
              </a:ext>
            </a:extLst>
          </xdr:cNvPr>
          <xdr:cNvGrpSpPr/>
        </xdr:nvGrpSpPr>
        <xdr:grpSpPr>
          <a:xfrm>
            <a:off x="1875546" y="1984492"/>
            <a:ext cx="841455" cy="507425"/>
            <a:chOff x="1873229" y="506582"/>
            <a:chExt cx="834675" cy="508090"/>
          </a:xfrm>
        </xdr:grpSpPr>
        <xdr:grpSp>
          <xdr:nvGrpSpPr>
            <xdr:cNvPr id="166" name="Agrupar 165">
              <a:extLst>
                <a:ext uri="{FF2B5EF4-FFF2-40B4-BE49-F238E27FC236}">
                  <a16:creationId xmlns:a16="http://schemas.microsoft.com/office/drawing/2014/main" id="{686EC7A0-6898-9951-8C0A-B5A3B3BF1E72}"/>
                </a:ext>
              </a:extLst>
            </xdr:cNvPr>
            <xdr:cNvGrpSpPr/>
          </xdr:nvGrpSpPr>
          <xdr:grpSpPr>
            <a:xfrm>
              <a:off x="1873229" y="748716"/>
              <a:ext cx="834675" cy="265956"/>
              <a:chOff x="1873229" y="746828"/>
              <a:chExt cx="834675" cy="265956"/>
            </a:xfrm>
          </xdr:grpSpPr>
          <xdr:sp macro="" textlink="">
            <xdr:nvSpPr>
              <xdr:cNvPr id="169" name="object 80">
                <a:extLst>
                  <a:ext uri="{FF2B5EF4-FFF2-40B4-BE49-F238E27FC236}">
                    <a16:creationId xmlns:a16="http://schemas.microsoft.com/office/drawing/2014/main" id="{ABBD3954-DF00-3B9E-E114-077FD0A1B266}"/>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00A0A8"/>
              </a:solidFill>
              <a:ln w="6350">
                <a:solidFill>
                  <a:srgbClr val="00A0A8"/>
                </a:solidFill>
              </a:ln>
            </xdr:spPr>
            <xdr:txBody>
              <a:bodyPr wrap="square" lIns="0" tIns="0" rIns="0" bIns="0" rtlCol="0"/>
              <a:lstStyle>
                <a:defPPr>
                  <a:defRPr kern="0"/>
                </a:defPPr>
              </a:lstStyle>
              <a:p>
                <a:endParaRPr>
                  <a:solidFill>
                    <a:schemeClr val="bg1"/>
                  </a:solidFill>
                </a:endParaRPr>
              </a:p>
            </xdr:txBody>
          </xdr:sp>
          <xdr:sp macro="" textlink="">
            <xdr:nvSpPr>
              <xdr:cNvPr id="170" name="object 90">
                <a:extLst>
                  <a:ext uri="{FF2B5EF4-FFF2-40B4-BE49-F238E27FC236}">
                    <a16:creationId xmlns:a16="http://schemas.microsoft.com/office/drawing/2014/main" id="{504DDAC0-30FF-E42F-4572-E16D500EF542}"/>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1">
                    <a:solidFill>
                      <a:schemeClr val="bg1"/>
                    </a:solidFill>
                    <a:latin typeface="Roboto" panose="02000000000000000000" pitchFamily="2" charset="0"/>
                    <a:ea typeface="Roboto" panose="02000000000000000000" pitchFamily="2" charset="0"/>
                    <a:cs typeface="Roboto" panose="02000000000000000000" pitchFamily="2" charset="0"/>
                  </a:rPr>
                  <a:t>A</a:t>
                </a:r>
                <a:r>
                  <a:rPr sz="800" b="1" spc="5">
                    <a:solidFill>
                      <a:schemeClr val="bg1"/>
                    </a:solidFill>
                    <a:latin typeface="Roboto" panose="02000000000000000000" pitchFamily="2" charset="0"/>
                    <a:ea typeface="Roboto" panose="02000000000000000000" pitchFamily="2" charset="0"/>
                    <a:cs typeface="Roboto" panose="02000000000000000000" pitchFamily="2" charset="0"/>
                  </a:rPr>
                  <a:t> </a:t>
                </a:r>
                <a:r>
                  <a:rPr sz="800" b="1" spc="-10">
                    <a:solidFill>
                      <a:schemeClr val="bg1"/>
                    </a:solidFill>
                    <a:latin typeface="Roboto" panose="02000000000000000000" pitchFamily="2" charset="0"/>
                    <a:ea typeface="Roboto" panose="02000000000000000000" pitchFamily="2" charset="0"/>
                    <a:cs typeface="Roboto" panose="02000000000000000000" pitchFamily="2" charset="0"/>
                  </a:rPr>
                  <a:t>Eneva</a:t>
                </a:r>
                <a:endParaRPr sz="8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7" name="object 109">
              <a:extLst>
                <a:ext uri="{FF2B5EF4-FFF2-40B4-BE49-F238E27FC236}">
                  <a16:creationId xmlns:a16="http://schemas.microsoft.com/office/drawing/2014/main" id="{968CBC97-2F76-5838-2354-6FB22D0B5E52}"/>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00A0A8"/>
              </a:solidFill>
            </a:ln>
          </xdr:spPr>
          <xdr:txBody>
            <a:bodyPr wrap="square" lIns="0" tIns="0" rIns="0" bIns="0" rtlCol="0"/>
            <a:lstStyle>
              <a:defPPr>
                <a:defRPr kern="0"/>
              </a:defPPr>
            </a:lstStyle>
            <a:p>
              <a:endParaRPr/>
            </a:p>
          </xdr:txBody>
        </xdr:sp>
        <xdr:pic>
          <xdr:nvPicPr>
            <xdr:cNvPr id="168" name="object 110">
              <a:extLst>
                <a:ext uri="{FF2B5EF4-FFF2-40B4-BE49-F238E27FC236}">
                  <a16:creationId xmlns:a16="http://schemas.microsoft.com/office/drawing/2014/main" id="{FC98712A-BDA8-905C-7E44-281676163A9F}"/>
                </a:ext>
              </a:extLst>
            </xdr:cNvPr>
            <xdr:cNvPicPr/>
          </xdr:nvPicPr>
          <xdr:blipFill>
            <a:blip xmlns:r="http://schemas.openxmlformats.org/officeDocument/2006/relationships" r:embed="rId9" cstate="print">
              <a:duotone>
                <a:prstClr val="black"/>
                <a:srgbClr val="00A0A8">
                  <a:tint val="45000"/>
                  <a:satMod val="400000"/>
                </a:srgbClr>
              </a:duotone>
            </a:blip>
            <a:stretch>
              <a:fillRect/>
            </a:stretch>
          </xdr:blipFill>
          <xdr:spPr>
            <a:xfrm>
              <a:off x="2203117" y="541067"/>
              <a:ext cx="174898" cy="178000"/>
            </a:xfrm>
            <a:prstGeom prst="rect">
              <a:avLst/>
            </a:prstGeom>
          </xdr:spPr>
        </xdr:pic>
      </xdr:grpSp>
      <xdr:grpSp>
        <xdr:nvGrpSpPr>
          <xdr:cNvPr id="7" name="Agrupar 6">
            <a:hlinkClick xmlns:r="http://schemas.openxmlformats.org/officeDocument/2006/relationships" r:id="rId10"/>
            <a:extLst>
              <a:ext uri="{FF2B5EF4-FFF2-40B4-BE49-F238E27FC236}">
                <a16:creationId xmlns:a16="http://schemas.microsoft.com/office/drawing/2014/main" id="{53971AA7-23DB-631F-B9F3-A6CBA4B85561}"/>
              </a:ext>
            </a:extLst>
          </xdr:cNvPr>
          <xdr:cNvGrpSpPr/>
        </xdr:nvGrpSpPr>
        <xdr:grpSpPr>
          <a:xfrm>
            <a:off x="2781308" y="1984492"/>
            <a:ext cx="832871" cy="507345"/>
            <a:chOff x="2772406" y="506582"/>
            <a:chExt cx="830722" cy="508010"/>
          </a:xfrm>
        </xdr:grpSpPr>
        <xdr:grpSp>
          <xdr:nvGrpSpPr>
            <xdr:cNvPr id="161" name="Agrupar 160">
              <a:extLst>
                <a:ext uri="{FF2B5EF4-FFF2-40B4-BE49-F238E27FC236}">
                  <a16:creationId xmlns:a16="http://schemas.microsoft.com/office/drawing/2014/main" id="{C01E02B3-7082-8917-E3DB-252126DFA7B7}"/>
                </a:ext>
              </a:extLst>
            </xdr:cNvPr>
            <xdr:cNvGrpSpPr/>
          </xdr:nvGrpSpPr>
          <xdr:grpSpPr>
            <a:xfrm>
              <a:off x="2772406" y="748796"/>
              <a:ext cx="830722" cy="265796"/>
              <a:chOff x="2772407" y="750764"/>
              <a:chExt cx="830722" cy="265796"/>
            </a:xfrm>
          </xdr:grpSpPr>
          <xdr:sp macro="" textlink="">
            <xdr:nvSpPr>
              <xdr:cNvPr id="164" name="object 80">
                <a:extLst>
                  <a:ext uri="{FF2B5EF4-FFF2-40B4-BE49-F238E27FC236}">
                    <a16:creationId xmlns:a16="http://schemas.microsoft.com/office/drawing/2014/main" id="{BDBD8250-966E-BA4B-97AA-ED14FE013CD3}"/>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65" name="object 90">
                <a:extLst>
                  <a:ext uri="{FF2B5EF4-FFF2-40B4-BE49-F238E27FC236}">
                    <a16:creationId xmlns:a16="http://schemas.microsoft.com/office/drawing/2014/main" id="{D8C9AC5D-5801-3968-6E03-D29DBC54E954}"/>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Metas Públicas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2" name="object 109">
              <a:extLst>
                <a:ext uri="{FF2B5EF4-FFF2-40B4-BE49-F238E27FC236}">
                  <a16:creationId xmlns:a16="http://schemas.microsoft.com/office/drawing/2014/main" id="{11532635-A982-0426-A50E-F1EC54F1BC9B}"/>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3" name="Imagem 162">
              <a:extLst>
                <a:ext uri="{FF2B5EF4-FFF2-40B4-BE49-F238E27FC236}">
                  <a16:creationId xmlns:a16="http://schemas.microsoft.com/office/drawing/2014/main" id="{F8C40851-8250-B71C-9A82-1826D0A4C3A3}"/>
                </a:ext>
              </a:extLst>
            </xdr:cNvPr>
            <xdr:cNvPicPr>
              <a:picLocks noChangeAspect="1"/>
            </xdr:cNvPicPr>
          </xdr:nvPicPr>
          <xdr:blipFill>
            <a:blip xmlns:r="http://schemas.openxmlformats.org/officeDocument/2006/relationships" r:embed="rId11">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8" name="Agrupar 7">
            <a:hlinkClick xmlns:r="http://schemas.openxmlformats.org/officeDocument/2006/relationships" r:id="rId13"/>
            <a:extLst>
              <a:ext uri="{FF2B5EF4-FFF2-40B4-BE49-F238E27FC236}">
                <a16:creationId xmlns:a16="http://schemas.microsoft.com/office/drawing/2014/main" id="{3AF1B33A-EB97-F484-BD69-CB4ECAF22A19}"/>
              </a:ext>
            </a:extLst>
          </xdr:cNvPr>
          <xdr:cNvGrpSpPr/>
        </xdr:nvGrpSpPr>
        <xdr:grpSpPr>
          <a:xfrm>
            <a:off x="978366" y="1985607"/>
            <a:ext cx="832872" cy="506309"/>
            <a:chOff x="978002" y="507699"/>
            <a:chExt cx="830725" cy="506973"/>
          </a:xfrm>
        </xdr:grpSpPr>
        <xdr:grpSp>
          <xdr:nvGrpSpPr>
            <xdr:cNvPr id="156" name="Agrupar 155">
              <a:extLst>
                <a:ext uri="{FF2B5EF4-FFF2-40B4-BE49-F238E27FC236}">
                  <a16:creationId xmlns:a16="http://schemas.microsoft.com/office/drawing/2014/main" id="{6C2EA892-6CF3-C188-4C33-F6243CFA0C5D}"/>
                </a:ext>
              </a:extLst>
            </xdr:cNvPr>
            <xdr:cNvGrpSpPr/>
          </xdr:nvGrpSpPr>
          <xdr:grpSpPr>
            <a:xfrm>
              <a:off x="978002" y="748716"/>
              <a:ext cx="830725" cy="265956"/>
              <a:chOff x="978002" y="747945"/>
              <a:chExt cx="830725" cy="265956"/>
            </a:xfrm>
          </xdr:grpSpPr>
          <xdr:sp macro="" textlink="">
            <xdr:nvSpPr>
              <xdr:cNvPr id="159" name="object 80">
                <a:extLst>
                  <a:ext uri="{FF2B5EF4-FFF2-40B4-BE49-F238E27FC236}">
                    <a16:creationId xmlns:a16="http://schemas.microsoft.com/office/drawing/2014/main" id="{0F15724C-4E4D-1491-DAA3-1CC2EEC0C04B}"/>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0" name="object 90">
                <a:extLst>
                  <a:ext uri="{FF2B5EF4-FFF2-40B4-BE49-F238E27FC236}">
                    <a16:creationId xmlns:a16="http://schemas.microsoft.com/office/drawing/2014/main" id="{78010753-83B6-97E7-09E9-3535CB5EB1CF}"/>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7" name="object 109">
              <a:extLst>
                <a:ext uri="{FF2B5EF4-FFF2-40B4-BE49-F238E27FC236}">
                  <a16:creationId xmlns:a16="http://schemas.microsoft.com/office/drawing/2014/main" id="{130EFF7C-708E-0606-D926-B654EBAD3436}"/>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58" name="Imagem 157">
              <a:extLst>
                <a:ext uri="{FF2B5EF4-FFF2-40B4-BE49-F238E27FC236}">
                  <a16:creationId xmlns:a16="http://schemas.microsoft.com/office/drawing/2014/main" id="{E7D6A8B9-0114-7AE6-2386-6A3D8A7E4711}"/>
                </a:ext>
              </a:extLst>
            </xdr:cNvPr>
            <xdr:cNvPicPr>
              <a:picLocks noChangeAspect="1"/>
            </xdr:cNvPicPr>
          </xdr:nvPicPr>
          <xdr:blipFill>
            <a:blip xmlns:r="http://schemas.openxmlformats.org/officeDocument/2006/relationships" r:embed="rId14">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9" name="Agrupar 8">
            <a:hlinkClick xmlns:r="http://schemas.openxmlformats.org/officeDocument/2006/relationships" r:id="rId15"/>
            <a:extLst>
              <a:ext uri="{FF2B5EF4-FFF2-40B4-BE49-F238E27FC236}">
                <a16:creationId xmlns:a16="http://schemas.microsoft.com/office/drawing/2014/main" id="{0A56275C-5C81-953C-26A0-E40C5AF5208A}"/>
              </a:ext>
            </a:extLst>
          </xdr:cNvPr>
          <xdr:cNvGrpSpPr/>
        </xdr:nvGrpSpPr>
        <xdr:grpSpPr>
          <a:xfrm>
            <a:off x="3678487" y="1984492"/>
            <a:ext cx="832872" cy="507345"/>
            <a:chOff x="3667630" y="506582"/>
            <a:chExt cx="830725" cy="508010"/>
          </a:xfrm>
        </xdr:grpSpPr>
        <xdr:grpSp>
          <xdr:nvGrpSpPr>
            <xdr:cNvPr id="151" name="Agrupar 150">
              <a:extLst>
                <a:ext uri="{FF2B5EF4-FFF2-40B4-BE49-F238E27FC236}">
                  <a16:creationId xmlns:a16="http://schemas.microsoft.com/office/drawing/2014/main" id="{32241B2F-46EF-0A77-24FB-91CB34328B52}"/>
                </a:ext>
              </a:extLst>
            </xdr:cNvPr>
            <xdr:cNvGrpSpPr/>
          </xdr:nvGrpSpPr>
          <xdr:grpSpPr>
            <a:xfrm>
              <a:off x="3667630" y="748796"/>
              <a:ext cx="830725" cy="265796"/>
              <a:chOff x="3667631" y="750764"/>
              <a:chExt cx="830725" cy="265796"/>
            </a:xfrm>
          </xdr:grpSpPr>
          <xdr:sp macro="" textlink="">
            <xdr:nvSpPr>
              <xdr:cNvPr id="154" name="object 80">
                <a:extLst>
                  <a:ext uri="{FF2B5EF4-FFF2-40B4-BE49-F238E27FC236}">
                    <a16:creationId xmlns:a16="http://schemas.microsoft.com/office/drawing/2014/main" id="{657D7E52-A7FE-43CB-E64F-D9044DC435AE}"/>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55" name="object 90">
                <a:extLst>
                  <a:ext uri="{FF2B5EF4-FFF2-40B4-BE49-F238E27FC236}">
                    <a16:creationId xmlns:a16="http://schemas.microsoft.com/office/drawing/2014/main" id="{CAA0D86C-20B5-C2E1-6C48-F0BC2C8CF2B1}"/>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2" name="object 109">
              <a:extLst>
                <a:ext uri="{FF2B5EF4-FFF2-40B4-BE49-F238E27FC236}">
                  <a16:creationId xmlns:a16="http://schemas.microsoft.com/office/drawing/2014/main" id="{03459188-6B04-8160-B025-B361C8FE5795}"/>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3" name="Imagem 152">
              <a:extLst>
                <a:ext uri="{FF2B5EF4-FFF2-40B4-BE49-F238E27FC236}">
                  <a16:creationId xmlns:a16="http://schemas.microsoft.com/office/drawing/2014/main" id="{2D1B6504-46B7-F806-3A1A-DE440F7B1CA3}"/>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0" name="Agrupar 9">
            <a:hlinkClick xmlns:r="http://schemas.openxmlformats.org/officeDocument/2006/relationships" r:id="rId17"/>
            <a:extLst>
              <a:ext uri="{FF2B5EF4-FFF2-40B4-BE49-F238E27FC236}">
                <a16:creationId xmlns:a16="http://schemas.microsoft.com/office/drawing/2014/main" id="{65994E19-2409-61E3-080F-DAAAB54A5F44}"/>
              </a:ext>
            </a:extLst>
          </xdr:cNvPr>
          <xdr:cNvGrpSpPr/>
        </xdr:nvGrpSpPr>
        <xdr:grpSpPr>
          <a:xfrm>
            <a:off x="4575667" y="1984492"/>
            <a:ext cx="825212" cy="507345"/>
            <a:chOff x="4562857" y="506582"/>
            <a:chExt cx="827700" cy="508010"/>
          </a:xfrm>
        </xdr:grpSpPr>
        <xdr:grpSp>
          <xdr:nvGrpSpPr>
            <xdr:cNvPr id="146" name="Agrupar 145">
              <a:extLst>
                <a:ext uri="{FF2B5EF4-FFF2-40B4-BE49-F238E27FC236}">
                  <a16:creationId xmlns:a16="http://schemas.microsoft.com/office/drawing/2014/main" id="{057993FE-0A81-CBB4-856D-38EA71DA9009}"/>
                </a:ext>
              </a:extLst>
            </xdr:cNvPr>
            <xdr:cNvGrpSpPr/>
          </xdr:nvGrpSpPr>
          <xdr:grpSpPr>
            <a:xfrm>
              <a:off x="4562857" y="748796"/>
              <a:ext cx="827700" cy="265796"/>
              <a:chOff x="4562859" y="750764"/>
              <a:chExt cx="827700" cy="265796"/>
            </a:xfrm>
          </xdr:grpSpPr>
          <xdr:sp macro="" textlink="">
            <xdr:nvSpPr>
              <xdr:cNvPr id="149" name="object 80">
                <a:extLst>
                  <a:ext uri="{FF2B5EF4-FFF2-40B4-BE49-F238E27FC236}">
                    <a16:creationId xmlns:a16="http://schemas.microsoft.com/office/drawing/2014/main" id="{65BC663B-57FD-A4BD-1FC8-AFF92FE42322}"/>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50" name="object 90">
                <a:extLst>
                  <a:ext uri="{FF2B5EF4-FFF2-40B4-BE49-F238E27FC236}">
                    <a16:creationId xmlns:a16="http://schemas.microsoft.com/office/drawing/2014/main" id="{A2E44CFC-027B-0F63-2B67-F139AACFFED2}"/>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7" name="object 109">
              <a:extLst>
                <a:ext uri="{FF2B5EF4-FFF2-40B4-BE49-F238E27FC236}">
                  <a16:creationId xmlns:a16="http://schemas.microsoft.com/office/drawing/2014/main" id="{433C0CCA-194C-5B28-6016-6DB7AB02B6F1}"/>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8" name="object 113">
              <a:extLst>
                <a:ext uri="{FF2B5EF4-FFF2-40B4-BE49-F238E27FC236}">
                  <a16:creationId xmlns:a16="http://schemas.microsoft.com/office/drawing/2014/main" id="{20BD7B25-171A-4638-9DCA-854FD6DCCF00}"/>
                </a:ext>
              </a:extLst>
            </xdr:cNvPr>
            <xdr:cNvPicPr/>
          </xdr:nvPicPr>
          <xdr:blipFill>
            <a:blip xmlns:r="http://schemas.openxmlformats.org/officeDocument/2006/relationships" r:embed="rId18" cstate="print">
              <a:duotone>
                <a:prstClr val="black"/>
                <a:srgbClr val="695E4A">
                  <a:tint val="45000"/>
                  <a:satMod val="400000"/>
                </a:srgbClr>
              </a:duotone>
              <a:extLst>
                <a:ext uri="{BEBA8EAE-BF5A-486C-A8C5-ECC9F3942E4B}">
                  <a14:imgProps xmlns:a14="http://schemas.microsoft.com/office/drawing/2010/main">
                    <a14:imgLayer r:embed="rId19">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1" name="Agrupar 10">
            <a:hlinkClick xmlns:r="http://schemas.openxmlformats.org/officeDocument/2006/relationships" r:id="rId20"/>
            <a:extLst>
              <a:ext uri="{FF2B5EF4-FFF2-40B4-BE49-F238E27FC236}">
                <a16:creationId xmlns:a16="http://schemas.microsoft.com/office/drawing/2014/main" id="{69F75AD3-E141-2D28-9E30-47C938474158}"/>
              </a:ext>
            </a:extLst>
          </xdr:cNvPr>
          <xdr:cNvGrpSpPr/>
        </xdr:nvGrpSpPr>
        <xdr:grpSpPr>
          <a:xfrm>
            <a:off x="5465188" y="1984492"/>
            <a:ext cx="821659" cy="507345"/>
            <a:chOff x="5455059" y="506582"/>
            <a:chExt cx="822006" cy="508010"/>
          </a:xfrm>
        </xdr:grpSpPr>
        <xdr:sp macro="" textlink="">
          <xdr:nvSpPr>
            <xdr:cNvPr id="142" name="object 80">
              <a:extLst>
                <a:ext uri="{FF2B5EF4-FFF2-40B4-BE49-F238E27FC236}">
                  <a16:creationId xmlns:a16="http://schemas.microsoft.com/office/drawing/2014/main" id="{6C22479F-5AF7-6728-5A26-C160BC099A9D}"/>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3" name="object 90">
              <a:extLst>
                <a:ext uri="{FF2B5EF4-FFF2-40B4-BE49-F238E27FC236}">
                  <a16:creationId xmlns:a16="http://schemas.microsoft.com/office/drawing/2014/main" id="{97972198-66B1-1843-2943-DB1470D67E4F}"/>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44" name="object 109">
              <a:extLst>
                <a:ext uri="{FF2B5EF4-FFF2-40B4-BE49-F238E27FC236}">
                  <a16:creationId xmlns:a16="http://schemas.microsoft.com/office/drawing/2014/main" id="{51FC70BE-A882-9504-60CC-369830468913}"/>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5" name="object 73">
              <a:extLst>
                <a:ext uri="{FF2B5EF4-FFF2-40B4-BE49-F238E27FC236}">
                  <a16:creationId xmlns:a16="http://schemas.microsoft.com/office/drawing/2014/main" id="{8A37DA4F-F5E7-E29F-7AB0-9CFC62E7DEFB}"/>
                </a:ext>
              </a:extLst>
            </xdr:cNvPr>
            <xdr:cNvPicPr/>
          </xdr:nvPicPr>
          <xdr:blipFill>
            <a:blip xmlns:r="http://schemas.openxmlformats.org/officeDocument/2006/relationships" r:embed="rId21"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2" name="Agrupar 11">
            <a:hlinkClick xmlns:r="http://schemas.openxmlformats.org/officeDocument/2006/relationships" r:id="rId22"/>
            <a:extLst>
              <a:ext uri="{FF2B5EF4-FFF2-40B4-BE49-F238E27FC236}">
                <a16:creationId xmlns:a16="http://schemas.microsoft.com/office/drawing/2014/main" id="{E6F07CEB-5269-B31D-736C-60556D04BC4E}"/>
              </a:ext>
            </a:extLst>
          </xdr:cNvPr>
          <xdr:cNvGrpSpPr/>
        </xdr:nvGrpSpPr>
        <xdr:grpSpPr>
          <a:xfrm>
            <a:off x="6351154" y="1984492"/>
            <a:ext cx="833333" cy="507345"/>
            <a:chOff x="6341567" y="506582"/>
            <a:chExt cx="831188" cy="508010"/>
          </a:xfrm>
        </xdr:grpSpPr>
        <xdr:grpSp>
          <xdr:nvGrpSpPr>
            <xdr:cNvPr id="131" name="Agrupar 130">
              <a:extLst>
                <a:ext uri="{FF2B5EF4-FFF2-40B4-BE49-F238E27FC236}">
                  <a16:creationId xmlns:a16="http://schemas.microsoft.com/office/drawing/2014/main" id="{1493E5FC-8FB9-AB0C-65EC-5B27A736883B}"/>
                </a:ext>
              </a:extLst>
            </xdr:cNvPr>
            <xdr:cNvGrpSpPr/>
          </xdr:nvGrpSpPr>
          <xdr:grpSpPr>
            <a:xfrm>
              <a:off x="6341567" y="748796"/>
              <a:ext cx="831188" cy="265796"/>
              <a:chOff x="6341570" y="750764"/>
              <a:chExt cx="831188" cy="265796"/>
            </a:xfrm>
          </xdr:grpSpPr>
          <xdr:sp macro="" textlink="">
            <xdr:nvSpPr>
              <xdr:cNvPr id="140" name="object 80">
                <a:extLst>
                  <a:ext uri="{FF2B5EF4-FFF2-40B4-BE49-F238E27FC236}">
                    <a16:creationId xmlns:a16="http://schemas.microsoft.com/office/drawing/2014/main" id="{48795342-20DC-DB4D-36F3-E8ACE5CDE8B6}"/>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41" name="object 90">
                <a:extLst>
                  <a:ext uri="{FF2B5EF4-FFF2-40B4-BE49-F238E27FC236}">
                    <a16:creationId xmlns:a16="http://schemas.microsoft.com/office/drawing/2014/main" id="{29C9DBE4-4CFC-3C98-FB87-0DE20020769B}"/>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2" name="object 109">
              <a:extLst>
                <a:ext uri="{FF2B5EF4-FFF2-40B4-BE49-F238E27FC236}">
                  <a16:creationId xmlns:a16="http://schemas.microsoft.com/office/drawing/2014/main" id="{AA2CDB02-F8E0-532B-57B5-41EAFF8CD81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3" name="object 54">
              <a:extLst>
                <a:ext uri="{FF2B5EF4-FFF2-40B4-BE49-F238E27FC236}">
                  <a16:creationId xmlns:a16="http://schemas.microsoft.com/office/drawing/2014/main" id="{0D68351F-FC7C-A449-C7B1-1E45C41F8250}"/>
                </a:ext>
              </a:extLst>
            </xdr:cNvPr>
            <xdr:cNvPicPr/>
          </xdr:nvPicPr>
          <xdr:blipFill>
            <a:blip xmlns:r="http://schemas.openxmlformats.org/officeDocument/2006/relationships" r:embed="rId23"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3" name="Agrupar 12">
            <a:hlinkClick xmlns:r="http://schemas.openxmlformats.org/officeDocument/2006/relationships" r:id="rId24"/>
            <a:extLst>
              <a:ext uri="{FF2B5EF4-FFF2-40B4-BE49-F238E27FC236}">
                <a16:creationId xmlns:a16="http://schemas.microsoft.com/office/drawing/2014/main" id="{26D8E7B9-1BE8-142A-C31C-5CCBAD9D566C}"/>
              </a:ext>
            </a:extLst>
          </xdr:cNvPr>
          <xdr:cNvGrpSpPr/>
        </xdr:nvGrpSpPr>
        <xdr:grpSpPr>
          <a:xfrm>
            <a:off x="7248796" y="1984492"/>
            <a:ext cx="840992" cy="507345"/>
            <a:chOff x="7237257" y="506582"/>
            <a:chExt cx="834211" cy="508010"/>
          </a:xfrm>
        </xdr:grpSpPr>
        <xdr:grpSp>
          <xdr:nvGrpSpPr>
            <xdr:cNvPr id="126" name="Agrupar 125">
              <a:extLst>
                <a:ext uri="{FF2B5EF4-FFF2-40B4-BE49-F238E27FC236}">
                  <a16:creationId xmlns:a16="http://schemas.microsoft.com/office/drawing/2014/main" id="{BAC4C533-3EE8-E672-7478-033487D777F6}"/>
                </a:ext>
              </a:extLst>
            </xdr:cNvPr>
            <xdr:cNvGrpSpPr/>
          </xdr:nvGrpSpPr>
          <xdr:grpSpPr>
            <a:xfrm>
              <a:off x="7237257" y="748796"/>
              <a:ext cx="834211" cy="265796"/>
              <a:chOff x="7237260" y="750764"/>
              <a:chExt cx="834211" cy="265796"/>
            </a:xfrm>
          </xdr:grpSpPr>
          <xdr:sp macro="" textlink="">
            <xdr:nvSpPr>
              <xdr:cNvPr id="129" name="object 80">
                <a:extLst>
                  <a:ext uri="{FF2B5EF4-FFF2-40B4-BE49-F238E27FC236}">
                    <a16:creationId xmlns:a16="http://schemas.microsoft.com/office/drawing/2014/main" id="{F9DBD096-E681-5CCE-197F-6E4E1E7CBBC5}"/>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0" name="object 90">
                <a:extLst>
                  <a:ext uri="{FF2B5EF4-FFF2-40B4-BE49-F238E27FC236}">
                    <a16:creationId xmlns:a16="http://schemas.microsoft.com/office/drawing/2014/main" id="{FE75EC7C-CF95-A08C-73D5-AB37E2CF9194}"/>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7" name="object 109">
              <a:extLst>
                <a:ext uri="{FF2B5EF4-FFF2-40B4-BE49-F238E27FC236}">
                  <a16:creationId xmlns:a16="http://schemas.microsoft.com/office/drawing/2014/main" id="{A53BEE44-83A5-EC55-0D85-26862DAC33BD}"/>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8" name="object 64">
              <a:extLst>
                <a:ext uri="{FF2B5EF4-FFF2-40B4-BE49-F238E27FC236}">
                  <a16:creationId xmlns:a16="http://schemas.microsoft.com/office/drawing/2014/main" id="{29CA44F7-9ECA-AE5D-4F09-1540503F5E28}"/>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4" name="Agrupar 13">
            <a:hlinkClick xmlns:r="http://schemas.openxmlformats.org/officeDocument/2006/relationships" r:id="rId26"/>
            <a:extLst>
              <a:ext uri="{FF2B5EF4-FFF2-40B4-BE49-F238E27FC236}">
                <a16:creationId xmlns:a16="http://schemas.microsoft.com/office/drawing/2014/main" id="{5A36FEC0-B680-C23B-EA0E-73BF5AA14F31}"/>
              </a:ext>
            </a:extLst>
          </xdr:cNvPr>
          <xdr:cNvGrpSpPr/>
        </xdr:nvGrpSpPr>
        <xdr:grpSpPr>
          <a:xfrm>
            <a:off x="8154096" y="1984492"/>
            <a:ext cx="833334" cy="507345"/>
            <a:chOff x="8135970" y="506582"/>
            <a:chExt cx="831188" cy="508010"/>
          </a:xfrm>
        </xdr:grpSpPr>
        <xdr:grpSp>
          <xdr:nvGrpSpPr>
            <xdr:cNvPr id="121" name="Agrupar 120">
              <a:extLst>
                <a:ext uri="{FF2B5EF4-FFF2-40B4-BE49-F238E27FC236}">
                  <a16:creationId xmlns:a16="http://schemas.microsoft.com/office/drawing/2014/main" id="{61B19900-A9E2-2E6F-A307-4ADC1C01450D}"/>
                </a:ext>
              </a:extLst>
            </xdr:cNvPr>
            <xdr:cNvGrpSpPr/>
          </xdr:nvGrpSpPr>
          <xdr:grpSpPr>
            <a:xfrm>
              <a:off x="8135970" y="748796"/>
              <a:ext cx="831188" cy="265796"/>
              <a:chOff x="8135974" y="750764"/>
              <a:chExt cx="831188" cy="265796"/>
            </a:xfrm>
          </xdr:grpSpPr>
          <xdr:sp macro="" textlink="">
            <xdr:nvSpPr>
              <xdr:cNvPr id="124" name="object 80">
                <a:extLst>
                  <a:ext uri="{FF2B5EF4-FFF2-40B4-BE49-F238E27FC236}">
                    <a16:creationId xmlns:a16="http://schemas.microsoft.com/office/drawing/2014/main" id="{09210DC5-B300-5489-E0F7-EE126DEA2FCB}"/>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5" name="object 90">
                <a:extLst>
                  <a:ext uri="{FF2B5EF4-FFF2-40B4-BE49-F238E27FC236}">
                    <a16:creationId xmlns:a16="http://schemas.microsoft.com/office/drawing/2014/main" id="{2F810705-A71F-31ED-2939-F994BA1CF14A}"/>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11961784-0422-61F9-0D15-22ACD6E3B13B}"/>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51">
              <a:extLst>
                <a:ext uri="{FF2B5EF4-FFF2-40B4-BE49-F238E27FC236}">
                  <a16:creationId xmlns:a16="http://schemas.microsoft.com/office/drawing/2014/main" id="{DF7092CB-27BF-BAE2-8942-8B38C5735D49}"/>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5" name="Agrupar 14">
            <a:hlinkClick xmlns:r="http://schemas.openxmlformats.org/officeDocument/2006/relationships" r:id="rId28"/>
            <a:extLst>
              <a:ext uri="{FF2B5EF4-FFF2-40B4-BE49-F238E27FC236}">
                <a16:creationId xmlns:a16="http://schemas.microsoft.com/office/drawing/2014/main" id="{72C32C04-45C7-0A0A-5EAF-EF3FD8B0424B}"/>
              </a:ext>
            </a:extLst>
          </xdr:cNvPr>
          <xdr:cNvGrpSpPr/>
        </xdr:nvGrpSpPr>
        <xdr:grpSpPr>
          <a:xfrm>
            <a:off x="9051739" y="1984492"/>
            <a:ext cx="828102" cy="507345"/>
            <a:chOff x="9031660" y="506582"/>
            <a:chExt cx="829416" cy="508010"/>
          </a:xfrm>
        </xdr:grpSpPr>
        <xdr:grpSp>
          <xdr:nvGrpSpPr>
            <xdr:cNvPr id="32" name="Agrupar 31">
              <a:extLst>
                <a:ext uri="{FF2B5EF4-FFF2-40B4-BE49-F238E27FC236}">
                  <a16:creationId xmlns:a16="http://schemas.microsoft.com/office/drawing/2014/main" id="{DB4E1BA8-F72D-8BB2-35DB-2D12A6B0C0E5}"/>
                </a:ext>
              </a:extLst>
            </xdr:cNvPr>
            <xdr:cNvGrpSpPr/>
          </xdr:nvGrpSpPr>
          <xdr:grpSpPr>
            <a:xfrm>
              <a:off x="9031660" y="748796"/>
              <a:ext cx="829416" cy="265796"/>
              <a:chOff x="9031664" y="750764"/>
              <a:chExt cx="829416" cy="265796"/>
            </a:xfrm>
          </xdr:grpSpPr>
          <xdr:sp macro="" textlink="">
            <xdr:nvSpPr>
              <xdr:cNvPr id="119" name="object 80">
                <a:extLst>
                  <a:ext uri="{FF2B5EF4-FFF2-40B4-BE49-F238E27FC236}">
                    <a16:creationId xmlns:a16="http://schemas.microsoft.com/office/drawing/2014/main" id="{6E79A37E-7437-59D5-6C0E-50D7AB0665A9}"/>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 name="object 90">
                <a:extLst>
                  <a:ext uri="{FF2B5EF4-FFF2-40B4-BE49-F238E27FC236}">
                    <a16:creationId xmlns:a16="http://schemas.microsoft.com/office/drawing/2014/main" id="{624E2F4B-3B57-8368-B68E-F070952C47B2}"/>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3" name="object 109">
              <a:extLst>
                <a:ext uri="{FF2B5EF4-FFF2-40B4-BE49-F238E27FC236}">
                  <a16:creationId xmlns:a16="http://schemas.microsoft.com/office/drawing/2014/main" id="{BA46B5E9-6B9B-7AE2-FBDD-F0BED696CB88}"/>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8" name="object 70">
              <a:extLst>
                <a:ext uri="{FF2B5EF4-FFF2-40B4-BE49-F238E27FC236}">
                  <a16:creationId xmlns:a16="http://schemas.microsoft.com/office/drawing/2014/main" id="{1E72605C-EC39-69D3-8858-68343C0D9342}"/>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6" name="Agrupar 15">
            <a:hlinkClick xmlns:r="http://schemas.openxmlformats.org/officeDocument/2006/relationships" r:id="rId30"/>
            <a:extLst>
              <a:ext uri="{FF2B5EF4-FFF2-40B4-BE49-F238E27FC236}">
                <a16:creationId xmlns:a16="http://schemas.microsoft.com/office/drawing/2014/main" id="{B03AA407-43C9-E0C6-67DA-D375E9EE758D}"/>
              </a:ext>
            </a:extLst>
          </xdr:cNvPr>
          <xdr:cNvGrpSpPr/>
        </xdr:nvGrpSpPr>
        <xdr:grpSpPr>
          <a:xfrm>
            <a:off x="9944149" y="1984492"/>
            <a:ext cx="828105" cy="507345"/>
            <a:chOff x="9925578" y="506582"/>
            <a:chExt cx="829416" cy="508010"/>
          </a:xfrm>
        </xdr:grpSpPr>
        <xdr:grpSp>
          <xdr:nvGrpSpPr>
            <xdr:cNvPr id="27" name="Agrupar 26">
              <a:extLst>
                <a:ext uri="{FF2B5EF4-FFF2-40B4-BE49-F238E27FC236}">
                  <a16:creationId xmlns:a16="http://schemas.microsoft.com/office/drawing/2014/main" id="{56F0C426-AFD8-68B5-9199-9152ED9639A3}"/>
                </a:ext>
              </a:extLst>
            </xdr:cNvPr>
            <xdr:cNvGrpSpPr/>
          </xdr:nvGrpSpPr>
          <xdr:grpSpPr>
            <a:xfrm>
              <a:off x="9925578" y="748796"/>
              <a:ext cx="829416" cy="265796"/>
              <a:chOff x="9925583" y="750764"/>
              <a:chExt cx="829416" cy="265796"/>
            </a:xfrm>
          </xdr:grpSpPr>
          <xdr:sp macro="" textlink="">
            <xdr:nvSpPr>
              <xdr:cNvPr id="30" name="object 80">
                <a:extLst>
                  <a:ext uri="{FF2B5EF4-FFF2-40B4-BE49-F238E27FC236}">
                    <a16:creationId xmlns:a16="http://schemas.microsoft.com/office/drawing/2014/main" id="{6C2265E1-6A41-ACE4-0327-2A3A5705ED80}"/>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1" name="object 90">
                <a:extLst>
                  <a:ext uri="{FF2B5EF4-FFF2-40B4-BE49-F238E27FC236}">
                    <a16:creationId xmlns:a16="http://schemas.microsoft.com/office/drawing/2014/main" id="{48E05C35-3FF1-BA91-212E-B6EC296D0F93}"/>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8" name="object 109">
              <a:extLst>
                <a:ext uri="{FF2B5EF4-FFF2-40B4-BE49-F238E27FC236}">
                  <a16:creationId xmlns:a16="http://schemas.microsoft.com/office/drawing/2014/main" id="{1D467506-693A-AFF8-226B-EDE69728789D}"/>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9" name="object 67">
              <a:extLst>
                <a:ext uri="{FF2B5EF4-FFF2-40B4-BE49-F238E27FC236}">
                  <a16:creationId xmlns:a16="http://schemas.microsoft.com/office/drawing/2014/main" id="{72A3127E-79D8-0121-AD18-B1141ECDA692}"/>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7" name="Agrupar 16">
            <a:hlinkClick xmlns:r="http://schemas.openxmlformats.org/officeDocument/2006/relationships" r:id="rId32"/>
            <a:extLst>
              <a:ext uri="{FF2B5EF4-FFF2-40B4-BE49-F238E27FC236}">
                <a16:creationId xmlns:a16="http://schemas.microsoft.com/office/drawing/2014/main" id="{12C25175-39FB-F1AC-4704-149D27DC55C0}"/>
              </a:ext>
            </a:extLst>
          </xdr:cNvPr>
          <xdr:cNvGrpSpPr/>
        </xdr:nvGrpSpPr>
        <xdr:grpSpPr>
          <a:xfrm>
            <a:off x="10836566" y="1984492"/>
            <a:ext cx="820920" cy="507345"/>
            <a:chOff x="10819501" y="506582"/>
            <a:chExt cx="826871" cy="508010"/>
          </a:xfrm>
        </xdr:grpSpPr>
        <xdr:grpSp>
          <xdr:nvGrpSpPr>
            <xdr:cNvPr id="22" name="Agrupar 21">
              <a:extLst>
                <a:ext uri="{FF2B5EF4-FFF2-40B4-BE49-F238E27FC236}">
                  <a16:creationId xmlns:a16="http://schemas.microsoft.com/office/drawing/2014/main" id="{64DEE882-4CA1-04DA-DB69-B9CF31BEE770}"/>
                </a:ext>
              </a:extLst>
            </xdr:cNvPr>
            <xdr:cNvGrpSpPr/>
          </xdr:nvGrpSpPr>
          <xdr:grpSpPr>
            <a:xfrm>
              <a:off x="10819501" y="748796"/>
              <a:ext cx="826871" cy="265796"/>
              <a:chOff x="10819501" y="750764"/>
              <a:chExt cx="826871" cy="265796"/>
            </a:xfrm>
          </xdr:grpSpPr>
          <xdr:sp macro="" textlink="">
            <xdr:nvSpPr>
              <xdr:cNvPr id="25" name="object 80">
                <a:extLst>
                  <a:ext uri="{FF2B5EF4-FFF2-40B4-BE49-F238E27FC236}">
                    <a16:creationId xmlns:a16="http://schemas.microsoft.com/office/drawing/2014/main" id="{E236C933-1ED5-F7ED-B7F9-3B6F072F1DEF}"/>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6" name="object 90">
                <a:extLst>
                  <a:ext uri="{FF2B5EF4-FFF2-40B4-BE49-F238E27FC236}">
                    <a16:creationId xmlns:a16="http://schemas.microsoft.com/office/drawing/2014/main" id="{B43B388A-0E18-5B54-0AEC-4BBDE63684CA}"/>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3" name="object 109">
              <a:extLst>
                <a:ext uri="{FF2B5EF4-FFF2-40B4-BE49-F238E27FC236}">
                  <a16:creationId xmlns:a16="http://schemas.microsoft.com/office/drawing/2014/main" id="{B2864129-0012-C094-6A1F-44EED9CE4959}"/>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4" name="Imagem 23">
              <a:extLst>
                <a:ext uri="{FF2B5EF4-FFF2-40B4-BE49-F238E27FC236}">
                  <a16:creationId xmlns:a16="http://schemas.microsoft.com/office/drawing/2014/main" id="{8B54C2B2-CB33-5F18-A09D-99FE9A94E8EE}"/>
                </a:ext>
              </a:extLst>
            </xdr:cNvPr>
            <xdr:cNvPicPr>
              <a:picLocks noChangeAspect="1"/>
            </xdr:cNvPicPr>
          </xdr:nvPicPr>
          <xdr:blipFill>
            <a:blip xmlns:r="http://schemas.openxmlformats.org/officeDocument/2006/relationships" r:embed="rId3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18" name="Agrupar 17">
            <a:extLst>
              <a:ext uri="{FF2B5EF4-FFF2-40B4-BE49-F238E27FC236}">
                <a16:creationId xmlns:a16="http://schemas.microsoft.com/office/drawing/2014/main" id="{DB11D0CB-7883-93C3-F900-F2720A2FEF4A}"/>
              </a:ext>
            </a:extLst>
          </xdr:cNvPr>
          <xdr:cNvGrpSpPr/>
        </xdr:nvGrpSpPr>
        <xdr:grpSpPr>
          <a:xfrm>
            <a:off x="10064474" y="1640038"/>
            <a:ext cx="1315654" cy="179263"/>
            <a:chOff x="10031056" y="1635749"/>
            <a:chExt cx="1313331" cy="179263"/>
          </a:xfrm>
        </xdr:grpSpPr>
        <xdr:sp macro="" textlink="">
          <xdr:nvSpPr>
            <xdr:cNvPr id="19" name="object 2">
              <a:extLst>
                <a:ext uri="{FF2B5EF4-FFF2-40B4-BE49-F238E27FC236}">
                  <a16:creationId xmlns:a16="http://schemas.microsoft.com/office/drawing/2014/main" id="{A397E74F-E95E-BA28-DCF1-DFDB943F2D63}"/>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0" name="Gráfico 19" descr="Círculo com seta para a esquerda estrutura de tópicos">
              <a:hlinkClick xmlns:r="http://schemas.openxmlformats.org/officeDocument/2006/relationships" r:id="rId2"/>
              <a:extLst>
                <a:ext uri="{FF2B5EF4-FFF2-40B4-BE49-F238E27FC236}">
                  <a16:creationId xmlns:a16="http://schemas.microsoft.com/office/drawing/2014/main" id="{5BC62BBE-DD2C-9C4A-3FEB-9DA0E1999D94}"/>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rot="10800000">
              <a:off x="10031056" y="1635750"/>
              <a:ext cx="179193" cy="179262"/>
            </a:xfrm>
            <a:prstGeom prst="rect">
              <a:avLst/>
            </a:prstGeom>
          </xdr:spPr>
        </xdr:pic>
        <xdr:pic>
          <xdr:nvPicPr>
            <xdr:cNvPr id="21" name="Gráfico 20" descr="Círculo com seta para a esquerda estrutura de tópicos">
              <a:hlinkClick xmlns:r="http://schemas.openxmlformats.org/officeDocument/2006/relationships" r:id="rId10"/>
              <a:extLst>
                <a:ext uri="{FF2B5EF4-FFF2-40B4-BE49-F238E27FC236}">
                  <a16:creationId xmlns:a16="http://schemas.microsoft.com/office/drawing/2014/main" id="{C9404C48-1AD3-E087-6E5B-769968780AC0}"/>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1169427" y="1635749"/>
              <a:ext cx="174960" cy="179262"/>
            </a:xfrm>
            <a:prstGeom prst="rect">
              <a:avLst/>
            </a:prstGeom>
          </xdr:spPr>
        </xdr:pic>
      </xdr:grpSp>
    </xdr:grpSp>
    <xdr:clientData/>
  </xdr:twoCellAnchor>
  <xdr:twoCellAnchor>
    <xdr:from>
      <xdr:col>20</xdr:col>
      <xdr:colOff>242628</xdr:colOff>
      <xdr:row>2</xdr:row>
      <xdr:rowOff>272956</xdr:rowOff>
    </xdr:from>
    <xdr:to>
      <xdr:col>21</xdr:col>
      <xdr:colOff>497268</xdr:colOff>
      <xdr:row>2</xdr:row>
      <xdr:rowOff>512334</xdr:rowOff>
    </xdr:to>
    <xdr:sp macro="" textlink="">
      <xdr:nvSpPr>
        <xdr:cNvPr id="3" name="object 80">
          <a:hlinkClick xmlns:r="http://schemas.openxmlformats.org/officeDocument/2006/relationships" r:id="rId36"/>
          <a:extLst>
            <a:ext uri="{FF2B5EF4-FFF2-40B4-BE49-F238E27FC236}">
              <a16:creationId xmlns:a16="http://schemas.microsoft.com/office/drawing/2014/main" id="{7F01C317-9EDB-4561-9266-A202C2DB34E7}"/>
            </a:ext>
          </a:extLst>
        </xdr:cNvPr>
        <xdr:cNvSpPr/>
      </xdr:nvSpPr>
      <xdr:spPr>
        <a:xfrm>
          <a:off x="11972120" y="652060"/>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20</xdr:col>
      <xdr:colOff>242628</xdr:colOff>
      <xdr:row>2</xdr:row>
      <xdr:rowOff>272956</xdr:rowOff>
    </xdr:from>
    <xdr:to>
      <xdr:col>21</xdr:col>
      <xdr:colOff>496460</xdr:colOff>
      <xdr:row>2</xdr:row>
      <xdr:rowOff>514156</xdr:rowOff>
    </xdr:to>
    <xdr:sp macro="" textlink="">
      <xdr:nvSpPr>
        <xdr:cNvPr id="34" name="object 90">
          <a:hlinkClick xmlns:r="http://schemas.openxmlformats.org/officeDocument/2006/relationships" r:id="rId36"/>
          <a:extLst>
            <a:ext uri="{FF2B5EF4-FFF2-40B4-BE49-F238E27FC236}">
              <a16:creationId xmlns:a16="http://schemas.microsoft.com/office/drawing/2014/main" id="{11B533E1-B3B4-4868-A66A-D20F807CECC1}"/>
            </a:ext>
          </a:extLst>
        </xdr:cNvPr>
        <xdr:cNvSpPr txBox="1"/>
      </xdr:nvSpPr>
      <xdr:spPr>
        <a:xfrm>
          <a:off x="11972120" y="652060"/>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486633</xdr:colOff>
      <xdr:row>8</xdr:row>
      <xdr:rowOff>86882</xdr:rowOff>
    </xdr:from>
    <xdr:to>
      <xdr:col>4</xdr:col>
      <xdr:colOff>1104854</xdr:colOff>
      <xdr:row>8</xdr:row>
      <xdr:rowOff>758797</xdr:rowOff>
    </xdr:to>
    <xdr:sp macro="" textlink="">
      <xdr:nvSpPr>
        <xdr:cNvPr id="39" name="Retângulo: Cantos Superiores Arredondados 38">
          <a:extLst>
            <a:ext uri="{FF2B5EF4-FFF2-40B4-BE49-F238E27FC236}">
              <a16:creationId xmlns:a16="http://schemas.microsoft.com/office/drawing/2014/main" id="{A3409DED-329C-F35F-1425-3A388CF662FD}"/>
            </a:ext>
          </a:extLst>
        </xdr:cNvPr>
        <xdr:cNvSpPr/>
      </xdr:nvSpPr>
      <xdr:spPr>
        <a:xfrm>
          <a:off x="7962573" y="1997569"/>
          <a:ext cx="618221" cy="671915"/>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clientData/>
  </xdr:twoCellAnchor>
  <xdr:twoCellAnchor editAs="absolute">
    <xdr:from>
      <xdr:col>4</xdr:col>
      <xdr:colOff>1241332</xdr:colOff>
      <xdr:row>8</xdr:row>
      <xdr:rowOff>184615</xdr:rowOff>
    </xdr:from>
    <xdr:to>
      <xdr:col>4</xdr:col>
      <xdr:colOff>1866215</xdr:colOff>
      <xdr:row>8</xdr:row>
      <xdr:rowOff>758797</xdr:rowOff>
    </xdr:to>
    <xdr:sp macro="" textlink="">
      <xdr:nvSpPr>
        <xdr:cNvPr id="40" name="Retângulo: Cantos Superiores Arredondados 39">
          <a:extLst>
            <a:ext uri="{FF2B5EF4-FFF2-40B4-BE49-F238E27FC236}">
              <a16:creationId xmlns:a16="http://schemas.microsoft.com/office/drawing/2014/main" id="{40D441B6-0D39-A33D-1E55-26D162D34CBF}"/>
            </a:ext>
          </a:extLst>
        </xdr:cNvPr>
        <xdr:cNvSpPr/>
      </xdr:nvSpPr>
      <xdr:spPr>
        <a:xfrm>
          <a:off x="8717272" y="2095302"/>
          <a:ext cx="624883" cy="574182"/>
        </a:xfrm>
        <a:prstGeom prst="round2SameRect">
          <a:avLst/>
        </a:prstGeom>
        <a:solidFill>
          <a:srgbClr val="D34123"/>
        </a:solidFill>
        <a:ln>
          <a:solidFill>
            <a:srgbClr val="D3412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absolute">
    <xdr:from>
      <xdr:col>4</xdr:col>
      <xdr:colOff>576308</xdr:colOff>
      <xdr:row>8</xdr:row>
      <xdr:rowOff>597834</xdr:rowOff>
    </xdr:from>
    <xdr:to>
      <xdr:col>4</xdr:col>
      <xdr:colOff>1011042</xdr:colOff>
      <xdr:row>9</xdr:row>
      <xdr:rowOff>12174</xdr:rowOff>
    </xdr:to>
    <xdr:sp macro="" textlink="">
      <xdr:nvSpPr>
        <xdr:cNvPr id="42" name="CaixaDeTexto 41">
          <a:extLst>
            <a:ext uri="{FF2B5EF4-FFF2-40B4-BE49-F238E27FC236}">
              <a16:creationId xmlns:a16="http://schemas.microsoft.com/office/drawing/2014/main" id="{390E235B-4524-940A-F093-F16D671CDDA6}"/>
            </a:ext>
          </a:extLst>
        </xdr:cNvPr>
        <xdr:cNvSpPr txBox="1"/>
      </xdr:nvSpPr>
      <xdr:spPr>
        <a:xfrm>
          <a:off x="8052248" y="2508521"/>
          <a:ext cx="43473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Meta</a:t>
          </a:r>
        </a:p>
      </xdr:txBody>
    </xdr:sp>
    <xdr:clientData/>
  </xdr:twoCellAnchor>
  <xdr:twoCellAnchor editAs="absolute">
    <xdr:from>
      <xdr:col>4</xdr:col>
      <xdr:colOff>1335886</xdr:colOff>
      <xdr:row>8</xdr:row>
      <xdr:rowOff>597834</xdr:rowOff>
    </xdr:from>
    <xdr:to>
      <xdr:col>4</xdr:col>
      <xdr:colOff>1754462</xdr:colOff>
      <xdr:row>9</xdr:row>
      <xdr:rowOff>12174</xdr:rowOff>
    </xdr:to>
    <xdr:sp macro="" textlink="">
      <xdr:nvSpPr>
        <xdr:cNvPr id="43" name="CaixaDeTexto 42">
          <a:extLst>
            <a:ext uri="{FF2B5EF4-FFF2-40B4-BE49-F238E27FC236}">
              <a16:creationId xmlns:a16="http://schemas.microsoft.com/office/drawing/2014/main" id="{8DAD7EE8-79FC-5971-0422-0AC2412F3052}"/>
            </a:ext>
          </a:extLst>
        </xdr:cNvPr>
        <xdr:cNvSpPr txBox="1"/>
      </xdr:nvSpPr>
      <xdr:spPr>
        <a:xfrm>
          <a:off x="8811826" y="2508521"/>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clientData/>
  </xdr:twoCellAnchor>
  <xdr:twoCellAnchor editAs="absolute">
    <xdr:from>
      <xdr:col>4</xdr:col>
      <xdr:colOff>599231</xdr:colOff>
      <xdr:row>8</xdr:row>
      <xdr:rowOff>42539</xdr:rowOff>
    </xdr:from>
    <xdr:to>
      <xdr:col>4</xdr:col>
      <xdr:colOff>988120</xdr:colOff>
      <xdr:row>8</xdr:row>
      <xdr:rowOff>275744</xdr:rowOff>
    </xdr:to>
    <xdr:sp macro="" textlink="">
      <xdr:nvSpPr>
        <xdr:cNvPr id="44" name="CaixaDeTexto 43">
          <a:extLst>
            <a:ext uri="{FF2B5EF4-FFF2-40B4-BE49-F238E27FC236}">
              <a16:creationId xmlns:a16="http://schemas.microsoft.com/office/drawing/2014/main" id="{EC053C6D-9674-0C73-C06C-E0DBB56294DD}"/>
            </a:ext>
          </a:extLst>
        </xdr:cNvPr>
        <xdr:cNvSpPr txBox="1"/>
      </xdr:nvSpPr>
      <xdr:spPr>
        <a:xfrm>
          <a:off x="8075171" y="1953226"/>
          <a:ext cx="3888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0,39</a:t>
          </a:r>
        </a:p>
      </xdr:txBody>
    </xdr:sp>
    <xdr:clientData/>
  </xdr:twoCellAnchor>
  <xdr:twoCellAnchor editAs="absolute">
    <xdr:from>
      <xdr:col>4</xdr:col>
      <xdr:colOff>1349690</xdr:colOff>
      <xdr:row>8</xdr:row>
      <xdr:rowOff>130274</xdr:rowOff>
    </xdr:from>
    <xdr:to>
      <xdr:col>4</xdr:col>
      <xdr:colOff>1738579</xdr:colOff>
      <xdr:row>8</xdr:row>
      <xdr:rowOff>363479</xdr:rowOff>
    </xdr:to>
    <xdr:sp macro="" textlink="">
      <xdr:nvSpPr>
        <xdr:cNvPr id="45" name="CaixaDeTexto 44">
          <a:extLst>
            <a:ext uri="{FF2B5EF4-FFF2-40B4-BE49-F238E27FC236}">
              <a16:creationId xmlns:a16="http://schemas.microsoft.com/office/drawing/2014/main" id="{A7FF026F-3EE1-4928-A876-003D889E8277}"/>
            </a:ext>
          </a:extLst>
        </xdr:cNvPr>
        <xdr:cNvSpPr txBox="1"/>
      </xdr:nvSpPr>
      <xdr:spPr>
        <a:xfrm>
          <a:off x="8825630" y="2040961"/>
          <a:ext cx="3888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0,37</a:t>
          </a:r>
        </a:p>
      </xdr:txBody>
    </xdr:sp>
    <xdr:clientData/>
  </xdr:twoCellAnchor>
  <xdr:twoCellAnchor editAs="absolute">
    <xdr:from>
      <xdr:col>4</xdr:col>
      <xdr:colOff>456479</xdr:colOff>
      <xdr:row>10</xdr:row>
      <xdr:rowOff>134300</xdr:rowOff>
    </xdr:from>
    <xdr:to>
      <xdr:col>4</xdr:col>
      <xdr:colOff>1840745</xdr:colOff>
      <xdr:row>11</xdr:row>
      <xdr:rowOff>1447</xdr:rowOff>
    </xdr:to>
    <xdr:grpSp>
      <xdr:nvGrpSpPr>
        <xdr:cNvPr id="2" name="Agrupar 1">
          <a:extLst>
            <a:ext uri="{FF2B5EF4-FFF2-40B4-BE49-F238E27FC236}">
              <a16:creationId xmlns:a16="http://schemas.microsoft.com/office/drawing/2014/main" id="{BF3496AD-D958-1A27-1DF0-7DE8444A4AED}"/>
            </a:ext>
          </a:extLst>
        </xdr:cNvPr>
        <xdr:cNvGrpSpPr/>
      </xdr:nvGrpSpPr>
      <xdr:grpSpPr>
        <a:xfrm>
          <a:off x="8118812" y="2984744"/>
          <a:ext cx="1384266" cy="791425"/>
          <a:chOff x="12296510" y="4582595"/>
          <a:chExt cx="1384266" cy="786837"/>
        </a:xfrm>
      </xdr:grpSpPr>
      <xdr:sp macro="" textlink="">
        <xdr:nvSpPr>
          <xdr:cNvPr id="49" name="Retângulo: Cantos Superiores Arredondados 48">
            <a:extLst>
              <a:ext uri="{FF2B5EF4-FFF2-40B4-BE49-F238E27FC236}">
                <a16:creationId xmlns:a16="http://schemas.microsoft.com/office/drawing/2014/main" id="{61A4DCF6-DCC0-A105-D714-718A4B7999CE}"/>
              </a:ext>
            </a:extLst>
          </xdr:cNvPr>
          <xdr:cNvSpPr/>
        </xdr:nvSpPr>
        <xdr:spPr>
          <a:xfrm>
            <a:off x="12296510" y="4620590"/>
            <a:ext cx="620563" cy="678161"/>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50" name="Retângulo: Cantos Superiores Arredondados 49">
            <a:extLst>
              <a:ext uri="{FF2B5EF4-FFF2-40B4-BE49-F238E27FC236}">
                <a16:creationId xmlns:a16="http://schemas.microsoft.com/office/drawing/2014/main" id="{25CEC0E2-0D76-B917-491E-A07DD61AB4CF}"/>
              </a:ext>
            </a:extLst>
          </xdr:cNvPr>
          <xdr:cNvSpPr/>
        </xdr:nvSpPr>
        <xdr:spPr>
          <a:xfrm>
            <a:off x="13053551" y="4668859"/>
            <a:ext cx="627225" cy="629892"/>
          </a:xfrm>
          <a:prstGeom prst="round2SameRect">
            <a:avLst/>
          </a:prstGeom>
          <a:solidFill>
            <a:srgbClr val="D34123"/>
          </a:solidFill>
          <a:ln>
            <a:solidFill>
              <a:srgbClr val="D3412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1" name="CaixaDeTexto 50">
            <a:extLst>
              <a:ext uri="{FF2B5EF4-FFF2-40B4-BE49-F238E27FC236}">
                <a16:creationId xmlns:a16="http://schemas.microsoft.com/office/drawing/2014/main" id="{AEA304AD-A325-C297-1C2D-C51F0FA7E50D}"/>
              </a:ext>
            </a:extLst>
          </xdr:cNvPr>
          <xdr:cNvSpPr txBox="1"/>
        </xdr:nvSpPr>
        <xdr:spPr>
          <a:xfrm>
            <a:off x="12386185" y="5136227"/>
            <a:ext cx="43473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Meta</a:t>
            </a:r>
          </a:p>
        </xdr:txBody>
      </xdr:sp>
      <xdr:sp macro="" textlink="">
        <xdr:nvSpPr>
          <xdr:cNvPr id="52" name="CaixaDeTexto 51">
            <a:extLst>
              <a:ext uri="{FF2B5EF4-FFF2-40B4-BE49-F238E27FC236}">
                <a16:creationId xmlns:a16="http://schemas.microsoft.com/office/drawing/2014/main" id="{72843807-6FFF-50B8-D8B4-4E031F6E824A}"/>
              </a:ext>
            </a:extLst>
          </xdr:cNvPr>
          <xdr:cNvSpPr txBox="1"/>
        </xdr:nvSpPr>
        <xdr:spPr>
          <a:xfrm>
            <a:off x="13148105" y="5136227"/>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53" name="CaixaDeTexto 52">
            <a:extLst>
              <a:ext uri="{FF2B5EF4-FFF2-40B4-BE49-F238E27FC236}">
                <a16:creationId xmlns:a16="http://schemas.microsoft.com/office/drawing/2014/main" id="{AAF09395-2654-0D62-D629-5E41C5035E2B}"/>
              </a:ext>
            </a:extLst>
          </xdr:cNvPr>
          <xdr:cNvSpPr txBox="1"/>
        </xdr:nvSpPr>
        <xdr:spPr>
          <a:xfrm>
            <a:off x="12410679" y="4582595"/>
            <a:ext cx="385748"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95%</a:t>
            </a:r>
          </a:p>
        </xdr:txBody>
      </xdr:sp>
      <xdr:sp macro="" textlink="">
        <xdr:nvSpPr>
          <xdr:cNvPr id="54" name="CaixaDeTexto 53">
            <a:extLst>
              <a:ext uri="{FF2B5EF4-FFF2-40B4-BE49-F238E27FC236}">
                <a16:creationId xmlns:a16="http://schemas.microsoft.com/office/drawing/2014/main" id="{9CFC333A-836C-F4AB-FCF2-60C310F02C00}"/>
              </a:ext>
            </a:extLst>
          </xdr:cNvPr>
          <xdr:cNvSpPr txBox="1"/>
        </xdr:nvSpPr>
        <xdr:spPr>
          <a:xfrm>
            <a:off x="13120407" y="4625616"/>
            <a:ext cx="4739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94,8%</a:t>
            </a:r>
          </a:p>
        </xdr:txBody>
      </xdr:sp>
    </xdr:grpSp>
    <xdr:clientData/>
  </xdr:twoCellAnchor>
  <xdr:twoCellAnchor editAs="oneCell">
    <xdr:from>
      <xdr:col>6</xdr:col>
      <xdr:colOff>101379</xdr:colOff>
      <xdr:row>8</xdr:row>
      <xdr:rowOff>228060</xdr:rowOff>
    </xdr:from>
    <xdr:to>
      <xdr:col>6</xdr:col>
      <xdr:colOff>647694</xdr:colOff>
      <xdr:row>8</xdr:row>
      <xdr:rowOff>768060</xdr:rowOff>
    </xdr:to>
    <xdr:pic>
      <xdr:nvPicPr>
        <xdr:cNvPr id="174" name="Imagem 173">
          <a:extLst>
            <a:ext uri="{FF2B5EF4-FFF2-40B4-BE49-F238E27FC236}">
              <a16:creationId xmlns:a16="http://schemas.microsoft.com/office/drawing/2014/main" id="{87E35DA3-9C43-7288-2D4C-355FD60B99CD}"/>
            </a:ext>
          </a:extLst>
        </xdr:cNvPr>
        <xdr:cNvPicPr>
          <a:picLocks noChangeAspect="1"/>
        </xdr:cNvPicPr>
      </xdr:nvPicPr>
      <xdr:blipFill>
        <a:blip xmlns:r="http://schemas.openxmlformats.org/officeDocument/2006/relationships" r:embed="rId1"/>
        <a:stretch>
          <a:fillRect/>
        </a:stretch>
      </xdr:blipFill>
      <xdr:spPr>
        <a:xfrm>
          <a:off x="9711046" y="2069560"/>
          <a:ext cx="546315" cy="540000"/>
        </a:xfrm>
        <a:prstGeom prst="rect">
          <a:avLst/>
        </a:prstGeom>
      </xdr:spPr>
    </xdr:pic>
    <xdr:clientData/>
  </xdr:twoCellAnchor>
  <xdr:twoCellAnchor editAs="oneCell">
    <xdr:from>
      <xdr:col>6</xdr:col>
      <xdr:colOff>691620</xdr:colOff>
      <xdr:row>8</xdr:row>
      <xdr:rowOff>234844</xdr:rowOff>
    </xdr:from>
    <xdr:to>
      <xdr:col>6</xdr:col>
      <xdr:colOff>1238250</xdr:colOff>
      <xdr:row>8</xdr:row>
      <xdr:rowOff>767475</xdr:rowOff>
    </xdr:to>
    <xdr:pic>
      <xdr:nvPicPr>
        <xdr:cNvPr id="175" name="Imagem 174">
          <a:extLst>
            <a:ext uri="{FF2B5EF4-FFF2-40B4-BE49-F238E27FC236}">
              <a16:creationId xmlns:a16="http://schemas.microsoft.com/office/drawing/2014/main" id="{B416299F-FAAC-AC70-9F2E-3E5D7D5153E7}"/>
            </a:ext>
          </a:extLst>
        </xdr:cNvPr>
        <xdr:cNvPicPr>
          <a:picLocks noChangeAspect="1"/>
        </xdr:cNvPicPr>
      </xdr:nvPicPr>
      <xdr:blipFill>
        <a:blip xmlns:r="http://schemas.openxmlformats.org/officeDocument/2006/relationships" r:embed="rId2"/>
        <a:stretch>
          <a:fillRect/>
        </a:stretch>
      </xdr:blipFill>
      <xdr:spPr>
        <a:xfrm>
          <a:off x="10301287" y="2076344"/>
          <a:ext cx="546630" cy="532631"/>
        </a:xfrm>
        <a:prstGeom prst="rect">
          <a:avLst/>
        </a:prstGeom>
      </xdr:spPr>
    </xdr:pic>
    <xdr:clientData/>
  </xdr:twoCellAnchor>
  <xdr:twoCellAnchor editAs="oneCell">
    <xdr:from>
      <xdr:col>6</xdr:col>
      <xdr:colOff>1270000</xdr:colOff>
      <xdr:row>8</xdr:row>
      <xdr:rowOff>223478</xdr:rowOff>
    </xdr:from>
    <xdr:to>
      <xdr:col>6</xdr:col>
      <xdr:colOff>1788583</xdr:colOff>
      <xdr:row>8</xdr:row>
      <xdr:rowOff>772584</xdr:rowOff>
    </xdr:to>
    <xdr:pic>
      <xdr:nvPicPr>
        <xdr:cNvPr id="176" name="Imagem 175">
          <a:extLst>
            <a:ext uri="{FF2B5EF4-FFF2-40B4-BE49-F238E27FC236}">
              <a16:creationId xmlns:a16="http://schemas.microsoft.com/office/drawing/2014/main" id="{467C60E3-D974-32B0-CBFC-6E383CABC069}"/>
            </a:ext>
          </a:extLst>
        </xdr:cNvPr>
        <xdr:cNvPicPr>
          <a:picLocks noChangeAspect="1"/>
        </xdr:cNvPicPr>
      </xdr:nvPicPr>
      <xdr:blipFill>
        <a:blip xmlns:r="http://schemas.openxmlformats.org/officeDocument/2006/relationships" r:embed="rId3"/>
        <a:stretch>
          <a:fillRect/>
        </a:stretch>
      </xdr:blipFill>
      <xdr:spPr>
        <a:xfrm>
          <a:off x="10879667" y="2064978"/>
          <a:ext cx="518583" cy="549106"/>
        </a:xfrm>
        <a:prstGeom prst="rect">
          <a:avLst/>
        </a:prstGeom>
      </xdr:spPr>
    </xdr:pic>
    <xdr:clientData/>
  </xdr:twoCellAnchor>
  <xdr:twoCellAnchor editAs="absolute">
    <xdr:from>
      <xdr:col>0</xdr:col>
      <xdr:colOff>104775</xdr:colOff>
      <xdr:row>4</xdr:row>
      <xdr:rowOff>17058</xdr:rowOff>
    </xdr:from>
    <xdr:to>
      <xdr:col>7</xdr:col>
      <xdr:colOff>161102</xdr:colOff>
      <xdr:row>17</xdr:row>
      <xdr:rowOff>10584</xdr:rowOff>
    </xdr:to>
    <xdr:grpSp>
      <xdr:nvGrpSpPr>
        <xdr:cNvPr id="226" name="Agrupar 225">
          <a:extLst>
            <a:ext uri="{FF2B5EF4-FFF2-40B4-BE49-F238E27FC236}">
              <a16:creationId xmlns:a16="http://schemas.microsoft.com/office/drawing/2014/main" id="{28F73FA7-7ED3-4D33-ABA9-CF16B30F43DC}"/>
            </a:ext>
          </a:extLst>
        </xdr:cNvPr>
        <xdr:cNvGrpSpPr/>
      </xdr:nvGrpSpPr>
      <xdr:grpSpPr>
        <a:xfrm>
          <a:off x="104775" y="1223558"/>
          <a:ext cx="12093105" cy="5602693"/>
          <a:chOff x="38100" y="1228724"/>
          <a:chExt cx="11440227" cy="6172701"/>
        </a:xfrm>
      </xdr:grpSpPr>
      <xdr:sp macro="" textlink="">
        <xdr:nvSpPr>
          <xdr:cNvPr id="227" name="Retângulo: Cantos Arredondados 226">
            <a:extLst>
              <a:ext uri="{FF2B5EF4-FFF2-40B4-BE49-F238E27FC236}">
                <a16:creationId xmlns:a16="http://schemas.microsoft.com/office/drawing/2014/main" id="{797ECE32-2957-B0CF-A414-83D9D6BC3BBB}"/>
              </a:ext>
            </a:extLst>
          </xdr:cNvPr>
          <xdr:cNvSpPr/>
        </xdr:nvSpPr>
        <xdr:spPr>
          <a:xfrm>
            <a:off x="38100" y="1419224"/>
            <a:ext cx="11440227" cy="5982201"/>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228" name="Agrupar 227">
            <a:extLst>
              <a:ext uri="{FF2B5EF4-FFF2-40B4-BE49-F238E27FC236}">
                <a16:creationId xmlns:a16="http://schemas.microsoft.com/office/drawing/2014/main" id="{BE0797EF-EFAD-A236-2480-8E12B5CCAD60}"/>
              </a:ext>
            </a:extLst>
          </xdr:cNvPr>
          <xdr:cNvGrpSpPr/>
        </xdr:nvGrpSpPr>
        <xdr:grpSpPr>
          <a:xfrm>
            <a:off x="200025" y="1228724"/>
            <a:ext cx="4903865" cy="479921"/>
            <a:chOff x="94396" y="1260389"/>
            <a:chExt cx="4903865" cy="551442"/>
          </a:xfrm>
        </xdr:grpSpPr>
        <xdr:sp macro="" textlink="">
          <xdr:nvSpPr>
            <xdr:cNvPr id="229" name="Retângulo: Cantos Diagonais Arredondados 228">
              <a:hlinkClick xmlns:r="http://schemas.openxmlformats.org/officeDocument/2006/relationships" r:id="rId4"/>
              <a:extLst>
                <a:ext uri="{FF2B5EF4-FFF2-40B4-BE49-F238E27FC236}">
                  <a16:creationId xmlns:a16="http://schemas.microsoft.com/office/drawing/2014/main" id="{30CDE855-D2D1-235F-9B18-4C64ECF2A3E2}"/>
                </a:ext>
              </a:extLst>
            </xdr:cNvPr>
            <xdr:cNvSpPr/>
          </xdr:nvSpPr>
          <xdr:spPr>
            <a:xfrm>
              <a:off x="94396" y="1260390"/>
              <a:ext cx="1572497" cy="551441"/>
            </a:xfrm>
            <a:prstGeom prst="round2DiagRect">
              <a:avLst>
                <a:gd name="adj1" fmla="val 27881"/>
                <a:gd name="adj2" fmla="val 5623"/>
              </a:avLst>
            </a:prstGeom>
            <a:solidFill>
              <a:srgbClr val="E4562E"/>
            </a:solidFill>
            <a:ln w="12700">
              <a:solidFill>
                <a:srgbClr val="E4562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Transição e Segurança Energética</a:t>
              </a:r>
            </a:p>
          </xdr:txBody>
        </xdr:sp>
        <xdr:sp macro="" textlink="">
          <xdr:nvSpPr>
            <xdr:cNvPr id="230" name="Retângulo: Cantos Diagonais Arredondados 229">
              <a:hlinkClick xmlns:r="http://schemas.openxmlformats.org/officeDocument/2006/relationships" r:id="rId5"/>
              <a:extLst>
                <a:ext uri="{FF2B5EF4-FFF2-40B4-BE49-F238E27FC236}">
                  <a16:creationId xmlns:a16="http://schemas.microsoft.com/office/drawing/2014/main" id="{15FCE588-84A2-B425-7592-B0E030DB8918}"/>
                </a:ext>
              </a:extLst>
            </xdr:cNvPr>
            <xdr:cNvSpPr/>
          </xdr:nvSpPr>
          <xdr:spPr>
            <a:xfrm>
              <a:off x="1758294" y="1260389"/>
              <a:ext cx="1569003" cy="551442"/>
            </a:xfrm>
            <a:prstGeom prst="round2DiagRect">
              <a:avLst>
                <a:gd name="adj1" fmla="val 27881"/>
                <a:gd name="adj2" fmla="val 3770"/>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Oportunidades</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Socioeconômicas</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31" name="Retângulo: Cantos Diagonais Arredondados 230">
              <a:hlinkClick xmlns:r="http://schemas.openxmlformats.org/officeDocument/2006/relationships" r:id="rId6"/>
              <a:extLst>
                <a:ext uri="{FF2B5EF4-FFF2-40B4-BE49-F238E27FC236}">
                  <a16:creationId xmlns:a16="http://schemas.microsoft.com/office/drawing/2014/main" id="{6892D76E-2C5C-89D1-A194-10A383A2B57E}"/>
                </a:ext>
              </a:extLst>
            </xdr:cNvPr>
            <xdr:cNvSpPr>
              <a:spLocks/>
            </xdr:cNvSpPr>
          </xdr:nvSpPr>
          <xdr:spPr>
            <a:xfrm>
              <a:off x="3425764" y="1260389"/>
              <a:ext cx="1572497" cy="551442"/>
            </a:xfrm>
            <a:prstGeom prst="round2DiagRect">
              <a:avLst>
                <a:gd name="adj1" fmla="val 27881"/>
                <a:gd name="adj2" fmla="val 2844"/>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Conservação Ambiental</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e Bioeconomia</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grpSp>
    <xdr:clientData/>
  </xdr:twoCellAnchor>
  <xdr:twoCellAnchor editAs="absolute">
    <xdr:from>
      <xdr:col>4</xdr:col>
      <xdr:colOff>456478</xdr:colOff>
      <xdr:row>12</xdr:row>
      <xdr:rowOff>500392</xdr:rowOff>
    </xdr:from>
    <xdr:to>
      <xdr:col>4</xdr:col>
      <xdr:colOff>1840744</xdr:colOff>
      <xdr:row>12</xdr:row>
      <xdr:rowOff>1287228</xdr:rowOff>
    </xdr:to>
    <xdr:grpSp>
      <xdr:nvGrpSpPr>
        <xdr:cNvPr id="3" name="Agrupar 2">
          <a:extLst>
            <a:ext uri="{FF2B5EF4-FFF2-40B4-BE49-F238E27FC236}">
              <a16:creationId xmlns:a16="http://schemas.microsoft.com/office/drawing/2014/main" id="{70BCFC37-263F-F7C2-892E-F5D293D6D1F3}"/>
            </a:ext>
          </a:extLst>
        </xdr:cNvPr>
        <xdr:cNvGrpSpPr/>
      </xdr:nvGrpSpPr>
      <xdr:grpSpPr>
        <a:xfrm>
          <a:off x="8118811" y="4437392"/>
          <a:ext cx="1384266" cy="786836"/>
          <a:chOff x="12296510" y="5790296"/>
          <a:chExt cx="1384266" cy="786837"/>
        </a:xfrm>
      </xdr:grpSpPr>
      <xdr:sp macro="" textlink="">
        <xdr:nvSpPr>
          <xdr:cNvPr id="58" name="Retângulo: Cantos Superiores Arredondados 57">
            <a:extLst>
              <a:ext uri="{FF2B5EF4-FFF2-40B4-BE49-F238E27FC236}">
                <a16:creationId xmlns:a16="http://schemas.microsoft.com/office/drawing/2014/main" id="{0786B324-2288-9883-16B0-C64743A9966B}"/>
              </a:ext>
            </a:extLst>
          </xdr:cNvPr>
          <xdr:cNvSpPr/>
        </xdr:nvSpPr>
        <xdr:spPr>
          <a:xfrm>
            <a:off x="12296510" y="5828291"/>
            <a:ext cx="620563" cy="678162"/>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59" name="Retângulo: Cantos Superiores Arredondados 58">
            <a:extLst>
              <a:ext uri="{FF2B5EF4-FFF2-40B4-BE49-F238E27FC236}">
                <a16:creationId xmlns:a16="http://schemas.microsoft.com/office/drawing/2014/main" id="{30D6529A-1CB3-9F42-3014-79B6C94B57E8}"/>
              </a:ext>
            </a:extLst>
          </xdr:cNvPr>
          <xdr:cNvSpPr/>
        </xdr:nvSpPr>
        <xdr:spPr>
          <a:xfrm>
            <a:off x="13053551" y="6391131"/>
            <a:ext cx="627225" cy="115321"/>
          </a:xfrm>
          <a:prstGeom prst="round2SameRect">
            <a:avLst/>
          </a:prstGeom>
          <a:solidFill>
            <a:srgbClr val="D34123"/>
          </a:solidFill>
          <a:ln>
            <a:solidFill>
              <a:srgbClr val="D3412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60" name="CaixaDeTexto 59">
            <a:extLst>
              <a:ext uri="{FF2B5EF4-FFF2-40B4-BE49-F238E27FC236}">
                <a16:creationId xmlns:a16="http://schemas.microsoft.com/office/drawing/2014/main" id="{C5F3E8BE-B58A-D701-2557-74CEDFD450F4}"/>
              </a:ext>
            </a:extLst>
          </xdr:cNvPr>
          <xdr:cNvSpPr txBox="1"/>
        </xdr:nvSpPr>
        <xdr:spPr>
          <a:xfrm>
            <a:off x="12386185" y="6343928"/>
            <a:ext cx="43473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Meta</a:t>
            </a:r>
          </a:p>
        </xdr:txBody>
      </xdr:sp>
      <xdr:sp macro="" textlink="">
        <xdr:nvSpPr>
          <xdr:cNvPr id="61" name="CaixaDeTexto 60">
            <a:extLst>
              <a:ext uri="{FF2B5EF4-FFF2-40B4-BE49-F238E27FC236}">
                <a16:creationId xmlns:a16="http://schemas.microsoft.com/office/drawing/2014/main" id="{476EBF4F-998E-1A0A-9476-F88672032DBC}"/>
              </a:ext>
            </a:extLst>
          </xdr:cNvPr>
          <xdr:cNvSpPr txBox="1"/>
        </xdr:nvSpPr>
        <xdr:spPr>
          <a:xfrm>
            <a:off x="13148105" y="6343928"/>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62" name="CaixaDeTexto 61">
            <a:extLst>
              <a:ext uri="{FF2B5EF4-FFF2-40B4-BE49-F238E27FC236}">
                <a16:creationId xmlns:a16="http://schemas.microsoft.com/office/drawing/2014/main" id="{593D25C4-4B7A-05B0-BCB1-83277544D4F5}"/>
              </a:ext>
            </a:extLst>
          </xdr:cNvPr>
          <xdr:cNvSpPr txBox="1"/>
        </xdr:nvSpPr>
        <xdr:spPr>
          <a:xfrm>
            <a:off x="12418502" y="5790296"/>
            <a:ext cx="370101"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3</a:t>
            </a:r>
            <a:r>
              <a:rPr lang="pt-BR" sz="900" b="1" baseline="0">
                <a:solidFill>
                  <a:schemeClr val="bg1"/>
                </a:solidFill>
                <a:latin typeface="Calibri" panose="020F0502020204030204" pitchFamily="34" charset="0"/>
                <a:ea typeface="Calibri" panose="020F0502020204030204" pitchFamily="34" charset="0"/>
                <a:cs typeface="Calibri" panose="020F0502020204030204" pitchFamily="34" charset="0"/>
              </a:rPr>
              <a:t> M</a:t>
            </a:r>
            <a:endParaRPr lang="pt-BR" sz="9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63" name="CaixaDeTexto 62">
            <a:extLst>
              <a:ext uri="{FF2B5EF4-FFF2-40B4-BE49-F238E27FC236}">
                <a16:creationId xmlns:a16="http://schemas.microsoft.com/office/drawing/2014/main" id="{75DEB689-CBB0-F232-7C47-E95D3D24FAFE}"/>
              </a:ext>
            </a:extLst>
          </xdr:cNvPr>
          <xdr:cNvSpPr txBox="1"/>
        </xdr:nvSpPr>
        <xdr:spPr>
          <a:xfrm>
            <a:off x="13112970" y="6185009"/>
            <a:ext cx="48885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1000" b="1">
                <a:solidFill>
                  <a:srgbClr val="D34123"/>
                </a:solidFill>
                <a:effectLst/>
                <a:latin typeface="Calibri" panose="020F0502020204030204" pitchFamily="34" charset="0"/>
                <a:ea typeface="Calibri" panose="020F0502020204030204" pitchFamily="34" charset="0"/>
                <a:cs typeface="Calibri" panose="020F0502020204030204" pitchFamily="34" charset="0"/>
              </a:rPr>
              <a:t>0,6</a:t>
            </a:r>
            <a:r>
              <a:rPr lang="pt-BR" sz="1000" b="1" baseline="0">
                <a:solidFill>
                  <a:srgbClr val="D34123"/>
                </a:solidFill>
                <a:effectLst/>
                <a:latin typeface="Calibri" panose="020F0502020204030204" pitchFamily="34" charset="0"/>
                <a:ea typeface="Calibri" panose="020F0502020204030204" pitchFamily="34" charset="0"/>
                <a:cs typeface="Calibri" panose="020F0502020204030204" pitchFamily="34" charset="0"/>
              </a:rPr>
              <a:t> </a:t>
            </a:r>
            <a:r>
              <a:rPr lang="pt-BR" sz="1000" b="1">
                <a:solidFill>
                  <a:srgbClr val="D34123"/>
                </a:solidFill>
                <a:effectLst/>
                <a:latin typeface="Calibri" panose="020F0502020204030204" pitchFamily="34" charset="0"/>
                <a:ea typeface="Calibri" panose="020F0502020204030204" pitchFamily="34" charset="0"/>
                <a:cs typeface="Calibri" panose="020F0502020204030204" pitchFamily="34" charset="0"/>
              </a:rPr>
              <a:t>M</a:t>
            </a:r>
            <a:endParaRPr lang="pt-BR" sz="1000" b="1">
              <a:solidFill>
                <a:srgbClr val="D34123"/>
              </a:solidFill>
              <a:latin typeface="Calibri" panose="020F0502020204030204" pitchFamily="34" charset="0"/>
              <a:ea typeface="Calibri" panose="020F0502020204030204" pitchFamily="34" charset="0"/>
              <a:cs typeface="Calibri" panose="020F0502020204030204" pitchFamily="34" charset="0"/>
            </a:endParaRPr>
          </a:p>
        </xdr:txBody>
      </xdr:sp>
    </xdr:grpSp>
    <xdr:clientData/>
  </xdr:twoCellAnchor>
  <xdr:twoCellAnchor>
    <xdr:from>
      <xdr:col>1</xdr:col>
      <xdr:colOff>581390</xdr:colOff>
      <xdr:row>9</xdr:row>
      <xdr:rowOff>124636</xdr:rowOff>
    </xdr:from>
    <xdr:to>
      <xdr:col>1</xdr:col>
      <xdr:colOff>898190</xdr:colOff>
      <xdr:row>10</xdr:row>
      <xdr:rowOff>267047</xdr:rowOff>
    </xdr:to>
    <xdr:sp macro="" textlink="">
      <xdr:nvSpPr>
        <xdr:cNvPr id="4" name="object 93">
          <a:extLst>
            <a:ext uri="{FF2B5EF4-FFF2-40B4-BE49-F238E27FC236}">
              <a16:creationId xmlns:a16="http://schemas.microsoft.com/office/drawing/2014/main" id="{3137E498-55E3-272A-CB63-C283F38ED6D7}"/>
            </a:ext>
          </a:extLst>
        </xdr:cNvPr>
        <xdr:cNvSpPr/>
      </xdr:nvSpPr>
      <xdr:spPr>
        <a:xfrm>
          <a:off x="786107" y="2823859"/>
          <a:ext cx="316800" cy="316800"/>
        </a:xfrm>
        <a:prstGeom prst="rect">
          <a:avLst/>
        </a:prstGeom>
        <a:blipFill>
          <a:blip xmlns:r="http://schemas.openxmlformats.org/officeDocument/2006/relationships" r:embed="rId7"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xdr:from>
      <xdr:col>1</xdr:col>
      <xdr:colOff>606566</xdr:colOff>
      <xdr:row>15</xdr:row>
      <xdr:rowOff>45493</xdr:rowOff>
    </xdr:from>
    <xdr:to>
      <xdr:col>1</xdr:col>
      <xdr:colOff>923366</xdr:colOff>
      <xdr:row>15</xdr:row>
      <xdr:rowOff>362293</xdr:rowOff>
    </xdr:to>
    <xdr:sp macro="" textlink="">
      <xdr:nvSpPr>
        <xdr:cNvPr id="5" name="object 119">
          <a:extLst>
            <a:ext uri="{FF2B5EF4-FFF2-40B4-BE49-F238E27FC236}">
              <a16:creationId xmlns:a16="http://schemas.microsoft.com/office/drawing/2014/main" id="{43D93D7C-26F9-276B-9A4A-2EB7B0753005}"/>
            </a:ext>
          </a:extLst>
        </xdr:cNvPr>
        <xdr:cNvSpPr/>
      </xdr:nvSpPr>
      <xdr:spPr>
        <a:xfrm>
          <a:off x="811283" y="5565254"/>
          <a:ext cx="316800" cy="316800"/>
        </a:xfrm>
        <a:prstGeom prst="rect">
          <a:avLst/>
        </a:prstGeom>
        <a:blipFill>
          <a:blip xmlns:r="http://schemas.openxmlformats.org/officeDocument/2006/relationships" r:embed="rId8"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editAs="absolute">
    <xdr:from>
      <xdr:col>0</xdr:col>
      <xdr:colOff>0</xdr:colOff>
      <xdr:row>0</xdr:row>
      <xdr:rowOff>-1</xdr:rowOff>
    </xdr:from>
    <xdr:to>
      <xdr:col>7</xdr:col>
      <xdr:colOff>5438</xdr:colOff>
      <xdr:row>2</xdr:row>
      <xdr:rowOff>540087</xdr:rowOff>
    </xdr:to>
    <xdr:grpSp>
      <xdr:nvGrpSpPr>
        <xdr:cNvPr id="12" name="Agrupar 11">
          <a:extLst>
            <a:ext uri="{FF2B5EF4-FFF2-40B4-BE49-F238E27FC236}">
              <a16:creationId xmlns:a16="http://schemas.microsoft.com/office/drawing/2014/main" id="{223B1353-D482-4298-8B40-6D782CC1D81A}"/>
            </a:ext>
          </a:extLst>
        </xdr:cNvPr>
        <xdr:cNvGrpSpPr/>
      </xdr:nvGrpSpPr>
      <xdr:grpSpPr>
        <a:xfrm>
          <a:off x="0" y="-1"/>
          <a:ext cx="12042216" cy="921088"/>
          <a:chOff x="0" y="1478573"/>
          <a:chExt cx="11657486" cy="1013344"/>
        </a:xfrm>
      </xdr:grpSpPr>
      <xdr:pic>
        <xdr:nvPicPr>
          <xdr:cNvPr id="14" name="Imagem 13">
            <a:hlinkClick xmlns:r="http://schemas.openxmlformats.org/officeDocument/2006/relationships" r:id="rId9"/>
            <a:extLst>
              <a:ext uri="{FF2B5EF4-FFF2-40B4-BE49-F238E27FC236}">
                <a16:creationId xmlns:a16="http://schemas.microsoft.com/office/drawing/2014/main" id="{FFB6A51D-6227-7B6A-31A3-4A12C0F282E4}"/>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15" name="Agrupar 14">
            <a:hlinkClick xmlns:r="http://schemas.openxmlformats.org/officeDocument/2006/relationships" r:id="rId11"/>
            <a:extLst>
              <a:ext uri="{FF2B5EF4-FFF2-40B4-BE49-F238E27FC236}">
                <a16:creationId xmlns:a16="http://schemas.microsoft.com/office/drawing/2014/main" id="{735CEBC6-E742-6202-3921-3AFD85778AE2}"/>
              </a:ext>
            </a:extLst>
          </xdr:cNvPr>
          <xdr:cNvGrpSpPr/>
        </xdr:nvGrpSpPr>
        <xdr:grpSpPr>
          <a:xfrm>
            <a:off x="81251" y="1985607"/>
            <a:ext cx="832806" cy="506309"/>
            <a:chOff x="81496" y="507699"/>
            <a:chExt cx="831691" cy="506973"/>
          </a:xfrm>
        </xdr:grpSpPr>
        <xdr:sp macro="" textlink="">
          <xdr:nvSpPr>
            <xdr:cNvPr id="179" name="object 76">
              <a:extLst>
                <a:ext uri="{FF2B5EF4-FFF2-40B4-BE49-F238E27FC236}">
                  <a16:creationId xmlns:a16="http://schemas.microsoft.com/office/drawing/2014/main" id="{8ADF6BC1-50AC-CEFD-8FC5-D92B9450C8CF}"/>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180" name="object 77">
              <a:extLst>
                <a:ext uri="{FF2B5EF4-FFF2-40B4-BE49-F238E27FC236}">
                  <a16:creationId xmlns:a16="http://schemas.microsoft.com/office/drawing/2014/main" id="{D2766F02-B6DF-1ACD-B83C-B43E27FCD790}"/>
                </a:ext>
              </a:extLst>
            </xdr:cNvPr>
            <xdr:cNvPicPr/>
          </xdr:nvPicPr>
          <xdr:blipFill>
            <a:blip xmlns:r="http://schemas.openxmlformats.org/officeDocument/2006/relationships" r:embed="rId12" cstate="print">
              <a:duotone>
                <a:prstClr val="black"/>
                <a:srgbClr val="695E4A">
                  <a:tint val="45000"/>
                  <a:satMod val="400000"/>
                </a:srgbClr>
              </a:duotone>
              <a:extLst>
                <a:ext uri="{BEBA8EAE-BF5A-486C-A8C5-ECC9F3942E4B}">
                  <a14:imgProps xmlns:a14="http://schemas.microsoft.com/office/drawing/2010/main">
                    <a14:imgLayer r:embed="rId13">
                      <a14:imgEffect>
                        <a14:saturation sat="0"/>
                      </a14:imgEffect>
                    </a14:imgLayer>
                  </a14:imgProps>
                </a:ext>
              </a:extLst>
            </a:blip>
            <a:stretch>
              <a:fillRect/>
            </a:stretch>
          </xdr:blipFill>
          <xdr:spPr>
            <a:xfrm>
              <a:off x="423763" y="561872"/>
              <a:ext cx="151229" cy="138638"/>
            </a:xfrm>
            <a:prstGeom prst="rect">
              <a:avLst/>
            </a:prstGeom>
          </xdr:spPr>
        </xdr:pic>
        <xdr:grpSp>
          <xdr:nvGrpSpPr>
            <xdr:cNvPr id="182" name="Agrupar 181">
              <a:extLst>
                <a:ext uri="{FF2B5EF4-FFF2-40B4-BE49-F238E27FC236}">
                  <a16:creationId xmlns:a16="http://schemas.microsoft.com/office/drawing/2014/main" id="{862224F5-11A5-BA92-4356-5253A958B2BF}"/>
                </a:ext>
              </a:extLst>
            </xdr:cNvPr>
            <xdr:cNvGrpSpPr/>
          </xdr:nvGrpSpPr>
          <xdr:grpSpPr>
            <a:xfrm>
              <a:off x="81496" y="748716"/>
              <a:ext cx="831691" cy="265956"/>
              <a:chOff x="81496" y="747958"/>
              <a:chExt cx="832004" cy="265956"/>
            </a:xfrm>
          </xdr:grpSpPr>
          <xdr:sp macro="" textlink="">
            <xdr:nvSpPr>
              <xdr:cNvPr id="183" name="object 78">
                <a:extLst>
                  <a:ext uri="{FF2B5EF4-FFF2-40B4-BE49-F238E27FC236}">
                    <a16:creationId xmlns:a16="http://schemas.microsoft.com/office/drawing/2014/main" id="{2D8F7F66-7D2A-C0C8-26E5-BEEBA1B96D03}"/>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32" name="object 89">
                <a:extLst>
                  <a:ext uri="{FF2B5EF4-FFF2-40B4-BE49-F238E27FC236}">
                    <a16:creationId xmlns:a16="http://schemas.microsoft.com/office/drawing/2014/main" id="{3452A9AE-4D94-BE31-A271-343C3D83085A}"/>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16" name="Agrupar 15">
            <a:hlinkClick xmlns:r="http://schemas.openxmlformats.org/officeDocument/2006/relationships" r:id="rId14"/>
            <a:extLst>
              <a:ext uri="{FF2B5EF4-FFF2-40B4-BE49-F238E27FC236}">
                <a16:creationId xmlns:a16="http://schemas.microsoft.com/office/drawing/2014/main" id="{2D7D0D7B-2452-82F3-9B65-63E60B2934B4}"/>
              </a:ext>
            </a:extLst>
          </xdr:cNvPr>
          <xdr:cNvGrpSpPr/>
        </xdr:nvGrpSpPr>
        <xdr:grpSpPr>
          <a:xfrm>
            <a:off x="1875546" y="1984492"/>
            <a:ext cx="841455" cy="507425"/>
            <a:chOff x="1873229" y="506582"/>
            <a:chExt cx="834675" cy="508090"/>
          </a:xfrm>
        </xdr:grpSpPr>
        <xdr:grpSp>
          <xdr:nvGrpSpPr>
            <xdr:cNvPr id="171" name="Agrupar 170">
              <a:extLst>
                <a:ext uri="{FF2B5EF4-FFF2-40B4-BE49-F238E27FC236}">
                  <a16:creationId xmlns:a16="http://schemas.microsoft.com/office/drawing/2014/main" id="{7717FF40-442D-A0B8-34CF-6BD849F5C4F4}"/>
                </a:ext>
              </a:extLst>
            </xdr:cNvPr>
            <xdr:cNvGrpSpPr/>
          </xdr:nvGrpSpPr>
          <xdr:grpSpPr>
            <a:xfrm>
              <a:off x="1873229" y="748716"/>
              <a:ext cx="834675" cy="265956"/>
              <a:chOff x="1873229" y="746828"/>
              <a:chExt cx="834675" cy="265956"/>
            </a:xfrm>
          </xdr:grpSpPr>
          <xdr:sp macro="" textlink="">
            <xdr:nvSpPr>
              <xdr:cNvPr id="177" name="object 80">
                <a:extLst>
                  <a:ext uri="{FF2B5EF4-FFF2-40B4-BE49-F238E27FC236}">
                    <a16:creationId xmlns:a16="http://schemas.microsoft.com/office/drawing/2014/main" id="{7CBA7393-2775-0BB3-E3E8-5820C332A085}"/>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78" name="object 90">
                <a:extLst>
                  <a:ext uri="{FF2B5EF4-FFF2-40B4-BE49-F238E27FC236}">
                    <a16:creationId xmlns:a16="http://schemas.microsoft.com/office/drawing/2014/main" id="{BEBD9D33-4985-9F33-7EA1-80ADD2080904}"/>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72" name="object 109">
              <a:extLst>
                <a:ext uri="{FF2B5EF4-FFF2-40B4-BE49-F238E27FC236}">
                  <a16:creationId xmlns:a16="http://schemas.microsoft.com/office/drawing/2014/main" id="{F35E52B3-8015-4487-9868-360051856ED7}"/>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73" name="object 110">
              <a:extLst>
                <a:ext uri="{FF2B5EF4-FFF2-40B4-BE49-F238E27FC236}">
                  <a16:creationId xmlns:a16="http://schemas.microsoft.com/office/drawing/2014/main" id="{5E7E576B-163C-2919-8FF5-B873BFB868BC}"/>
                </a:ext>
              </a:extLst>
            </xdr:cNvPr>
            <xdr:cNvPicPr/>
          </xdr:nvPicPr>
          <xdr:blipFill>
            <a:blip xmlns:r="http://schemas.openxmlformats.org/officeDocument/2006/relationships" r:embed="rId15"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17" name="Agrupar 16">
            <a:hlinkClick xmlns:r="http://schemas.openxmlformats.org/officeDocument/2006/relationships" r:id="rId4"/>
            <a:extLst>
              <a:ext uri="{FF2B5EF4-FFF2-40B4-BE49-F238E27FC236}">
                <a16:creationId xmlns:a16="http://schemas.microsoft.com/office/drawing/2014/main" id="{CE4F5E37-5801-A41A-B10B-CA328CE32E7A}"/>
              </a:ext>
            </a:extLst>
          </xdr:cNvPr>
          <xdr:cNvGrpSpPr/>
        </xdr:nvGrpSpPr>
        <xdr:grpSpPr>
          <a:xfrm>
            <a:off x="2781308" y="1984492"/>
            <a:ext cx="832871" cy="507345"/>
            <a:chOff x="2772406" y="506582"/>
            <a:chExt cx="830722" cy="508010"/>
          </a:xfrm>
        </xdr:grpSpPr>
        <xdr:grpSp>
          <xdr:nvGrpSpPr>
            <xdr:cNvPr id="166" name="Agrupar 165">
              <a:extLst>
                <a:ext uri="{FF2B5EF4-FFF2-40B4-BE49-F238E27FC236}">
                  <a16:creationId xmlns:a16="http://schemas.microsoft.com/office/drawing/2014/main" id="{21C89AE1-CF49-480E-A772-0404A9C93D12}"/>
                </a:ext>
              </a:extLst>
            </xdr:cNvPr>
            <xdr:cNvGrpSpPr/>
          </xdr:nvGrpSpPr>
          <xdr:grpSpPr>
            <a:xfrm>
              <a:off x="2772406" y="748796"/>
              <a:ext cx="830722" cy="265796"/>
              <a:chOff x="2772407" y="750764"/>
              <a:chExt cx="830722" cy="265796"/>
            </a:xfrm>
          </xdr:grpSpPr>
          <xdr:sp macro="" textlink="">
            <xdr:nvSpPr>
              <xdr:cNvPr id="169" name="object 80">
                <a:extLst>
                  <a:ext uri="{FF2B5EF4-FFF2-40B4-BE49-F238E27FC236}">
                    <a16:creationId xmlns:a16="http://schemas.microsoft.com/office/drawing/2014/main" id="{5735ADDC-173A-15D4-5083-D250A45EBDEC}"/>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70" name="object 90">
                <a:extLst>
                  <a:ext uri="{FF2B5EF4-FFF2-40B4-BE49-F238E27FC236}">
                    <a16:creationId xmlns:a16="http://schemas.microsoft.com/office/drawing/2014/main" id="{14DFDA91-0ED7-BC0F-8BA2-272B6D0D8C2F}"/>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Metas Públicas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7" name="object 109">
              <a:extLst>
                <a:ext uri="{FF2B5EF4-FFF2-40B4-BE49-F238E27FC236}">
                  <a16:creationId xmlns:a16="http://schemas.microsoft.com/office/drawing/2014/main" id="{6EBEB901-7F5B-45E4-F55C-9259C083C7C9}"/>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68" name="Imagem 167">
              <a:extLst>
                <a:ext uri="{FF2B5EF4-FFF2-40B4-BE49-F238E27FC236}">
                  <a16:creationId xmlns:a16="http://schemas.microsoft.com/office/drawing/2014/main" id="{7B705A1C-8BA3-C9AD-8D39-9A18ED0DC551}"/>
                </a:ext>
              </a:extLst>
            </xdr:cNvPr>
            <xdr:cNvPicPr>
              <a:picLocks noChangeAspect="1"/>
            </xdr:cNvPicPr>
          </xdr:nvPicPr>
          <xdr:blipFill>
            <a:blip xmlns:r="http://schemas.openxmlformats.org/officeDocument/2006/relationships" r:embed="rId16">
              <a:duotone>
                <a:prstClr val="black"/>
                <a:srgbClr val="695E4A">
                  <a:tint val="45000"/>
                  <a:satMod val="400000"/>
                </a:srgbClr>
              </a:duotone>
              <a:extLst>
                <a:ext uri="{BEBA8EAE-BF5A-486C-A8C5-ECC9F3942E4B}">
                  <a14:imgProps xmlns:a14="http://schemas.microsoft.com/office/drawing/2010/main">
                    <a14:imgLayer r:embed="rId17">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9" name="Agrupar 18">
            <a:hlinkClick xmlns:r="http://schemas.openxmlformats.org/officeDocument/2006/relationships" r:id="rId18"/>
            <a:extLst>
              <a:ext uri="{FF2B5EF4-FFF2-40B4-BE49-F238E27FC236}">
                <a16:creationId xmlns:a16="http://schemas.microsoft.com/office/drawing/2014/main" id="{0BFEC03F-2397-F97E-040F-38CA46427A74}"/>
              </a:ext>
            </a:extLst>
          </xdr:cNvPr>
          <xdr:cNvGrpSpPr/>
        </xdr:nvGrpSpPr>
        <xdr:grpSpPr>
          <a:xfrm>
            <a:off x="978366" y="1985607"/>
            <a:ext cx="832872" cy="506309"/>
            <a:chOff x="978002" y="507699"/>
            <a:chExt cx="830725" cy="506973"/>
          </a:xfrm>
        </xdr:grpSpPr>
        <xdr:grpSp>
          <xdr:nvGrpSpPr>
            <xdr:cNvPr id="161" name="Agrupar 160">
              <a:extLst>
                <a:ext uri="{FF2B5EF4-FFF2-40B4-BE49-F238E27FC236}">
                  <a16:creationId xmlns:a16="http://schemas.microsoft.com/office/drawing/2014/main" id="{51E3057D-7BC4-C453-B48B-92BD16EC777E}"/>
                </a:ext>
              </a:extLst>
            </xdr:cNvPr>
            <xdr:cNvGrpSpPr/>
          </xdr:nvGrpSpPr>
          <xdr:grpSpPr>
            <a:xfrm>
              <a:off x="978002" y="748716"/>
              <a:ext cx="830725" cy="265956"/>
              <a:chOff x="978002" y="747945"/>
              <a:chExt cx="830725" cy="265956"/>
            </a:xfrm>
          </xdr:grpSpPr>
          <xdr:sp macro="" textlink="">
            <xdr:nvSpPr>
              <xdr:cNvPr id="164" name="object 80">
                <a:extLst>
                  <a:ext uri="{FF2B5EF4-FFF2-40B4-BE49-F238E27FC236}">
                    <a16:creationId xmlns:a16="http://schemas.microsoft.com/office/drawing/2014/main" id="{4FE93EC1-9531-C13E-4208-8D2518312C71}"/>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65" name="object 90">
                <a:extLst>
                  <a:ext uri="{FF2B5EF4-FFF2-40B4-BE49-F238E27FC236}">
                    <a16:creationId xmlns:a16="http://schemas.microsoft.com/office/drawing/2014/main" id="{B2DC3D51-24DF-D658-350D-7D3A0A0727F1}"/>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62" name="object 109">
              <a:extLst>
                <a:ext uri="{FF2B5EF4-FFF2-40B4-BE49-F238E27FC236}">
                  <a16:creationId xmlns:a16="http://schemas.microsoft.com/office/drawing/2014/main" id="{ED230E31-8F8A-7217-D0FB-42781A8C361E}"/>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63" name="Imagem 162">
              <a:extLst>
                <a:ext uri="{FF2B5EF4-FFF2-40B4-BE49-F238E27FC236}">
                  <a16:creationId xmlns:a16="http://schemas.microsoft.com/office/drawing/2014/main" id="{406F86F9-D08F-FDCF-7C02-9643298B0547}"/>
                </a:ext>
              </a:extLst>
            </xdr:cNvPr>
            <xdr:cNvPicPr>
              <a:picLocks noChangeAspect="1"/>
            </xdr:cNvPicPr>
          </xdr:nvPicPr>
          <xdr:blipFill>
            <a:blip xmlns:r="http://schemas.openxmlformats.org/officeDocument/2006/relationships" r:embed="rId19">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22" name="Agrupar 21">
            <a:hlinkClick xmlns:r="http://schemas.openxmlformats.org/officeDocument/2006/relationships" r:id="rId20"/>
            <a:extLst>
              <a:ext uri="{FF2B5EF4-FFF2-40B4-BE49-F238E27FC236}">
                <a16:creationId xmlns:a16="http://schemas.microsoft.com/office/drawing/2014/main" id="{771441E2-A119-A0E0-EE87-C11A3221B1B9}"/>
              </a:ext>
            </a:extLst>
          </xdr:cNvPr>
          <xdr:cNvGrpSpPr/>
        </xdr:nvGrpSpPr>
        <xdr:grpSpPr>
          <a:xfrm>
            <a:off x="3678487" y="1984492"/>
            <a:ext cx="832872" cy="507345"/>
            <a:chOff x="3667630" y="506582"/>
            <a:chExt cx="830725" cy="508010"/>
          </a:xfrm>
        </xdr:grpSpPr>
        <xdr:grpSp>
          <xdr:nvGrpSpPr>
            <xdr:cNvPr id="152" name="Agrupar 151">
              <a:extLst>
                <a:ext uri="{FF2B5EF4-FFF2-40B4-BE49-F238E27FC236}">
                  <a16:creationId xmlns:a16="http://schemas.microsoft.com/office/drawing/2014/main" id="{19A97B8D-0774-4BF7-CCBA-9862540D62D6}"/>
                </a:ext>
              </a:extLst>
            </xdr:cNvPr>
            <xdr:cNvGrpSpPr/>
          </xdr:nvGrpSpPr>
          <xdr:grpSpPr>
            <a:xfrm>
              <a:off x="3667630" y="748796"/>
              <a:ext cx="830725" cy="265796"/>
              <a:chOff x="3667631" y="750764"/>
              <a:chExt cx="830725" cy="265796"/>
            </a:xfrm>
          </xdr:grpSpPr>
          <xdr:sp macro="" textlink="">
            <xdr:nvSpPr>
              <xdr:cNvPr id="159" name="object 80">
                <a:extLst>
                  <a:ext uri="{FF2B5EF4-FFF2-40B4-BE49-F238E27FC236}">
                    <a16:creationId xmlns:a16="http://schemas.microsoft.com/office/drawing/2014/main" id="{E35FC955-0480-7946-1C98-D5B91E1E761D}"/>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60" name="object 90">
                <a:extLst>
                  <a:ext uri="{FF2B5EF4-FFF2-40B4-BE49-F238E27FC236}">
                    <a16:creationId xmlns:a16="http://schemas.microsoft.com/office/drawing/2014/main" id="{043C3CD7-F350-FE40-8ED6-4FFE28C8A761}"/>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57" name="object 109">
              <a:extLst>
                <a:ext uri="{FF2B5EF4-FFF2-40B4-BE49-F238E27FC236}">
                  <a16:creationId xmlns:a16="http://schemas.microsoft.com/office/drawing/2014/main" id="{12B5DC52-78D5-F99B-762F-9C4902A746F3}"/>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58" name="Imagem 157">
              <a:extLst>
                <a:ext uri="{FF2B5EF4-FFF2-40B4-BE49-F238E27FC236}">
                  <a16:creationId xmlns:a16="http://schemas.microsoft.com/office/drawing/2014/main" id="{302078FA-1526-B7E0-D188-6AD63594EE2A}"/>
                </a:ext>
              </a:extLst>
            </xdr:cNvPr>
            <xdr:cNvPicPr>
              <a:picLocks noChangeAspect="1"/>
            </xdr:cNvPicPr>
          </xdr:nvPicPr>
          <xdr:blipFill>
            <a:blip xmlns:r="http://schemas.openxmlformats.org/officeDocument/2006/relationships" r:embed="rId2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23" name="Agrupar 22">
            <a:hlinkClick xmlns:r="http://schemas.openxmlformats.org/officeDocument/2006/relationships" r:id="rId22"/>
            <a:extLst>
              <a:ext uri="{FF2B5EF4-FFF2-40B4-BE49-F238E27FC236}">
                <a16:creationId xmlns:a16="http://schemas.microsoft.com/office/drawing/2014/main" id="{DAB20160-56EE-AC1F-4FA8-196FDF7E7C89}"/>
              </a:ext>
            </a:extLst>
          </xdr:cNvPr>
          <xdr:cNvGrpSpPr/>
        </xdr:nvGrpSpPr>
        <xdr:grpSpPr>
          <a:xfrm>
            <a:off x="4575667" y="1984492"/>
            <a:ext cx="825212" cy="507345"/>
            <a:chOff x="4562857" y="506582"/>
            <a:chExt cx="827700" cy="508010"/>
          </a:xfrm>
        </xdr:grpSpPr>
        <xdr:grpSp>
          <xdr:nvGrpSpPr>
            <xdr:cNvPr id="136" name="Agrupar 135">
              <a:extLst>
                <a:ext uri="{FF2B5EF4-FFF2-40B4-BE49-F238E27FC236}">
                  <a16:creationId xmlns:a16="http://schemas.microsoft.com/office/drawing/2014/main" id="{8B15DE14-9B73-FFFC-00AF-D8584034591F}"/>
                </a:ext>
              </a:extLst>
            </xdr:cNvPr>
            <xdr:cNvGrpSpPr/>
          </xdr:nvGrpSpPr>
          <xdr:grpSpPr>
            <a:xfrm>
              <a:off x="4562857" y="748796"/>
              <a:ext cx="827700" cy="265796"/>
              <a:chOff x="4562859" y="750764"/>
              <a:chExt cx="827700" cy="265796"/>
            </a:xfrm>
          </xdr:grpSpPr>
          <xdr:sp macro="" textlink="">
            <xdr:nvSpPr>
              <xdr:cNvPr id="141" name="object 80">
                <a:extLst>
                  <a:ext uri="{FF2B5EF4-FFF2-40B4-BE49-F238E27FC236}">
                    <a16:creationId xmlns:a16="http://schemas.microsoft.com/office/drawing/2014/main" id="{D3E764F5-D7BB-F288-CEEA-67E39A5A4C01}"/>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51" name="object 90">
                <a:extLst>
                  <a:ext uri="{FF2B5EF4-FFF2-40B4-BE49-F238E27FC236}">
                    <a16:creationId xmlns:a16="http://schemas.microsoft.com/office/drawing/2014/main" id="{1832A295-FB19-9EDC-5F8B-2DF714689575}"/>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7" name="object 109">
              <a:extLst>
                <a:ext uri="{FF2B5EF4-FFF2-40B4-BE49-F238E27FC236}">
                  <a16:creationId xmlns:a16="http://schemas.microsoft.com/office/drawing/2014/main" id="{7004A94D-2C35-645C-6197-31F35C34195C}"/>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0" name="object 113">
              <a:extLst>
                <a:ext uri="{FF2B5EF4-FFF2-40B4-BE49-F238E27FC236}">
                  <a16:creationId xmlns:a16="http://schemas.microsoft.com/office/drawing/2014/main" id="{9F8D456D-2BA7-5ED2-8254-916B0B7A18F2}"/>
                </a:ext>
              </a:extLst>
            </xdr:cNvPr>
            <xdr:cNvPicPr/>
          </xdr:nvPicPr>
          <xdr:blipFill>
            <a:blip xmlns:r="http://schemas.openxmlformats.org/officeDocument/2006/relationships" r:embed="rId23" cstate="print">
              <a:duotone>
                <a:prstClr val="black"/>
                <a:srgbClr val="695E4A">
                  <a:tint val="45000"/>
                  <a:satMod val="400000"/>
                </a:srgbClr>
              </a:duotone>
              <a:extLst>
                <a:ext uri="{BEBA8EAE-BF5A-486C-A8C5-ECC9F3942E4B}">
                  <a14:imgProps xmlns:a14="http://schemas.microsoft.com/office/drawing/2010/main">
                    <a14:imgLayer r:embed="rId24">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25" name="Agrupar 24">
            <a:hlinkClick xmlns:r="http://schemas.openxmlformats.org/officeDocument/2006/relationships" r:id="rId25"/>
            <a:extLst>
              <a:ext uri="{FF2B5EF4-FFF2-40B4-BE49-F238E27FC236}">
                <a16:creationId xmlns:a16="http://schemas.microsoft.com/office/drawing/2014/main" id="{BB9C317E-39CB-AACB-3E9A-4A370B25FBED}"/>
              </a:ext>
            </a:extLst>
          </xdr:cNvPr>
          <xdr:cNvGrpSpPr/>
        </xdr:nvGrpSpPr>
        <xdr:grpSpPr>
          <a:xfrm>
            <a:off x="5465188" y="1984492"/>
            <a:ext cx="821659" cy="507345"/>
            <a:chOff x="5455059" y="506582"/>
            <a:chExt cx="822006" cy="508010"/>
          </a:xfrm>
        </xdr:grpSpPr>
        <xdr:sp macro="" textlink="">
          <xdr:nvSpPr>
            <xdr:cNvPr id="128" name="object 80">
              <a:extLst>
                <a:ext uri="{FF2B5EF4-FFF2-40B4-BE49-F238E27FC236}">
                  <a16:creationId xmlns:a16="http://schemas.microsoft.com/office/drawing/2014/main" id="{E4055CFE-EA1C-3877-0B43-4B3E2C9F863E}"/>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3" name="object 90">
              <a:extLst>
                <a:ext uri="{FF2B5EF4-FFF2-40B4-BE49-F238E27FC236}">
                  <a16:creationId xmlns:a16="http://schemas.microsoft.com/office/drawing/2014/main" id="{97C713E8-7F12-96D7-6474-BC713C1CE544}"/>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34" name="object 109">
              <a:extLst>
                <a:ext uri="{FF2B5EF4-FFF2-40B4-BE49-F238E27FC236}">
                  <a16:creationId xmlns:a16="http://schemas.microsoft.com/office/drawing/2014/main" id="{A7B22324-5F34-3603-BA3A-F0C6C0802577}"/>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5" name="object 73">
              <a:extLst>
                <a:ext uri="{FF2B5EF4-FFF2-40B4-BE49-F238E27FC236}">
                  <a16:creationId xmlns:a16="http://schemas.microsoft.com/office/drawing/2014/main" id="{060D7B11-E25B-8D08-4961-F45FEDADCCB1}"/>
                </a:ext>
              </a:extLst>
            </xdr:cNvPr>
            <xdr:cNvPicPr/>
          </xdr:nvPicPr>
          <xdr:blipFill>
            <a:blip xmlns:r="http://schemas.openxmlformats.org/officeDocument/2006/relationships" r:embed="rId26"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26" name="Agrupar 25">
            <a:hlinkClick xmlns:r="http://schemas.openxmlformats.org/officeDocument/2006/relationships" r:id="rId27"/>
            <a:extLst>
              <a:ext uri="{FF2B5EF4-FFF2-40B4-BE49-F238E27FC236}">
                <a16:creationId xmlns:a16="http://schemas.microsoft.com/office/drawing/2014/main" id="{5455D34D-696F-03D8-1D7D-C491721FC613}"/>
              </a:ext>
            </a:extLst>
          </xdr:cNvPr>
          <xdr:cNvGrpSpPr/>
        </xdr:nvGrpSpPr>
        <xdr:grpSpPr>
          <a:xfrm>
            <a:off x="6351154" y="1984492"/>
            <a:ext cx="833333" cy="507345"/>
            <a:chOff x="6341567" y="506582"/>
            <a:chExt cx="831188" cy="508010"/>
          </a:xfrm>
        </xdr:grpSpPr>
        <xdr:grpSp>
          <xdr:nvGrpSpPr>
            <xdr:cNvPr id="121" name="Agrupar 120">
              <a:extLst>
                <a:ext uri="{FF2B5EF4-FFF2-40B4-BE49-F238E27FC236}">
                  <a16:creationId xmlns:a16="http://schemas.microsoft.com/office/drawing/2014/main" id="{5B716665-1028-7F89-D7CC-9C683166F0F0}"/>
                </a:ext>
              </a:extLst>
            </xdr:cNvPr>
            <xdr:cNvGrpSpPr/>
          </xdr:nvGrpSpPr>
          <xdr:grpSpPr>
            <a:xfrm>
              <a:off x="6341567" y="748796"/>
              <a:ext cx="831188" cy="265796"/>
              <a:chOff x="6341570" y="750764"/>
              <a:chExt cx="831188" cy="265796"/>
            </a:xfrm>
          </xdr:grpSpPr>
          <xdr:sp macro="" textlink="">
            <xdr:nvSpPr>
              <xdr:cNvPr id="124" name="object 80">
                <a:extLst>
                  <a:ext uri="{FF2B5EF4-FFF2-40B4-BE49-F238E27FC236}">
                    <a16:creationId xmlns:a16="http://schemas.microsoft.com/office/drawing/2014/main" id="{C7F3F22E-FEBA-E902-5FB2-A43BF91EB47A}"/>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6" name="object 90">
                <a:extLst>
                  <a:ext uri="{FF2B5EF4-FFF2-40B4-BE49-F238E27FC236}">
                    <a16:creationId xmlns:a16="http://schemas.microsoft.com/office/drawing/2014/main" id="{552C4E96-893C-6C0C-6603-A941F6C3FF3C}"/>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2" name="object 109">
              <a:extLst>
                <a:ext uri="{FF2B5EF4-FFF2-40B4-BE49-F238E27FC236}">
                  <a16:creationId xmlns:a16="http://schemas.microsoft.com/office/drawing/2014/main" id="{8E0991DA-B947-775B-5C27-700735C78C1F}"/>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3" name="object 54">
              <a:extLst>
                <a:ext uri="{FF2B5EF4-FFF2-40B4-BE49-F238E27FC236}">
                  <a16:creationId xmlns:a16="http://schemas.microsoft.com/office/drawing/2014/main" id="{986A0DAF-FEAD-8AB7-B09C-6C4BD03FA046}"/>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27" name="Agrupar 26">
            <a:hlinkClick xmlns:r="http://schemas.openxmlformats.org/officeDocument/2006/relationships" r:id="rId29"/>
            <a:extLst>
              <a:ext uri="{FF2B5EF4-FFF2-40B4-BE49-F238E27FC236}">
                <a16:creationId xmlns:a16="http://schemas.microsoft.com/office/drawing/2014/main" id="{83D79C86-BEFE-2502-DC26-385219B294DC}"/>
              </a:ext>
            </a:extLst>
          </xdr:cNvPr>
          <xdr:cNvGrpSpPr/>
        </xdr:nvGrpSpPr>
        <xdr:grpSpPr>
          <a:xfrm>
            <a:off x="7248796" y="1984492"/>
            <a:ext cx="840992" cy="507345"/>
            <a:chOff x="7237257" y="506582"/>
            <a:chExt cx="834211" cy="508010"/>
          </a:xfrm>
        </xdr:grpSpPr>
        <xdr:grpSp>
          <xdr:nvGrpSpPr>
            <xdr:cNvPr id="113" name="Agrupar 112">
              <a:extLst>
                <a:ext uri="{FF2B5EF4-FFF2-40B4-BE49-F238E27FC236}">
                  <a16:creationId xmlns:a16="http://schemas.microsoft.com/office/drawing/2014/main" id="{D635E374-5B21-F18E-C6DA-94C1FC7BAFA2}"/>
                </a:ext>
              </a:extLst>
            </xdr:cNvPr>
            <xdr:cNvGrpSpPr/>
          </xdr:nvGrpSpPr>
          <xdr:grpSpPr>
            <a:xfrm>
              <a:off x="7237257" y="748796"/>
              <a:ext cx="834211" cy="265796"/>
              <a:chOff x="7237260" y="750764"/>
              <a:chExt cx="834211" cy="265796"/>
            </a:xfrm>
          </xdr:grpSpPr>
          <xdr:sp macro="" textlink="">
            <xdr:nvSpPr>
              <xdr:cNvPr id="119" name="object 80">
                <a:extLst>
                  <a:ext uri="{FF2B5EF4-FFF2-40B4-BE49-F238E27FC236}">
                    <a16:creationId xmlns:a16="http://schemas.microsoft.com/office/drawing/2014/main" id="{906BFC26-143D-7818-DB54-193B0E4EDBBF}"/>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20" name="object 90">
                <a:extLst>
                  <a:ext uri="{FF2B5EF4-FFF2-40B4-BE49-F238E27FC236}">
                    <a16:creationId xmlns:a16="http://schemas.microsoft.com/office/drawing/2014/main" id="{CE7A4A6D-68B1-8452-EFDF-FCAB326E5820}"/>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17" name="object 109">
              <a:extLst>
                <a:ext uri="{FF2B5EF4-FFF2-40B4-BE49-F238E27FC236}">
                  <a16:creationId xmlns:a16="http://schemas.microsoft.com/office/drawing/2014/main" id="{E5394DE9-43F2-50F9-788F-BE3761A4BCCA}"/>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8" name="object 64">
              <a:extLst>
                <a:ext uri="{FF2B5EF4-FFF2-40B4-BE49-F238E27FC236}">
                  <a16:creationId xmlns:a16="http://schemas.microsoft.com/office/drawing/2014/main" id="{57649F19-FBC6-C4FC-C848-03290197EE2A}"/>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29" name="Agrupar 28">
            <a:hlinkClick xmlns:r="http://schemas.openxmlformats.org/officeDocument/2006/relationships" r:id="rId31"/>
            <a:extLst>
              <a:ext uri="{FF2B5EF4-FFF2-40B4-BE49-F238E27FC236}">
                <a16:creationId xmlns:a16="http://schemas.microsoft.com/office/drawing/2014/main" id="{132126BA-632E-6E82-58EA-9444FBCA73B7}"/>
              </a:ext>
            </a:extLst>
          </xdr:cNvPr>
          <xdr:cNvGrpSpPr/>
        </xdr:nvGrpSpPr>
        <xdr:grpSpPr>
          <a:xfrm>
            <a:off x="8154096" y="1984492"/>
            <a:ext cx="833334" cy="507345"/>
            <a:chOff x="8135970" y="506582"/>
            <a:chExt cx="831188" cy="508010"/>
          </a:xfrm>
        </xdr:grpSpPr>
        <xdr:grpSp>
          <xdr:nvGrpSpPr>
            <xdr:cNvPr id="108" name="Agrupar 107">
              <a:extLst>
                <a:ext uri="{FF2B5EF4-FFF2-40B4-BE49-F238E27FC236}">
                  <a16:creationId xmlns:a16="http://schemas.microsoft.com/office/drawing/2014/main" id="{F87BFBAB-A6A5-293B-779C-590BBA676B2B}"/>
                </a:ext>
              </a:extLst>
            </xdr:cNvPr>
            <xdr:cNvGrpSpPr/>
          </xdr:nvGrpSpPr>
          <xdr:grpSpPr>
            <a:xfrm>
              <a:off x="8135970" y="748796"/>
              <a:ext cx="831188" cy="265796"/>
              <a:chOff x="8135974" y="750764"/>
              <a:chExt cx="831188" cy="265796"/>
            </a:xfrm>
          </xdr:grpSpPr>
          <xdr:sp macro="" textlink="">
            <xdr:nvSpPr>
              <xdr:cNvPr id="111" name="object 80">
                <a:extLst>
                  <a:ext uri="{FF2B5EF4-FFF2-40B4-BE49-F238E27FC236}">
                    <a16:creationId xmlns:a16="http://schemas.microsoft.com/office/drawing/2014/main" id="{7E13CB4D-6831-FC7F-83B9-81B811223781}"/>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12" name="object 90">
                <a:extLst>
                  <a:ext uri="{FF2B5EF4-FFF2-40B4-BE49-F238E27FC236}">
                    <a16:creationId xmlns:a16="http://schemas.microsoft.com/office/drawing/2014/main" id="{ECF31EA1-7880-01BC-CBD0-D66116D7E1D1}"/>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9" name="object 109">
              <a:extLst>
                <a:ext uri="{FF2B5EF4-FFF2-40B4-BE49-F238E27FC236}">
                  <a16:creationId xmlns:a16="http://schemas.microsoft.com/office/drawing/2014/main" id="{D76268F5-3380-8C49-45AA-83F71D24FFC5}"/>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10" name="object 51">
              <a:extLst>
                <a:ext uri="{FF2B5EF4-FFF2-40B4-BE49-F238E27FC236}">
                  <a16:creationId xmlns:a16="http://schemas.microsoft.com/office/drawing/2014/main" id="{4E4968BA-5331-4255-7E45-5A58927BC670}"/>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30" name="Agrupar 29">
            <a:hlinkClick xmlns:r="http://schemas.openxmlformats.org/officeDocument/2006/relationships" r:id="rId33"/>
            <a:extLst>
              <a:ext uri="{FF2B5EF4-FFF2-40B4-BE49-F238E27FC236}">
                <a16:creationId xmlns:a16="http://schemas.microsoft.com/office/drawing/2014/main" id="{EF083FF7-4DA0-F952-1106-2BA66B754705}"/>
              </a:ext>
            </a:extLst>
          </xdr:cNvPr>
          <xdr:cNvGrpSpPr/>
        </xdr:nvGrpSpPr>
        <xdr:grpSpPr>
          <a:xfrm>
            <a:off x="9051739" y="1984492"/>
            <a:ext cx="828102" cy="507345"/>
            <a:chOff x="9031660" y="506582"/>
            <a:chExt cx="829416" cy="508010"/>
          </a:xfrm>
        </xdr:grpSpPr>
        <xdr:grpSp>
          <xdr:nvGrpSpPr>
            <xdr:cNvPr id="100" name="Agrupar 99">
              <a:extLst>
                <a:ext uri="{FF2B5EF4-FFF2-40B4-BE49-F238E27FC236}">
                  <a16:creationId xmlns:a16="http://schemas.microsoft.com/office/drawing/2014/main" id="{BE00D1A8-90C4-AE7E-4EBA-D63D6D9625E4}"/>
                </a:ext>
              </a:extLst>
            </xdr:cNvPr>
            <xdr:cNvGrpSpPr/>
          </xdr:nvGrpSpPr>
          <xdr:grpSpPr>
            <a:xfrm>
              <a:off x="9031660" y="748796"/>
              <a:ext cx="829416" cy="265796"/>
              <a:chOff x="9031664" y="750764"/>
              <a:chExt cx="829416" cy="265796"/>
            </a:xfrm>
          </xdr:grpSpPr>
          <xdr:sp macro="" textlink="">
            <xdr:nvSpPr>
              <xdr:cNvPr id="106" name="object 80">
                <a:extLst>
                  <a:ext uri="{FF2B5EF4-FFF2-40B4-BE49-F238E27FC236}">
                    <a16:creationId xmlns:a16="http://schemas.microsoft.com/office/drawing/2014/main" id="{65040A1C-523D-BDA4-CEB5-55C8A797C8F1}"/>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07" name="object 90">
                <a:extLst>
                  <a:ext uri="{FF2B5EF4-FFF2-40B4-BE49-F238E27FC236}">
                    <a16:creationId xmlns:a16="http://schemas.microsoft.com/office/drawing/2014/main" id="{8845D6CE-CE5B-6A56-2531-295832937EE0}"/>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01" name="object 109">
              <a:extLst>
                <a:ext uri="{FF2B5EF4-FFF2-40B4-BE49-F238E27FC236}">
                  <a16:creationId xmlns:a16="http://schemas.microsoft.com/office/drawing/2014/main" id="{666B5E46-590A-3866-90BE-ACE4DAE66571}"/>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05" name="object 70">
              <a:extLst>
                <a:ext uri="{FF2B5EF4-FFF2-40B4-BE49-F238E27FC236}">
                  <a16:creationId xmlns:a16="http://schemas.microsoft.com/office/drawing/2014/main" id="{07877F04-4106-BE71-BE76-78EB33EE1170}"/>
                </a:ext>
              </a:extLst>
            </xdr:cNvPr>
            <xdr:cNvPicPr/>
          </xdr:nvPicPr>
          <xdr:blipFill>
            <a:blip xmlns:r="http://schemas.openxmlformats.org/officeDocument/2006/relationships" r:embed="rId34"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32" name="Agrupar 31">
            <a:hlinkClick xmlns:r="http://schemas.openxmlformats.org/officeDocument/2006/relationships" r:id="rId35"/>
            <a:extLst>
              <a:ext uri="{FF2B5EF4-FFF2-40B4-BE49-F238E27FC236}">
                <a16:creationId xmlns:a16="http://schemas.microsoft.com/office/drawing/2014/main" id="{6086F15E-9526-7A80-E716-7DB095279FF2}"/>
              </a:ext>
            </a:extLst>
          </xdr:cNvPr>
          <xdr:cNvGrpSpPr/>
        </xdr:nvGrpSpPr>
        <xdr:grpSpPr>
          <a:xfrm>
            <a:off x="9944149" y="1984492"/>
            <a:ext cx="828105" cy="507345"/>
            <a:chOff x="9925578" y="506582"/>
            <a:chExt cx="829416" cy="508010"/>
          </a:xfrm>
        </xdr:grpSpPr>
        <xdr:grpSp>
          <xdr:nvGrpSpPr>
            <xdr:cNvPr id="95" name="Agrupar 94">
              <a:extLst>
                <a:ext uri="{FF2B5EF4-FFF2-40B4-BE49-F238E27FC236}">
                  <a16:creationId xmlns:a16="http://schemas.microsoft.com/office/drawing/2014/main" id="{8D179EFC-48AF-AB8F-9FFC-3242C57B1F80}"/>
                </a:ext>
              </a:extLst>
            </xdr:cNvPr>
            <xdr:cNvGrpSpPr/>
          </xdr:nvGrpSpPr>
          <xdr:grpSpPr>
            <a:xfrm>
              <a:off x="9925578" y="748796"/>
              <a:ext cx="829416" cy="265796"/>
              <a:chOff x="9925583" y="750764"/>
              <a:chExt cx="829416" cy="265796"/>
            </a:xfrm>
          </xdr:grpSpPr>
          <xdr:sp macro="" textlink="">
            <xdr:nvSpPr>
              <xdr:cNvPr id="98" name="object 80">
                <a:extLst>
                  <a:ext uri="{FF2B5EF4-FFF2-40B4-BE49-F238E27FC236}">
                    <a16:creationId xmlns:a16="http://schemas.microsoft.com/office/drawing/2014/main" id="{AACE79F1-99A0-391A-A748-3C9C27154F51}"/>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99" name="object 90">
                <a:extLst>
                  <a:ext uri="{FF2B5EF4-FFF2-40B4-BE49-F238E27FC236}">
                    <a16:creationId xmlns:a16="http://schemas.microsoft.com/office/drawing/2014/main" id="{80CF6809-6D56-FC2C-50FA-7716DF567DD5}"/>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6" name="object 109">
              <a:extLst>
                <a:ext uri="{FF2B5EF4-FFF2-40B4-BE49-F238E27FC236}">
                  <a16:creationId xmlns:a16="http://schemas.microsoft.com/office/drawing/2014/main" id="{3F3085CE-E4F8-44AB-22E9-8E607E3DFBB6}"/>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7" name="object 67">
              <a:extLst>
                <a:ext uri="{FF2B5EF4-FFF2-40B4-BE49-F238E27FC236}">
                  <a16:creationId xmlns:a16="http://schemas.microsoft.com/office/drawing/2014/main" id="{C50D3A11-F9F4-6CCA-743D-24E205BA5C13}"/>
                </a:ext>
              </a:extLst>
            </xdr:cNvPr>
            <xdr:cNvPicPr/>
          </xdr:nvPicPr>
          <xdr:blipFill>
            <a:blip xmlns:r="http://schemas.openxmlformats.org/officeDocument/2006/relationships" r:embed="rId36"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34" name="Agrupar 33">
            <a:hlinkClick xmlns:r="http://schemas.openxmlformats.org/officeDocument/2006/relationships" r:id="rId37"/>
            <a:extLst>
              <a:ext uri="{FF2B5EF4-FFF2-40B4-BE49-F238E27FC236}">
                <a16:creationId xmlns:a16="http://schemas.microsoft.com/office/drawing/2014/main" id="{91326F8E-CA83-D492-C7BF-871276BF6F91}"/>
              </a:ext>
            </a:extLst>
          </xdr:cNvPr>
          <xdr:cNvGrpSpPr/>
        </xdr:nvGrpSpPr>
        <xdr:grpSpPr>
          <a:xfrm>
            <a:off x="10836566" y="1984492"/>
            <a:ext cx="820920" cy="507345"/>
            <a:chOff x="10819501" y="506582"/>
            <a:chExt cx="826871" cy="508010"/>
          </a:xfrm>
        </xdr:grpSpPr>
        <xdr:grpSp>
          <xdr:nvGrpSpPr>
            <xdr:cNvPr id="88" name="Agrupar 87">
              <a:extLst>
                <a:ext uri="{FF2B5EF4-FFF2-40B4-BE49-F238E27FC236}">
                  <a16:creationId xmlns:a16="http://schemas.microsoft.com/office/drawing/2014/main" id="{F4EC9C8A-347F-1D0A-9E86-7AA6FA5F5FE7}"/>
                </a:ext>
              </a:extLst>
            </xdr:cNvPr>
            <xdr:cNvGrpSpPr/>
          </xdr:nvGrpSpPr>
          <xdr:grpSpPr>
            <a:xfrm>
              <a:off x="10819501" y="748796"/>
              <a:ext cx="826871" cy="265796"/>
              <a:chOff x="10819501" y="750764"/>
              <a:chExt cx="826871" cy="265796"/>
            </a:xfrm>
          </xdr:grpSpPr>
          <xdr:sp macro="" textlink="">
            <xdr:nvSpPr>
              <xdr:cNvPr id="93" name="object 80">
                <a:extLst>
                  <a:ext uri="{FF2B5EF4-FFF2-40B4-BE49-F238E27FC236}">
                    <a16:creationId xmlns:a16="http://schemas.microsoft.com/office/drawing/2014/main" id="{165636DA-249B-0D7C-457C-EF905DAD7122}"/>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94" name="object 90">
                <a:extLst>
                  <a:ext uri="{FF2B5EF4-FFF2-40B4-BE49-F238E27FC236}">
                    <a16:creationId xmlns:a16="http://schemas.microsoft.com/office/drawing/2014/main" id="{C39155CD-BCDE-3216-B54F-D0E7D22D45E7}"/>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91" name="object 109">
              <a:extLst>
                <a:ext uri="{FF2B5EF4-FFF2-40B4-BE49-F238E27FC236}">
                  <a16:creationId xmlns:a16="http://schemas.microsoft.com/office/drawing/2014/main" id="{2C191BFE-8206-0F19-3EB7-6D7ED015E59C}"/>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92" name="Imagem 91">
              <a:extLst>
                <a:ext uri="{FF2B5EF4-FFF2-40B4-BE49-F238E27FC236}">
                  <a16:creationId xmlns:a16="http://schemas.microsoft.com/office/drawing/2014/main" id="{1EAA6D59-4A85-C89B-663E-B280E042C671}"/>
                </a:ext>
              </a:extLst>
            </xdr:cNvPr>
            <xdr:cNvPicPr>
              <a:picLocks noChangeAspect="1"/>
            </xdr:cNvPicPr>
          </xdr:nvPicPr>
          <xdr:blipFill>
            <a:blip xmlns:r="http://schemas.openxmlformats.org/officeDocument/2006/relationships" r:embed="rId3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47" name="Agrupar 46">
            <a:extLst>
              <a:ext uri="{FF2B5EF4-FFF2-40B4-BE49-F238E27FC236}">
                <a16:creationId xmlns:a16="http://schemas.microsoft.com/office/drawing/2014/main" id="{A729544E-DB7F-79FA-30F2-AF10E60034A3}"/>
              </a:ext>
            </a:extLst>
          </xdr:cNvPr>
          <xdr:cNvGrpSpPr/>
        </xdr:nvGrpSpPr>
        <xdr:grpSpPr>
          <a:xfrm>
            <a:off x="10064474" y="1640038"/>
            <a:ext cx="1315654" cy="179263"/>
            <a:chOff x="10031056" y="1635749"/>
            <a:chExt cx="1313331" cy="179263"/>
          </a:xfrm>
        </xdr:grpSpPr>
        <xdr:sp macro="" textlink="">
          <xdr:nvSpPr>
            <xdr:cNvPr id="55" name="object 2">
              <a:extLst>
                <a:ext uri="{FF2B5EF4-FFF2-40B4-BE49-F238E27FC236}">
                  <a16:creationId xmlns:a16="http://schemas.microsoft.com/office/drawing/2014/main" id="{9229BFEB-B9A3-62F6-39FD-7FC202E1992C}"/>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65" name="Gráfico 64" descr="Círculo com seta para a esquerda estrutura de tópicos">
              <a:hlinkClick xmlns:r="http://schemas.openxmlformats.org/officeDocument/2006/relationships" r:id="rId39"/>
              <a:extLst>
                <a:ext uri="{FF2B5EF4-FFF2-40B4-BE49-F238E27FC236}">
                  <a16:creationId xmlns:a16="http://schemas.microsoft.com/office/drawing/2014/main" id="{BA7BC9E0-490F-6693-60C6-74CC86204610}"/>
                </a:ext>
              </a:extLst>
            </xdr:cNvPr>
            <xdr:cNvPicPr>
              <a:picLocks noChangeAspect="1"/>
            </xdr:cNvPicPr>
          </xdr:nvPicPr>
          <xdr:blipFill>
            <a:blip xmlns:r="http://schemas.openxmlformats.org/officeDocument/2006/relationships" r:embed="rId40">
              <a:extLst>
                <a:ext uri="{96DAC541-7B7A-43D3-8B79-37D633B846F1}">
                  <asvg:svgBlip xmlns:asvg="http://schemas.microsoft.com/office/drawing/2016/SVG/main" r:embed="rId41"/>
                </a:ext>
              </a:extLst>
            </a:blip>
            <a:stretch>
              <a:fillRect/>
            </a:stretch>
          </xdr:blipFill>
          <xdr:spPr>
            <a:xfrm rot="10800000">
              <a:off x="10031056" y="1635750"/>
              <a:ext cx="179193" cy="179262"/>
            </a:xfrm>
            <a:prstGeom prst="rect">
              <a:avLst/>
            </a:prstGeom>
          </xdr:spPr>
        </xdr:pic>
        <xdr:pic>
          <xdr:nvPicPr>
            <xdr:cNvPr id="86" name="Gráfico 85" descr="Círculo com seta para a esquerda estrutura de tópicos">
              <a:hlinkClick xmlns:r="http://schemas.openxmlformats.org/officeDocument/2006/relationships" r:id="rId5"/>
              <a:extLst>
                <a:ext uri="{FF2B5EF4-FFF2-40B4-BE49-F238E27FC236}">
                  <a16:creationId xmlns:a16="http://schemas.microsoft.com/office/drawing/2014/main" id="{EB8C6B0E-97D8-0FC1-2DD1-CD63509248CE}"/>
                </a:ext>
              </a:extLst>
            </xdr:cNvPr>
            <xdr:cNvPicPr>
              <a:picLocks noChangeAspect="1"/>
            </xdr:cNvPicPr>
          </xdr:nvPicPr>
          <xdr:blipFill>
            <a:blip xmlns:r="http://schemas.openxmlformats.org/officeDocument/2006/relationships" r:embed="rId40">
              <a:extLst>
                <a:ext uri="{96DAC541-7B7A-43D3-8B79-37D633B846F1}">
                  <asvg:svgBlip xmlns:asvg="http://schemas.microsoft.com/office/drawing/2016/SVG/main" r:embed="rId41"/>
                </a:ext>
              </a:extLst>
            </a:blip>
            <a:stretch>
              <a:fillRect/>
            </a:stretch>
          </xdr:blipFill>
          <xdr:spPr>
            <a:xfrm>
              <a:off x="11169427" y="1635749"/>
              <a:ext cx="174960" cy="179262"/>
            </a:xfrm>
            <a:prstGeom prst="rect">
              <a:avLst/>
            </a:prstGeom>
          </xdr:spPr>
        </xdr:pic>
      </xdr:grpSp>
    </xdr:grpSp>
    <xdr:clientData/>
  </xdr:twoCellAnchor>
  <xdr:twoCellAnchor>
    <xdr:from>
      <xdr:col>2</xdr:col>
      <xdr:colOff>0</xdr:colOff>
      <xdr:row>15</xdr:row>
      <xdr:rowOff>391583</xdr:rowOff>
    </xdr:from>
    <xdr:to>
      <xdr:col>2</xdr:col>
      <xdr:colOff>1532699</xdr:colOff>
      <xdr:row>15</xdr:row>
      <xdr:rowOff>736451</xdr:rowOff>
    </xdr:to>
    <xdr:sp macro="" textlink="">
      <xdr:nvSpPr>
        <xdr:cNvPr id="130" name="object 102">
          <a:extLst>
            <a:ext uri="{FF2B5EF4-FFF2-40B4-BE49-F238E27FC236}">
              <a16:creationId xmlns:a16="http://schemas.microsoft.com/office/drawing/2014/main" id="{731A375B-AF2C-39B9-DD1C-28F76E4A83ED}"/>
            </a:ext>
          </a:extLst>
        </xdr:cNvPr>
        <xdr:cNvSpPr/>
      </xdr:nvSpPr>
      <xdr:spPr>
        <a:xfrm>
          <a:off x="1629833" y="5884333"/>
          <a:ext cx="1532699" cy="344868"/>
        </a:xfrm>
        <a:prstGeom prst="rect">
          <a:avLst/>
        </a:prstGeom>
        <a:blipFill>
          <a:blip xmlns:r="http://schemas.openxmlformats.org/officeDocument/2006/relationships" r:embed="rId42"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6</xdr:col>
      <xdr:colOff>441713</xdr:colOff>
      <xdr:row>9</xdr:row>
      <xdr:rowOff>127005</xdr:rowOff>
    </xdr:from>
    <xdr:to>
      <xdr:col>6</xdr:col>
      <xdr:colOff>1443851</xdr:colOff>
      <xdr:row>10</xdr:row>
      <xdr:rowOff>286172</xdr:rowOff>
    </xdr:to>
    <xdr:grpSp>
      <xdr:nvGrpSpPr>
        <xdr:cNvPr id="138" name="Agrupar 137">
          <a:extLst>
            <a:ext uri="{FF2B5EF4-FFF2-40B4-BE49-F238E27FC236}">
              <a16:creationId xmlns:a16="http://schemas.microsoft.com/office/drawing/2014/main" id="{47CCB299-9B8B-61A6-6DD3-F41BC37D5A4A}"/>
            </a:ext>
          </a:extLst>
        </xdr:cNvPr>
        <xdr:cNvGrpSpPr/>
      </xdr:nvGrpSpPr>
      <xdr:grpSpPr>
        <a:xfrm>
          <a:off x="10509991" y="2815172"/>
          <a:ext cx="1002138" cy="321444"/>
          <a:chOff x="9860880" y="4042833"/>
          <a:chExt cx="1002138" cy="317917"/>
        </a:xfrm>
      </xdr:grpSpPr>
      <xdr:sp macro="" textlink="">
        <xdr:nvSpPr>
          <xdr:cNvPr id="21" name="Retângulo: Cantos Arredondados 20">
            <a:extLst>
              <a:ext uri="{FF2B5EF4-FFF2-40B4-BE49-F238E27FC236}">
                <a16:creationId xmlns:a16="http://schemas.microsoft.com/office/drawing/2014/main" id="{FDAA13E2-EA31-4E9D-8C37-1E7A5EFF58E6}"/>
              </a:ext>
            </a:extLst>
          </xdr:cNvPr>
          <xdr:cNvSpPr/>
        </xdr:nvSpPr>
        <xdr:spPr>
          <a:xfrm>
            <a:off x="10116720" y="4130220"/>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Escopo 1</a:t>
            </a:r>
          </a:p>
        </xdr:txBody>
      </xdr:sp>
      <xdr:sp macro="" textlink="">
        <xdr:nvSpPr>
          <xdr:cNvPr id="132" name="object 112">
            <a:extLst>
              <a:ext uri="{FF2B5EF4-FFF2-40B4-BE49-F238E27FC236}">
                <a16:creationId xmlns:a16="http://schemas.microsoft.com/office/drawing/2014/main" id="{3295F36D-789E-4F44-91DD-E95A1719282D}"/>
              </a:ext>
            </a:extLst>
          </xdr:cNvPr>
          <xdr:cNvSpPr/>
        </xdr:nvSpPr>
        <xdr:spPr>
          <a:xfrm>
            <a:off x="9860880" y="4042833"/>
            <a:ext cx="299119" cy="317917"/>
          </a:xfrm>
          <a:prstGeom prst="rect">
            <a:avLst/>
          </a:prstGeom>
          <a:blipFill>
            <a:blip xmlns:r="http://schemas.openxmlformats.org/officeDocument/2006/relationships" r:embed="rId43"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469746</xdr:colOff>
      <xdr:row>10</xdr:row>
      <xdr:rowOff>342896</xdr:rowOff>
    </xdr:from>
    <xdr:to>
      <xdr:col>6</xdr:col>
      <xdr:colOff>1437500</xdr:colOff>
      <xdr:row>10</xdr:row>
      <xdr:rowOff>582506</xdr:rowOff>
    </xdr:to>
    <xdr:grpSp>
      <xdr:nvGrpSpPr>
        <xdr:cNvPr id="146" name="Agrupar 145">
          <a:extLst>
            <a:ext uri="{FF2B5EF4-FFF2-40B4-BE49-F238E27FC236}">
              <a16:creationId xmlns:a16="http://schemas.microsoft.com/office/drawing/2014/main" id="{1ABDBA34-4A42-F8E9-E9D3-9FABD85947BE}"/>
            </a:ext>
          </a:extLst>
        </xdr:cNvPr>
        <xdr:cNvGrpSpPr/>
      </xdr:nvGrpSpPr>
      <xdr:grpSpPr>
        <a:xfrm>
          <a:off x="10538024" y="3193340"/>
          <a:ext cx="967754" cy="239610"/>
          <a:chOff x="10121747" y="4375141"/>
          <a:chExt cx="967754" cy="239610"/>
        </a:xfrm>
      </xdr:grpSpPr>
      <xdr:sp macro="" textlink="">
        <xdr:nvSpPr>
          <xdr:cNvPr id="142" name="Retângulo: Cantos Arredondados 141">
            <a:extLst>
              <a:ext uri="{FF2B5EF4-FFF2-40B4-BE49-F238E27FC236}">
                <a16:creationId xmlns:a16="http://schemas.microsoft.com/office/drawing/2014/main" id="{FF675D36-E039-4820-3D40-5A6961D1EE91}"/>
              </a:ext>
            </a:extLst>
          </xdr:cNvPr>
          <xdr:cNvSpPr/>
        </xdr:nvSpPr>
        <xdr:spPr>
          <a:xfrm>
            <a:off x="10343203" y="4409619"/>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Escopo 2</a:t>
            </a:r>
          </a:p>
        </xdr:txBody>
      </xdr:sp>
      <xdr:sp macro="" textlink="">
        <xdr:nvSpPr>
          <xdr:cNvPr id="145" name="object 111">
            <a:extLst>
              <a:ext uri="{FF2B5EF4-FFF2-40B4-BE49-F238E27FC236}">
                <a16:creationId xmlns:a16="http://schemas.microsoft.com/office/drawing/2014/main" id="{00BA0FDA-547C-483F-9A9E-95130876F2D6}"/>
              </a:ext>
            </a:extLst>
          </xdr:cNvPr>
          <xdr:cNvSpPr/>
        </xdr:nvSpPr>
        <xdr:spPr>
          <a:xfrm>
            <a:off x="10121747" y="4375141"/>
            <a:ext cx="239610" cy="239610"/>
          </a:xfrm>
          <a:prstGeom prst="rect">
            <a:avLst/>
          </a:prstGeom>
          <a:blipFill>
            <a:blip xmlns:r="http://schemas.openxmlformats.org/officeDocument/2006/relationships" r:embed="rId44"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495298</xdr:colOff>
      <xdr:row>10</xdr:row>
      <xdr:rowOff>664639</xdr:rowOff>
    </xdr:from>
    <xdr:to>
      <xdr:col>6</xdr:col>
      <xdr:colOff>1462900</xdr:colOff>
      <xdr:row>10</xdr:row>
      <xdr:rowOff>904249</xdr:rowOff>
    </xdr:to>
    <xdr:grpSp>
      <xdr:nvGrpSpPr>
        <xdr:cNvPr id="153" name="Agrupar 152">
          <a:extLst>
            <a:ext uri="{FF2B5EF4-FFF2-40B4-BE49-F238E27FC236}">
              <a16:creationId xmlns:a16="http://schemas.microsoft.com/office/drawing/2014/main" id="{7D219FD8-2071-2235-DC38-21155E531540}"/>
            </a:ext>
          </a:extLst>
        </xdr:cNvPr>
        <xdr:cNvGrpSpPr/>
      </xdr:nvGrpSpPr>
      <xdr:grpSpPr>
        <a:xfrm>
          <a:off x="10563576" y="3515083"/>
          <a:ext cx="967602" cy="239610"/>
          <a:chOff x="10136716" y="4718050"/>
          <a:chExt cx="967602" cy="239610"/>
        </a:xfrm>
      </xdr:grpSpPr>
      <xdr:sp macro="" textlink="">
        <xdr:nvSpPr>
          <xdr:cNvPr id="148" name="Retângulo: Cantos Arredondados 147">
            <a:extLst>
              <a:ext uri="{FF2B5EF4-FFF2-40B4-BE49-F238E27FC236}">
                <a16:creationId xmlns:a16="http://schemas.microsoft.com/office/drawing/2014/main" id="{E303C11C-0481-721E-974B-D78DB3AB0847}"/>
              </a:ext>
            </a:extLst>
          </xdr:cNvPr>
          <xdr:cNvSpPr/>
        </xdr:nvSpPr>
        <xdr:spPr>
          <a:xfrm>
            <a:off x="10358020" y="4763103"/>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Escopo 3</a:t>
            </a:r>
          </a:p>
        </xdr:txBody>
      </xdr:sp>
      <xdr:sp macro="" textlink="">
        <xdr:nvSpPr>
          <xdr:cNvPr id="150" name="object 110">
            <a:extLst>
              <a:ext uri="{FF2B5EF4-FFF2-40B4-BE49-F238E27FC236}">
                <a16:creationId xmlns:a16="http://schemas.microsoft.com/office/drawing/2014/main" id="{78E2706B-0C1A-4D6A-958C-CCE85C9245D9}"/>
              </a:ext>
            </a:extLst>
          </xdr:cNvPr>
          <xdr:cNvSpPr/>
        </xdr:nvSpPr>
        <xdr:spPr>
          <a:xfrm>
            <a:off x="10136716" y="4718050"/>
            <a:ext cx="239610" cy="239610"/>
          </a:xfrm>
          <a:prstGeom prst="rect">
            <a:avLst/>
          </a:prstGeom>
          <a:blipFill>
            <a:blip xmlns:r="http://schemas.openxmlformats.org/officeDocument/2006/relationships" r:embed="rId45"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472899</xdr:colOff>
      <xdr:row>10</xdr:row>
      <xdr:rowOff>872675</xdr:rowOff>
    </xdr:from>
    <xdr:to>
      <xdr:col>6</xdr:col>
      <xdr:colOff>1523999</xdr:colOff>
      <xdr:row>12</xdr:row>
      <xdr:rowOff>296340</xdr:rowOff>
    </xdr:to>
    <xdr:grpSp>
      <xdr:nvGrpSpPr>
        <xdr:cNvPr id="186" name="Agrupar 185">
          <a:extLst>
            <a:ext uri="{FF2B5EF4-FFF2-40B4-BE49-F238E27FC236}">
              <a16:creationId xmlns:a16="http://schemas.microsoft.com/office/drawing/2014/main" id="{4260C582-3D04-266E-95E0-B93251939220}"/>
            </a:ext>
          </a:extLst>
        </xdr:cNvPr>
        <xdr:cNvGrpSpPr/>
      </xdr:nvGrpSpPr>
      <xdr:grpSpPr>
        <a:xfrm>
          <a:off x="10541177" y="3723119"/>
          <a:ext cx="1051100" cy="510221"/>
          <a:chOff x="10124900" y="4947252"/>
          <a:chExt cx="1051100" cy="492581"/>
        </a:xfrm>
      </xdr:grpSpPr>
      <xdr:sp macro="" textlink="">
        <xdr:nvSpPr>
          <xdr:cNvPr id="156" name="Retângulo: Cantos Arredondados 155">
            <a:extLst>
              <a:ext uri="{FF2B5EF4-FFF2-40B4-BE49-F238E27FC236}">
                <a16:creationId xmlns:a16="http://schemas.microsoft.com/office/drawing/2014/main" id="{9FCDEC49-ED4F-C338-4A1E-5CF6A8E4B577}"/>
              </a:ext>
            </a:extLst>
          </xdr:cNvPr>
          <xdr:cNvSpPr/>
        </xdr:nvSpPr>
        <xdr:spPr>
          <a:xfrm>
            <a:off x="10256420" y="4947252"/>
            <a:ext cx="919580" cy="492581"/>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baseline="0">
                <a:solidFill>
                  <a:schemeClr val="tx1"/>
                </a:solidFill>
                <a:latin typeface="Calibri" panose="020F0502020204030204" pitchFamily="34" charset="0"/>
                <a:ea typeface="Calibri" panose="020F0502020204030204" pitchFamily="34" charset="0"/>
                <a:cs typeface="Calibri" panose="020F0502020204030204" pitchFamily="34" charset="0"/>
              </a:rPr>
              <a:t>Escopo </a:t>
            </a:r>
            <a:br>
              <a:rPr lang="pt-BR" sz="900" b="0" i="0" baseline="0">
                <a:solidFill>
                  <a:schemeClr val="tx1"/>
                </a:solidFill>
                <a:latin typeface="Calibri" panose="020F0502020204030204" pitchFamily="34" charset="0"/>
                <a:ea typeface="Calibri" panose="020F0502020204030204" pitchFamily="34" charset="0"/>
                <a:cs typeface="Calibri" panose="020F0502020204030204" pitchFamily="34" charset="0"/>
              </a:rPr>
            </a:br>
            <a:r>
              <a:rPr lang="pt-BR" sz="900" b="0" i="0" baseline="0">
                <a:solidFill>
                  <a:schemeClr val="tx1"/>
                </a:solidFill>
                <a:latin typeface="Calibri" panose="020F0502020204030204" pitchFamily="34" charset="0"/>
                <a:ea typeface="Calibri" panose="020F0502020204030204" pitchFamily="34" charset="0"/>
                <a:cs typeface="Calibri" panose="020F0502020204030204" pitchFamily="34" charset="0"/>
              </a:rPr>
              <a:t>Não Aplicável</a:t>
            </a:r>
          </a:p>
        </xdr:txBody>
      </xdr:sp>
      <xdr:sp macro="" textlink="">
        <xdr:nvSpPr>
          <xdr:cNvPr id="154" name="object 113">
            <a:extLst>
              <a:ext uri="{FF2B5EF4-FFF2-40B4-BE49-F238E27FC236}">
                <a16:creationId xmlns:a16="http://schemas.microsoft.com/office/drawing/2014/main" id="{0758721D-5977-442D-8787-4D937190FB9A}"/>
              </a:ext>
            </a:extLst>
          </xdr:cNvPr>
          <xdr:cNvSpPr/>
        </xdr:nvSpPr>
        <xdr:spPr>
          <a:xfrm>
            <a:off x="10124900" y="5041890"/>
            <a:ext cx="239610" cy="239610"/>
          </a:xfrm>
          <a:prstGeom prst="rect">
            <a:avLst/>
          </a:prstGeom>
          <a:blipFill>
            <a:blip xmlns:r="http://schemas.openxmlformats.org/officeDocument/2006/relationships" r:embed="rId46"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479766</xdr:colOff>
      <xdr:row>12</xdr:row>
      <xdr:rowOff>199575</xdr:rowOff>
    </xdr:from>
    <xdr:to>
      <xdr:col>6</xdr:col>
      <xdr:colOff>1581149</xdr:colOff>
      <xdr:row>12</xdr:row>
      <xdr:rowOff>649822</xdr:rowOff>
    </xdr:to>
    <xdr:grpSp>
      <xdr:nvGrpSpPr>
        <xdr:cNvPr id="191" name="Agrupar 190">
          <a:extLst>
            <a:ext uri="{FF2B5EF4-FFF2-40B4-BE49-F238E27FC236}">
              <a16:creationId xmlns:a16="http://schemas.microsoft.com/office/drawing/2014/main" id="{A3BA2C54-F522-0C0F-7A65-8F694EA68911}"/>
            </a:ext>
          </a:extLst>
        </xdr:cNvPr>
        <xdr:cNvGrpSpPr/>
      </xdr:nvGrpSpPr>
      <xdr:grpSpPr>
        <a:xfrm>
          <a:off x="10548044" y="4136575"/>
          <a:ext cx="1101383" cy="450247"/>
          <a:chOff x="10121183" y="5321902"/>
          <a:chExt cx="1101383" cy="450247"/>
        </a:xfrm>
      </xdr:grpSpPr>
      <xdr:sp macro="" textlink="">
        <xdr:nvSpPr>
          <xdr:cNvPr id="188" name="Retângulo: Cantos Arredondados 187">
            <a:extLst>
              <a:ext uri="{FF2B5EF4-FFF2-40B4-BE49-F238E27FC236}">
                <a16:creationId xmlns:a16="http://schemas.microsoft.com/office/drawing/2014/main" id="{01583114-BE24-BE16-E59D-BE1EDFA5E012}"/>
              </a:ext>
            </a:extLst>
          </xdr:cNvPr>
          <xdr:cNvSpPr/>
        </xdr:nvSpPr>
        <xdr:spPr>
          <a:xfrm>
            <a:off x="10302986" y="5321902"/>
            <a:ext cx="919580" cy="450247"/>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baseline="0">
                <a:solidFill>
                  <a:schemeClr val="tx1"/>
                </a:solidFill>
                <a:latin typeface="Calibri" panose="020F0502020204030204" pitchFamily="34" charset="0"/>
                <a:ea typeface="Calibri" panose="020F0502020204030204" pitchFamily="34" charset="0"/>
                <a:cs typeface="Calibri" panose="020F0502020204030204" pitchFamily="34" charset="0"/>
              </a:rPr>
              <a:t>Cadeia de Valor</a:t>
            </a:r>
            <a:endParaRPr lang="pt-BR" sz="900" b="1" i="0" baseline="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0" name="object 108">
            <a:extLst>
              <a:ext uri="{FF2B5EF4-FFF2-40B4-BE49-F238E27FC236}">
                <a16:creationId xmlns:a16="http://schemas.microsoft.com/office/drawing/2014/main" id="{508E2A9D-681C-455B-A55C-D77A6E81CB9E}"/>
              </a:ext>
            </a:extLst>
          </xdr:cNvPr>
          <xdr:cNvSpPr/>
        </xdr:nvSpPr>
        <xdr:spPr>
          <a:xfrm>
            <a:off x="10121183" y="5422891"/>
            <a:ext cx="239610" cy="239610"/>
          </a:xfrm>
          <a:prstGeom prst="rect">
            <a:avLst/>
          </a:prstGeom>
          <a:blipFill>
            <a:blip xmlns:r="http://schemas.openxmlformats.org/officeDocument/2006/relationships" r:embed="rId47"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512034</xdr:colOff>
      <xdr:row>12</xdr:row>
      <xdr:rowOff>567876</xdr:rowOff>
    </xdr:from>
    <xdr:to>
      <xdr:col>6</xdr:col>
      <xdr:colOff>1610782</xdr:colOff>
      <xdr:row>12</xdr:row>
      <xdr:rowOff>1018123</xdr:rowOff>
    </xdr:to>
    <xdr:grpSp>
      <xdr:nvGrpSpPr>
        <xdr:cNvPr id="197" name="Agrupar 196">
          <a:extLst>
            <a:ext uri="{FF2B5EF4-FFF2-40B4-BE49-F238E27FC236}">
              <a16:creationId xmlns:a16="http://schemas.microsoft.com/office/drawing/2014/main" id="{2266D6B4-0DA7-4245-808D-9B83FFF428E7}"/>
            </a:ext>
          </a:extLst>
        </xdr:cNvPr>
        <xdr:cNvGrpSpPr/>
      </xdr:nvGrpSpPr>
      <xdr:grpSpPr>
        <a:xfrm>
          <a:off x="10580312" y="4504876"/>
          <a:ext cx="1098748" cy="450247"/>
          <a:chOff x="10128051" y="5495469"/>
          <a:chExt cx="1098748" cy="450247"/>
        </a:xfrm>
      </xdr:grpSpPr>
      <xdr:sp macro="" textlink="">
        <xdr:nvSpPr>
          <xdr:cNvPr id="198" name="Retângulo: Cantos Arredondados 197">
            <a:extLst>
              <a:ext uri="{FF2B5EF4-FFF2-40B4-BE49-F238E27FC236}">
                <a16:creationId xmlns:a16="http://schemas.microsoft.com/office/drawing/2014/main" id="{38A3D852-777B-CF48-9400-FBBD09C596B3}"/>
              </a:ext>
            </a:extLst>
          </xdr:cNvPr>
          <xdr:cNvSpPr/>
        </xdr:nvSpPr>
        <xdr:spPr>
          <a:xfrm>
            <a:off x="10307219" y="5495469"/>
            <a:ext cx="919580" cy="450247"/>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baseline="0">
                <a:solidFill>
                  <a:schemeClr val="tx1"/>
                </a:solidFill>
                <a:latin typeface="Calibri" panose="020F0502020204030204" pitchFamily="34" charset="0"/>
                <a:ea typeface="Calibri" panose="020F0502020204030204" pitchFamily="34" charset="0"/>
                <a:cs typeface="Calibri" panose="020F0502020204030204" pitchFamily="34" charset="0"/>
              </a:rPr>
              <a:t>Intensidade de Emissões</a:t>
            </a:r>
            <a:endParaRPr lang="pt-BR" sz="900" b="1" i="0" baseline="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9" name="object 109">
            <a:extLst>
              <a:ext uri="{FF2B5EF4-FFF2-40B4-BE49-F238E27FC236}">
                <a16:creationId xmlns:a16="http://schemas.microsoft.com/office/drawing/2014/main" id="{150026CB-5C91-A1C1-91C5-12C489D005C3}"/>
              </a:ext>
            </a:extLst>
          </xdr:cNvPr>
          <xdr:cNvSpPr/>
        </xdr:nvSpPr>
        <xdr:spPr>
          <a:xfrm>
            <a:off x="10128051" y="5592225"/>
            <a:ext cx="239610" cy="239610"/>
          </a:xfrm>
          <a:prstGeom prst="rect">
            <a:avLst/>
          </a:prstGeom>
          <a:blipFill>
            <a:blip xmlns:r="http://schemas.openxmlformats.org/officeDocument/2006/relationships" r:embed="rId48"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518582</xdr:colOff>
      <xdr:row>12</xdr:row>
      <xdr:rowOff>997555</xdr:rowOff>
    </xdr:from>
    <xdr:to>
      <xdr:col>6</xdr:col>
      <xdr:colOff>1595965</xdr:colOff>
      <xdr:row>13</xdr:row>
      <xdr:rowOff>156635</xdr:rowOff>
    </xdr:to>
    <xdr:grpSp>
      <xdr:nvGrpSpPr>
        <xdr:cNvPr id="207" name="Agrupar 206">
          <a:extLst>
            <a:ext uri="{FF2B5EF4-FFF2-40B4-BE49-F238E27FC236}">
              <a16:creationId xmlns:a16="http://schemas.microsoft.com/office/drawing/2014/main" id="{DF2FF21A-EF86-59A3-34E2-10E6B5B6DD47}"/>
            </a:ext>
          </a:extLst>
        </xdr:cNvPr>
        <xdr:cNvGrpSpPr/>
      </xdr:nvGrpSpPr>
      <xdr:grpSpPr>
        <a:xfrm>
          <a:off x="10586860" y="4934555"/>
          <a:ext cx="1077383" cy="464358"/>
          <a:chOff x="10128249" y="4796972"/>
          <a:chExt cx="1077383" cy="450247"/>
        </a:xfrm>
      </xdr:grpSpPr>
      <xdr:sp macro="" textlink="">
        <xdr:nvSpPr>
          <xdr:cNvPr id="193" name="Retângulo: Cantos Arredondados 192">
            <a:extLst>
              <a:ext uri="{FF2B5EF4-FFF2-40B4-BE49-F238E27FC236}">
                <a16:creationId xmlns:a16="http://schemas.microsoft.com/office/drawing/2014/main" id="{09D36BDA-D2BD-5B09-498B-47BB0FD71A3F}"/>
              </a:ext>
            </a:extLst>
          </xdr:cNvPr>
          <xdr:cNvSpPr/>
        </xdr:nvSpPr>
        <xdr:spPr>
          <a:xfrm>
            <a:off x="10286052" y="4796972"/>
            <a:ext cx="919580" cy="450247"/>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baseline="0">
                <a:solidFill>
                  <a:schemeClr val="tx1"/>
                </a:solidFill>
                <a:latin typeface="Calibri" panose="020F0502020204030204" pitchFamily="34" charset="0"/>
                <a:ea typeface="Calibri" panose="020F0502020204030204" pitchFamily="34" charset="0"/>
                <a:cs typeface="Calibri" panose="020F0502020204030204" pitchFamily="34" charset="0"/>
              </a:rPr>
              <a:t>Emissões absolutas</a:t>
            </a:r>
            <a:endParaRPr lang="pt-BR" sz="900" b="1" i="0" baseline="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00" name="object 103">
            <a:extLst>
              <a:ext uri="{FF2B5EF4-FFF2-40B4-BE49-F238E27FC236}">
                <a16:creationId xmlns:a16="http://schemas.microsoft.com/office/drawing/2014/main" id="{03B6AE02-9953-4F28-AB8E-C941ACAED9BD}"/>
              </a:ext>
            </a:extLst>
          </xdr:cNvPr>
          <xdr:cNvSpPr/>
        </xdr:nvSpPr>
        <xdr:spPr>
          <a:xfrm>
            <a:off x="10128249" y="4847166"/>
            <a:ext cx="239610" cy="239610"/>
          </a:xfrm>
          <a:prstGeom prst="rect">
            <a:avLst/>
          </a:prstGeom>
          <a:blipFill>
            <a:blip xmlns:r="http://schemas.openxmlformats.org/officeDocument/2006/relationships" r:embed="rId49"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553285</xdr:colOff>
      <xdr:row>13</xdr:row>
      <xdr:rowOff>99477</xdr:rowOff>
    </xdr:from>
    <xdr:to>
      <xdr:col>6</xdr:col>
      <xdr:colOff>1526400</xdr:colOff>
      <xdr:row>15</xdr:row>
      <xdr:rowOff>21587</xdr:rowOff>
    </xdr:to>
    <xdr:grpSp>
      <xdr:nvGrpSpPr>
        <xdr:cNvPr id="209" name="Agrupar 208">
          <a:extLst>
            <a:ext uri="{FF2B5EF4-FFF2-40B4-BE49-F238E27FC236}">
              <a16:creationId xmlns:a16="http://schemas.microsoft.com/office/drawing/2014/main" id="{F01A1E66-CA0F-9FF1-7556-DD29AF46FD36}"/>
            </a:ext>
          </a:extLst>
        </xdr:cNvPr>
        <xdr:cNvGrpSpPr/>
      </xdr:nvGrpSpPr>
      <xdr:grpSpPr>
        <a:xfrm>
          <a:off x="10621563" y="5341755"/>
          <a:ext cx="973115" cy="246665"/>
          <a:chOff x="10131202" y="5211227"/>
          <a:chExt cx="973115" cy="239610"/>
        </a:xfrm>
      </xdr:grpSpPr>
      <xdr:sp macro="" textlink="">
        <xdr:nvSpPr>
          <xdr:cNvPr id="202" name="Retângulo: Cantos Arredondados 201">
            <a:extLst>
              <a:ext uri="{FF2B5EF4-FFF2-40B4-BE49-F238E27FC236}">
                <a16:creationId xmlns:a16="http://schemas.microsoft.com/office/drawing/2014/main" id="{35A74413-9EB2-411E-D06F-FEBF3D793729}"/>
              </a:ext>
            </a:extLst>
          </xdr:cNvPr>
          <xdr:cNvSpPr/>
        </xdr:nvSpPr>
        <xdr:spPr>
          <a:xfrm>
            <a:off x="10358019" y="5239358"/>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Adaptação</a:t>
            </a:r>
          </a:p>
        </xdr:txBody>
      </xdr:sp>
      <xdr:sp macro="" textlink="">
        <xdr:nvSpPr>
          <xdr:cNvPr id="204" name="object 104">
            <a:extLst>
              <a:ext uri="{FF2B5EF4-FFF2-40B4-BE49-F238E27FC236}">
                <a16:creationId xmlns:a16="http://schemas.microsoft.com/office/drawing/2014/main" id="{879E90C9-A0EF-4E28-AD5C-6EC3B5D5BE23}"/>
              </a:ext>
            </a:extLst>
          </xdr:cNvPr>
          <xdr:cNvSpPr/>
        </xdr:nvSpPr>
        <xdr:spPr>
          <a:xfrm>
            <a:off x="10131202" y="5211227"/>
            <a:ext cx="239610" cy="239610"/>
          </a:xfrm>
          <a:prstGeom prst="rect">
            <a:avLst/>
          </a:prstGeom>
          <a:blipFill>
            <a:blip xmlns:r="http://schemas.openxmlformats.org/officeDocument/2006/relationships" r:embed="rId50"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565150</xdr:colOff>
      <xdr:row>15</xdr:row>
      <xdr:rowOff>88901</xdr:rowOff>
    </xdr:from>
    <xdr:to>
      <xdr:col>6</xdr:col>
      <xdr:colOff>1530633</xdr:colOff>
      <xdr:row>15</xdr:row>
      <xdr:rowOff>328511</xdr:rowOff>
    </xdr:to>
    <xdr:grpSp>
      <xdr:nvGrpSpPr>
        <xdr:cNvPr id="210" name="Agrupar 209">
          <a:extLst>
            <a:ext uri="{FF2B5EF4-FFF2-40B4-BE49-F238E27FC236}">
              <a16:creationId xmlns:a16="http://schemas.microsoft.com/office/drawing/2014/main" id="{3CC5BBB8-13BB-76B7-C668-D440151594BE}"/>
            </a:ext>
          </a:extLst>
        </xdr:cNvPr>
        <xdr:cNvGrpSpPr/>
      </xdr:nvGrpSpPr>
      <xdr:grpSpPr>
        <a:xfrm>
          <a:off x="10633428" y="5655734"/>
          <a:ext cx="965483" cy="239610"/>
          <a:chOff x="10143067" y="5465234"/>
          <a:chExt cx="965483" cy="239610"/>
        </a:xfrm>
      </xdr:grpSpPr>
      <xdr:sp macro="" textlink="">
        <xdr:nvSpPr>
          <xdr:cNvPr id="205" name="Retângulo: Cantos Arredondados 204">
            <a:extLst>
              <a:ext uri="{FF2B5EF4-FFF2-40B4-BE49-F238E27FC236}">
                <a16:creationId xmlns:a16="http://schemas.microsoft.com/office/drawing/2014/main" id="{5F652F53-2FF5-46AF-87C2-0F8624480C66}"/>
              </a:ext>
            </a:extLst>
          </xdr:cNvPr>
          <xdr:cNvSpPr/>
        </xdr:nvSpPr>
        <xdr:spPr>
          <a:xfrm>
            <a:off x="10362252" y="5497591"/>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Mitigação</a:t>
            </a:r>
          </a:p>
        </xdr:txBody>
      </xdr:sp>
      <xdr:sp macro="" textlink="">
        <xdr:nvSpPr>
          <xdr:cNvPr id="208" name="object 105">
            <a:extLst>
              <a:ext uri="{FF2B5EF4-FFF2-40B4-BE49-F238E27FC236}">
                <a16:creationId xmlns:a16="http://schemas.microsoft.com/office/drawing/2014/main" id="{9AFD2541-DE8D-49C7-BDFC-CEC918CDF4C5}"/>
              </a:ext>
            </a:extLst>
          </xdr:cNvPr>
          <xdr:cNvSpPr/>
        </xdr:nvSpPr>
        <xdr:spPr>
          <a:xfrm>
            <a:off x="10143067" y="5465234"/>
            <a:ext cx="239610" cy="239610"/>
          </a:xfrm>
          <a:prstGeom prst="rect">
            <a:avLst/>
          </a:prstGeom>
          <a:blipFill>
            <a:blip xmlns:r="http://schemas.openxmlformats.org/officeDocument/2006/relationships" r:embed="rId51"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550332</xdr:colOff>
      <xdr:row>15</xdr:row>
      <xdr:rowOff>666751</xdr:rowOff>
    </xdr:from>
    <xdr:to>
      <xdr:col>6</xdr:col>
      <xdr:colOff>1517933</xdr:colOff>
      <xdr:row>15</xdr:row>
      <xdr:rowOff>906361</xdr:rowOff>
    </xdr:to>
    <xdr:grpSp>
      <xdr:nvGrpSpPr>
        <xdr:cNvPr id="220" name="Agrupar 219">
          <a:extLst>
            <a:ext uri="{FF2B5EF4-FFF2-40B4-BE49-F238E27FC236}">
              <a16:creationId xmlns:a16="http://schemas.microsoft.com/office/drawing/2014/main" id="{4F63731C-86DB-447A-8681-7B1A2B55F079}"/>
            </a:ext>
          </a:extLst>
        </xdr:cNvPr>
        <xdr:cNvGrpSpPr/>
      </xdr:nvGrpSpPr>
      <xdr:grpSpPr>
        <a:xfrm>
          <a:off x="10618610" y="6233584"/>
          <a:ext cx="967601" cy="239610"/>
          <a:chOff x="10149416" y="6053667"/>
          <a:chExt cx="967601" cy="239610"/>
        </a:xfrm>
      </xdr:grpSpPr>
      <xdr:sp macro="" textlink="">
        <xdr:nvSpPr>
          <xdr:cNvPr id="215" name="Retângulo: Cantos Arredondados 214">
            <a:extLst>
              <a:ext uri="{FF2B5EF4-FFF2-40B4-BE49-F238E27FC236}">
                <a16:creationId xmlns:a16="http://schemas.microsoft.com/office/drawing/2014/main" id="{A062A734-B64F-C47A-6C4E-DCD1DFDAFE36}"/>
              </a:ext>
            </a:extLst>
          </xdr:cNvPr>
          <xdr:cNvSpPr/>
        </xdr:nvSpPr>
        <xdr:spPr>
          <a:xfrm>
            <a:off x="10370719" y="6088141"/>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Qualitativo</a:t>
            </a:r>
          </a:p>
        </xdr:txBody>
      </xdr:sp>
      <xdr:sp macro="" textlink="">
        <xdr:nvSpPr>
          <xdr:cNvPr id="217" name="object 107">
            <a:extLst>
              <a:ext uri="{FF2B5EF4-FFF2-40B4-BE49-F238E27FC236}">
                <a16:creationId xmlns:a16="http://schemas.microsoft.com/office/drawing/2014/main" id="{9301958D-7746-435B-AFF8-0EB9B3E08FE5}"/>
              </a:ext>
            </a:extLst>
          </xdr:cNvPr>
          <xdr:cNvSpPr/>
        </xdr:nvSpPr>
        <xdr:spPr>
          <a:xfrm>
            <a:off x="10149416" y="6053667"/>
            <a:ext cx="239610" cy="239610"/>
          </a:xfrm>
          <a:prstGeom prst="rect">
            <a:avLst/>
          </a:prstGeom>
          <a:blipFill>
            <a:blip xmlns:r="http://schemas.openxmlformats.org/officeDocument/2006/relationships" r:embed="rId52"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6</xdr:col>
      <xdr:colOff>567020</xdr:colOff>
      <xdr:row>15</xdr:row>
      <xdr:rowOff>379491</xdr:rowOff>
    </xdr:from>
    <xdr:to>
      <xdr:col>6</xdr:col>
      <xdr:colOff>1513699</xdr:colOff>
      <xdr:row>15</xdr:row>
      <xdr:rowOff>620011</xdr:rowOff>
    </xdr:to>
    <xdr:grpSp>
      <xdr:nvGrpSpPr>
        <xdr:cNvPr id="219" name="Agrupar 218">
          <a:extLst>
            <a:ext uri="{FF2B5EF4-FFF2-40B4-BE49-F238E27FC236}">
              <a16:creationId xmlns:a16="http://schemas.microsoft.com/office/drawing/2014/main" id="{B0085BC3-292F-C871-57BE-A26EEBFCEAB7}"/>
            </a:ext>
          </a:extLst>
        </xdr:cNvPr>
        <xdr:cNvGrpSpPr/>
      </xdr:nvGrpSpPr>
      <xdr:grpSpPr>
        <a:xfrm>
          <a:off x="10635298" y="5946324"/>
          <a:ext cx="946679" cy="240520"/>
          <a:chOff x="10155521" y="5766408"/>
          <a:chExt cx="946679" cy="240520"/>
        </a:xfrm>
      </xdr:grpSpPr>
      <xdr:sp macro="" textlink="">
        <xdr:nvSpPr>
          <xdr:cNvPr id="212" name="Retângulo: Cantos Arredondados 211">
            <a:extLst>
              <a:ext uri="{FF2B5EF4-FFF2-40B4-BE49-F238E27FC236}">
                <a16:creationId xmlns:a16="http://schemas.microsoft.com/office/drawing/2014/main" id="{731EE982-D14E-C27E-1672-0FB7EEF0F9AF}"/>
              </a:ext>
            </a:extLst>
          </xdr:cNvPr>
          <xdr:cNvSpPr/>
        </xdr:nvSpPr>
        <xdr:spPr>
          <a:xfrm>
            <a:off x="10355902" y="5766408"/>
            <a:ext cx="746298" cy="183025"/>
          </a:xfrm>
          <a:prstGeom prst="roundRect">
            <a:avLst/>
          </a:prstGeom>
          <a:solidFill>
            <a:srgbClr val="F2F2F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lang="pt-BR" sz="900" b="0" i="0">
                <a:solidFill>
                  <a:schemeClr val="tx1"/>
                </a:solidFill>
                <a:latin typeface="Calibri" panose="020F0502020204030204" pitchFamily="34" charset="0"/>
                <a:ea typeface="Calibri" panose="020F0502020204030204" pitchFamily="34" charset="0"/>
                <a:cs typeface="Calibri" panose="020F0502020204030204" pitchFamily="34" charset="0"/>
              </a:rPr>
              <a:t>Quantitativo</a:t>
            </a:r>
          </a:p>
        </xdr:txBody>
      </xdr:sp>
      <xdr:sp macro="" textlink="">
        <xdr:nvSpPr>
          <xdr:cNvPr id="218" name="object 106">
            <a:extLst>
              <a:ext uri="{FF2B5EF4-FFF2-40B4-BE49-F238E27FC236}">
                <a16:creationId xmlns:a16="http://schemas.microsoft.com/office/drawing/2014/main" id="{797752A3-8CE2-4581-A3E0-8C679FB6599D}"/>
              </a:ext>
            </a:extLst>
          </xdr:cNvPr>
          <xdr:cNvSpPr/>
        </xdr:nvSpPr>
        <xdr:spPr>
          <a:xfrm>
            <a:off x="10155521" y="5767318"/>
            <a:ext cx="239610" cy="239610"/>
          </a:xfrm>
          <a:prstGeom prst="rect">
            <a:avLst/>
          </a:prstGeom>
          <a:blipFill>
            <a:blip xmlns:r="http://schemas.openxmlformats.org/officeDocument/2006/relationships" r:embed="rId53"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2</xdr:col>
      <xdr:colOff>31750</xdr:colOff>
      <xdr:row>12</xdr:row>
      <xdr:rowOff>412750</xdr:rowOff>
    </xdr:from>
    <xdr:to>
      <xdr:col>2</xdr:col>
      <xdr:colOff>1564449</xdr:colOff>
      <xdr:row>12</xdr:row>
      <xdr:rowOff>757618</xdr:rowOff>
    </xdr:to>
    <xdr:sp macro="" textlink="">
      <xdr:nvSpPr>
        <xdr:cNvPr id="221" name="object 101">
          <a:extLst>
            <a:ext uri="{FF2B5EF4-FFF2-40B4-BE49-F238E27FC236}">
              <a16:creationId xmlns:a16="http://schemas.microsoft.com/office/drawing/2014/main" id="{37737B10-8972-D2F6-94CE-488F189B35A7}"/>
            </a:ext>
          </a:extLst>
        </xdr:cNvPr>
        <xdr:cNvSpPr/>
      </xdr:nvSpPr>
      <xdr:spPr>
        <a:xfrm>
          <a:off x="1661583" y="4296833"/>
          <a:ext cx="1532699" cy="344868"/>
        </a:xfrm>
        <a:prstGeom prst="rect">
          <a:avLst/>
        </a:prstGeom>
        <a:blipFill>
          <a:blip xmlns:r="http://schemas.openxmlformats.org/officeDocument/2006/relationships" r:embed="rId54"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2</xdr:col>
      <xdr:colOff>0</xdr:colOff>
      <xdr:row>10</xdr:row>
      <xdr:rowOff>349250</xdr:rowOff>
    </xdr:from>
    <xdr:to>
      <xdr:col>2</xdr:col>
      <xdr:colOff>1532699</xdr:colOff>
      <xdr:row>10</xdr:row>
      <xdr:rowOff>694118</xdr:rowOff>
    </xdr:to>
    <xdr:sp macro="" textlink="">
      <xdr:nvSpPr>
        <xdr:cNvPr id="222" name="object 100">
          <a:extLst>
            <a:ext uri="{FF2B5EF4-FFF2-40B4-BE49-F238E27FC236}">
              <a16:creationId xmlns:a16="http://schemas.microsoft.com/office/drawing/2014/main" id="{8DE2399D-16A6-1F58-04C4-3467F2B5292D}"/>
            </a:ext>
          </a:extLst>
        </xdr:cNvPr>
        <xdr:cNvSpPr/>
      </xdr:nvSpPr>
      <xdr:spPr>
        <a:xfrm>
          <a:off x="1629833" y="3164417"/>
          <a:ext cx="1532699" cy="344868"/>
        </a:xfrm>
        <a:prstGeom prst="rect">
          <a:avLst/>
        </a:prstGeom>
        <a:blipFill>
          <a:blip xmlns:r="http://schemas.openxmlformats.org/officeDocument/2006/relationships" r:embed="rId55"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2</xdr:col>
      <xdr:colOff>21166</xdr:colOff>
      <xdr:row>8</xdr:row>
      <xdr:rowOff>370417</xdr:rowOff>
    </xdr:from>
    <xdr:to>
      <xdr:col>2</xdr:col>
      <xdr:colOff>1553865</xdr:colOff>
      <xdr:row>8</xdr:row>
      <xdr:rowOff>715285</xdr:rowOff>
    </xdr:to>
    <xdr:sp macro="" textlink="">
      <xdr:nvSpPr>
        <xdr:cNvPr id="223" name="object 99">
          <a:extLst>
            <a:ext uri="{FF2B5EF4-FFF2-40B4-BE49-F238E27FC236}">
              <a16:creationId xmlns:a16="http://schemas.microsoft.com/office/drawing/2014/main" id="{D5BA3649-86DD-B170-166C-5571E673FA00}"/>
            </a:ext>
          </a:extLst>
        </xdr:cNvPr>
        <xdr:cNvSpPr/>
      </xdr:nvSpPr>
      <xdr:spPr>
        <a:xfrm>
          <a:off x="1650999" y="2211917"/>
          <a:ext cx="1532699" cy="344868"/>
        </a:xfrm>
        <a:prstGeom prst="rect">
          <a:avLst/>
        </a:prstGeom>
        <a:blipFill>
          <a:blip xmlns:r="http://schemas.openxmlformats.org/officeDocument/2006/relationships" r:embed="rId56"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7</xdr:col>
      <xdr:colOff>98568</xdr:colOff>
      <xdr:row>2</xdr:row>
      <xdr:rowOff>280538</xdr:rowOff>
    </xdr:from>
    <xdr:to>
      <xdr:col>8</xdr:col>
      <xdr:colOff>353208</xdr:colOff>
      <xdr:row>2</xdr:row>
      <xdr:rowOff>519916</xdr:rowOff>
    </xdr:to>
    <xdr:sp macro="" textlink="">
      <xdr:nvSpPr>
        <xdr:cNvPr id="6" name="object 80">
          <a:hlinkClick xmlns:r="http://schemas.openxmlformats.org/officeDocument/2006/relationships" r:id="rId57"/>
          <a:extLst>
            <a:ext uri="{FF2B5EF4-FFF2-40B4-BE49-F238E27FC236}">
              <a16:creationId xmlns:a16="http://schemas.microsoft.com/office/drawing/2014/main" id="{C8242AA8-BAB3-4A35-9D04-426EBA1DC96F}"/>
            </a:ext>
          </a:extLst>
        </xdr:cNvPr>
        <xdr:cNvSpPr/>
      </xdr:nvSpPr>
      <xdr:spPr>
        <a:xfrm>
          <a:off x="11828060" y="659642"/>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7</xdr:col>
      <xdr:colOff>98568</xdr:colOff>
      <xdr:row>2</xdr:row>
      <xdr:rowOff>280538</xdr:rowOff>
    </xdr:from>
    <xdr:to>
      <xdr:col>8</xdr:col>
      <xdr:colOff>352400</xdr:colOff>
      <xdr:row>2</xdr:row>
      <xdr:rowOff>521738</xdr:rowOff>
    </xdr:to>
    <xdr:sp macro="" textlink="">
      <xdr:nvSpPr>
        <xdr:cNvPr id="7" name="object 90">
          <a:hlinkClick xmlns:r="http://schemas.openxmlformats.org/officeDocument/2006/relationships" r:id="rId57"/>
          <a:extLst>
            <a:ext uri="{FF2B5EF4-FFF2-40B4-BE49-F238E27FC236}">
              <a16:creationId xmlns:a16="http://schemas.microsoft.com/office/drawing/2014/main" id="{DA94F01A-B0AA-4B28-88AD-2CE06E35066C}"/>
            </a:ext>
          </a:extLst>
        </xdr:cNvPr>
        <xdr:cNvSpPr txBox="1"/>
      </xdr:nvSpPr>
      <xdr:spPr>
        <a:xfrm>
          <a:off x="11828060" y="659642"/>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6</xdr:col>
      <xdr:colOff>698073</xdr:colOff>
      <xdr:row>8</xdr:row>
      <xdr:rowOff>8642</xdr:rowOff>
    </xdr:from>
    <xdr:to>
      <xdr:col>6</xdr:col>
      <xdr:colOff>1295401</xdr:colOff>
      <xdr:row>8</xdr:row>
      <xdr:rowOff>655866</xdr:rowOff>
    </xdr:to>
    <xdr:pic>
      <xdr:nvPicPr>
        <xdr:cNvPr id="239" name="Imagem 238">
          <a:extLst>
            <a:ext uri="{FF2B5EF4-FFF2-40B4-BE49-F238E27FC236}">
              <a16:creationId xmlns:a16="http://schemas.microsoft.com/office/drawing/2014/main" id="{D7F47FE5-A534-4AE8-A683-5BC57367F297}"/>
            </a:ext>
          </a:extLst>
        </xdr:cNvPr>
        <xdr:cNvPicPr>
          <a:picLocks noChangeAspect="1"/>
        </xdr:cNvPicPr>
      </xdr:nvPicPr>
      <xdr:blipFill>
        <a:blip xmlns:r="http://schemas.openxmlformats.org/officeDocument/2006/relationships" r:embed="rId1"/>
        <a:stretch>
          <a:fillRect/>
        </a:stretch>
      </xdr:blipFill>
      <xdr:spPr>
        <a:xfrm>
          <a:off x="10280223" y="2031480"/>
          <a:ext cx="597328" cy="647224"/>
        </a:xfrm>
        <a:prstGeom prst="rect">
          <a:avLst/>
        </a:prstGeom>
      </xdr:spPr>
    </xdr:pic>
    <xdr:clientData/>
  </xdr:twoCellAnchor>
  <xdr:twoCellAnchor editAs="absolute">
    <xdr:from>
      <xdr:col>6</xdr:col>
      <xdr:colOff>696647</xdr:colOff>
      <xdr:row>8</xdr:row>
      <xdr:rowOff>799217</xdr:rowOff>
    </xdr:from>
    <xdr:to>
      <xdr:col>6</xdr:col>
      <xdr:colOff>1296827</xdr:colOff>
      <xdr:row>9</xdr:row>
      <xdr:rowOff>588792</xdr:rowOff>
    </xdr:to>
    <xdr:pic>
      <xdr:nvPicPr>
        <xdr:cNvPr id="240" name="Imagem 239">
          <a:extLst>
            <a:ext uri="{FF2B5EF4-FFF2-40B4-BE49-F238E27FC236}">
              <a16:creationId xmlns:a16="http://schemas.microsoft.com/office/drawing/2014/main" id="{F734CB12-B300-4C94-A7C0-9D9AACE166BE}"/>
            </a:ext>
          </a:extLst>
        </xdr:cNvPr>
        <xdr:cNvPicPr>
          <a:picLocks noChangeAspect="1"/>
        </xdr:cNvPicPr>
      </xdr:nvPicPr>
      <xdr:blipFill>
        <a:blip xmlns:r="http://schemas.openxmlformats.org/officeDocument/2006/relationships" r:embed="rId2"/>
        <a:stretch>
          <a:fillRect/>
        </a:stretch>
      </xdr:blipFill>
      <xdr:spPr>
        <a:xfrm>
          <a:off x="10278797" y="2822055"/>
          <a:ext cx="600180" cy="647224"/>
        </a:xfrm>
        <a:prstGeom prst="rect">
          <a:avLst/>
        </a:prstGeom>
      </xdr:spPr>
    </xdr:pic>
    <xdr:clientData/>
  </xdr:twoCellAnchor>
  <xdr:twoCellAnchor editAs="absolute">
    <xdr:from>
      <xdr:col>6</xdr:col>
      <xdr:colOff>705014</xdr:colOff>
      <xdr:row>9</xdr:row>
      <xdr:rowOff>732143</xdr:rowOff>
    </xdr:from>
    <xdr:to>
      <xdr:col>6</xdr:col>
      <xdr:colOff>1288460</xdr:colOff>
      <xdr:row>12</xdr:row>
      <xdr:rowOff>173060</xdr:rowOff>
    </xdr:to>
    <xdr:pic>
      <xdr:nvPicPr>
        <xdr:cNvPr id="241" name="Imagem 240">
          <a:extLst>
            <a:ext uri="{FF2B5EF4-FFF2-40B4-BE49-F238E27FC236}">
              <a16:creationId xmlns:a16="http://schemas.microsoft.com/office/drawing/2014/main" id="{70BDC6DA-B857-4757-8ECE-77F688A3125B}"/>
            </a:ext>
          </a:extLst>
        </xdr:cNvPr>
        <xdr:cNvPicPr>
          <a:picLocks noChangeAspect="1"/>
        </xdr:cNvPicPr>
      </xdr:nvPicPr>
      <xdr:blipFill>
        <a:blip xmlns:r="http://schemas.openxmlformats.org/officeDocument/2006/relationships" r:embed="rId3"/>
        <a:stretch>
          <a:fillRect/>
        </a:stretch>
      </xdr:blipFill>
      <xdr:spPr>
        <a:xfrm>
          <a:off x="10287164" y="3612630"/>
          <a:ext cx="583446" cy="647224"/>
        </a:xfrm>
        <a:prstGeom prst="rect">
          <a:avLst/>
        </a:prstGeom>
      </xdr:spPr>
    </xdr:pic>
    <xdr:clientData/>
  </xdr:twoCellAnchor>
  <xdr:twoCellAnchor editAs="absolute">
    <xdr:from>
      <xdr:col>6</xdr:col>
      <xdr:colOff>698067</xdr:colOff>
      <xdr:row>12</xdr:row>
      <xdr:rowOff>316410</xdr:rowOff>
    </xdr:from>
    <xdr:to>
      <xdr:col>6</xdr:col>
      <xdr:colOff>1295405</xdr:colOff>
      <xdr:row>14</xdr:row>
      <xdr:rowOff>710</xdr:rowOff>
    </xdr:to>
    <xdr:pic>
      <xdr:nvPicPr>
        <xdr:cNvPr id="242" name="Imagem 241">
          <a:extLst>
            <a:ext uri="{FF2B5EF4-FFF2-40B4-BE49-F238E27FC236}">
              <a16:creationId xmlns:a16="http://schemas.microsoft.com/office/drawing/2014/main" id="{4A4D7A0B-3120-4A12-8950-56E05A94A90A}"/>
            </a:ext>
          </a:extLst>
        </xdr:cNvPr>
        <xdr:cNvPicPr>
          <a:picLocks noChangeAspect="1"/>
        </xdr:cNvPicPr>
      </xdr:nvPicPr>
      <xdr:blipFill>
        <a:blip xmlns:r="http://schemas.openxmlformats.org/officeDocument/2006/relationships" r:embed="rId4"/>
        <a:stretch>
          <a:fillRect/>
        </a:stretch>
      </xdr:blipFill>
      <xdr:spPr>
        <a:xfrm>
          <a:off x="10280217" y="4403204"/>
          <a:ext cx="597338" cy="647226"/>
        </a:xfrm>
        <a:prstGeom prst="rect">
          <a:avLst/>
        </a:prstGeom>
      </xdr:spPr>
    </xdr:pic>
    <xdr:clientData/>
  </xdr:twoCellAnchor>
  <xdr:twoCellAnchor editAs="absolute">
    <xdr:from>
      <xdr:col>4</xdr:col>
      <xdr:colOff>429704</xdr:colOff>
      <xdr:row>8</xdr:row>
      <xdr:rowOff>25365</xdr:rowOff>
    </xdr:from>
    <xdr:to>
      <xdr:col>4</xdr:col>
      <xdr:colOff>1950151</xdr:colOff>
      <xdr:row>8</xdr:row>
      <xdr:rowOff>800422</xdr:rowOff>
    </xdr:to>
    <xdr:grpSp>
      <xdr:nvGrpSpPr>
        <xdr:cNvPr id="268" name="Agrupar 267">
          <a:extLst>
            <a:ext uri="{FF2B5EF4-FFF2-40B4-BE49-F238E27FC236}">
              <a16:creationId xmlns:a16="http://schemas.microsoft.com/office/drawing/2014/main" id="{FAD376F9-B779-D075-E6B7-E6AA96F07AAD}"/>
            </a:ext>
          </a:extLst>
        </xdr:cNvPr>
        <xdr:cNvGrpSpPr/>
      </xdr:nvGrpSpPr>
      <xdr:grpSpPr>
        <a:xfrm>
          <a:off x="8092037" y="1937421"/>
          <a:ext cx="1520447" cy="775057"/>
          <a:chOff x="4121463" y="2901840"/>
          <a:chExt cx="1520447" cy="775057"/>
        </a:xfrm>
      </xdr:grpSpPr>
      <xdr:sp macro="" textlink="">
        <xdr:nvSpPr>
          <xdr:cNvPr id="244" name="Retângulo: Cantos Superiores Arredondados 243">
            <a:extLst>
              <a:ext uri="{FF2B5EF4-FFF2-40B4-BE49-F238E27FC236}">
                <a16:creationId xmlns:a16="http://schemas.microsoft.com/office/drawing/2014/main" id="{CDC6F3C8-B0E7-457B-AE08-08C7B94D790B}"/>
              </a:ext>
            </a:extLst>
          </xdr:cNvPr>
          <xdr:cNvSpPr/>
        </xdr:nvSpPr>
        <xdr:spPr>
          <a:xfrm>
            <a:off x="4149288" y="3115988"/>
            <a:ext cx="601558" cy="496552"/>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45" name="Retângulo: Cantos Superiores Arredondados 244">
            <a:extLst>
              <a:ext uri="{FF2B5EF4-FFF2-40B4-BE49-F238E27FC236}">
                <a16:creationId xmlns:a16="http://schemas.microsoft.com/office/drawing/2014/main" id="{1BC3C42B-8422-4567-A7B0-2798E3686E2A}"/>
              </a:ext>
            </a:extLst>
          </xdr:cNvPr>
          <xdr:cNvSpPr/>
        </xdr:nvSpPr>
        <xdr:spPr>
          <a:xfrm>
            <a:off x="4887324" y="3058050"/>
            <a:ext cx="608220" cy="554490"/>
          </a:xfrm>
          <a:prstGeom prst="round2SameRect">
            <a:avLst/>
          </a:prstGeom>
          <a:solidFill>
            <a:srgbClr val="FAB31E"/>
          </a:solidFill>
          <a:ln>
            <a:solidFill>
              <a:srgbClr val="FAB31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46" name="CaixaDeTexto 245">
            <a:extLst>
              <a:ext uri="{FF2B5EF4-FFF2-40B4-BE49-F238E27FC236}">
                <a16:creationId xmlns:a16="http://schemas.microsoft.com/office/drawing/2014/main" id="{E7E06B79-B2E6-48E5-ACD2-FED1FBC7B694}"/>
              </a:ext>
            </a:extLst>
          </xdr:cNvPr>
          <xdr:cNvSpPr txBox="1"/>
        </xdr:nvSpPr>
        <xdr:spPr>
          <a:xfrm>
            <a:off x="4247043" y="3443692"/>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2024</a:t>
            </a:r>
          </a:p>
        </xdr:txBody>
      </xdr:sp>
      <xdr:sp macro="" textlink="">
        <xdr:nvSpPr>
          <xdr:cNvPr id="247" name="CaixaDeTexto 246">
            <a:extLst>
              <a:ext uri="{FF2B5EF4-FFF2-40B4-BE49-F238E27FC236}">
                <a16:creationId xmlns:a16="http://schemas.microsoft.com/office/drawing/2014/main" id="{2BAC291D-0193-40A6-9339-498BB483C1E5}"/>
              </a:ext>
            </a:extLst>
          </xdr:cNvPr>
          <xdr:cNvSpPr txBox="1"/>
        </xdr:nvSpPr>
        <xdr:spPr>
          <a:xfrm>
            <a:off x="4981879" y="3443692"/>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248" name="CaixaDeTexto 247">
            <a:extLst>
              <a:ext uri="{FF2B5EF4-FFF2-40B4-BE49-F238E27FC236}">
                <a16:creationId xmlns:a16="http://schemas.microsoft.com/office/drawing/2014/main" id="{D6183686-4CF1-4FBA-979F-7036B87B3094}"/>
              </a:ext>
            </a:extLst>
          </xdr:cNvPr>
          <xdr:cNvSpPr txBox="1"/>
        </xdr:nvSpPr>
        <xdr:spPr>
          <a:xfrm>
            <a:off x="4121463" y="3100534"/>
            <a:ext cx="669743" cy="291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483 </a:t>
            </a:r>
            <a:r>
              <a:rPr lang="pt-BR" sz="800" b="0" i="1">
                <a:solidFill>
                  <a:schemeClr val="bg1"/>
                </a:solidFill>
                <a:latin typeface="Calibri" panose="020F0502020204030204" pitchFamily="34" charset="0"/>
                <a:ea typeface="Calibri" panose="020F0502020204030204" pitchFamily="34" charset="0"/>
                <a:cs typeface="Calibri" panose="020F0502020204030204" pitchFamily="34" charset="0"/>
              </a:rPr>
              <a:t>participantes</a:t>
            </a:r>
          </a:p>
        </xdr:txBody>
      </xdr:sp>
      <xdr:cxnSp macro="">
        <xdr:nvCxnSpPr>
          <xdr:cNvPr id="250" name="Conector: Curvo 249">
            <a:extLst>
              <a:ext uri="{FF2B5EF4-FFF2-40B4-BE49-F238E27FC236}">
                <a16:creationId xmlns:a16="http://schemas.microsoft.com/office/drawing/2014/main" id="{B7469D03-52EF-47FF-A613-3C0E947E8384}"/>
              </a:ext>
            </a:extLst>
          </xdr:cNvPr>
          <xdr:cNvCxnSpPr>
            <a:cxnSpLocks/>
            <a:stCxn id="248" idx="0"/>
          </xdr:cNvCxnSpPr>
        </xdr:nvCxnSpPr>
        <xdr:spPr>
          <a:xfrm rot="5400000" flipH="1" flipV="1">
            <a:off x="4798261" y="2708668"/>
            <a:ext cx="49940" cy="733792"/>
          </a:xfrm>
          <a:prstGeom prst="curvedConnector3">
            <a:avLst>
              <a:gd name="adj1" fmla="val 371422"/>
            </a:avLst>
          </a:prstGeom>
          <a:ln>
            <a:solidFill>
              <a:srgbClr val="FAB31E"/>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251" name="CaixaDeTexto 250">
            <a:extLst>
              <a:ext uri="{FF2B5EF4-FFF2-40B4-BE49-F238E27FC236}">
                <a16:creationId xmlns:a16="http://schemas.microsoft.com/office/drawing/2014/main" id="{4E54D919-7403-4D89-9FAE-866BBBAEB40B}"/>
              </a:ext>
            </a:extLst>
          </xdr:cNvPr>
          <xdr:cNvSpPr txBox="1"/>
        </xdr:nvSpPr>
        <xdr:spPr>
          <a:xfrm>
            <a:off x="5225386" y="2901840"/>
            <a:ext cx="416524" cy="93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pPr algn="ctr"/>
            <a:r>
              <a:rPr lang="pt-BR" sz="600" b="1">
                <a:solidFill>
                  <a:srgbClr val="FAB31E"/>
                </a:solidFill>
                <a:latin typeface="Calibri" panose="020F0502020204030204" pitchFamily="34" charset="0"/>
                <a:ea typeface="Calibri" panose="020F0502020204030204" pitchFamily="34" charset="0"/>
                <a:cs typeface="Calibri" panose="020F0502020204030204" pitchFamily="34" charset="0"/>
              </a:rPr>
              <a:t>31,06%</a:t>
            </a:r>
          </a:p>
        </xdr:txBody>
      </xdr:sp>
    </xdr:grpSp>
    <xdr:clientData/>
  </xdr:twoCellAnchor>
  <xdr:twoCellAnchor editAs="absolute">
    <xdr:from>
      <xdr:col>4</xdr:col>
      <xdr:colOff>483433</xdr:colOff>
      <xdr:row>12</xdr:row>
      <xdr:rowOff>99141</xdr:rowOff>
    </xdr:from>
    <xdr:to>
      <xdr:col>4</xdr:col>
      <xdr:colOff>1828997</xdr:colOff>
      <xdr:row>12</xdr:row>
      <xdr:rowOff>773378</xdr:rowOff>
    </xdr:to>
    <xdr:grpSp>
      <xdr:nvGrpSpPr>
        <xdr:cNvPr id="260" name="Agrupar 259">
          <a:extLst>
            <a:ext uri="{FF2B5EF4-FFF2-40B4-BE49-F238E27FC236}">
              <a16:creationId xmlns:a16="http://schemas.microsoft.com/office/drawing/2014/main" id="{DF074EF4-5D4E-0888-3D31-0BCA48266FC7}"/>
            </a:ext>
          </a:extLst>
        </xdr:cNvPr>
        <xdr:cNvGrpSpPr/>
      </xdr:nvGrpSpPr>
      <xdr:grpSpPr>
        <a:xfrm>
          <a:off x="8145766" y="4000863"/>
          <a:ext cx="1345564" cy="674237"/>
          <a:chOff x="5943600" y="4572000"/>
          <a:chExt cx="1345564" cy="713390"/>
        </a:xfrm>
      </xdr:grpSpPr>
      <xdr:sp macro="" textlink="">
        <xdr:nvSpPr>
          <xdr:cNvPr id="254" name="Retângulo: Cantos Superiores Arredondados 253">
            <a:extLst>
              <a:ext uri="{FF2B5EF4-FFF2-40B4-BE49-F238E27FC236}">
                <a16:creationId xmlns:a16="http://schemas.microsoft.com/office/drawing/2014/main" id="{C6ED178A-72A8-483B-938F-3E3CA1A8045A}"/>
              </a:ext>
            </a:extLst>
          </xdr:cNvPr>
          <xdr:cNvSpPr/>
        </xdr:nvSpPr>
        <xdr:spPr>
          <a:xfrm>
            <a:off x="5943600" y="4572000"/>
            <a:ext cx="601212" cy="653633"/>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55" name="Retângulo: Cantos Superiores Arredondados 254">
            <a:extLst>
              <a:ext uri="{FF2B5EF4-FFF2-40B4-BE49-F238E27FC236}">
                <a16:creationId xmlns:a16="http://schemas.microsoft.com/office/drawing/2014/main" id="{F1D28C1B-61FF-4A91-870F-A41592684BF8}"/>
              </a:ext>
            </a:extLst>
          </xdr:cNvPr>
          <xdr:cNvSpPr/>
        </xdr:nvSpPr>
        <xdr:spPr>
          <a:xfrm>
            <a:off x="6681290" y="4733617"/>
            <a:ext cx="607874" cy="492015"/>
          </a:xfrm>
          <a:prstGeom prst="round2SameRect">
            <a:avLst/>
          </a:prstGeom>
          <a:solidFill>
            <a:srgbClr val="FAB31E"/>
          </a:solidFill>
          <a:ln>
            <a:solidFill>
              <a:srgbClr val="FAB31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56" name="CaixaDeTexto 255">
            <a:extLst>
              <a:ext uri="{FF2B5EF4-FFF2-40B4-BE49-F238E27FC236}">
                <a16:creationId xmlns:a16="http://schemas.microsoft.com/office/drawing/2014/main" id="{BFAF70D8-8E9B-4CAA-925E-45C5EDE26583}"/>
              </a:ext>
            </a:extLst>
          </xdr:cNvPr>
          <xdr:cNvSpPr txBox="1"/>
        </xdr:nvSpPr>
        <xdr:spPr>
          <a:xfrm>
            <a:off x="6033274" y="5052185"/>
            <a:ext cx="43473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Meta</a:t>
            </a:r>
          </a:p>
        </xdr:txBody>
      </xdr:sp>
      <xdr:sp macro="" textlink="">
        <xdr:nvSpPr>
          <xdr:cNvPr id="257" name="CaixaDeTexto 256">
            <a:extLst>
              <a:ext uri="{FF2B5EF4-FFF2-40B4-BE49-F238E27FC236}">
                <a16:creationId xmlns:a16="http://schemas.microsoft.com/office/drawing/2014/main" id="{386A08F9-EE16-4931-8B69-7EED8D5AB630}"/>
              </a:ext>
            </a:extLst>
          </xdr:cNvPr>
          <xdr:cNvSpPr txBox="1"/>
        </xdr:nvSpPr>
        <xdr:spPr>
          <a:xfrm>
            <a:off x="6775845" y="5052185"/>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258" name="CaixaDeTexto 257">
            <a:extLst>
              <a:ext uri="{FF2B5EF4-FFF2-40B4-BE49-F238E27FC236}">
                <a16:creationId xmlns:a16="http://schemas.microsoft.com/office/drawing/2014/main" id="{A48E08F6-7009-4749-B299-ECDCC23F49FB}"/>
              </a:ext>
            </a:extLst>
          </xdr:cNvPr>
          <xdr:cNvSpPr txBox="1"/>
        </xdr:nvSpPr>
        <xdr:spPr>
          <a:xfrm>
            <a:off x="6057769" y="4572672"/>
            <a:ext cx="385748"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88%</a:t>
            </a:r>
          </a:p>
        </xdr:txBody>
      </xdr:sp>
      <xdr:sp macro="" textlink="">
        <xdr:nvSpPr>
          <xdr:cNvPr id="259" name="CaixaDeTexto 258">
            <a:extLst>
              <a:ext uri="{FF2B5EF4-FFF2-40B4-BE49-F238E27FC236}">
                <a16:creationId xmlns:a16="http://schemas.microsoft.com/office/drawing/2014/main" id="{413DF57C-3DC8-450C-A8D8-F8607B94F7B8}"/>
              </a:ext>
            </a:extLst>
          </xdr:cNvPr>
          <xdr:cNvSpPr txBox="1"/>
        </xdr:nvSpPr>
        <xdr:spPr>
          <a:xfrm>
            <a:off x="6717868" y="4738228"/>
            <a:ext cx="53245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85,19%</a:t>
            </a:r>
          </a:p>
        </xdr:txBody>
      </xdr:sp>
    </xdr:grpSp>
    <xdr:clientData/>
  </xdr:twoCellAnchor>
  <xdr:twoCellAnchor editAs="absolute">
    <xdr:from>
      <xdr:col>4</xdr:col>
      <xdr:colOff>512008</xdr:colOff>
      <xdr:row>14</xdr:row>
      <xdr:rowOff>92609</xdr:rowOff>
    </xdr:from>
    <xdr:to>
      <xdr:col>4</xdr:col>
      <xdr:colOff>1857572</xdr:colOff>
      <xdr:row>14</xdr:row>
      <xdr:rowOff>883363</xdr:rowOff>
    </xdr:to>
    <xdr:grpSp>
      <xdr:nvGrpSpPr>
        <xdr:cNvPr id="267" name="Agrupar 266">
          <a:extLst>
            <a:ext uri="{FF2B5EF4-FFF2-40B4-BE49-F238E27FC236}">
              <a16:creationId xmlns:a16="http://schemas.microsoft.com/office/drawing/2014/main" id="{39F5922D-1997-C2ED-C2CF-D298889DE51C}"/>
            </a:ext>
          </a:extLst>
        </xdr:cNvPr>
        <xdr:cNvGrpSpPr/>
      </xdr:nvGrpSpPr>
      <xdr:grpSpPr>
        <a:xfrm>
          <a:off x="8174341" y="4946831"/>
          <a:ext cx="1345564" cy="790754"/>
          <a:chOff x="5553075" y="5600700"/>
          <a:chExt cx="1345564" cy="793725"/>
        </a:xfrm>
      </xdr:grpSpPr>
      <xdr:sp macro="" textlink="">
        <xdr:nvSpPr>
          <xdr:cNvPr id="261" name="Retângulo: Cantos Superiores Arredondados 260">
            <a:extLst>
              <a:ext uri="{FF2B5EF4-FFF2-40B4-BE49-F238E27FC236}">
                <a16:creationId xmlns:a16="http://schemas.microsoft.com/office/drawing/2014/main" id="{2628DE82-D825-4926-B3A9-D6F85F613A18}"/>
              </a:ext>
            </a:extLst>
          </xdr:cNvPr>
          <xdr:cNvSpPr/>
        </xdr:nvSpPr>
        <xdr:spPr>
          <a:xfrm>
            <a:off x="5553075" y="5600700"/>
            <a:ext cx="601212" cy="733967"/>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62" name="Retângulo: Cantos Superiores Arredondados 261">
            <a:extLst>
              <a:ext uri="{FF2B5EF4-FFF2-40B4-BE49-F238E27FC236}">
                <a16:creationId xmlns:a16="http://schemas.microsoft.com/office/drawing/2014/main" id="{F6F1F604-DDE6-4DDA-A86F-190AD37E6141}"/>
              </a:ext>
            </a:extLst>
          </xdr:cNvPr>
          <xdr:cNvSpPr/>
        </xdr:nvSpPr>
        <xdr:spPr>
          <a:xfrm>
            <a:off x="6290765" y="6199937"/>
            <a:ext cx="607874" cy="134729"/>
          </a:xfrm>
          <a:prstGeom prst="round2SameRect">
            <a:avLst/>
          </a:prstGeom>
          <a:solidFill>
            <a:srgbClr val="FAB31E"/>
          </a:solidFill>
          <a:ln>
            <a:solidFill>
              <a:srgbClr val="FAB31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63" name="CaixaDeTexto 262">
            <a:extLst>
              <a:ext uri="{FF2B5EF4-FFF2-40B4-BE49-F238E27FC236}">
                <a16:creationId xmlns:a16="http://schemas.microsoft.com/office/drawing/2014/main" id="{8A970033-6EFA-47FF-AD29-B0F8CBACA031}"/>
              </a:ext>
            </a:extLst>
          </xdr:cNvPr>
          <xdr:cNvSpPr txBox="1"/>
        </xdr:nvSpPr>
        <xdr:spPr>
          <a:xfrm>
            <a:off x="5642750" y="6161220"/>
            <a:ext cx="43473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Meta</a:t>
            </a:r>
          </a:p>
        </xdr:txBody>
      </xdr:sp>
      <xdr:sp macro="" textlink="">
        <xdr:nvSpPr>
          <xdr:cNvPr id="264" name="CaixaDeTexto 263">
            <a:extLst>
              <a:ext uri="{FF2B5EF4-FFF2-40B4-BE49-F238E27FC236}">
                <a16:creationId xmlns:a16="http://schemas.microsoft.com/office/drawing/2014/main" id="{8265E25A-4445-4F81-8EEC-88BB8A0C2062}"/>
              </a:ext>
            </a:extLst>
          </xdr:cNvPr>
          <xdr:cNvSpPr txBox="1"/>
        </xdr:nvSpPr>
        <xdr:spPr>
          <a:xfrm>
            <a:off x="6385320" y="6161220"/>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265" name="CaixaDeTexto 264">
            <a:extLst>
              <a:ext uri="{FF2B5EF4-FFF2-40B4-BE49-F238E27FC236}">
                <a16:creationId xmlns:a16="http://schemas.microsoft.com/office/drawing/2014/main" id="{2FEE27BD-4519-4EF6-A08C-D2E89F0C67E1}"/>
              </a:ext>
            </a:extLst>
          </xdr:cNvPr>
          <xdr:cNvSpPr txBox="1"/>
        </xdr:nvSpPr>
        <xdr:spPr>
          <a:xfrm>
            <a:off x="5635410" y="5602747"/>
            <a:ext cx="449418"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3.000</a:t>
            </a:r>
          </a:p>
        </xdr:txBody>
      </xdr:sp>
      <xdr:sp macro="" textlink="">
        <xdr:nvSpPr>
          <xdr:cNvPr id="266" name="CaixaDeTexto 265">
            <a:extLst>
              <a:ext uri="{FF2B5EF4-FFF2-40B4-BE49-F238E27FC236}">
                <a16:creationId xmlns:a16="http://schemas.microsoft.com/office/drawing/2014/main" id="{B6F0967F-2ED3-4ECB-BF7C-A3A04E49BECF}"/>
              </a:ext>
            </a:extLst>
          </xdr:cNvPr>
          <xdr:cNvSpPr txBox="1"/>
        </xdr:nvSpPr>
        <xdr:spPr>
          <a:xfrm>
            <a:off x="6413518" y="6044768"/>
            <a:ext cx="36010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pPr algn="ctr"/>
            <a:r>
              <a:rPr lang="pt-BR" sz="900" b="1">
                <a:solidFill>
                  <a:srgbClr val="FAB31E"/>
                </a:solidFill>
                <a:latin typeface="Calibri" panose="020F0502020204030204" pitchFamily="34" charset="0"/>
                <a:ea typeface="Calibri" panose="020F0502020204030204" pitchFamily="34" charset="0"/>
                <a:cs typeface="Calibri" panose="020F0502020204030204" pitchFamily="34" charset="0"/>
              </a:rPr>
              <a:t>702</a:t>
            </a:r>
          </a:p>
        </xdr:txBody>
      </xdr:sp>
    </xdr:grpSp>
    <xdr:clientData/>
  </xdr:twoCellAnchor>
  <xdr:twoCellAnchor editAs="absolute">
    <xdr:from>
      <xdr:col>0</xdr:col>
      <xdr:colOff>104775</xdr:colOff>
      <xdr:row>4</xdr:row>
      <xdr:rowOff>15612</xdr:rowOff>
    </xdr:from>
    <xdr:to>
      <xdr:col>7</xdr:col>
      <xdr:colOff>161925</xdr:colOff>
      <xdr:row>16</xdr:row>
      <xdr:rowOff>45492</xdr:rowOff>
    </xdr:to>
    <xdr:grpSp>
      <xdr:nvGrpSpPr>
        <xdr:cNvPr id="353" name="Agrupar 352">
          <a:extLst>
            <a:ext uri="{FF2B5EF4-FFF2-40B4-BE49-F238E27FC236}">
              <a16:creationId xmlns:a16="http://schemas.microsoft.com/office/drawing/2014/main" id="{854FD473-1977-441C-B2AA-652A0C119E13}"/>
            </a:ext>
          </a:extLst>
        </xdr:cNvPr>
        <xdr:cNvGrpSpPr/>
      </xdr:nvGrpSpPr>
      <xdr:grpSpPr>
        <a:xfrm>
          <a:off x="104775" y="1222112"/>
          <a:ext cx="12093928" cy="4742991"/>
          <a:chOff x="38100" y="1228726"/>
          <a:chExt cx="11515725" cy="5072956"/>
        </a:xfrm>
      </xdr:grpSpPr>
      <xdr:sp macro="" textlink="">
        <xdr:nvSpPr>
          <xdr:cNvPr id="354" name="Retângulo: Cantos Arredondados 353">
            <a:extLst>
              <a:ext uri="{FF2B5EF4-FFF2-40B4-BE49-F238E27FC236}">
                <a16:creationId xmlns:a16="http://schemas.microsoft.com/office/drawing/2014/main" id="{DCFF8BC0-95BF-0A0A-D391-763DB8A92725}"/>
              </a:ext>
            </a:extLst>
          </xdr:cNvPr>
          <xdr:cNvSpPr/>
        </xdr:nvSpPr>
        <xdr:spPr>
          <a:xfrm>
            <a:off x="38100" y="1419225"/>
            <a:ext cx="11515725" cy="4882457"/>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355" name="Agrupar 354">
            <a:extLst>
              <a:ext uri="{FF2B5EF4-FFF2-40B4-BE49-F238E27FC236}">
                <a16:creationId xmlns:a16="http://schemas.microsoft.com/office/drawing/2014/main" id="{9B032FB8-6CD4-063B-2FAB-CBF5F4166CD7}"/>
              </a:ext>
            </a:extLst>
          </xdr:cNvPr>
          <xdr:cNvGrpSpPr/>
        </xdr:nvGrpSpPr>
        <xdr:grpSpPr>
          <a:xfrm>
            <a:off x="200024" y="1228726"/>
            <a:ext cx="4912344" cy="466602"/>
            <a:chOff x="94395" y="1260390"/>
            <a:chExt cx="4912344" cy="536138"/>
          </a:xfrm>
        </xdr:grpSpPr>
        <xdr:sp macro="" textlink="">
          <xdr:nvSpPr>
            <xdr:cNvPr id="356" name="Retângulo: Cantos Diagonais Arredondados 355">
              <a:hlinkClick xmlns:r="http://schemas.openxmlformats.org/officeDocument/2006/relationships" r:id="rId5"/>
              <a:extLst>
                <a:ext uri="{FF2B5EF4-FFF2-40B4-BE49-F238E27FC236}">
                  <a16:creationId xmlns:a16="http://schemas.microsoft.com/office/drawing/2014/main" id="{7264B2FA-3325-BA7B-3A7B-B4F29EB4F4C1}"/>
                </a:ext>
              </a:extLst>
            </xdr:cNvPr>
            <xdr:cNvSpPr/>
          </xdr:nvSpPr>
          <xdr:spPr>
            <a:xfrm>
              <a:off x="94395" y="1260390"/>
              <a:ext cx="1582764" cy="536138"/>
            </a:xfrm>
            <a:prstGeom prst="round2DiagRect">
              <a:avLst>
                <a:gd name="adj1" fmla="val 27881"/>
                <a:gd name="adj2" fmla="val 5623"/>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Transição e Segurança Energética</a:t>
              </a:r>
            </a:p>
          </xdr:txBody>
        </xdr:sp>
        <xdr:sp macro="" textlink="">
          <xdr:nvSpPr>
            <xdr:cNvPr id="357" name="Retângulo: Cantos Diagonais Arredondados 356">
              <a:hlinkClick xmlns:r="http://schemas.openxmlformats.org/officeDocument/2006/relationships" r:id="rId6"/>
              <a:extLst>
                <a:ext uri="{FF2B5EF4-FFF2-40B4-BE49-F238E27FC236}">
                  <a16:creationId xmlns:a16="http://schemas.microsoft.com/office/drawing/2014/main" id="{862E4B34-82A6-6CAC-0A5D-4427B3BD09FC}"/>
                </a:ext>
              </a:extLst>
            </xdr:cNvPr>
            <xdr:cNvSpPr/>
          </xdr:nvSpPr>
          <xdr:spPr>
            <a:xfrm>
              <a:off x="1758293" y="1260390"/>
              <a:ext cx="1582764" cy="536138"/>
            </a:xfrm>
            <a:prstGeom prst="round2DiagRect">
              <a:avLst>
                <a:gd name="adj1" fmla="val 27881"/>
                <a:gd name="adj2" fmla="val 3770"/>
              </a:avLst>
            </a:prstGeom>
            <a:solidFill>
              <a:srgbClr val="FAB31E"/>
            </a:solidFill>
            <a:ln w="12700">
              <a:solidFill>
                <a:srgbClr val="FAB31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Oportunidades</a:t>
              </a:r>
              <a:r>
                <a:rPr lang="pt-BR" sz="1000" b="1" u="sng" baseline="0">
                  <a:solidFill>
                    <a:schemeClr val="bg1"/>
                  </a:solidFill>
                  <a:latin typeface="Calibri" panose="020F0502020204030204" pitchFamily="34" charset="0"/>
                  <a:ea typeface="Calibri" panose="020F0502020204030204" pitchFamily="34" charset="0"/>
                  <a:cs typeface="Calibri" panose="020F0502020204030204" pitchFamily="34" charset="0"/>
                </a:rPr>
                <a:t> Socioeconômicas</a:t>
              </a:r>
              <a:endPar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358" name="Retângulo: Cantos Diagonais Arredondados 357">
              <a:hlinkClick xmlns:r="http://schemas.openxmlformats.org/officeDocument/2006/relationships" r:id="rId7"/>
              <a:extLst>
                <a:ext uri="{FF2B5EF4-FFF2-40B4-BE49-F238E27FC236}">
                  <a16:creationId xmlns:a16="http://schemas.microsoft.com/office/drawing/2014/main" id="{5A6CB28A-4917-B2E3-89F2-86A9A973D3BC}"/>
                </a:ext>
              </a:extLst>
            </xdr:cNvPr>
            <xdr:cNvSpPr>
              <a:spLocks/>
            </xdr:cNvSpPr>
          </xdr:nvSpPr>
          <xdr:spPr>
            <a:xfrm>
              <a:off x="3425763" y="1260390"/>
              <a:ext cx="1580976" cy="536138"/>
            </a:xfrm>
            <a:prstGeom prst="round2DiagRect">
              <a:avLst>
                <a:gd name="adj1" fmla="val 27881"/>
                <a:gd name="adj2" fmla="val 2844"/>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Conservação Ambiental</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e Bioeconomia</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grpSp>
    <xdr:clientData/>
  </xdr:twoCellAnchor>
  <xdr:twoCellAnchor>
    <xdr:from>
      <xdr:col>4</xdr:col>
      <xdr:colOff>1170919</xdr:colOff>
      <xdr:row>8</xdr:row>
      <xdr:rowOff>214348</xdr:rowOff>
    </xdr:from>
    <xdr:to>
      <xdr:col>4</xdr:col>
      <xdr:colOff>1840662</xdr:colOff>
      <xdr:row>8</xdr:row>
      <xdr:rowOff>506103</xdr:rowOff>
    </xdr:to>
    <xdr:sp macro="" textlink="">
      <xdr:nvSpPr>
        <xdr:cNvPr id="13" name="CaixaDeTexto 12">
          <a:extLst>
            <a:ext uri="{FF2B5EF4-FFF2-40B4-BE49-F238E27FC236}">
              <a16:creationId xmlns:a16="http://schemas.microsoft.com/office/drawing/2014/main" id="{E8F759B4-EE4E-4CAC-819C-6589FA8B567D}"/>
            </a:ext>
          </a:extLst>
        </xdr:cNvPr>
        <xdr:cNvSpPr txBox="1"/>
      </xdr:nvSpPr>
      <xdr:spPr>
        <a:xfrm>
          <a:off x="8637970" y="2143859"/>
          <a:ext cx="669743" cy="291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633 </a:t>
          </a:r>
          <a:r>
            <a:rPr lang="pt-BR" sz="800" b="0" i="1">
              <a:solidFill>
                <a:schemeClr val="bg1"/>
              </a:solidFill>
              <a:latin typeface="Calibri" panose="020F0502020204030204" pitchFamily="34" charset="0"/>
              <a:ea typeface="Calibri" panose="020F0502020204030204" pitchFamily="34" charset="0"/>
              <a:cs typeface="Calibri" panose="020F0502020204030204" pitchFamily="34" charset="0"/>
            </a:rPr>
            <a:t>participantes</a:t>
          </a:r>
        </a:p>
      </xdr:txBody>
    </xdr:sp>
    <xdr:clientData/>
  </xdr:twoCellAnchor>
  <xdr:twoCellAnchor>
    <xdr:from>
      <xdr:col>4</xdr:col>
      <xdr:colOff>429704</xdr:colOff>
      <xdr:row>9</xdr:row>
      <xdr:rowOff>218676</xdr:rowOff>
    </xdr:from>
    <xdr:to>
      <xdr:col>4</xdr:col>
      <xdr:colOff>1831018</xdr:colOff>
      <xdr:row>9</xdr:row>
      <xdr:rowOff>840011</xdr:rowOff>
    </xdr:to>
    <xdr:grpSp>
      <xdr:nvGrpSpPr>
        <xdr:cNvPr id="2" name="Agrupar 1">
          <a:extLst>
            <a:ext uri="{FF2B5EF4-FFF2-40B4-BE49-F238E27FC236}">
              <a16:creationId xmlns:a16="http://schemas.microsoft.com/office/drawing/2014/main" id="{EDBB22B2-41E4-9C31-B199-21BE25CB90B6}"/>
            </a:ext>
          </a:extLst>
        </xdr:cNvPr>
        <xdr:cNvGrpSpPr/>
      </xdr:nvGrpSpPr>
      <xdr:grpSpPr>
        <a:xfrm>
          <a:off x="8092037" y="2956232"/>
          <a:ext cx="1401314" cy="621335"/>
          <a:chOff x="7907736" y="2992159"/>
          <a:chExt cx="1401314" cy="638866"/>
        </a:xfrm>
      </xdr:grpSpPr>
      <xdr:sp macro="" textlink="">
        <xdr:nvSpPr>
          <xdr:cNvPr id="16" name="Retângulo: Cantos Superiores Arredondados 15">
            <a:extLst>
              <a:ext uri="{FF2B5EF4-FFF2-40B4-BE49-F238E27FC236}">
                <a16:creationId xmlns:a16="http://schemas.microsoft.com/office/drawing/2014/main" id="{5A28CC11-05BA-840A-CF8B-9FC5A08B2AAB}"/>
              </a:ext>
            </a:extLst>
          </xdr:cNvPr>
          <xdr:cNvSpPr/>
        </xdr:nvSpPr>
        <xdr:spPr>
          <a:xfrm>
            <a:off x="7935561" y="2992159"/>
            <a:ext cx="601558" cy="592248"/>
          </a:xfrm>
          <a:prstGeom prst="round2SameRect">
            <a:avLst/>
          </a:prstGeom>
          <a:solidFill>
            <a:srgbClr val="FCB316"/>
          </a:solidFill>
          <a:ln>
            <a:solidFill>
              <a:srgbClr val="FCB31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17" name="Retângulo: Cantos Superiores Arredondados 16">
            <a:extLst>
              <a:ext uri="{FF2B5EF4-FFF2-40B4-BE49-F238E27FC236}">
                <a16:creationId xmlns:a16="http://schemas.microsoft.com/office/drawing/2014/main" id="{E6A37ADB-F46F-E094-9A16-C94BC15EEAF8}"/>
              </a:ext>
            </a:extLst>
          </xdr:cNvPr>
          <xdr:cNvSpPr/>
        </xdr:nvSpPr>
        <xdr:spPr>
          <a:xfrm>
            <a:off x="8673597" y="2992161"/>
            <a:ext cx="608220" cy="592248"/>
          </a:xfrm>
          <a:prstGeom prst="round2SameRect">
            <a:avLst/>
          </a:prstGeom>
          <a:solidFill>
            <a:srgbClr val="FAB31E"/>
          </a:solidFill>
          <a:ln>
            <a:solidFill>
              <a:srgbClr val="FAB31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8" name="CaixaDeTexto 17">
            <a:extLst>
              <a:ext uri="{FF2B5EF4-FFF2-40B4-BE49-F238E27FC236}">
                <a16:creationId xmlns:a16="http://schemas.microsoft.com/office/drawing/2014/main" id="{51BCC2EC-8DC4-9026-B4D2-E2BBFAF74F8C}"/>
              </a:ext>
            </a:extLst>
          </xdr:cNvPr>
          <xdr:cNvSpPr txBox="1"/>
        </xdr:nvSpPr>
        <xdr:spPr>
          <a:xfrm>
            <a:off x="8095965" y="3397820"/>
            <a:ext cx="29328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 </a:t>
            </a:r>
          </a:p>
        </xdr:txBody>
      </xdr:sp>
      <xdr:sp macro="" textlink="">
        <xdr:nvSpPr>
          <xdr:cNvPr id="19" name="CaixaDeTexto 18">
            <a:extLst>
              <a:ext uri="{FF2B5EF4-FFF2-40B4-BE49-F238E27FC236}">
                <a16:creationId xmlns:a16="http://schemas.microsoft.com/office/drawing/2014/main" id="{01F26B87-EB77-39DF-F85E-09034D0E50D4}"/>
              </a:ext>
            </a:extLst>
          </xdr:cNvPr>
          <xdr:cNvSpPr txBox="1"/>
        </xdr:nvSpPr>
        <xdr:spPr>
          <a:xfrm>
            <a:off x="8768152" y="3397820"/>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2025</a:t>
            </a:r>
          </a:p>
        </xdr:txBody>
      </xdr:sp>
      <xdr:sp macro="" textlink="">
        <xdr:nvSpPr>
          <xdr:cNvPr id="20" name="CaixaDeTexto 19">
            <a:extLst>
              <a:ext uri="{FF2B5EF4-FFF2-40B4-BE49-F238E27FC236}">
                <a16:creationId xmlns:a16="http://schemas.microsoft.com/office/drawing/2014/main" id="{9D362C69-8C2C-3B28-99BE-7223CAA65928}"/>
              </a:ext>
            </a:extLst>
          </xdr:cNvPr>
          <xdr:cNvSpPr txBox="1"/>
        </xdr:nvSpPr>
        <xdr:spPr>
          <a:xfrm>
            <a:off x="7907736" y="3001963"/>
            <a:ext cx="669743" cy="161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algn="ctr"/>
            <a:r>
              <a:rPr lang="pt-BR" sz="800" b="0" i="1">
                <a:solidFill>
                  <a:schemeClr val="bg1"/>
                </a:solidFill>
                <a:latin typeface="Calibri" panose="020F0502020204030204" pitchFamily="34" charset="0"/>
                <a:ea typeface="Calibri" panose="020F0502020204030204" pitchFamily="34" charset="0"/>
                <a:cs typeface="Calibri" panose="020F0502020204030204" pitchFamily="34" charset="0"/>
              </a:rPr>
              <a:t>100%</a:t>
            </a:r>
          </a:p>
        </xdr:txBody>
      </xdr:sp>
      <xdr:sp macro="" textlink="">
        <xdr:nvSpPr>
          <xdr:cNvPr id="26" name="CaixaDeTexto 25">
            <a:extLst>
              <a:ext uri="{FF2B5EF4-FFF2-40B4-BE49-F238E27FC236}">
                <a16:creationId xmlns:a16="http://schemas.microsoft.com/office/drawing/2014/main" id="{A862536C-BB7C-41D5-8A0C-7A4FA8A41F48}"/>
              </a:ext>
            </a:extLst>
          </xdr:cNvPr>
          <xdr:cNvSpPr txBox="1"/>
        </xdr:nvSpPr>
        <xdr:spPr>
          <a:xfrm>
            <a:off x="8639307" y="3001963"/>
            <a:ext cx="669743" cy="161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t">
            <a:no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591</a:t>
            </a:r>
            <a:endParaRPr lang="pt-BR" sz="800" b="0" i="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grpSp>
    <xdr:clientData/>
  </xdr:twoCellAnchor>
  <xdr:twoCellAnchor>
    <xdr:from>
      <xdr:col>1</xdr:col>
      <xdr:colOff>580027</xdr:colOff>
      <xdr:row>8</xdr:row>
      <xdr:rowOff>159223</xdr:rowOff>
    </xdr:from>
    <xdr:to>
      <xdr:col>1</xdr:col>
      <xdr:colOff>896827</xdr:colOff>
      <xdr:row>8</xdr:row>
      <xdr:rowOff>476023</xdr:rowOff>
    </xdr:to>
    <xdr:sp macro="" textlink="">
      <xdr:nvSpPr>
        <xdr:cNvPr id="30" name="object 131">
          <a:extLst>
            <a:ext uri="{FF2B5EF4-FFF2-40B4-BE49-F238E27FC236}">
              <a16:creationId xmlns:a16="http://schemas.microsoft.com/office/drawing/2014/main" id="{2595BE87-15E7-C199-29D3-4A53275EC4F3}"/>
            </a:ext>
          </a:extLst>
        </xdr:cNvPr>
        <xdr:cNvSpPr/>
      </xdr:nvSpPr>
      <xdr:spPr>
        <a:xfrm>
          <a:off x="784744" y="2069910"/>
          <a:ext cx="316800" cy="316800"/>
        </a:xfrm>
        <a:prstGeom prst="rect">
          <a:avLst/>
        </a:prstGeom>
        <a:blipFill>
          <a:blip xmlns:r="http://schemas.openxmlformats.org/officeDocument/2006/relationships" r:embed="rId8"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xdr:from>
      <xdr:col>1</xdr:col>
      <xdr:colOff>580027</xdr:colOff>
      <xdr:row>12</xdr:row>
      <xdr:rowOff>219880</xdr:rowOff>
    </xdr:from>
    <xdr:to>
      <xdr:col>1</xdr:col>
      <xdr:colOff>896827</xdr:colOff>
      <xdr:row>12</xdr:row>
      <xdr:rowOff>536680</xdr:rowOff>
    </xdr:to>
    <xdr:sp macro="" textlink="">
      <xdr:nvSpPr>
        <xdr:cNvPr id="31" name="object 130">
          <a:extLst>
            <a:ext uri="{FF2B5EF4-FFF2-40B4-BE49-F238E27FC236}">
              <a16:creationId xmlns:a16="http://schemas.microsoft.com/office/drawing/2014/main" id="{B5F2C61C-48C4-1070-0A5C-098150865334}"/>
            </a:ext>
          </a:extLst>
        </xdr:cNvPr>
        <xdr:cNvSpPr/>
      </xdr:nvSpPr>
      <xdr:spPr>
        <a:xfrm>
          <a:off x="784744" y="4177731"/>
          <a:ext cx="316800" cy="316800"/>
        </a:xfrm>
        <a:prstGeom prst="rect">
          <a:avLst/>
        </a:prstGeom>
        <a:blipFill>
          <a:blip xmlns:r="http://schemas.openxmlformats.org/officeDocument/2006/relationships" r:embed="rId9"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editAs="oneCell">
    <xdr:from>
      <xdr:col>2</xdr:col>
      <xdr:colOff>2417107</xdr:colOff>
      <xdr:row>8</xdr:row>
      <xdr:rowOff>615254</xdr:rowOff>
    </xdr:from>
    <xdr:to>
      <xdr:col>2</xdr:col>
      <xdr:colOff>3391939</xdr:colOff>
      <xdr:row>9</xdr:row>
      <xdr:rowOff>743045</xdr:rowOff>
    </xdr:to>
    <xdr:pic>
      <xdr:nvPicPr>
        <xdr:cNvPr id="3" name="Imagem 2">
          <a:extLst>
            <a:ext uri="{FF2B5EF4-FFF2-40B4-BE49-F238E27FC236}">
              <a16:creationId xmlns:a16="http://schemas.microsoft.com/office/drawing/2014/main" id="{00F8A9E1-8A8B-4E86-502B-92890EF955FE}"/>
            </a:ext>
          </a:extLst>
        </xdr:cNvPr>
        <xdr:cNvPicPr>
          <a:picLocks noChangeAspect="1"/>
        </xdr:cNvPicPr>
      </xdr:nvPicPr>
      <xdr:blipFill>
        <a:blip xmlns:r="http://schemas.openxmlformats.org/officeDocument/2006/relationships" r:embed="rId10"/>
        <a:stretch>
          <a:fillRect/>
        </a:stretch>
      </xdr:blipFill>
      <xdr:spPr>
        <a:xfrm>
          <a:off x="4077585" y="2556268"/>
          <a:ext cx="974832" cy="954239"/>
        </a:xfrm>
        <a:prstGeom prst="rect">
          <a:avLst/>
        </a:prstGeom>
      </xdr:spPr>
    </xdr:pic>
    <xdr:clientData/>
  </xdr:twoCellAnchor>
  <xdr:twoCellAnchor editAs="absolute">
    <xdr:from>
      <xdr:col>0</xdr:col>
      <xdr:colOff>0</xdr:colOff>
      <xdr:row>0</xdr:row>
      <xdr:rowOff>-1</xdr:rowOff>
    </xdr:from>
    <xdr:to>
      <xdr:col>7</xdr:col>
      <xdr:colOff>5438</xdr:colOff>
      <xdr:row>2</xdr:row>
      <xdr:rowOff>540087</xdr:rowOff>
    </xdr:to>
    <xdr:grpSp>
      <xdr:nvGrpSpPr>
        <xdr:cNvPr id="4" name="Agrupar 3">
          <a:extLst>
            <a:ext uri="{FF2B5EF4-FFF2-40B4-BE49-F238E27FC236}">
              <a16:creationId xmlns:a16="http://schemas.microsoft.com/office/drawing/2014/main" id="{AC685A56-0221-471F-9795-F152AA8E0BBD}"/>
            </a:ext>
          </a:extLst>
        </xdr:cNvPr>
        <xdr:cNvGrpSpPr/>
      </xdr:nvGrpSpPr>
      <xdr:grpSpPr>
        <a:xfrm>
          <a:off x="0" y="-1"/>
          <a:ext cx="12042216" cy="921088"/>
          <a:chOff x="0" y="1478573"/>
          <a:chExt cx="11657486" cy="1013344"/>
        </a:xfrm>
      </xdr:grpSpPr>
      <xdr:pic>
        <xdr:nvPicPr>
          <xdr:cNvPr id="6" name="Imagem 5">
            <a:hlinkClick xmlns:r="http://schemas.openxmlformats.org/officeDocument/2006/relationships" r:id="rId11"/>
            <a:extLst>
              <a:ext uri="{FF2B5EF4-FFF2-40B4-BE49-F238E27FC236}">
                <a16:creationId xmlns:a16="http://schemas.microsoft.com/office/drawing/2014/main" id="{0638D9D7-F128-26F7-0334-A83F7A16CA83}"/>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7" name="Agrupar 6">
            <a:hlinkClick xmlns:r="http://schemas.openxmlformats.org/officeDocument/2006/relationships" r:id="rId13"/>
            <a:extLst>
              <a:ext uri="{FF2B5EF4-FFF2-40B4-BE49-F238E27FC236}">
                <a16:creationId xmlns:a16="http://schemas.microsoft.com/office/drawing/2014/main" id="{FA98C2E8-8BA4-59EE-81CA-A3B6449A17FA}"/>
              </a:ext>
            </a:extLst>
          </xdr:cNvPr>
          <xdr:cNvGrpSpPr/>
        </xdr:nvGrpSpPr>
        <xdr:grpSpPr>
          <a:xfrm>
            <a:off x="81251" y="1985607"/>
            <a:ext cx="832806" cy="506309"/>
            <a:chOff x="81496" y="507699"/>
            <a:chExt cx="831691" cy="506973"/>
          </a:xfrm>
        </xdr:grpSpPr>
        <xdr:sp macro="" textlink="">
          <xdr:nvSpPr>
            <xdr:cNvPr id="220" name="object 76">
              <a:extLst>
                <a:ext uri="{FF2B5EF4-FFF2-40B4-BE49-F238E27FC236}">
                  <a16:creationId xmlns:a16="http://schemas.microsoft.com/office/drawing/2014/main" id="{C8139182-2B55-6E70-7095-4349FFB962D6}"/>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21" name="object 77">
              <a:extLst>
                <a:ext uri="{FF2B5EF4-FFF2-40B4-BE49-F238E27FC236}">
                  <a16:creationId xmlns:a16="http://schemas.microsoft.com/office/drawing/2014/main" id="{14F5FF6F-C878-C951-F288-5C86E1270E1F}"/>
                </a:ext>
              </a:extLst>
            </xdr:cNvPr>
            <xdr:cNvPicPr/>
          </xdr:nvPicPr>
          <xdr:blipFill>
            <a:blip xmlns:r="http://schemas.openxmlformats.org/officeDocument/2006/relationships" r:embed="rId14" cstate="print">
              <a:duotone>
                <a:prstClr val="black"/>
                <a:srgbClr val="695E4A">
                  <a:tint val="45000"/>
                  <a:satMod val="400000"/>
                </a:srgbClr>
              </a:duotone>
              <a:extLst>
                <a:ext uri="{BEBA8EAE-BF5A-486C-A8C5-ECC9F3942E4B}">
                  <a14:imgProps xmlns:a14="http://schemas.microsoft.com/office/drawing/2010/main">
                    <a14:imgLayer r:embed="rId15">
                      <a14:imgEffect>
                        <a14:saturation sat="0"/>
                      </a14:imgEffect>
                    </a14:imgLayer>
                  </a14:imgProps>
                </a:ext>
              </a:extLst>
            </a:blip>
            <a:stretch>
              <a:fillRect/>
            </a:stretch>
          </xdr:blipFill>
          <xdr:spPr>
            <a:xfrm>
              <a:off x="423763" y="561872"/>
              <a:ext cx="151229" cy="138638"/>
            </a:xfrm>
            <a:prstGeom prst="rect">
              <a:avLst/>
            </a:prstGeom>
          </xdr:spPr>
        </xdr:pic>
        <xdr:grpSp>
          <xdr:nvGrpSpPr>
            <xdr:cNvPr id="222" name="Agrupar 221">
              <a:extLst>
                <a:ext uri="{FF2B5EF4-FFF2-40B4-BE49-F238E27FC236}">
                  <a16:creationId xmlns:a16="http://schemas.microsoft.com/office/drawing/2014/main" id="{AE421AF6-589E-2D4E-E740-D08D876B6415}"/>
                </a:ext>
              </a:extLst>
            </xdr:cNvPr>
            <xdr:cNvGrpSpPr/>
          </xdr:nvGrpSpPr>
          <xdr:grpSpPr>
            <a:xfrm>
              <a:off x="81496" y="748716"/>
              <a:ext cx="831691" cy="265956"/>
              <a:chOff x="81496" y="747958"/>
              <a:chExt cx="832004" cy="265956"/>
            </a:xfrm>
          </xdr:grpSpPr>
          <xdr:sp macro="" textlink="">
            <xdr:nvSpPr>
              <xdr:cNvPr id="223" name="object 78">
                <a:extLst>
                  <a:ext uri="{FF2B5EF4-FFF2-40B4-BE49-F238E27FC236}">
                    <a16:creationId xmlns:a16="http://schemas.microsoft.com/office/drawing/2014/main" id="{C624FE5A-1343-ABC3-A00F-6702AADBE972}"/>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24" name="object 89">
                <a:extLst>
                  <a:ext uri="{FF2B5EF4-FFF2-40B4-BE49-F238E27FC236}">
                    <a16:creationId xmlns:a16="http://schemas.microsoft.com/office/drawing/2014/main" id="{FCBEA3D2-260F-FCC8-CE21-883B53D8EA41}"/>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8" name="Agrupar 7">
            <a:hlinkClick xmlns:r="http://schemas.openxmlformats.org/officeDocument/2006/relationships" r:id="rId16"/>
            <a:extLst>
              <a:ext uri="{FF2B5EF4-FFF2-40B4-BE49-F238E27FC236}">
                <a16:creationId xmlns:a16="http://schemas.microsoft.com/office/drawing/2014/main" id="{EF21074F-C889-2B3B-E6B8-DF6576869609}"/>
              </a:ext>
            </a:extLst>
          </xdr:cNvPr>
          <xdr:cNvGrpSpPr/>
        </xdr:nvGrpSpPr>
        <xdr:grpSpPr>
          <a:xfrm>
            <a:off x="1875546" y="1984492"/>
            <a:ext cx="841455" cy="507425"/>
            <a:chOff x="1873229" y="506582"/>
            <a:chExt cx="834675" cy="508090"/>
          </a:xfrm>
        </xdr:grpSpPr>
        <xdr:grpSp>
          <xdr:nvGrpSpPr>
            <xdr:cNvPr id="215" name="Agrupar 214">
              <a:extLst>
                <a:ext uri="{FF2B5EF4-FFF2-40B4-BE49-F238E27FC236}">
                  <a16:creationId xmlns:a16="http://schemas.microsoft.com/office/drawing/2014/main" id="{34213305-467A-EE50-53E5-3AF6EBD600E1}"/>
                </a:ext>
              </a:extLst>
            </xdr:cNvPr>
            <xdr:cNvGrpSpPr/>
          </xdr:nvGrpSpPr>
          <xdr:grpSpPr>
            <a:xfrm>
              <a:off x="1873229" y="748716"/>
              <a:ext cx="834675" cy="265956"/>
              <a:chOff x="1873229" y="746828"/>
              <a:chExt cx="834675" cy="265956"/>
            </a:xfrm>
          </xdr:grpSpPr>
          <xdr:sp macro="" textlink="">
            <xdr:nvSpPr>
              <xdr:cNvPr id="218" name="object 80">
                <a:extLst>
                  <a:ext uri="{FF2B5EF4-FFF2-40B4-BE49-F238E27FC236}">
                    <a16:creationId xmlns:a16="http://schemas.microsoft.com/office/drawing/2014/main" id="{0C123D5D-757A-001C-7037-B8F782B534D6}"/>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19" name="object 90">
                <a:extLst>
                  <a:ext uri="{FF2B5EF4-FFF2-40B4-BE49-F238E27FC236}">
                    <a16:creationId xmlns:a16="http://schemas.microsoft.com/office/drawing/2014/main" id="{D5E1F3A0-B586-1A30-0369-B0F9F00499DB}"/>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6" name="object 109">
              <a:extLst>
                <a:ext uri="{FF2B5EF4-FFF2-40B4-BE49-F238E27FC236}">
                  <a16:creationId xmlns:a16="http://schemas.microsoft.com/office/drawing/2014/main" id="{863D6E56-AF6B-2E07-4EF7-A06DE155EBFC}"/>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7" name="object 110">
              <a:extLst>
                <a:ext uri="{FF2B5EF4-FFF2-40B4-BE49-F238E27FC236}">
                  <a16:creationId xmlns:a16="http://schemas.microsoft.com/office/drawing/2014/main" id="{6D9CAFC6-169D-6940-36E9-D2AAFC40E40E}"/>
                </a:ext>
              </a:extLst>
            </xdr:cNvPr>
            <xdr:cNvPicPr/>
          </xdr:nvPicPr>
          <xdr:blipFill>
            <a:blip xmlns:r="http://schemas.openxmlformats.org/officeDocument/2006/relationships" r:embed="rId17"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9" name="Agrupar 8">
            <a:hlinkClick xmlns:r="http://schemas.openxmlformats.org/officeDocument/2006/relationships" r:id="rId5"/>
            <a:extLst>
              <a:ext uri="{FF2B5EF4-FFF2-40B4-BE49-F238E27FC236}">
                <a16:creationId xmlns:a16="http://schemas.microsoft.com/office/drawing/2014/main" id="{F7CC015E-E91C-806B-80A5-F492828336D8}"/>
              </a:ext>
            </a:extLst>
          </xdr:cNvPr>
          <xdr:cNvGrpSpPr/>
        </xdr:nvGrpSpPr>
        <xdr:grpSpPr>
          <a:xfrm>
            <a:off x="2781308" y="1984492"/>
            <a:ext cx="832871" cy="507345"/>
            <a:chOff x="2772406" y="506582"/>
            <a:chExt cx="830722" cy="508010"/>
          </a:xfrm>
        </xdr:grpSpPr>
        <xdr:grpSp>
          <xdr:nvGrpSpPr>
            <xdr:cNvPr id="210" name="Agrupar 209">
              <a:extLst>
                <a:ext uri="{FF2B5EF4-FFF2-40B4-BE49-F238E27FC236}">
                  <a16:creationId xmlns:a16="http://schemas.microsoft.com/office/drawing/2014/main" id="{C2AF30DD-0649-4C60-19F0-3737D2101144}"/>
                </a:ext>
              </a:extLst>
            </xdr:cNvPr>
            <xdr:cNvGrpSpPr/>
          </xdr:nvGrpSpPr>
          <xdr:grpSpPr>
            <a:xfrm>
              <a:off x="2772406" y="748796"/>
              <a:ext cx="830722" cy="265796"/>
              <a:chOff x="2772407" y="750764"/>
              <a:chExt cx="830722" cy="265796"/>
            </a:xfrm>
          </xdr:grpSpPr>
          <xdr:sp macro="" textlink="">
            <xdr:nvSpPr>
              <xdr:cNvPr id="213" name="object 80">
                <a:extLst>
                  <a:ext uri="{FF2B5EF4-FFF2-40B4-BE49-F238E27FC236}">
                    <a16:creationId xmlns:a16="http://schemas.microsoft.com/office/drawing/2014/main" id="{2AC4B08C-7862-F429-CADE-AEFEAAF4D534}"/>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14" name="object 90">
                <a:extLst>
                  <a:ext uri="{FF2B5EF4-FFF2-40B4-BE49-F238E27FC236}">
                    <a16:creationId xmlns:a16="http://schemas.microsoft.com/office/drawing/2014/main" id="{4F4E6979-9E5A-8489-2561-1C700B2CB7A8}"/>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Metas Públicas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11" name="object 109">
              <a:extLst>
                <a:ext uri="{FF2B5EF4-FFF2-40B4-BE49-F238E27FC236}">
                  <a16:creationId xmlns:a16="http://schemas.microsoft.com/office/drawing/2014/main" id="{2A8F1B49-A253-C83D-6657-814A9F6DC884}"/>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12" name="Imagem 211">
              <a:extLst>
                <a:ext uri="{FF2B5EF4-FFF2-40B4-BE49-F238E27FC236}">
                  <a16:creationId xmlns:a16="http://schemas.microsoft.com/office/drawing/2014/main" id="{CAC6D0C9-AF2D-8219-30A0-8462A8FE39D0}"/>
                </a:ext>
              </a:extLst>
            </xdr:cNvPr>
            <xdr:cNvPicPr>
              <a:picLocks noChangeAspect="1"/>
            </xdr:cNvPicPr>
          </xdr:nvPicPr>
          <xdr:blipFill>
            <a:blip xmlns:r="http://schemas.openxmlformats.org/officeDocument/2006/relationships" r:embed="rId18">
              <a:duotone>
                <a:prstClr val="black"/>
                <a:srgbClr val="695E4A">
                  <a:tint val="45000"/>
                  <a:satMod val="400000"/>
                </a:srgbClr>
              </a:duotone>
              <a:extLst>
                <a:ext uri="{BEBA8EAE-BF5A-486C-A8C5-ECC9F3942E4B}">
                  <a14:imgProps xmlns:a14="http://schemas.microsoft.com/office/drawing/2010/main">
                    <a14:imgLayer r:embed="rId19">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0" name="Agrupar 9">
            <a:hlinkClick xmlns:r="http://schemas.openxmlformats.org/officeDocument/2006/relationships" r:id="rId20"/>
            <a:extLst>
              <a:ext uri="{FF2B5EF4-FFF2-40B4-BE49-F238E27FC236}">
                <a16:creationId xmlns:a16="http://schemas.microsoft.com/office/drawing/2014/main" id="{F36837D2-2F3A-B970-27F2-94E0C275AA87}"/>
              </a:ext>
            </a:extLst>
          </xdr:cNvPr>
          <xdr:cNvGrpSpPr/>
        </xdr:nvGrpSpPr>
        <xdr:grpSpPr>
          <a:xfrm>
            <a:off x="978366" y="1985607"/>
            <a:ext cx="832872" cy="506309"/>
            <a:chOff x="978002" y="507699"/>
            <a:chExt cx="830725" cy="506973"/>
          </a:xfrm>
        </xdr:grpSpPr>
        <xdr:grpSp>
          <xdr:nvGrpSpPr>
            <xdr:cNvPr id="205" name="Agrupar 204">
              <a:extLst>
                <a:ext uri="{FF2B5EF4-FFF2-40B4-BE49-F238E27FC236}">
                  <a16:creationId xmlns:a16="http://schemas.microsoft.com/office/drawing/2014/main" id="{32D97FA0-14A7-867F-A92F-83FB4C8E0A90}"/>
                </a:ext>
              </a:extLst>
            </xdr:cNvPr>
            <xdr:cNvGrpSpPr/>
          </xdr:nvGrpSpPr>
          <xdr:grpSpPr>
            <a:xfrm>
              <a:off x="978002" y="748716"/>
              <a:ext cx="830725" cy="265956"/>
              <a:chOff x="978002" y="747945"/>
              <a:chExt cx="830725" cy="265956"/>
            </a:xfrm>
          </xdr:grpSpPr>
          <xdr:sp macro="" textlink="">
            <xdr:nvSpPr>
              <xdr:cNvPr id="208" name="object 80">
                <a:extLst>
                  <a:ext uri="{FF2B5EF4-FFF2-40B4-BE49-F238E27FC236}">
                    <a16:creationId xmlns:a16="http://schemas.microsoft.com/office/drawing/2014/main" id="{54675C95-62D1-0136-3568-AB2EC528A1FD}"/>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209" name="object 90">
                <a:extLst>
                  <a:ext uri="{FF2B5EF4-FFF2-40B4-BE49-F238E27FC236}">
                    <a16:creationId xmlns:a16="http://schemas.microsoft.com/office/drawing/2014/main" id="{0F8E6363-C7FF-D67F-2EA0-818FD8C14551}"/>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6" name="object 109">
              <a:extLst>
                <a:ext uri="{FF2B5EF4-FFF2-40B4-BE49-F238E27FC236}">
                  <a16:creationId xmlns:a16="http://schemas.microsoft.com/office/drawing/2014/main" id="{74A23001-89BD-D98D-5D79-98294A8F1359}"/>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207" name="Imagem 206">
              <a:extLst>
                <a:ext uri="{FF2B5EF4-FFF2-40B4-BE49-F238E27FC236}">
                  <a16:creationId xmlns:a16="http://schemas.microsoft.com/office/drawing/2014/main" id="{1BFB3ED5-2949-9EE1-AC52-CE59429526DE}"/>
                </a:ext>
              </a:extLst>
            </xdr:cNvPr>
            <xdr:cNvPicPr>
              <a:picLocks noChangeAspect="1"/>
            </xdr:cNvPicPr>
          </xdr:nvPicPr>
          <xdr:blipFill>
            <a:blip xmlns:r="http://schemas.openxmlformats.org/officeDocument/2006/relationships" r:embed="rId21">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1" name="Agrupar 10">
            <a:hlinkClick xmlns:r="http://schemas.openxmlformats.org/officeDocument/2006/relationships" r:id="rId22"/>
            <a:extLst>
              <a:ext uri="{FF2B5EF4-FFF2-40B4-BE49-F238E27FC236}">
                <a16:creationId xmlns:a16="http://schemas.microsoft.com/office/drawing/2014/main" id="{C53EBBCF-4DC4-F438-3DE2-FA4DF732A69C}"/>
              </a:ext>
            </a:extLst>
          </xdr:cNvPr>
          <xdr:cNvGrpSpPr/>
        </xdr:nvGrpSpPr>
        <xdr:grpSpPr>
          <a:xfrm>
            <a:off x="3678487" y="1984492"/>
            <a:ext cx="832872" cy="507345"/>
            <a:chOff x="3667630" y="506582"/>
            <a:chExt cx="830725" cy="508010"/>
          </a:xfrm>
        </xdr:grpSpPr>
        <xdr:grpSp>
          <xdr:nvGrpSpPr>
            <xdr:cNvPr id="200" name="Agrupar 199">
              <a:extLst>
                <a:ext uri="{FF2B5EF4-FFF2-40B4-BE49-F238E27FC236}">
                  <a16:creationId xmlns:a16="http://schemas.microsoft.com/office/drawing/2014/main" id="{23BE4717-578D-E635-E831-C3F86B75CA17}"/>
                </a:ext>
              </a:extLst>
            </xdr:cNvPr>
            <xdr:cNvGrpSpPr/>
          </xdr:nvGrpSpPr>
          <xdr:grpSpPr>
            <a:xfrm>
              <a:off x="3667630" y="748796"/>
              <a:ext cx="830725" cy="265796"/>
              <a:chOff x="3667631" y="750764"/>
              <a:chExt cx="830725" cy="265796"/>
            </a:xfrm>
          </xdr:grpSpPr>
          <xdr:sp macro="" textlink="">
            <xdr:nvSpPr>
              <xdr:cNvPr id="203" name="object 80">
                <a:extLst>
                  <a:ext uri="{FF2B5EF4-FFF2-40B4-BE49-F238E27FC236}">
                    <a16:creationId xmlns:a16="http://schemas.microsoft.com/office/drawing/2014/main" id="{0BDF8F79-80A9-C39F-5791-7BD62C90F2BA}"/>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204" name="object 90">
                <a:extLst>
                  <a:ext uri="{FF2B5EF4-FFF2-40B4-BE49-F238E27FC236}">
                    <a16:creationId xmlns:a16="http://schemas.microsoft.com/office/drawing/2014/main" id="{298F3236-9F21-1655-F123-467F2A1B6FB2}"/>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01" name="object 109">
              <a:extLst>
                <a:ext uri="{FF2B5EF4-FFF2-40B4-BE49-F238E27FC236}">
                  <a16:creationId xmlns:a16="http://schemas.microsoft.com/office/drawing/2014/main" id="{B9AF622E-5B35-38B7-3050-5785120FE1BE}"/>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02" name="Imagem 201">
              <a:extLst>
                <a:ext uri="{FF2B5EF4-FFF2-40B4-BE49-F238E27FC236}">
                  <a16:creationId xmlns:a16="http://schemas.microsoft.com/office/drawing/2014/main" id="{8B39CE78-86C1-5CD3-D636-E816F0360948}"/>
                </a:ext>
              </a:extLst>
            </xdr:cNvPr>
            <xdr:cNvPicPr>
              <a:picLocks noChangeAspect="1"/>
            </xdr:cNvPicPr>
          </xdr:nvPicPr>
          <xdr:blipFill>
            <a:blip xmlns:r="http://schemas.openxmlformats.org/officeDocument/2006/relationships" r:embed="rId23">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2" name="Agrupar 11">
            <a:hlinkClick xmlns:r="http://schemas.openxmlformats.org/officeDocument/2006/relationships" r:id="rId24"/>
            <a:extLst>
              <a:ext uri="{FF2B5EF4-FFF2-40B4-BE49-F238E27FC236}">
                <a16:creationId xmlns:a16="http://schemas.microsoft.com/office/drawing/2014/main" id="{927FD5E8-9EFF-EE27-DF7C-9BF6DAC9BADA}"/>
              </a:ext>
            </a:extLst>
          </xdr:cNvPr>
          <xdr:cNvGrpSpPr/>
        </xdr:nvGrpSpPr>
        <xdr:grpSpPr>
          <a:xfrm>
            <a:off x="4575667" y="1984492"/>
            <a:ext cx="825212" cy="507345"/>
            <a:chOff x="4562857" y="506582"/>
            <a:chExt cx="827700" cy="508010"/>
          </a:xfrm>
        </xdr:grpSpPr>
        <xdr:grpSp>
          <xdr:nvGrpSpPr>
            <xdr:cNvPr id="195" name="Agrupar 194">
              <a:extLst>
                <a:ext uri="{FF2B5EF4-FFF2-40B4-BE49-F238E27FC236}">
                  <a16:creationId xmlns:a16="http://schemas.microsoft.com/office/drawing/2014/main" id="{3412F99A-4637-8BFC-AD2F-4A3FC8B343DF}"/>
                </a:ext>
              </a:extLst>
            </xdr:cNvPr>
            <xdr:cNvGrpSpPr/>
          </xdr:nvGrpSpPr>
          <xdr:grpSpPr>
            <a:xfrm>
              <a:off x="4562857" y="748796"/>
              <a:ext cx="827700" cy="265796"/>
              <a:chOff x="4562859" y="750764"/>
              <a:chExt cx="827700" cy="265796"/>
            </a:xfrm>
          </xdr:grpSpPr>
          <xdr:sp macro="" textlink="">
            <xdr:nvSpPr>
              <xdr:cNvPr id="198" name="object 80">
                <a:extLst>
                  <a:ext uri="{FF2B5EF4-FFF2-40B4-BE49-F238E27FC236}">
                    <a16:creationId xmlns:a16="http://schemas.microsoft.com/office/drawing/2014/main" id="{79E449EC-4D8E-9EA1-6304-D8174FD6B573}"/>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99" name="object 90">
                <a:extLst>
                  <a:ext uri="{FF2B5EF4-FFF2-40B4-BE49-F238E27FC236}">
                    <a16:creationId xmlns:a16="http://schemas.microsoft.com/office/drawing/2014/main" id="{337518FA-E9FB-1C76-6214-A8176047035F}"/>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96" name="object 109">
              <a:extLst>
                <a:ext uri="{FF2B5EF4-FFF2-40B4-BE49-F238E27FC236}">
                  <a16:creationId xmlns:a16="http://schemas.microsoft.com/office/drawing/2014/main" id="{070EB364-7D54-D07D-F546-60A176F625AE}"/>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97" name="object 113">
              <a:extLst>
                <a:ext uri="{FF2B5EF4-FFF2-40B4-BE49-F238E27FC236}">
                  <a16:creationId xmlns:a16="http://schemas.microsoft.com/office/drawing/2014/main" id="{400FA29B-B07F-ADD3-61AA-471B4B8BD12D}"/>
                </a:ext>
              </a:extLst>
            </xdr:cNvPr>
            <xdr:cNvPicPr/>
          </xdr:nvPicPr>
          <xdr:blipFill>
            <a:blip xmlns:r="http://schemas.openxmlformats.org/officeDocument/2006/relationships" r:embed="rId25" cstate="print">
              <a:duotone>
                <a:prstClr val="black"/>
                <a:srgbClr val="695E4A">
                  <a:tint val="45000"/>
                  <a:satMod val="400000"/>
                </a:srgbClr>
              </a:duotone>
              <a:extLst>
                <a:ext uri="{BEBA8EAE-BF5A-486C-A8C5-ECC9F3942E4B}">
                  <a14:imgProps xmlns:a14="http://schemas.microsoft.com/office/drawing/2010/main">
                    <a14:imgLayer r:embed="rId26">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4" name="Agrupar 13">
            <a:hlinkClick xmlns:r="http://schemas.openxmlformats.org/officeDocument/2006/relationships" r:id="rId27"/>
            <a:extLst>
              <a:ext uri="{FF2B5EF4-FFF2-40B4-BE49-F238E27FC236}">
                <a16:creationId xmlns:a16="http://schemas.microsoft.com/office/drawing/2014/main" id="{CEAD3F94-AC52-1A2B-D057-AC5A3EE975E1}"/>
              </a:ext>
            </a:extLst>
          </xdr:cNvPr>
          <xdr:cNvGrpSpPr/>
        </xdr:nvGrpSpPr>
        <xdr:grpSpPr>
          <a:xfrm>
            <a:off x="5465188" y="1984492"/>
            <a:ext cx="821659" cy="507345"/>
            <a:chOff x="5455059" y="506582"/>
            <a:chExt cx="822006" cy="508010"/>
          </a:xfrm>
        </xdr:grpSpPr>
        <xdr:sp macro="" textlink="">
          <xdr:nvSpPr>
            <xdr:cNvPr id="63" name="object 80">
              <a:extLst>
                <a:ext uri="{FF2B5EF4-FFF2-40B4-BE49-F238E27FC236}">
                  <a16:creationId xmlns:a16="http://schemas.microsoft.com/office/drawing/2014/main" id="{EAD7992B-258B-D870-C56B-736A37975042}"/>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92" name="object 90">
              <a:extLst>
                <a:ext uri="{FF2B5EF4-FFF2-40B4-BE49-F238E27FC236}">
                  <a16:creationId xmlns:a16="http://schemas.microsoft.com/office/drawing/2014/main" id="{A2ED0366-25B4-0FB0-D2B4-8A13B6AD9C19}"/>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193" name="object 109">
              <a:extLst>
                <a:ext uri="{FF2B5EF4-FFF2-40B4-BE49-F238E27FC236}">
                  <a16:creationId xmlns:a16="http://schemas.microsoft.com/office/drawing/2014/main" id="{7754078B-BD6C-FA12-7DBA-A1BB47B3199A}"/>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94" name="object 73">
              <a:extLst>
                <a:ext uri="{FF2B5EF4-FFF2-40B4-BE49-F238E27FC236}">
                  <a16:creationId xmlns:a16="http://schemas.microsoft.com/office/drawing/2014/main" id="{A409F165-C586-F9AE-2737-60888FDAAD9B}"/>
                </a:ext>
              </a:extLst>
            </xdr:cNvPr>
            <xdr:cNvPicPr/>
          </xdr:nvPicPr>
          <xdr:blipFill>
            <a:blip xmlns:r="http://schemas.openxmlformats.org/officeDocument/2006/relationships" r:embed="rId28"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5" name="Agrupar 14">
            <a:hlinkClick xmlns:r="http://schemas.openxmlformats.org/officeDocument/2006/relationships" r:id="rId29"/>
            <a:extLst>
              <a:ext uri="{FF2B5EF4-FFF2-40B4-BE49-F238E27FC236}">
                <a16:creationId xmlns:a16="http://schemas.microsoft.com/office/drawing/2014/main" id="{55BEB7A4-D670-0C85-E98B-B85B5C3647F3}"/>
              </a:ext>
            </a:extLst>
          </xdr:cNvPr>
          <xdr:cNvGrpSpPr/>
        </xdr:nvGrpSpPr>
        <xdr:grpSpPr>
          <a:xfrm>
            <a:off x="6351154" y="1984492"/>
            <a:ext cx="833333" cy="507345"/>
            <a:chOff x="6341567" y="506582"/>
            <a:chExt cx="831188" cy="508010"/>
          </a:xfrm>
        </xdr:grpSpPr>
        <xdr:grpSp>
          <xdr:nvGrpSpPr>
            <xdr:cNvPr id="58" name="Agrupar 57">
              <a:extLst>
                <a:ext uri="{FF2B5EF4-FFF2-40B4-BE49-F238E27FC236}">
                  <a16:creationId xmlns:a16="http://schemas.microsoft.com/office/drawing/2014/main" id="{9954C89F-5AAD-0C66-056A-A28D1C1DAD0D}"/>
                </a:ext>
              </a:extLst>
            </xdr:cNvPr>
            <xdr:cNvGrpSpPr/>
          </xdr:nvGrpSpPr>
          <xdr:grpSpPr>
            <a:xfrm>
              <a:off x="6341567" y="748796"/>
              <a:ext cx="831188" cy="265796"/>
              <a:chOff x="6341570" y="750764"/>
              <a:chExt cx="831188" cy="265796"/>
            </a:xfrm>
          </xdr:grpSpPr>
          <xdr:sp macro="" textlink="">
            <xdr:nvSpPr>
              <xdr:cNvPr id="61" name="object 80">
                <a:extLst>
                  <a:ext uri="{FF2B5EF4-FFF2-40B4-BE49-F238E27FC236}">
                    <a16:creationId xmlns:a16="http://schemas.microsoft.com/office/drawing/2014/main" id="{4B434444-2CDE-3433-A57B-732A0751D919}"/>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62" name="object 90">
                <a:extLst>
                  <a:ext uri="{FF2B5EF4-FFF2-40B4-BE49-F238E27FC236}">
                    <a16:creationId xmlns:a16="http://schemas.microsoft.com/office/drawing/2014/main" id="{2E76F0D4-0B5D-02EA-584F-0AE9463FBFC2}"/>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9" name="object 109">
              <a:extLst>
                <a:ext uri="{FF2B5EF4-FFF2-40B4-BE49-F238E27FC236}">
                  <a16:creationId xmlns:a16="http://schemas.microsoft.com/office/drawing/2014/main" id="{DA72914A-57BC-D2BC-F61A-91809A10EC24}"/>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60" name="object 54">
              <a:extLst>
                <a:ext uri="{FF2B5EF4-FFF2-40B4-BE49-F238E27FC236}">
                  <a16:creationId xmlns:a16="http://schemas.microsoft.com/office/drawing/2014/main" id="{D289E930-2695-88C8-BFD2-7BF2DC4B149A}"/>
                </a:ext>
              </a:extLst>
            </xdr:cNvPr>
            <xdr:cNvPicPr/>
          </xdr:nvPicPr>
          <xdr:blipFill>
            <a:blip xmlns:r="http://schemas.openxmlformats.org/officeDocument/2006/relationships" r:embed="rId30"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21" name="Agrupar 20">
            <a:hlinkClick xmlns:r="http://schemas.openxmlformats.org/officeDocument/2006/relationships" r:id="rId31"/>
            <a:extLst>
              <a:ext uri="{FF2B5EF4-FFF2-40B4-BE49-F238E27FC236}">
                <a16:creationId xmlns:a16="http://schemas.microsoft.com/office/drawing/2014/main" id="{5AF7EEE3-85B8-BF1D-EFDD-41533B5063C2}"/>
              </a:ext>
            </a:extLst>
          </xdr:cNvPr>
          <xdr:cNvGrpSpPr/>
        </xdr:nvGrpSpPr>
        <xdr:grpSpPr>
          <a:xfrm>
            <a:off x="7248796" y="1984492"/>
            <a:ext cx="840992" cy="507345"/>
            <a:chOff x="7237257" y="506582"/>
            <a:chExt cx="834211" cy="508010"/>
          </a:xfrm>
        </xdr:grpSpPr>
        <xdr:grpSp>
          <xdr:nvGrpSpPr>
            <xdr:cNvPr id="53" name="Agrupar 52">
              <a:extLst>
                <a:ext uri="{FF2B5EF4-FFF2-40B4-BE49-F238E27FC236}">
                  <a16:creationId xmlns:a16="http://schemas.microsoft.com/office/drawing/2014/main" id="{22F9D3A1-AE36-A916-1299-C9E8FBC637D4}"/>
                </a:ext>
              </a:extLst>
            </xdr:cNvPr>
            <xdr:cNvGrpSpPr/>
          </xdr:nvGrpSpPr>
          <xdr:grpSpPr>
            <a:xfrm>
              <a:off x="7237257" y="748796"/>
              <a:ext cx="834211" cy="265796"/>
              <a:chOff x="7237260" y="750764"/>
              <a:chExt cx="834211" cy="265796"/>
            </a:xfrm>
          </xdr:grpSpPr>
          <xdr:sp macro="" textlink="">
            <xdr:nvSpPr>
              <xdr:cNvPr id="56" name="object 80">
                <a:extLst>
                  <a:ext uri="{FF2B5EF4-FFF2-40B4-BE49-F238E27FC236}">
                    <a16:creationId xmlns:a16="http://schemas.microsoft.com/office/drawing/2014/main" id="{011F4FE5-782D-A134-0293-022C86BED42C}"/>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7" name="object 90">
                <a:extLst>
                  <a:ext uri="{FF2B5EF4-FFF2-40B4-BE49-F238E27FC236}">
                    <a16:creationId xmlns:a16="http://schemas.microsoft.com/office/drawing/2014/main" id="{7D645CE3-3D99-70E7-00F3-B40112C735A8}"/>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4" name="object 109">
              <a:extLst>
                <a:ext uri="{FF2B5EF4-FFF2-40B4-BE49-F238E27FC236}">
                  <a16:creationId xmlns:a16="http://schemas.microsoft.com/office/drawing/2014/main" id="{AE702EC9-3A5D-06B6-A42D-710D3E99CE6B}"/>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5" name="object 64">
              <a:extLst>
                <a:ext uri="{FF2B5EF4-FFF2-40B4-BE49-F238E27FC236}">
                  <a16:creationId xmlns:a16="http://schemas.microsoft.com/office/drawing/2014/main" id="{89A3D2C8-7150-F564-329B-B714C9A8673D}"/>
                </a:ext>
              </a:extLst>
            </xdr:cNvPr>
            <xdr:cNvPicPr/>
          </xdr:nvPicPr>
          <xdr:blipFill>
            <a:blip xmlns:r="http://schemas.openxmlformats.org/officeDocument/2006/relationships" r:embed="rId32"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22" name="Agrupar 21">
            <a:hlinkClick xmlns:r="http://schemas.openxmlformats.org/officeDocument/2006/relationships" r:id="rId33"/>
            <a:extLst>
              <a:ext uri="{FF2B5EF4-FFF2-40B4-BE49-F238E27FC236}">
                <a16:creationId xmlns:a16="http://schemas.microsoft.com/office/drawing/2014/main" id="{77172C01-247D-A61A-4056-D0005A7B214A}"/>
              </a:ext>
            </a:extLst>
          </xdr:cNvPr>
          <xdr:cNvGrpSpPr/>
        </xdr:nvGrpSpPr>
        <xdr:grpSpPr>
          <a:xfrm>
            <a:off x="8154096" y="1984492"/>
            <a:ext cx="833334" cy="507345"/>
            <a:chOff x="8135970" y="506582"/>
            <a:chExt cx="831188" cy="508010"/>
          </a:xfrm>
        </xdr:grpSpPr>
        <xdr:grpSp>
          <xdr:nvGrpSpPr>
            <xdr:cNvPr id="48" name="Agrupar 47">
              <a:extLst>
                <a:ext uri="{FF2B5EF4-FFF2-40B4-BE49-F238E27FC236}">
                  <a16:creationId xmlns:a16="http://schemas.microsoft.com/office/drawing/2014/main" id="{431C39F2-EC8B-01DB-E255-69DB1F9B37FC}"/>
                </a:ext>
              </a:extLst>
            </xdr:cNvPr>
            <xdr:cNvGrpSpPr/>
          </xdr:nvGrpSpPr>
          <xdr:grpSpPr>
            <a:xfrm>
              <a:off x="8135970" y="748796"/>
              <a:ext cx="831188" cy="265796"/>
              <a:chOff x="8135974" y="750764"/>
              <a:chExt cx="831188" cy="265796"/>
            </a:xfrm>
          </xdr:grpSpPr>
          <xdr:sp macro="" textlink="">
            <xdr:nvSpPr>
              <xdr:cNvPr id="51" name="object 80">
                <a:extLst>
                  <a:ext uri="{FF2B5EF4-FFF2-40B4-BE49-F238E27FC236}">
                    <a16:creationId xmlns:a16="http://schemas.microsoft.com/office/drawing/2014/main" id="{50225288-B520-5450-F01A-79373916C96F}"/>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2" name="object 90">
                <a:extLst>
                  <a:ext uri="{FF2B5EF4-FFF2-40B4-BE49-F238E27FC236}">
                    <a16:creationId xmlns:a16="http://schemas.microsoft.com/office/drawing/2014/main" id="{13A3FD71-DD13-084D-D262-97034347E18B}"/>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9" name="object 109">
              <a:extLst>
                <a:ext uri="{FF2B5EF4-FFF2-40B4-BE49-F238E27FC236}">
                  <a16:creationId xmlns:a16="http://schemas.microsoft.com/office/drawing/2014/main" id="{E78AF39A-96B8-D479-D70D-E1CABAC2F872}"/>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0" name="object 51">
              <a:extLst>
                <a:ext uri="{FF2B5EF4-FFF2-40B4-BE49-F238E27FC236}">
                  <a16:creationId xmlns:a16="http://schemas.microsoft.com/office/drawing/2014/main" id="{6D2B04B1-82F5-9B50-C4D5-55C322549BCC}"/>
                </a:ext>
              </a:extLst>
            </xdr:cNvPr>
            <xdr:cNvPicPr/>
          </xdr:nvPicPr>
          <xdr:blipFill>
            <a:blip xmlns:r="http://schemas.openxmlformats.org/officeDocument/2006/relationships" r:embed="rId34"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23" name="Agrupar 22">
            <a:hlinkClick xmlns:r="http://schemas.openxmlformats.org/officeDocument/2006/relationships" r:id="rId35"/>
            <a:extLst>
              <a:ext uri="{FF2B5EF4-FFF2-40B4-BE49-F238E27FC236}">
                <a16:creationId xmlns:a16="http://schemas.microsoft.com/office/drawing/2014/main" id="{24333620-3701-655D-6327-838755E8880D}"/>
              </a:ext>
            </a:extLst>
          </xdr:cNvPr>
          <xdr:cNvGrpSpPr/>
        </xdr:nvGrpSpPr>
        <xdr:grpSpPr>
          <a:xfrm>
            <a:off x="9051739" y="1984492"/>
            <a:ext cx="828102" cy="507345"/>
            <a:chOff x="9031660" y="506582"/>
            <a:chExt cx="829416" cy="508010"/>
          </a:xfrm>
        </xdr:grpSpPr>
        <xdr:grpSp>
          <xdr:nvGrpSpPr>
            <xdr:cNvPr id="43" name="Agrupar 42">
              <a:extLst>
                <a:ext uri="{FF2B5EF4-FFF2-40B4-BE49-F238E27FC236}">
                  <a16:creationId xmlns:a16="http://schemas.microsoft.com/office/drawing/2014/main" id="{1C6F0724-7DCE-B8E8-3AD5-CB42D10B7B1F}"/>
                </a:ext>
              </a:extLst>
            </xdr:cNvPr>
            <xdr:cNvGrpSpPr/>
          </xdr:nvGrpSpPr>
          <xdr:grpSpPr>
            <a:xfrm>
              <a:off x="9031660" y="748796"/>
              <a:ext cx="829416" cy="265796"/>
              <a:chOff x="9031664" y="750764"/>
              <a:chExt cx="829416" cy="265796"/>
            </a:xfrm>
          </xdr:grpSpPr>
          <xdr:sp macro="" textlink="">
            <xdr:nvSpPr>
              <xdr:cNvPr id="46" name="object 80">
                <a:extLst>
                  <a:ext uri="{FF2B5EF4-FFF2-40B4-BE49-F238E27FC236}">
                    <a16:creationId xmlns:a16="http://schemas.microsoft.com/office/drawing/2014/main" id="{8D000EC3-5298-0F64-83B5-F290E292483E}"/>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7" name="object 90">
                <a:extLst>
                  <a:ext uri="{FF2B5EF4-FFF2-40B4-BE49-F238E27FC236}">
                    <a16:creationId xmlns:a16="http://schemas.microsoft.com/office/drawing/2014/main" id="{C1163A3A-4101-992F-465F-C8A1ABBF448F}"/>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4" name="object 109">
              <a:extLst>
                <a:ext uri="{FF2B5EF4-FFF2-40B4-BE49-F238E27FC236}">
                  <a16:creationId xmlns:a16="http://schemas.microsoft.com/office/drawing/2014/main" id="{D29C48AE-14EA-DDB3-013C-A7229E33EC94}"/>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5" name="object 70">
              <a:extLst>
                <a:ext uri="{FF2B5EF4-FFF2-40B4-BE49-F238E27FC236}">
                  <a16:creationId xmlns:a16="http://schemas.microsoft.com/office/drawing/2014/main" id="{EBB0EF0F-652E-1BE8-9D2D-B687E12FA905}"/>
                </a:ext>
              </a:extLst>
            </xdr:cNvPr>
            <xdr:cNvPicPr/>
          </xdr:nvPicPr>
          <xdr:blipFill>
            <a:blip xmlns:r="http://schemas.openxmlformats.org/officeDocument/2006/relationships" r:embed="rId36"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24" name="Agrupar 23">
            <a:hlinkClick xmlns:r="http://schemas.openxmlformats.org/officeDocument/2006/relationships" r:id="rId37"/>
            <a:extLst>
              <a:ext uri="{FF2B5EF4-FFF2-40B4-BE49-F238E27FC236}">
                <a16:creationId xmlns:a16="http://schemas.microsoft.com/office/drawing/2014/main" id="{D0A76BFA-B31E-FEF0-5AF4-966D8A6907D3}"/>
              </a:ext>
            </a:extLst>
          </xdr:cNvPr>
          <xdr:cNvGrpSpPr/>
        </xdr:nvGrpSpPr>
        <xdr:grpSpPr>
          <a:xfrm>
            <a:off x="9944149" y="1984492"/>
            <a:ext cx="828105" cy="507345"/>
            <a:chOff x="9925578" y="506582"/>
            <a:chExt cx="829416" cy="508010"/>
          </a:xfrm>
        </xdr:grpSpPr>
        <xdr:grpSp>
          <xdr:nvGrpSpPr>
            <xdr:cNvPr id="38" name="Agrupar 37">
              <a:extLst>
                <a:ext uri="{FF2B5EF4-FFF2-40B4-BE49-F238E27FC236}">
                  <a16:creationId xmlns:a16="http://schemas.microsoft.com/office/drawing/2014/main" id="{C4574C8E-CD55-2708-06A5-AB591F15363E}"/>
                </a:ext>
              </a:extLst>
            </xdr:cNvPr>
            <xdr:cNvGrpSpPr/>
          </xdr:nvGrpSpPr>
          <xdr:grpSpPr>
            <a:xfrm>
              <a:off x="9925578" y="748796"/>
              <a:ext cx="829416" cy="265796"/>
              <a:chOff x="9925583" y="750764"/>
              <a:chExt cx="829416" cy="265796"/>
            </a:xfrm>
          </xdr:grpSpPr>
          <xdr:sp macro="" textlink="">
            <xdr:nvSpPr>
              <xdr:cNvPr id="41" name="object 80">
                <a:extLst>
                  <a:ext uri="{FF2B5EF4-FFF2-40B4-BE49-F238E27FC236}">
                    <a16:creationId xmlns:a16="http://schemas.microsoft.com/office/drawing/2014/main" id="{255F511E-55F4-F986-1AA7-FF0B52EDC450}"/>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2" name="object 90">
                <a:extLst>
                  <a:ext uri="{FF2B5EF4-FFF2-40B4-BE49-F238E27FC236}">
                    <a16:creationId xmlns:a16="http://schemas.microsoft.com/office/drawing/2014/main" id="{7CAAAAC9-4F20-88C6-5EFB-0E51266F8504}"/>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9" name="object 109">
              <a:extLst>
                <a:ext uri="{FF2B5EF4-FFF2-40B4-BE49-F238E27FC236}">
                  <a16:creationId xmlns:a16="http://schemas.microsoft.com/office/drawing/2014/main" id="{1E1389B8-64CE-1C84-C330-F7858DB3DA63}"/>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0" name="object 67">
              <a:extLst>
                <a:ext uri="{FF2B5EF4-FFF2-40B4-BE49-F238E27FC236}">
                  <a16:creationId xmlns:a16="http://schemas.microsoft.com/office/drawing/2014/main" id="{80FB7403-829A-2491-8EC6-FC1467D40871}"/>
                </a:ext>
              </a:extLst>
            </xdr:cNvPr>
            <xdr:cNvPicPr/>
          </xdr:nvPicPr>
          <xdr:blipFill>
            <a:blip xmlns:r="http://schemas.openxmlformats.org/officeDocument/2006/relationships" r:embed="rId38"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25" name="Agrupar 24">
            <a:hlinkClick xmlns:r="http://schemas.openxmlformats.org/officeDocument/2006/relationships" r:id="rId39"/>
            <a:extLst>
              <a:ext uri="{FF2B5EF4-FFF2-40B4-BE49-F238E27FC236}">
                <a16:creationId xmlns:a16="http://schemas.microsoft.com/office/drawing/2014/main" id="{8F853FF6-42E0-AC54-3078-075DBA6B2B0F}"/>
              </a:ext>
            </a:extLst>
          </xdr:cNvPr>
          <xdr:cNvGrpSpPr/>
        </xdr:nvGrpSpPr>
        <xdr:grpSpPr>
          <a:xfrm>
            <a:off x="10836566" y="1984492"/>
            <a:ext cx="820920" cy="507345"/>
            <a:chOff x="10819501" y="506582"/>
            <a:chExt cx="826871" cy="508010"/>
          </a:xfrm>
        </xdr:grpSpPr>
        <xdr:grpSp>
          <xdr:nvGrpSpPr>
            <xdr:cNvPr id="33" name="Agrupar 32">
              <a:extLst>
                <a:ext uri="{FF2B5EF4-FFF2-40B4-BE49-F238E27FC236}">
                  <a16:creationId xmlns:a16="http://schemas.microsoft.com/office/drawing/2014/main" id="{F939115D-1245-D5BF-BEA8-7F71B75DA426}"/>
                </a:ext>
              </a:extLst>
            </xdr:cNvPr>
            <xdr:cNvGrpSpPr/>
          </xdr:nvGrpSpPr>
          <xdr:grpSpPr>
            <a:xfrm>
              <a:off x="10819501" y="748796"/>
              <a:ext cx="826871" cy="265796"/>
              <a:chOff x="10819501" y="750764"/>
              <a:chExt cx="826871" cy="265796"/>
            </a:xfrm>
          </xdr:grpSpPr>
          <xdr:sp macro="" textlink="">
            <xdr:nvSpPr>
              <xdr:cNvPr id="36" name="object 80">
                <a:extLst>
                  <a:ext uri="{FF2B5EF4-FFF2-40B4-BE49-F238E27FC236}">
                    <a16:creationId xmlns:a16="http://schemas.microsoft.com/office/drawing/2014/main" id="{2FA76C67-3F1D-4129-E544-CD616A20F4CF}"/>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37" name="object 90">
                <a:extLst>
                  <a:ext uri="{FF2B5EF4-FFF2-40B4-BE49-F238E27FC236}">
                    <a16:creationId xmlns:a16="http://schemas.microsoft.com/office/drawing/2014/main" id="{FF5B5A6B-12C0-A0BD-3B20-C6F2E1B3E8B0}"/>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4" name="object 109">
              <a:extLst>
                <a:ext uri="{FF2B5EF4-FFF2-40B4-BE49-F238E27FC236}">
                  <a16:creationId xmlns:a16="http://schemas.microsoft.com/office/drawing/2014/main" id="{3710FE53-63A4-649E-7AF5-F9177C3BAB0A}"/>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5" name="Imagem 34">
              <a:extLst>
                <a:ext uri="{FF2B5EF4-FFF2-40B4-BE49-F238E27FC236}">
                  <a16:creationId xmlns:a16="http://schemas.microsoft.com/office/drawing/2014/main" id="{3A3995CE-F4A3-A137-38C1-C452D0021343}"/>
                </a:ext>
              </a:extLst>
            </xdr:cNvPr>
            <xdr:cNvPicPr>
              <a:picLocks noChangeAspect="1"/>
            </xdr:cNvPicPr>
          </xdr:nvPicPr>
          <xdr:blipFill>
            <a:blip xmlns:r="http://schemas.openxmlformats.org/officeDocument/2006/relationships" r:embed="rId40">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27" name="Agrupar 26">
            <a:extLst>
              <a:ext uri="{FF2B5EF4-FFF2-40B4-BE49-F238E27FC236}">
                <a16:creationId xmlns:a16="http://schemas.microsoft.com/office/drawing/2014/main" id="{AEBA3CD5-24B4-15B7-0958-99B5A6682A99}"/>
              </a:ext>
            </a:extLst>
          </xdr:cNvPr>
          <xdr:cNvGrpSpPr/>
        </xdr:nvGrpSpPr>
        <xdr:grpSpPr>
          <a:xfrm>
            <a:off x="10064474" y="1640038"/>
            <a:ext cx="1315654" cy="179263"/>
            <a:chOff x="10031056" y="1635749"/>
            <a:chExt cx="1313331" cy="179263"/>
          </a:xfrm>
        </xdr:grpSpPr>
        <xdr:sp macro="" textlink="">
          <xdr:nvSpPr>
            <xdr:cNvPr id="28" name="object 2">
              <a:extLst>
                <a:ext uri="{FF2B5EF4-FFF2-40B4-BE49-F238E27FC236}">
                  <a16:creationId xmlns:a16="http://schemas.microsoft.com/office/drawing/2014/main" id="{39B964AA-C173-81FE-5CB2-B8A0BC791B72}"/>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9" name="Gráfico 28" descr="Círculo com seta para a esquerda estrutura de tópicos">
              <a:hlinkClick xmlns:r="http://schemas.openxmlformats.org/officeDocument/2006/relationships" r:id="rId5"/>
              <a:extLst>
                <a:ext uri="{FF2B5EF4-FFF2-40B4-BE49-F238E27FC236}">
                  <a16:creationId xmlns:a16="http://schemas.microsoft.com/office/drawing/2014/main" id="{A06E957B-D393-3383-53D1-ACE70FB21162}"/>
                </a:ext>
              </a:extLst>
            </xdr:cNvPr>
            <xdr:cNvPicPr>
              <a:picLocks noChangeAspect="1"/>
            </xdr:cNvPicPr>
          </xdr:nvPicPr>
          <xdr:blipFill>
            <a:blip xmlns:r="http://schemas.openxmlformats.org/officeDocument/2006/relationships" r:embed="rId41">
              <a:extLst>
                <a:ext uri="{96DAC541-7B7A-43D3-8B79-37D633B846F1}">
                  <asvg:svgBlip xmlns:asvg="http://schemas.microsoft.com/office/drawing/2016/SVG/main" r:embed="rId42"/>
                </a:ext>
              </a:extLst>
            </a:blip>
            <a:stretch>
              <a:fillRect/>
            </a:stretch>
          </xdr:blipFill>
          <xdr:spPr>
            <a:xfrm rot="10800000">
              <a:off x="10031056" y="1635750"/>
              <a:ext cx="179193" cy="179262"/>
            </a:xfrm>
            <a:prstGeom prst="rect">
              <a:avLst/>
            </a:prstGeom>
          </xdr:spPr>
        </xdr:pic>
        <xdr:pic>
          <xdr:nvPicPr>
            <xdr:cNvPr id="32" name="Gráfico 31" descr="Círculo com seta para a esquerda estrutura de tópicos">
              <a:hlinkClick xmlns:r="http://schemas.openxmlformats.org/officeDocument/2006/relationships" r:id="rId7"/>
              <a:extLst>
                <a:ext uri="{FF2B5EF4-FFF2-40B4-BE49-F238E27FC236}">
                  <a16:creationId xmlns:a16="http://schemas.microsoft.com/office/drawing/2014/main" id="{F8F68556-3874-508D-A03B-1ADC6D41A653}"/>
                </a:ext>
              </a:extLst>
            </xdr:cNvPr>
            <xdr:cNvPicPr>
              <a:picLocks noChangeAspect="1"/>
            </xdr:cNvPicPr>
          </xdr:nvPicPr>
          <xdr:blipFill>
            <a:blip xmlns:r="http://schemas.openxmlformats.org/officeDocument/2006/relationships" r:embed="rId41">
              <a:extLst>
                <a:ext uri="{96DAC541-7B7A-43D3-8B79-37D633B846F1}">
                  <asvg:svgBlip xmlns:asvg="http://schemas.microsoft.com/office/drawing/2016/SVG/main" r:embed="rId42"/>
                </a:ext>
              </a:extLst>
            </a:blip>
            <a:stretch>
              <a:fillRect/>
            </a:stretch>
          </xdr:blipFill>
          <xdr:spPr>
            <a:xfrm>
              <a:off x="11169427" y="1635749"/>
              <a:ext cx="174960" cy="179262"/>
            </a:xfrm>
            <a:prstGeom prst="rect">
              <a:avLst/>
            </a:prstGeom>
          </xdr:spPr>
        </xdr:pic>
      </xdr:grpSp>
    </xdr:grpSp>
    <xdr:clientData/>
  </xdr:twoCellAnchor>
  <xdr:twoCellAnchor>
    <xdr:from>
      <xdr:col>7</xdr:col>
      <xdr:colOff>98568</xdr:colOff>
      <xdr:row>2</xdr:row>
      <xdr:rowOff>280538</xdr:rowOff>
    </xdr:from>
    <xdr:to>
      <xdr:col>8</xdr:col>
      <xdr:colOff>353208</xdr:colOff>
      <xdr:row>2</xdr:row>
      <xdr:rowOff>519916</xdr:rowOff>
    </xdr:to>
    <xdr:sp macro="" textlink="">
      <xdr:nvSpPr>
        <xdr:cNvPr id="5" name="object 80">
          <a:hlinkClick xmlns:r="http://schemas.openxmlformats.org/officeDocument/2006/relationships" r:id="rId43"/>
          <a:extLst>
            <a:ext uri="{FF2B5EF4-FFF2-40B4-BE49-F238E27FC236}">
              <a16:creationId xmlns:a16="http://schemas.microsoft.com/office/drawing/2014/main" id="{71BA2977-3CD3-4D08-8E93-168F10BDD16D}"/>
            </a:ext>
          </a:extLst>
        </xdr:cNvPr>
        <xdr:cNvSpPr/>
      </xdr:nvSpPr>
      <xdr:spPr>
        <a:xfrm>
          <a:off x="11828060" y="659642"/>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7</xdr:col>
      <xdr:colOff>98568</xdr:colOff>
      <xdr:row>2</xdr:row>
      <xdr:rowOff>280538</xdr:rowOff>
    </xdr:from>
    <xdr:to>
      <xdr:col>8</xdr:col>
      <xdr:colOff>352400</xdr:colOff>
      <xdr:row>2</xdr:row>
      <xdr:rowOff>521738</xdr:rowOff>
    </xdr:to>
    <xdr:sp macro="" textlink="">
      <xdr:nvSpPr>
        <xdr:cNvPr id="225" name="object 90">
          <a:hlinkClick xmlns:r="http://schemas.openxmlformats.org/officeDocument/2006/relationships" r:id="rId43"/>
          <a:extLst>
            <a:ext uri="{FF2B5EF4-FFF2-40B4-BE49-F238E27FC236}">
              <a16:creationId xmlns:a16="http://schemas.microsoft.com/office/drawing/2014/main" id="{ABD4E2CF-9E22-44DA-991B-6A3ECCCCFAF4}"/>
            </a:ext>
          </a:extLst>
        </xdr:cNvPr>
        <xdr:cNvSpPr txBox="1"/>
      </xdr:nvSpPr>
      <xdr:spPr>
        <a:xfrm>
          <a:off x="11828060" y="659642"/>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104775</xdr:colOff>
      <xdr:row>4</xdr:row>
      <xdr:rowOff>7582</xdr:rowOff>
    </xdr:from>
    <xdr:to>
      <xdr:col>7</xdr:col>
      <xdr:colOff>133350</xdr:colOff>
      <xdr:row>16</xdr:row>
      <xdr:rowOff>144506</xdr:rowOff>
    </xdr:to>
    <xdr:grpSp>
      <xdr:nvGrpSpPr>
        <xdr:cNvPr id="238" name="Agrupar 237">
          <a:extLst>
            <a:ext uri="{FF2B5EF4-FFF2-40B4-BE49-F238E27FC236}">
              <a16:creationId xmlns:a16="http://schemas.microsoft.com/office/drawing/2014/main" id="{43737239-F077-4ED6-B51A-3E3C79D2CDCC}"/>
            </a:ext>
          </a:extLst>
        </xdr:cNvPr>
        <xdr:cNvGrpSpPr/>
      </xdr:nvGrpSpPr>
      <xdr:grpSpPr>
        <a:xfrm>
          <a:off x="104775" y="1214082"/>
          <a:ext cx="12079464" cy="3834035"/>
          <a:chOff x="38100" y="1228725"/>
          <a:chExt cx="11515725" cy="4183370"/>
        </a:xfrm>
      </xdr:grpSpPr>
      <xdr:sp macro="" textlink="">
        <xdr:nvSpPr>
          <xdr:cNvPr id="239" name="Retângulo: Cantos Arredondados 238">
            <a:extLst>
              <a:ext uri="{FF2B5EF4-FFF2-40B4-BE49-F238E27FC236}">
                <a16:creationId xmlns:a16="http://schemas.microsoft.com/office/drawing/2014/main" id="{92E3E36A-876B-B03D-E74C-DA2160E15807}"/>
              </a:ext>
            </a:extLst>
          </xdr:cNvPr>
          <xdr:cNvSpPr/>
        </xdr:nvSpPr>
        <xdr:spPr>
          <a:xfrm>
            <a:off x="38100" y="1419224"/>
            <a:ext cx="11515725" cy="3992871"/>
          </a:xfrm>
          <a:prstGeom prst="roundRect">
            <a:avLst>
              <a:gd name="adj" fmla="val 760"/>
            </a:avLst>
          </a:prstGeom>
          <a:no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grpSp>
        <xdr:nvGrpSpPr>
          <xdr:cNvPr id="240" name="Agrupar 239">
            <a:extLst>
              <a:ext uri="{FF2B5EF4-FFF2-40B4-BE49-F238E27FC236}">
                <a16:creationId xmlns:a16="http://schemas.microsoft.com/office/drawing/2014/main" id="{FB203B8F-ABD3-C0F4-97FE-29A638FE1FA3}"/>
              </a:ext>
            </a:extLst>
          </xdr:cNvPr>
          <xdr:cNvGrpSpPr/>
        </xdr:nvGrpSpPr>
        <xdr:grpSpPr>
          <a:xfrm>
            <a:off x="200024" y="1228725"/>
            <a:ext cx="4914915" cy="470685"/>
            <a:chOff x="94395" y="1260389"/>
            <a:chExt cx="4914915" cy="540829"/>
          </a:xfrm>
        </xdr:grpSpPr>
        <xdr:sp macro="" textlink="">
          <xdr:nvSpPr>
            <xdr:cNvPr id="241" name="Retângulo: Cantos Diagonais Arredondados 240">
              <a:hlinkClick xmlns:r="http://schemas.openxmlformats.org/officeDocument/2006/relationships" r:id="rId1"/>
              <a:extLst>
                <a:ext uri="{FF2B5EF4-FFF2-40B4-BE49-F238E27FC236}">
                  <a16:creationId xmlns:a16="http://schemas.microsoft.com/office/drawing/2014/main" id="{1BED88A8-4632-6265-9A78-BD157A269BF9}"/>
                </a:ext>
              </a:extLst>
            </xdr:cNvPr>
            <xdr:cNvSpPr/>
          </xdr:nvSpPr>
          <xdr:spPr>
            <a:xfrm>
              <a:off x="94395" y="1260391"/>
              <a:ext cx="1583547" cy="540827"/>
            </a:xfrm>
            <a:prstGeom prst="round2DiagRect">
              <a:avLst>
                <a:gd name="adj1" fmla="val 27881"/>
                <a:gd name="adj2" fmla="val 5623"/>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Transição e Segurança Energética</a:t>
              </a:r>
            </a:p>
          </xdr:txBody>
        </xdr:sp>
        <xdr:sp macro="" textlink="">
          <xdr:nvSpPr>
            <xdr:cNvPr id="242" name="Retângulo: Cantos Diagonais Arredondados 241">
              <a:hlinkClick xmlns:r="http://schemas.openxmlformats.org/officeDocument/2006/relationships" r:id="rId2"/>
              <a:extLst>
                <a:ext uri="{FF2B5EF4-FFF2-40B4-BE49-F238E27FC236}">
                  <a16:creationId xmlns:a16="http://schemas.microsoft.com/office/drawing/2014/main" id="{57C80040-81E1-D4AA-FE43-8C5751BD8CCD}"/>
                </a:ext>
              </a:extLst>
            </xdr:cNvPr>
            <xdr:cNvSpPr/>
          </xdr:nvSpPr>
          <xdr:spPr>
            <a:xfrm>
              <a:off x="1758293" y="1260389"/>
              <a:ext cx="1583547" cy="540827"/>
            </a:xfrm>
            <a:prstGeom prst="round2DiagRect">
              <a:avLst>
                <a:gd name="adj1" fmla="val 27881"/>
                <a:gd name="adj2" fmla="val 3770"/>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marL="0" indent="0" algn="ctr"/>
              <a:r>
                <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rPr>
                <a:t>Oportunidades</a:t>
              </a:r>
              <a:r>
                <a:rPr lang="pt-BR" sz="1000" b="0" u="none" baseline="0">
                  <a:solidFill>
                    <a:srgbClr val="695E4A"/>
                  </a:solidFill>
                  <a:latin typeface="Calibri" panose="020F0502020204030204" pitchFamily="34" charset="0"/>
                  <a:ea typeface="Calibri" panose="020F0502020204030204" pitchFamily="34" charset="0"/>
                  <a:cs typeface="Calibri" panose="020F0502020204030204" pitchFamily="34" charset="0"/>
                </a:rPr>
                <a:t> Socioeconômicas</a:t>
              </a:r>
              <a:endParaRPr lang="pt-BR" sz="1000" b="0" u="none">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43" name="Retângulo: Cantos Diagonais Arredondados 242">
              <a:hlinkClick xmlns:r="http://schemas.openxmlformats.org/officeDocument/2006/relationships" r:id="rId3"/>
              <a:extLst>
                <a:ext uri="{FF2B5EF4-FFF2-40B4-BE49-F238E27FC236}">
                  <a16:creationId xmlns:a16="http://schemas.microsoft.com/office/drawing/2014/main" id="{E90F9A68-5D14-E74E-58A7-1213082A8846}"/>
                </a:ext>
              </a:extLst>
            </xdr:cNvPr>
            <xdr:cNvSpPr>
              <a:spLocks/>
            </xdr:cNvSpPr>
          </xdr:nvSpPr>
          <xdr:spPr>
            <a:xfrm>
              <a:off x="3425763" y="1260389"/>
              <a:ext cx="1583547" cy="540827"/>
            </a:xfrm>
            <a:prstGeom prst="round2DiagRect">
              <a:avLst>
                <a:gd name="adj1" fmla="val 27881"/>
                <a:gd name="adj2" fmla="val 2844"/>
              </a:avLst>
            </a:prstGeom>
            <a:solidFill>
              <a:srgbClr val="00A0A8"/>
            </a:solidFill>
            <a:ln w="12700">
              <a:solidFill>
                <a:srgbClr val="00A0A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rPr>
                <a:t>Conservação Ambiental</a:t>
              </a:r>
              <a:r>
                <a:rPr lang="pt-BR" sz="1000" b="1" u="sng" baseline="0">
                  <a:solidFill>
                    <a:schemeClr val="bg1"/>
                  </a:solidFill>
                  <a:latin typeface="Calibri" panose="020F0502020204030204" pitchFamily="34" charset="0"/>
                  <a:ea typeface="Calibri" panose="020F0502020204030204" pitchFamily="34" charset="0"/>
                  <a:cs typeface="Calibri" panose="020F0502020204030204" pitchFamily="34" charset="0"/>
                </a:rPr>
                <a:t> e Bioeconomia</a:t>
              </a:r>
              <a:endParaRPr lang="pt-BR" sz="10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grpSp>
    </xdr:grpSp>
    <xdr:clientData/>
  </xdr:twoCellAnchor>
  <xdr:twoCellAnchor editAs="absolute">
    <xdr:from>
      <xdr:col>4</xdr:col>
      <xdr:colOff>381000</xdr:colOff>
      <xdr:row>8</xdr:row>
      <xdr:rowOff>119938</xdr:rowOff>
    </xdr:from>
    <xdr:to>
      <xdr:col>5</xdr:col>
      <xdr:colOff>3989</xdr:colOff>
      <xdr:row>8</xdr:row>
      <xdr:rowOff>969770</xdr:rowOff>
    </xdr:to>
    <xdr:grpSp>
      <xdr:nvGrpSpPr>
        <xdr:cNvPr id="247" name="Agrupar 246">
          <a:extLst>
            <a:ext uri="{FF2B5EF4-FFF2-40B4-BE49-F238E27FC236}">
              <a16:creationId xmlns:a16="http://schemas.microsoft.com/office/drawing/2014/main" id="{C7DD4C56-1D52-4822-9A65-45F3163E2189}"/>
            </a:ext>
          </a:extLst>
        </xdr:cNvPr>
        <xdr:cNvGrpSpPr/>
      </xdr:nvGrpSpPr>
      <xdr:grpSpPr>
        <a:xfrm>
          <a:off x="7478889" y="2003771"/>
          <a:ext cx="2452267" cy="849832"/>
          <a:chOff x="9154125" y="12839140"/>
          <a:chExt cx="2337614" cy="849832"/>
        </a:xfrm>
      </xdr:grpSpPr>
      <xdr:sp macro="" textlink="">
        <xdr:nvSpPr>
          <xdr:cNvPr id="248" name="Retângulo: Cantos Superiores Arredondados 247">
            <a:extLst>
              <a:ext uri="{FF2B5EF4-FFF2-40B4-BE49-F238E27FC236}">
                <a16:creationId xmlns:a16="http://schemas.microsoft.com/office/drawing/2014/main" id="{CFD39FC3-BAF0-9463-E6FC-06A5C4A024D6}"/>
              </a:ext>
            </a:extLst>
          </xdr:cNvPr>
          <xdr:cNvSpPr/>
        </xdr:nvSpPr>
        <xdr:spPr>
          <a:xfrm>
            <a:off x="10350327" y="13522534"/>
            <a:ext cx="304356" cy="106679"/>
          </a:xfrm>
          <a:prstGeom prst="round2SameRect">
            <a:avLst/>
          </a:prstGeom>
          <a:solidFill>
            <a:srgbClr val="0396A9"/>
          </a:solidFill>
          <a:ln>
            <a:solidFill>
              <a:srgbClr val="0396A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49" name="Retângulo: Cantos Superiores Arredondados 248">
            <a:extLst>
              <a:ext uri="{FF2B5EF4-FFF2-40B4-BE49-F238E27FC236}">
                <a16:creationId xmlns:a16="http://schemas.microsoft.com/office/drawing/2014/main" id="{CF80B2B3-9386-AAC4-1BE2-CF6A0641BC89}"/>
              </a:ext>
            </a:extLst>
          </xdr:cNvPr>
          <xdr:cNvSpPr/>
        </xdr:nvSpPr>
        <xdr:spPr>
          <a:xfrm>
            <a:off x="9575117" y="13522533"/>
            <a:ext cx="324550" cy="106679"/>
          </a:xfrm>
          <a:prstGeom prst="round2SameRect">
            <a:avLst/>
          </a:prstGeom>
          <a:solidFill>
            <a:srgbClr val="0396A9"/>
          </a:solidFill>
          <a:ln>
            <a:solidFill>
              <a:srgbClr val="0396A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grpSp>
        <xdr:nvGrpSpPr>
          <xdr:cNvPr id="250" name="Agrupar 249">
            <a:extLst>
              <a:ext uri="{FF2B5EF4-FFF2-40B4-BE49-F238E27FC236}">
                <a16:creationId xmlns:a16="http://schemas.microsoft.com/office/drawing/2014/main" id="{BF365809-54EE-BDD6-CF30-2194E8A4F7ED}"/>
              </a:ext>
            </a:extLst>
          </xdr:cNvPr>
          <xdr:cNvGrpSpPr/>
        </xdr:nvGrpSpPr>
        <xdr:grpSpPr>
          <a:xfrm>
            <a:off x="9154125" y="12839140"/>
            <a:ext cx="2337614" cy="849832"/>
            <a:chOff x="9211634" y="13478932"/>
            <a:chExt cx="2337614" cy="849832"/>
          </a:xfrm>
        </xdr:grpSpPr>
        <xdr:sp macro="" textlink="">
          <xdr:nvSpPr>
            <xdr:cNvPr id="251" name="Retângulo: Cantos Superiores Arredondados 250">
              <a:extLst>
                <a:ext uri="{FF2B5EF4-FFF2-40B4-BE49-F238E27FC236}">
                  <a16:creationId xmlns:a16="http://schemas.microsoft.com/office/drawing/2014/main" id="{DC029AFA-3DA1-B989-6B92-BF35599F527C}"/>
                </a:ext>
              </a:extLst>
            </xdr:cNvPr>
            <xdr:cNvSpPr/>
          </xdr:nvSpPr>
          <xdr:spPr>
            <a:xfrm>
              <a:off x="10818631" y="13761160"/>
              <a:ext cx="313881" cy="507846"/>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52" name="CaixaDeTexto 251">
              <a:extLst>
                <a:ext uri="{FF2B5EF4-FFF2-40B4-BE49-F238E27FC236}">
                  <a16:creationId xmlns:a16="http://schemas.microsoft.com/office/drawing/2014/main" id="{F62A41AF-2B3B-B593-918D-F6102FC8432A}"/>
                </a:ext>
              </a:extLst>
            </xdr:cNvPr>
            <xdr:cNvSpPr txBox="1"/>
          </xdr:nvSpPr>
          <xdr:spPr>
            <a:xfrm>
              <a:off x="10770208" y="14095559"/>
              <a:ext cx="43473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Meta</a:t>
              </a:r>
            </a:p>
          </xdr:txBody>
        </xdr:sp>
        <xdr:sp macro="" textlink="">
          <xdr:nvSpPr>
            <xdr:cNvPr id="253" name="CaixaDeTexto 252">
              <a:extLst>
                <a:ext uri="{FF2B5EF4-FFF2-40B4-BE49-F238E27FC236}">
                  <a16:creationId xmlns:a16="http://schemas.microsoft.com/office/drawing/2014/main" id="{486BE1AC-1DEC-28E6-9A1A-54CC7EA3910B}"/>
                </a:ext>
              </a:extLst>
            </xdr:cNvPr>
            <xdr:cNvSpPr txBox="1"/>
          </xdr:nvSpPr>
          <xdr:spPr>
            <a:xfrm>
              <a:off x="10736800" y="13752765"/>
              <a:ext cx="49510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50 ton</a:t>
              </a:r>
            </a:p>
          </xdr:txBody>
        </xdr:sp>
        <xdr:sp macro="" textlink="">
          <xdr:nvSpPr>
            <xdr:cNvPr id="254" name="Retângulo: Cantos Superiores Arredondados 253">
              <a:extLst>
                <a:ext uri="{FF2B5EF4-FFF2-40B4-BE49-F238E27FC236}">
                  <a16:creationId xmlns:a16="http://schemas.microsoft.com/office/drawing/2014/main" id="{2611DB81-3A2D-4AF9-7526-BFB852D7704D}"/>
                </a:ext>
              </a:extLst>
            </xdr:cNvPr>
            <xdr:cNvSpPr/>
          </xdr:nvSpPr>
          <xdr:spPr>
            <a:xfrm>
              <a:off x="9278459" y="13487691"/>
              <a:ext cx="324550" cy="781315"/>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55" name="CaixaDeTexto 254">
              <a:extLst>
                <a:ext uri="{FF2B5EF4-FFF2-40B4-BE49-F238E27FC236}">
                  <a16:creationId xmlns:a16="http://schemas.microsoft.com/office/drawing/2014/main" id="{50EC671A-C006-4491-F4BD-75BC83972CFA}"/>
                </a:ext>
              </a:extLst>
            </xdr:cNvPr>
            <xdr:cNvSpPr txBox="1"/>
          </xdr:nvSpPr>
          <xdr:spPr>
            <a:xfrm>
              <a:off x="9211634" y="13478932"/>
              <a:ext cx="458331"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1,2 M</a:t>
              </a:r>
            </a:p>
          </xdr:txBody>
        </xdr:sp>
        <xdr:sp macro="" textlink="">
          <xdr:nvSpPr>
            <xdr:cNvPr id="256" name="CaixaDeTexto 255">
              <a:extLst>
                <a:ext uri="{FF2B5EF4-FFF2-40B4-BE49-F238E27FC236}">
                  <a16:creationId xmlns:a16="http://schemas.microsoft.com/office/drawing/2014/main" id="{1AAEDA40-C5EC-7538-E3A4-2558EFFCCFA0}"/>
                </a:ext>
              </a:extLst>
            </xdr:cNvPr>
            <xdr:cNvSpPr txBox="1"/>
          </xdr:nvSpPr>
          <xdr:spPr>
            <a:xfrm>
              <a:off x="9213232" y="14095559"/>
              <a:ext cx="43473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Meta</a:t>
              </a:r>
            </a:p>
          </xdr:txBody>
        </xdr:sp>
        <xdr:sp macro="" textlink="">
          <xdr:nvSpPr>
            <xdr:cNvPr id="257" name="Retângulo: Cantos Superiores Arredondados 256">
              <a:extLst>
                <a:ext uri="{FF2B5EF4-FFF2-40B4-BE49-F238E27FC236}">
                  <a16:creationId xmlns:a16="http://schemas.microsoft.com/office/drawing/2014/main" id="{2675FA2A-FC1E-3A45-FD2B-8ACB3C4BDAC5}"/>
                </a:ext>
              </a:extLst>
            </xdr:cNvPr>
            <xdr:cNvSpPr/>
          </xdr:nvSpPr>
          <xdr:spPr>
            <a:xfrm>
              <a:off x="10066560" y="13697659"/>
              <a:ext cx="307583" cy="571347"/>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58" name="CaixaDeTexto 257">
              <a:extLst>
                <a:ext uri="{FF2B5EF4-FFF2-40B4-BE49-F238E27FC236}">
                  <a16:creationId xmlns:a16="http://schemas.microsoft.com/office/drawing/2014/main" id="{265E7300-28D5-5BDD-0923-18C02AB07505}"/>
                </a:ext>
              </a:extLst>
            </xdr:cNvPr>
            <xdr:cNvSpPr txBox="1"/>
          </xdr:nvSpPr>
          <xdr:spPr>
            <a:xfrm>
              <a:off x="10008612" y="14095559"/>
              <a:ext cx="43473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Meta</a:t>
              </a:r>
            </a:p>
          </xdr:txBody>
        </xdr:sp>
        <xdr:sp macro="" textlink="">
          <xdr:nvSpPr>
            <xdr:cNvPr id="259" name="CaixaDeTexto 258">
              <a:extLst>
                <a:ext uri="{FF2B5EF4-FFF2-40B4-BE49-F238E27FC236}">
                  <a16:creationId xmlns:a16="http://schemas.microsoft.com/office/drawing/2014/main" id="{D8447B28-7BB5-24FB-025E-76BA6AA6BBAC}"/>
                </a:ext>
              </a:extLst>
            </xdr:cNvPr>
            <xdr:cNvSpPr txBox="1"/>
          </xdr:nvSpPr>
          <xdr:spPr>
            <a:xfrm>
              <a:off x="9978430" y="13694545"/>
              <a:ext cx="49510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65 ton</a:t>
              </a:r>
            </a:p>
          </xdr:txBody>
        </xdr:sp>
        <xdr:sp macro="" textlink="">
          <xdr:nvSpPr>
            <xdr:cNvPr id="261" name="CaixaDeTexto 260">
              <a:extLst>
                <a:ext uri="{FF2B5EF4-FFF2-40B4-BE49-F238E27FC236}">
                  <a16:creationId xmlns:a16="http://schemas.microsoft.com/office/drawing/2014/main" id="{B88F02A1-7DB6-76B1-E84A-6AC424BD3E0C}"/>
                </a:ext>
              </a:extLst>
            </xdr:cNvPr>
            <xdr:cNvSpPr txBox="1"/>
          </xdr:nvSpPr>
          <xdr:spPr>
            <a:xfrm>
              <a:off x="10299690" y="14031222"/>
              <a:ext cx="521489"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rgbClr val="0396A9"/>
                  </a:solidFill>
                  <a:latin typeface="Calibri" panose="020F0502020204030204" pitchFamily="34" charset="0"/>
                  <a:ea typeface="Calibri" panose="020F0502020204030204" pitchFamily="34" charset="0"/>
                  <a:cs typeface="Calibri" panose="020F0502020204030204" pitchFamily="34" charset="0"/>
                </a:rPr>
                <a:t>5,1 ton</a:t>
              </a:r>
            </a:p>
          </xdr:txBody>
        </xdr:sp>
        <xdr:sp macro="" textlink="">
          <xdr:nvSpPr>
            <xdr:cNvPr id="262" name="CaixaDeTexto 261">
              <a:extLst>
                <a:ext uri="{FF2B5EF4-FFF2-40B4-BE49-F238E27FC236}">
                  <a16:creationId xmlns:a16="http://schemas.microsoft.com/office/drawing/2014/main" id="{EC0E5C78-91CC-2F04-2F8E-4CF893FB749C}"/>
                </a:ext>
              </a:extLst>
            </xdr:cNvPr>
            <xdr:cNvSpPr txBox="1"/>
          </xdr:nvSpPr>
          <xdr:spPr>
            <a:xfrm>
              <a:off x="9562207" y="14021481"/>
              <a:ext cx="458332"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rgbClr val="0396A9"/>
                  </a:solidFill>
                  <a:latin typeface="Calibri" panose="020F0502020204030204" pitchFamily="34" charset="0"/>
                  <a:ea typeface="Calibri" panose="020F0502020204030204" pitchFamily="34" charset="0"/>
                  <a:cs typeface="Calibri" panose="020F0502020204030204" pitchFamily="34" charset="0"/>
                </a:rPr>
                <a:t>0,2 M</a:t>
              </a:r>
            </a:p>
          </xdr:txBody>
        </xdr:sp>
        <xdr:sp macro="" textlink="">
          <xdr:nvSpPr>
            <xdr:cNvPr id="264" name="Retângulo: Cantos Superiores Arredondados 263">
              <a:extLst>
                <a:ext uri="{FF2B5EF4-FFF2-40B4-BE49-F238E27FC236}">
                  <a16:creationId xmlns:a16="http://schemas.microsoft.com/office/drawing/2014/main" id="{7D933B8D-0A2F-6239-6290-BF7CD51FA873}"/>
                </a:ext>
              </a:extLst>
            </xdr:cNvPr>
            <xdr:cNvSpPr/>
          </xdr:nvSpPr>
          <xdr:spPr>
            <a:xfrm>
              <a:off x="11166499" y="13845827"/>
              <a:ext cx="307582" cy="423179"/>
            </a:xfrm>
            <a:prstGeom prst="round2SameRect">
              <a:avLst/>
            </a:prstGeom>
            <a:solidFill>
              <a:srgbClr val="0396A9"/>
            </a:solidFill>
            <a:ln>
              <a:solidFill>
                <a:srgbClr val="0396A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66" name="CaixaDeTexto 265">
              <a:extLst>
                <a:ext uri="{FF2B5EF4-FFF2-40B4-BE49-F238E27FC236}">
                  <a16:creationId xmlns:a16="http://schemas.microsoft.com/office/drawing/2014/main" id="{C1351F14-95B3-8FE9-A861-4ACEC25BB93F}"/>
                </a:ext>
              </a:extLst>
            </xdr:cNvPr>
            <xdr:cNvSpPr txBox="1"/>
          </xdr:nvSpPr>
          <xdr:spPr>
            <a:xfrm>
              <a:off x="11102587" y="13854987"/>
              <a:ext cx="446661"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43 ha</a:t>
              </a:r>
            </a:p>
          </xdr:txBody>
        </xdr:sp>
      </xdr:grpSp>
    </xdr:grpSp>
    <xdr:clientData/>
  </xdr:twoCellAnchor>
  <xdr:twoCellAnchor editAs="absolute">
    <xdr:from>
      <xdr:col>4</xdr:col>
      <xdr:colOff>790575</xdr:colOff>
      <xdr:row>11</xdr:row>
      <xdr:rowOff>210732</xdr:rowOff>
    </xdr:from>
    <xdr:to>
      <xdr:col>4</xdr:col>
      <xdr:colOff>2132444</xdr:colOff>
      <xdr:row>11</xdr:row>
      <xdr:rowOff>990047</xdr:rowOff>
    </xdr:to>
    <xdr:grpSp>
      <xdr:nvGrpSpPr>
        <xdr:cNvPr id="267" name="Agrupar 266">
          <a:extLst>
            <a:ext uri="{FF2B5EF4-FFF2-40B4-BE49-F238E27FC236}">
              <a16:creationId xmlns:a16="http://schemas.microsoft.com/office/drawing/2014/main" id="{C931F9D0-B77F-42D0-A6F3-4010B605EF1D}"/>
            </a:ext>
          </a:extLst>
        </xdr:cNvPr>
        <xdr:cNvGrpSpPr/>
      </xdr:nvGrpSpPr>
      <xdr:grpSpPr>
        <a:xfrm>
          <a:off x="7888464" y="3406899"/>
          <a:ext cx="1341869" cy="779315"/>
          <a:chOff x="9703424" y="14801923"/>
          <a:chExt cx="1341869" cy="779315"/>
        </a:xfrm>
      </xdr:grpSpPr>
      <xdr:sp macro="" textlink="">
        <xdr:nvSpPr>
          <xdr:cNvPr id="268" name="Retângulo: Cantos Superiores Arredondados 267">
            <a:extLst>
              <a:ext uri="{FF2B5EF4-FFF2-40B4-BE49-F238E27FC236}">
                <a16:creationId xmlns:a16="http://schemas.microsoft.com/office/drawing/2014/main" id="{98379B0C-0874-E50E-1BE5-8F00CEEE7078}"/>
              </a:ext>
            </a:extLst>
          </xdr:cNvPr>
          <xdr:cNvSpPr/>
        </xdr:nvSpPr>
        <xdr:spPr>
          <a:xfrm>
            <a:off x="9703424" y="14803152"/>
            <a:ext cx="599365" cy="742278"/>
          </a:xfrm>
          <a:prstGeom prst="round2SameRect">
            <a:avLst/>
          </a:prstGeom>
          <a:solidFill>
            <a:schemeClr val="bg1">
              <a:lumMod val="75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pt-BR" sz="1100"/>
          </a:p>
        </xdr:txBody>
      </xdr:sp>
      <xdr:sp macro="" textlink="">
        <xdr:nvSpPr>
          <xdr:cNvPr id="269" name="Retângulo: Cantos Superiores Arredondados 268">
            <a:extLst>
              <a:ext uri="{FF2B5EF4-FFF2-40B4-BE49-F238E27FC236}">
                <a16:creationId xmlns:a16="http://schemas.microsoft.com/office/drawing/2014/main" id="{98082DF3-73F0-605C-AEE5-8E75E86259E6}"/>
              </a:ext>
            </a:extLst>
          </xdr:cNvPr>
          <xdr:cNvSpPr/>
        </xdr:nvSpPr>
        <xdr:spPr>
          <a:xfrm>
            <a:off x="10439267" y="15545430"/>
            <a:ext cx="606026" cy="0"/>
          </a:xfrm>
          <a:prstGeom prst="round2SameRect">
            <a:avLst/>
          </a:prstGeom>
          <a:solidFill>
            <a:srgbClr val="0396A9"/>
          </a:solidFill>
          <a:ln>
            <a:solidFill>
              <a:srgbClr val="0396A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0" name="CaixaDeTexto 269">
            <a:extLst>
              <a:ext uri="{FF2B5EF4-FFF2-40B4-BE49-F238E27FC236}">
                <a16:creationId xmlns:a16="http://schemas.microsoft.com/office/drawing/2014/main" id="{20B2CD8C-DFFE-4082-3301-E818BFF54644}"/>
              </a:ext>
            </a:extLst>
          </xdr:cNvPr>
          <xdr:cNvSpPr txBox="1"/>
        </xdr:nvSpPr>
        <xdr:spPr>
          <a:xfrm>
            <a:off x="9789028" y="14801923"/>
            <a:ext cx="444224"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spAutoFit/>
          </a:bodyPr>
          <a:lstStyle/>
          <a:p>
            <a:pPr algn="ctr"/>
            <a:r>
              <a:rPr lang="pt-BR" sz="900" b="1">
                <a:solidFill>
                  <a:schemeClr val="bg1"/>
                </a:solidFill>
                <a:latin typeface="Calibri" panose="020F0502020204030204" pitchFamily="34" charset="0"/>
                <a:ea typeface="Calibri" panose="020F0502020204030204" pitchFamily="34" charset="0"/>
                <a:cs typeface="Calibri" panose="020F0502020204030204" pitchFamily="34" charset="0"/>
              </a:rPr>
              <a:t>100%</a:t>
            </a:r>
          </a:p>
        </xdr:txBody>
      </xdr:sp>
      <xdr:sp macro="" textlink="">
        <xdr:nvSpPr>
          <xdr:cNvPr id="271" name="CaixaDeTexto 270">
            <a:extLst>
              <a:ext uri="{FF2B5EF4-FFF2-40B4-BE49-F238E27FC236}">
                <a16:creationId xmlns:a16="http://schemas.microsoft.com/office/drawing/2014/main" id="{7DEBF866-2F6C-DA31-D68A-27A7D746BAC1}"/>
              </a:ext>
            </a:extLst>
          </xdr:cNvPr>
          <xdr:cNvSpPr txBox="1"/>
        </xdr:nvSpPr>
        <xdr:spPr>
          <a:xfrm>
            <a:off x="10554140" y="15243395"/>
            <a:ext cx="392350"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pPr algn="ctr"/>
            <a:r>
              <a:rPr lang="pt-BR" sz="900" b="1">
                <a:solidFill>
                  <a:srgbClr val="0396A9"/>
                </a:solidFill>
                <a:latin typeface="Calibri" panose="020F0502020204030204" pitchFamily="34" charset="0"/>
                <a:ea typeface="Calibri" panose="020F0502020204030204" pitchFamily="34" charset="0"/>
                <a:cs typeface="Calibri" panose="020F0502020204030204" pitchFamily="34" charset="0"/>
              </a:rPr>
              <a:t>0% </a:t>
            </a:r>
            <a:r>
              <a:rPr lang="pt-BR" sz="900" b="1" strike="noStrike" baseline="30000">
                <a:solidFill>
                  <a:srgbClr val="0396A9"/>
                </a:solidFill>
                <a:latin typeface="Calibri" panose="020F0502020204030204" pitchFamily="34" charset="0"/>
                <a:ea typeface="Calibri" panose="020F0502020204030204" pitchFamily="34" charset="0"/>
                <a:cs typeface="Calibri" panose="020F0502020204030204" pitchFamily="34" charset="0"/>
              </a:rPr>
              <a:t>1</a:t>
            </a:r>
          </a:p>
        </xdr:txBody>
      </xdr:sp>
      <xdr:sp macro="" textlink="">
        <xdr:nvSpPr>
          <xdr:cNvPr id="272" name="CaixaDeTexto 271">
            <a:extLst>
              <a:ext uri="{FF2B5EF4-FFF2-40B4-BE49-F238E27FC236}">
                <a16:creationId xmlns:a16="http://schemas.microsoft.com/office/drawing/2014/main" id="{5BBFF19E-0AB3-8FBE-EED4-5A0024CA6DB9}"/>
              </a:ext>
            </a:extLst>
          </xdr:cNvPr>
          <xdr:cNvSpPr txBox="1"/>
        </xdr:nvSpPr>
        <xdr:spPr>
          <a:xfrm>
            <a:off x="9793773" y="15348033"/>
            <a:ext cx="43473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chemeClr val="bg1"/>
                </a:solidFill>
                <a:latin typeface="Calibri" panose="020F0502020204030204" pitchFamily="34" charset="0"/>
                <a:ea typeface="Calibri" panose="020F0502020204030204" pitchFamily="34" charset="0"/>
                <a:cs typeface="Calibri" panose="020F0502020204030204" pitchFamily="34" charset="0"/>
              </a:rPr>
              <a:t>Meta</a:t>
            </a:r>
          </a:p>
        </xdr:txBody>
      </xdr:sp>
      <xdr:sp macro="" textlink="">
        <xdr:nvSpPr>
          <xdr:cNvPr id="273" name="CaixaDeTexto 272">
            <a:extLst>
              <a:ext uri="{FF2B5EF4-FFF2-40B4-BE49-F238E27FC236}">
                <a16:creationId xmlns:a16="http://schemas.microsoft.com/office/drawing/2014/main" id="{85AE132C-88AA-73B0-E8FE-3D4C8887058B}"/>
              </a:ext>
            </a:extLst>
          </xdr:cNvPr>
          <xdr:cNvSpPr txBox="1"/>
        </xdr:nvSpPr>
        <xdr:spPr>
          <a:xfrm>
            <a:off x="10541026" y="15348033"/>
            <a:ext cx="41857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pt-BR" sz="900">
                <a:solidFill>
                  <a:srgbClr val="0396A9"/>
                </a:solidFill>
                <a:latin typeface="Calibri" panose="020F0502020204030204" pitchFamily="34" charset="0"/>
                <a:ea typeface="Calibri" panose="020F0502020204030204" pitchFamily="34" charset="0"/>
                <a:cs typeface="Calibri" panose="020F0502020204030204" pitchFamily="34" charset="0"/>
              </a:rPr>
              <a:t>2025</a:t>
            </a:r>
          </a:p>
        </xdr:txBody>
      </xdr:sp>
    </xdr:grpSp>
    <xdr:clientData/>
  </xdr:twoCellAnchor>
  <xdr:twoCellAnchor editAs="oneCell">
    <xdr:from>
      <xdr:col>6</xdr:col>
      <xdr:colOff>721502</xdr:colOff>
      <xdr:row>8</xdr:row>
      <xdr:rowOff>257175</xdr:rowOff>
    </xdr:from>
    <xdr:to>
      <xdr:col>6</xdr:col>
      <xdr:colOff>1305644</xdr:colOff>
      <xdr:row>8</xdr:row>
      <xdr:rowOff>905175</xdr:rowOff>
    </xdr:to>
    <xdr:pic>
      <xdr:nvPicPr>
        <xdr:cNvPr id="275" name="Imagem 274">
          <a:extLst>
            <a:ext uri="{FF2B5EF4-FFF2-40B4-BE49-F238E27FC236}">
              <a16:creationId xmlns:a16="http://schemas.microsoft.com/office/drawing/2014/main" id="{E8893128-BF6D-45A5-82B6-BAC409C8BB66}"/>
            </a:ext>
          </a:extLst>
        </xdr:cNvPr>
        <xdr:cNvPicPr>
          <a:picLocks noChangeAspect="1"/>
        </xdr:cNvPicPr>
      </xdr:nvPicPr>
      <xdr:blipFill>
        <a:blip xmlns:r="http://schemas.openxmlformats.org/officeDocument/2006/relationships" r:embed="rId4"/>
        <a:stretch>
          <a:fillRect/>
        </a:stretch>
      </xdr:blipFill>
      <xdr:spPr>
        <a:xfrm>
          <a:off x="9789302" y="2247900"/>
          <a:ext cx="584142" cy="648000"/>
        </a:xfrm>
        <a:prstGeom prst="rect">
          <a:avLst/>
        </a:prstGeom>
      </xdr:spPr>
    </xdr:pic>
    <xdr:clientData/>
  </xdr:twoCellAnchor>
  <xdr:twoCellAnchor editAs="oneCell">
    <xdr:from>
      <xdr:col>6</xdr:col>
      <xdr:colOff>704850</xdr:colOff>
      <xdr:row>9</xdr:row>
      <xdr:rowOff>149848</xdr:rowOff>
    </xdr:from>
    <xdr:to>
      <xdr:col>6</xdr:col>
      <xdr:colOff>1317022</xdr:colOff>
      <xdr:row>11</xdr:row>
      <xdr:rowOff>416846</xdr:rowOff>
    </xdr:to>
    <xdr:pic>
      <xdr:nvPicPr>
        <xdr:cNvPr id="276" name="Imagem 275">
          <a:extLst>
            <a:ext uri="{FF2B5EF4-FFF2-40B4-BE49-F238E27FC236}">
              <a16:creationId xmlns:a16="http://schemas.microsoft.com/office/drawing/2014/main" id="{549D63E3-46AD-4D9B-AD4E-AA15FCFC642D}"/>
            </a:ext>
          </a:extLst>
        </xdr:cNvPr>
        <xdr:cNvPicPr>
          <a:picLocks noChangeAspect="1"/>
        </xdr:cNvPicPr>
      </xdr:nvPicPr>
      <xdr:blipFill>
        <a:blip xmlns:r="http://schemas.openxmlformats.org/officeDocument/2006/relationships" r:embed="rId5"/>
        <a:stretch>
          <a:fillRect/>
        </a:stretch>
      </xdr:blipFill>
      <xdr:spPr>
        <a:xfrm>
          <a:off x="9772650" y="3131173"/>
          <a:ext cx="612172" cy="648000"/>
        </a:xfrm>
        <a:prstGeom prst="rect">
          <a:avLst/>
        </a:prstGeom>
      </xdr:spPr>
    </xdr:pic>
    <xdr:clientData/>
  </xdr:twoCellAnchor>
  <xdr:twoCellAnchor>
    <xdr:from>
      <xdr:col>1</xdr:col>
      <xdr:colOff>571754</xdr:colOff>
      <xdr:row>8</xdr:row>
      <xdr:rowOff>25843</xdr:rowOff>
    </xdr:from>
    <xdr:to>
      <xdr:col>1</xdr:col>
      <xdr:colOff>890101</xdr:colOff>
      <xdr:row>8</xdr:row>
      <xdr:rowOff>344190</xdr:rowOff>
    </xdr:to>
    <xdr:sp macro="" textlink="">
      <xdr:nvSpPr>
        <xdr:cNvPr id="3" name="object 136">
          <a:extLst>
            <a:ext uri="{FF2B5EF4-FFF2-40B4-BE49-F238E27FC236}">
              <a16:creationId xmlns:a16="http://schemas.microsoft.com/office/drawing/2014/main" id="{2B86EF77-51BA-3ACD-4F68-69FC08021148}"/>
            </a:ext>
          </a:extLst>
        </xdr:cNvPr>
        <xdr:cNvSpPr/>
      </xdr:nvSpPr>
      <xdr:spPr>
        <a:xfrm>
          <a:off x="776471" y="1921365"/>
          <a:ext cx="318347" cy="318347"/>
        </a:xfrm>
        <a:prstGeom prst="rect">
          <a:avLst/>
        </a:prstGeom>
        <a:blipFill>
          <a:blip xmlns:r="http://schemas.openxmlformats.org/officeDocument/2006/relationships" r:embed="rId6"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xdr:from>
      <xdr:col>1</xdr:col>
      <xdr:colOff>571754</xdr:colOff>
      <xdr:row>10</xdr:row>
      <xdr:rowOff>106151</xdr:rowOff>
    </xdr:from>
    <xdr:to>
      <xdr:col>1</xdr:col>
      <xdr:colOff>888554</xdr:colOff>
      <xdr:row>11</xdr:row>
      <xdr:rowOff>248563</xdr:rowOff>
    </xdr:to>
    <xdr:sp macro="" textlink="">
      <xdr:nvSpPr>
        <xdr:cNvPr id="4" name="object 137">
          <a:extLst>
            <a:ext uri="{FF2B5EF4-FFF2-40B4-BE49-F238E27FC236}">
              <a16:creationId xmlns:a16="http://schemas.microsoft.com/office/drawing/2014/main" id="{E66E1ED4-6749-6657-E025-645F2EECE31A}"/>
            </a:ext>
          </a:extLst>
        </xdr:cNvPr>
        <xdr:cNvSpPr/>
      </xdr:nvSpPr>
      <xdr:spPr>
        <a:xfrm>
          <a:off x="776471" y="3169315"/>
          <a:ext cx="316800" cy="316800"/>
        </a:xfrm>
        <a:prstGeom prst="rect">
          <a:avLst/>
        </a:prstGeom>
        <a:blipFill>
          <a:blip xmlns:r="http://schemas.openxmlformats.org/officeDocument/2006/relationships" r:embed="rId7" cstate="print"/>
          <a:stretch>
            <a:fillRect/>
          </a:stretch>
        </a:blipFill>
      </xdr:spPr>
      <xdr:txBody>
        <a:bodyPr wrap="square" lIns="0" tIns="0" rIns="0" bIns="0" rtlCol="0"/>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sz="1636"/>
        </a:p>
      </xdr:txBody>
    </xdr:sp>
    <xdr:clientData/>
  </xdr:twoCellAnchor>
  <xdr:twoCellAnchor editAs="absolute">
    <xdr:from>
      <xdr:col>0</xdr:col>
      <xdr:colOff>0</xdr:colOff>
      <xdr:row>0</xdr:row>
      <xdr:rowOff>-1</xdr:rowOff>
    </xdr:from>
    <xdr:to>
      <xdr:col>7</xdr:col>
      <xdr:colOff>651</xdr:colOff>
      <xdr:row>2</xdr:row>
      <xdr:rowOff>540087</xdr:rowOff>
    </xdr:to>
    <xdr:grpSp>
      <xdr:nvGrpSpPr>
        <xdr:cNvPr id="2" name="Agrupar 1">
          <a:extLst>
            <a:ext uri="{FF2B5EF4-FFF2-40B4-BE49-F238E27FC236}">
              <a16:creationId xmlns:a16="http://schemas.microsoft.com/office/drawing/2014/main" id="{EB9F7F25-17DD-4B38-A204-B747E2D18C60}"/>
            </a:ext>
          </a:extLst>
        </xdr:cNvPr>
        <xdr:cNvGrpSpPr/>
      </xdr:nvGrpSpPr>
      <xdr:grpSpPr>
        <a:xfrm>
          <a:off x="0" y="-1"/>
          <a:ext cx="12051540" cy="921088"/>
          <a:chOff x="0" y="1478573"/>
          <a:chExt cx="11657486" cy="1013344"/>
        </a:xfrm>
      </xdr:grpSpPr>
      <xdr:pic>
        <xdr:nvPicPr>
          <xdr:cNvPr id="6" name="Imagem 5">
            <a:hlinkClick xmlns:r="http://schemas.openxmlformats.org/officeDocument/2006/relationships" r:id="rId8"/>
            <a:extLst>
              <a:ext uri="{FF2B5EF4-FFF2-40B4-BE49-F238E27FC236}">
                <a16:creationId xmlns:a16="http://schemas.microsoft.com/office/drawing/2014/main" id="{2CFED230-BDE6-06D7-6C76-D44DC98129BB}"/>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0576" b="7840"/>
          <a:stretch>
            <a:fillRect/>
          </a:stretch>
        </xdr:blipFill>
        <xdr:spPr>
          <a:xfrm>
            <a:off x="0" y="1478573"/>
            <a:ext cx="1445305" cy="512244"/>
          </a:xfrm>
          <a:prstGeom prst="rect">
            <a:avLst/>
          </a:prstGeom>
        </xdr:spPr>
      </xdr:pic>
      <xdr:grpSp>
        <xdr:nvGrpSpPr>
          <xdr:cNvPr id="7" name="Agrupar 6">
            <a:hlinkClick xmlns:r="http://schemas.openxmlformats.org/officeDocument/2006/relationships" r:id="rId10"/>
            <a:extLst>
              <a:ext uri="{FF2B5EF4-FFF2-40B4-BE49-F238E27FC236}">
                <a16:creationId xmlns:a16="http://schemas.microsoft.com/office/drawing/2014/main" id="{16E33751-2C32-74B2-AB47-9B59D8B30376}"/>
              </a:ext>
            </a:extLst>
          </xdr:cNvPr>
          <xdr:cNvGrpSpPr/>
        </xdr:nvGrpSpPr>
        <xdr:grpSpPr>
          <a:xfrm>
            <a:off x="81251" y="1985607"/>
            <a:ext cx="832806" cy="506309"/>
            <a:chOff x="81496" y="507699"/>
            <a:chExt cx="831691" cy="506973"/>
          </a:xfrm>
        </xdr:grpSpPr>
        <xdr:sp macro="" textlink="">
          <xdr:nvSpPr>
            <xdr:cNvPr id="147" name="object 76">
              <a:extLst>
                <a:ext uri="{FF2B5EF4-FFF2-40B4-BE49-F238E27FC236}">
                  <a16:creationId xmlns:a16="http://schemas.microsoft.com/office/drawing/2014/main" id="{D93A4FA1-D398-1C31-E75A-9D0CDFBDC1A8}"/>
                </a:ext>
              </a:extLst>
            </xdr:cNvPr>
            <xdr:cNvSpPr/>
          </xdr:nvSpPr>
          <xdr:spPr>
            <a:xfrm>
              <a:off x="375330" y="507699"/>
              <a:ext cx="248095" cy="124113"/>
            </a:xfrm>
            <a:custGeom>
              <a:avLst/>
              <a:gdLst/>
              <a:ahLst/>
              <a:cxnLst/>
              <a:rect l="l" t="t" r="r" b="b"/>
              <a:pathLst>
                <a:path w="248285" h="124460">
                  <a:moveTo>
                    <a:pt x="0" y="123837"/>
                  </a:moveTo>
                  <a:lnTo>
                    <a:pt x="9730" y="75636"/>
                  </a:lnTo>
                  <a:lnTo>
                    <a:pt x="36266" y="36272"/>
                  </a:lnTo>
                  <a:lnTo>
                    <a:pt x="75625" y="9732"/>
                  </a:lnTo>
                  <a:lnTo>
                    <a:pt x="123825" y="0"/>
                  </a:lnTo>
                  <a:lnTo>
                    <a:pt x="172031" y="9732"/>
                  </a:lnTo>
                  <a:lnTo>
                    <a:pt x="211394" y="36272"/>
                  </a:lnTo>
                  <a:lnTo>
                    <a:pt x="237932" y="75636"/>
                  </a:lnTo>
                  <a:lnTo>
                    <a:pt x="247662" y="123837"/>
                  </a:lnTo>
                </a:path>
              </a:pathLst>
            </a:custGeom>
            <a:ln w="6350">
              <a:solidFill>
                <a:srgbClr val="695E4A"/>
              </a:solidFill>
            </a:ln>
          </xdr:spPr>
          <xdr:txBody>
            <a:bodyPr wrap="square" lIns="0" tIns="0" rIns="0" bIns="0" rtlCol="0"/>
            <a:lstStyle>
              <a:defPPr>
                <a:defRPr kern="0"/>
              </a:defPPr>
            </a:lstStyle>
            <a:p>
              <a:endParaRPr/>
            </a:p>
          </xdr:txBody>
        </xdr:sp>
        <xdr:pic>
          <xdr:nvPicPr>
            <xdr:cNvPr id="232" name="object 77">
              <a:extLst>
                <a:ext uri="{FF2B5EF4-FFF2-40B4-BE49-F238E27FC236}">
                  <a16:creationId xmlns:a16="http://schemas.microsoft.com/office/drawing/2014/main" id="{258F8B3A-D34D-AB06-F738-AA0F20A41AD3}"/>
                </a:ext>
              </a:extLst>
            </xdr:cNvPr>
            <xdr:cNvPicPr/>
          </xdr:nvPicPr>
          <xdr:blipFill>
            <a:blip xmlns:r="http://schemas.openxmlformats.org/officeDocument/2006/relationships" r:embed="rId11" cstate="print">
              <a:duotone>
                <a:prstClr val="black"/>
                <a:srgbClr val="695E4A">
                  <a:tint val="45000"/>
                  <a:satMod val="400000"/>
                </a:srgbClr>
              </a:duotone>
              <a:extLst>
                <a:ext uri="{BEBA8EAE-BF5A-486C-A8C5-ECC9F3942E4B}">
                  <a14:imgProps xmlns:a14="http://schemas.microsoft.com/office/drawing/2010/main">
                    <a14:imgLayer r:embed="rId12">
                      <a14:imgEffect>
                        <a14:saturation sat="0"/>
                      </a14:imgEffect>
                    </a14:imgLayer>
                  </a14:imgProps>
                </a:ext>
              </a:extLst>
            </a:blip>
            <a:stretch>
              <a:fillRect/>
            </a:stretch>
          </xdr:blipFill>
          <xdr:spPr>
            <a:xfrm>
              <a:off x="423763" y="561872"/>
              <a:ext cx="151229" cy="138638"/>
            </a:xfrm>
            <a:prstGeom prst="rect">
              <a:avLst/>
            </a:prstGeom>
          </xdr:spPr>
        </xdr:pic>
        <xdr:grpSp>
          <xdr:nvGrpSpPr>
            <xdr:cNvPr id="233" name="Agrupar 232">
              <a:extLst>
                <a:ext uri="{FF2B5EF4-FFF2-40B4-BE49-F238E27FC236}">
                  <a16:creationId xmlns:a16="http://schemas.microsoft.com/office/drawing/2014/main" id="{B7FC4DCC-4199-874D-D392-0E332F2EA846}"/>
                </a:ext>
              </a:extLst>
            </xdr:cNvPr>
            <xdr:cNvGrpSpPr/>
          </xdr:nvGrpSpPr>
          <xdr:grpSpPr>
            <a:xfrm>
              <a:off x="81496" y="748716"/>
              <a:ext cx="831691" cy="265956"/>
              <a:chOff x="81496" y="747958"/>
              <a:chExt cx="832004" cy="265956"/>
            </a:xfrm>
          </xdr:grpSpPr>
          <xdr:sp macro="" textlink="">
            <xdr:nvSpPr>
              <xdr:cNvPr id="234" name="object 78">
                <a:extLst>
                  <a:ext uri="{FF2B5EF4-FFF2-40B4-BE49-F238E27FC236}">
                    <a16:creationId xmlns:a16="http://schemas.microsoft.com/office/drawing/2014/main" id="{976C82CE-2CD1-10AD-7994-FE39F096F5B1}"/>
                  </a:ext>
                </a:extLst>
              </xdr:cNvPr>
              <xdr:cNvSpPr/>
            </xdr:nvSpPr>
            <xdr:spPr>
              <a:xfrm>
                <a:off x="81496" y="747958"/>
                <a:ext cx="832004" cy="265956"/>
              </a:xfrm>
              <a:custGeom>
                <a:avLst/>
                <a:gdLst/>
                <a:ahLst/>
                <a:cxnLst/>
                <a:rect l="l" t="t" r="r" b="b"/>
                <a:pathLst>
                  <a:path w="904875" h="266700">
                    <a:moveTo>
                      <a:pt x="868756" y="0"/>
                    </a:moveTo>
                    <a:lnTo>
                      <a:pt x="133311" y="0"/>
                    </a:ln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235" name="object 89">
                <a:extLst>
                  <a:ext uri="{FF2B5EF4-FFF2-40B4-BE49-F238E27FC236}">
                    <a16:creationId xmlns:a16="http://schemas.microsoft.com/office/drawing/2014/main" id="{650F76A8-5E49-7CDC-D3DE-F7B65FA33F15}"/>
                  </a:ext>
                </a:extLst>
              </xdr:cNvPr>
              <xdr:cNvSpPr txBox="1"/>
            </xdr:nvSpPr>
            <xdr:spPr>
              <a:xfrm>
                <a:off x="238616" y="813158"/>
                <a:ext cx="517763"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spc="-10">
                    <a:solidFill>
                      <a:srgbClr val="695E4A"/>
                    </a:solidFill>
                    <a:latin typeface="Roboto"/>
                    <a:cs typeface="Roboto"/>
                  </a:rPr>
                  <a:t>Início</a:t>
                </a:r>
                <a:endParaRPr sz="800" b="0">
                  <a:solidFill>
                    <a:srgbClr val="695E4A"/>
                  </a:solidFill>
                  <a:latin typeface="Roboto"/>
                  <a:cs typeface="Roboto"/>
                </a:endParaRPr>
              </a:p>
            </xdr:txBody>
          </xdr:sp>
        </xdr:grpSp>
      </xdr:grpSp>
      <xdr:grpSp>
        <xdr:nvGrpSpPr>
          <xdr:cNvPr id="8" name="Agrupar 7">
            <a:hlinkClick xmlns:r="http://schemas.openxmlformats.org/officeDocument/2006/relationships" r:id="rId13"/>
            <a:extLst>
              <a:ext uri="{FF2B5EF4-FFF2-40B4-BE49-F238E27FC236}">
                <a16:creationId xmlns:a16="http://schemas.microsoft.com/office/drawing/2014/main" id="{AB8384E5-0D2A-DEE2-D240-B98EC87F07C6}"/>
              </a:ext>
            </a:extLst>
          </xdr:cNvPr>
          <xdr:cNvGrpSpPr/>
        </xdr:nvGrpSpPr>
        <xdr:grpSpPr>
          <a:xfrm>
            <a:off x="1875546" y="1984492"/>
            <a:ext cx="841455" cy="507425"/>
            <a:chOff x="1873229" y="506582"/>
            <a:chExt cx="834675" cy="508090"/>
          </a:xfrm>
        </xdr:grpSpPr>
        <xdr:grpSp>
          <xdr:nvGrpSpPr>
            <xdr:cNvPr id="142" name="Agrupar 141">
              <a:extLst>
                <a:ext uri="{FF2B5EF4-FFF2-40B4-BE49-F238E27FC236}">
                  <a16:creationId xmlns:a16="http://schemas.microsoft.com/office/drawing/2014/main" id="{F7DA0639-5AB2-00E2-9D89-C8240A7F0542}"/>
                </a:ext>
              </a:extLst>
            </xdr:cNvPr>
            <xdr:cNvGrpSpPr/>
          </xdr:nvGrpSpPr>
          <xdr:grpSpPr>
            <a:xfrm>
              <a:off x="1873229" y="748716"/>
              <a:ext cx="834675" cy="265956"/>
              <a:chOff x="1873229" y="746828"/>
              <a:chExt cx="834675" cy="265956"/>
            </a:xfrm>
          </xdr:grpSpPr>
          <xdr:sp macro="" textlink="">
            <xdr:nvSpPr>
              <xdr:cNvPr id="145" name="object 80">
                <a:extLst>
                  <a:ext uri="{FF2B5EF4-FFF2-40B4-BE49-F238E27FC236}">
                    <a16:creationId xmlns:a16="http://schemas.microsoft.com/office/drawing/2014/main" id="{C9D0B2A7-9762-B41A-6071-75B35E1B1326}"/>
                  </a:ext>
                </a:extLst>
              </xdr:cNvPr>
              <xdr:cNvSpPr/>
            </xdr:nvSpPr>
            <xdr:spPr>
              <a:xfrm>
                <a:off x="1873229" y="746828"/>
                <a:ext cx="83467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solidFill>
                    <a:schemeClr val="bg1"/>
                  </a:solidFill>
                </a:endParaRPr>
              </a:p>
            </xdr:txBody>
          </xdr:sp>
          <xdr:sp macro="" textlink="">
            <xdr:nvSpPr>
              <xdr:cNvPr id="146" name="object 90">
                <a:extLst>
                  <a:ext uri="{FF2B5EF4-FFF2-40B4-BE49-F238E27FC236}">
                    <a16:creationId xmlns:a16="http://schemas.microsoft.com/office/drawing/2014/main" id="{8656F422-554B-2FAB-BF83-DD7EC2842086}"/>
                  </a:ext>
                </a:extLst>
              </xdr:cNvPr>
              <xdr:cNvSpPr txBox="1"/>
            </xdr:nvSpPr>
            <xdr:spPr>
              <a:xfrm>
                <a:off x="2084552" y="812028"/>
                <a:ext cx="412027"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sz="800" b="0">
                    <a:solidFill>
                      <a:srgbClr val="695E4A"/>
                    </a:solidFill>
                    <a:latin typeface="Roboto" panose="02000000000000000000" pitchFamily="2" charset="0"/>
                    <a:ea typeface="Roboto" panose="02000000000000000000" pitchFamily="2" charset="0"/>
                    <a:cs typeface="Roboto" panose="02000000000000000000" pitchFamily="2" charset="0"/>
                  </a:rPr>
                  <a:t>A</a:t>
                </a:r>
                <a:r>
                  <a:rPr sz="800" b="0" spc="5">
                    <a:solidFill>
                      <a:srgbClr val="695E4A"/>
                    </a:solidFill>
                    <a:latin typeface="Roboto" panose="02000000000000000000" pitchFamily="2" charset="0"/>
                    <a:ea typeface="Roboto" panose="02000000000000000000" pitchFamily="2" charset="0"/>
                    <a:cs typeface="Roboto" panose="02000000000000000000" pitchFamily="2" charset="0"/>
                  </a:rPr>
                  <a:t> </a:t>
                </a:r>
                <a:r>
                  <a:rPr sz="800" b="0" spc="-10">
                    <a:solidFill>
                      <a:srgbClr val="695E4A"/>
                    </a:solidFill>
                    <a:latin typeface="Roboto" panose="02000000000000000000" pitchFamily="2" charset="0"/>
                    <a:ea typeface="Roboto" panose="02000000000000000000" pitchFamily="2" charset="0"/>
                    <a:cs typeface="Roboto" panose="02000000000000000000" pitchFamily="2" charset="0"/>
                  </a:rPr>
                  <a:t>Eneva</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43" name="object 109">
              <a:extLst>
                <a:ext uri="{FF2B5EF4-FFF2-40B4-BE49-F238E27FC236}">
                  <a16:creationId xmlns:a16="http://schemas.microsoft.com/office/drawing/2014/main" id="{8087DAEE-33BC-2B69-8003-B50DEF3EEE9A}"/>
                </a:ext>
              </a:extLst>
            </xdr:cNvPr>
            <xdr:cNvSpPr/>
          </xdr:nvSpPr>
          <xdr:spPr>
            <a:xfrm>
              <a:off x="2166174" y="506582"/>
              <a:ext cx="248783"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44" name="object 110">
              <a:extLst>
                <a:ext uri="{FF2B5EF4-FFF2-40B4-BE49-F238E27FC236}">
                  <a16:creationId xmlns:a16="http://schemas.microsoft.com/office/drawing/2014/main" id="{BF5CC3B5-0CD8-522B-6DE3-847F3FEE5353}"/>
                </a:ext>
              </a:extLst>
            </xdr:cNvPr>
            <xdr:cNvPicPr/>
          </xdr:nvPicPr>
          <xdr:blipFill>
            <a:blip xmlns:r="http://schemas.openxmlformats.org/officeDocument/2006/relationships" r:embed="rId14" cstate="print">
              <a:duotone>
                <a:prstClr val="black"/>
                <a:srgbClr val="695E4A">
                  <a:tint val="45000"/>
                  <a:satMod val="400000"/>
                </a:srgbClr>
              </a:duotone>
            </a:blip>
            <a:stretch>
              <a:fillRect/>
            </a:stretch>
          </xdr:blipFill>
          <xdr:spPr>
            <a:xfrm>
              <a:off x="2203117" y="541067"/>
              <a:ext cx="174898" cy="178000"/>
            </a:xfrm>
            <a:prstGeom prst="rect">
              <a:avLst/>
            </a:prstGeom>
          </xdr:spPr>
        </xdr:pic>
      </xdr:grpSp>
      <xdr:grpSp>
        <xdr:nvGrpSpPr>
          <xdr:cNvPr id="9" name="Agrupar 8">
            <a:hlinkClick xmlns:r="http://schemas.openxmlformats.org/officeDocument/2006/relationships" r:id="rId1"/>
            <a:extLst>
              <a:ext uri="{FF2B5EF4-FFF2-40B4-BE49-F238E27FC236}">
                <a16:creationId xmlns:a16="http://schemas.microsoft.com/office/drawing/2014/main" id="{E275C4AE-A428-37F3-7BC4-54D53E632C28}"/>
              </a:ext>
            </a:extLst>
          </xdr:cNvPr>
          <xdr:cNvGrpSpPr/>
        </xdr:nvGrpSpPr>
        <xdr:grpSpPr>
          <a:xfrm>
            <a:off x="2781308" y="1984492"/>
            <a:ext cx="832871" cy="507345"/>
            <a:chOff x="2772406" y="506582"/>
            <a:chExt cx="830722" cy="508010"/>
          </a:xfrm>
        </xdr:grpSpPr>
        <xdr:grpSp>
          <xdr:nvGrpSpPr>
            <xdr:cNvPr id="137" name="Agrupar 136">
              <a:extLst>
                <a:ext uri="{FF2B5EF4-FFF2-40B4-BE49-F238E27FC236}">
                  <a16:creationId xmlns:a16="http://schemas.microsoft.com/office/drawing/2014/main" id="{E95C418A-961A-2E50-4683-C24253601141}"/>
                </a:ext>
              </a:extLst>
            </xdr:cNvPr>
            <xdr:cNvGrpSpPr/>
          </xdr:nvGrpSpPr>
          <xdr:grpSpPr>
            <a:xfrm>
              <a:off x="2772406" y="748796"/>
              <a:ext cx="830722" cy="265796"/>
              <a:chOff x="2772407" y="750764"/>
              <a:chExt cx="830722" cy="265796"/>
            </a:xfrm>
          </xdr:grpSpPr>
          <xdr:sp macro="" textlink="">
            <xdr:nvSpPr>
              <xdr:cNvPr id="140" name="object 80">
                <a:extLst>
                  <a:ext uri="{FF2B5EF4-FFF2-40B4-BE49-F238E27FC236}">
                    <a16:creationId xmlns:a16="http://schemas.microsoft.com/office/drawing/2014/main" id="{95923E15-DC12-9108-1807-11E78CF84A27}"/>
                  </a:ext>
                </a:extLst>
              </xdr:cNvPr>
              <xdr:cNvSpPr/>
            </xdr:nvSpPr>
            <xdr:spPr>
              <a:xfrm>
                <a:off x="2772407" y="750764"/>
                <a:ext cx="830722"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rgbClr val="695E4A"/>
              </a:solidFill>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141" name="object 90">
                <a:extLst>
                  <a:ext uri="{FF2B5EF4-FFF2-40B4-BE49-F238E27FC236}">
                    <a16:creationId xmlns:a16="http://schemas.microsoft.com/office/drawing/2014/main" id="{5A5EA8AD-C624-0847-21CB-1A89B3223CBC}"/>
                  </a:ext>
                </a:extLst>
              </xdr:cNvPr>
              <xdr:cNvSpPr txBox="1"/>
            </xdr:nvSpPr>
            <xdr:spPr>
              <a:xfrm>
                <a:off x="2981702" y="754502"/>
                <a:ext cx="412130" cy="258322"/>
              </a:xfrm>
              <a:prstGeom prst="rect">
                <a:avLst/>
              </a:prstGeom>
            </xdr:spPr>
            <xdr:txBody>
              <a:bodyPr vert="horz" wrap="square" lIns="0" tIns="12700" rIns="0" bIns="0" rtlCol="0" anchor="ctr">
                <a:spAutoFit/>
              </a:bodyPr>
              <a:lstStyle>
                <a:defPPr>
                  <a:defRPr kern="0"/>
                </a:defPPr>
              </a:lstStyle>
              <a:p>
                <a:pPr marL="12700" algn="ctr">
                  <a:lnSpc>
                    <a:spcPct val="100000"/>
                  </a:lnSpc>
                  <a:spcBef>
                    <a:spcPts val="100"/>
                  </a:spcBef>
                </a:pPr>
                <a:r>
                  <a:rPr lang="pt-BR" sz="800" b="1" baseline="0">
                    <a:solidFill>
                      <a:schemeClr val="bg1"/>
                    </a:solidFill>
                    <a:latin typeface="Roboto" panose="02000000000000000000" pitchFamily="2" charset="0"/>
                    <a:ea typeface="Roboto" panose="02000000000000000000" pitchFamily="2" charset="0"/>
                    <a:cs typeface="Roboto" panose="02000000000000000000" pitchFamily="2" charset="0"/>
                  </a:rPr>
                  <a:t>Metas Públicas</a:t>
                </a:r>
                <a:endParaRPr sz="800" b="1" baseline="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8" name="object 109">
              <a:extLst>
                <a:ext uri="{FF2B5EF4-FFF2-40B4-BE49-F238E27FC236}">
                  <a16:creationId xmlns:a16="http://schemas.microsoft.com/office/drawing/2014/main" id="{878F4463-B716-1E83-919B-87269B5DC837}"/>
                </a:ext>
              </a:extLst>
            </xdr:cNvPr>
            <xdr:cNvSpPr/>
          </xdr:nvSpPr>
          <xdr:spPr>
            <a:xfrm>
              <a:off x="3063345" y="506582"/>
              <a:ext cx="248845"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39" name="Imagem 138">
              <a:extLst>
                <a:ext uri="{FF2B5EF4-FFF2-40B4-BE49-F238E27FC236}">
                  <a16:creationId xmlns:a16="http://schemas.microsoft.com/office/drawing/2014/main" id="{5D53CB73-16F4-92AC-DC19-12B59E2E908A}"/>
                </a:ext>
              </a:extLst>
            </xdr:cNvPr>
            <xdr:cNvPicPr>
              <a:picLocks noChangeAspect="1"/>
            </xdr:cNvPicPr>
          </xdr:nvPicPr>
          <xdr:blipFill>
            <a:blip xmlns:r="http://schemas.openxmlformats.org/officeDocument/2006/relationships" r:embed="rId15">
              <a:duotone>
                <a:prstClr val="black"/>
                <a:srgbClr val="695E4A">
                  <a:tint val="45000"/>
                  <a:satMod val="400000"/>
                </a:srgbClr>
              </a:duotone>
              <a:extLst>
                <a:ext uri="{BEBA8EAE-BF5A-486C-A8C5-ECC9F3942E4B}">
                  <a14:imgProps xmlns:a14="http://schemas.microsoft.com/office/drawing/2010/main">
                    <a14:imgLayer r:embed="rId16">
                      <a14:imgEffect>
                        <a14:saturation sat="0"/>
                      </a14:imgEffect>
                    </a14:imgLayer>
                  </a14:imgProps>
                </a:ext>
                <a:ext uri="{28A0092B-C50C-407E-A947-70E740481C1C}">
                  <a14:useLocalDpi xmlns:a14="http://schemas.microsoft.com/office/drawing/2010/main" val="0"/>
                </a:ext>
              </a:extLst>
            </a:blip>
            <a:stretch>
              <a:fillRect/>
            </a:stretch>
          </xdr:blipFill>
          <xdr:spPr>
            <a:xfrm>
              <a:off x="3105535" y="543553"/>
              <a:ext cx="164466" cy="161548"/>
            </a:xfrm>
            <a:prstGeom prst="rect">
              <a:avLst/>
            </a:prstGeom>
          </xdr:spPr>
        </xdr:pic>
      </xdr:grpSp>
      <xdr:grpSp>
        <xdr:nvGrpSpPr>
          <xdr:cNvPr id="10" name="Agrupar 9">
            <a:hlinkClick xmlns:r="http://schemas.openxmlformats.org/officeDocument/2006/relationships" r:id="rId17"/>
            <a:extLst>
              <a:ext uri="{FF2B5EF4-FFF2-40B4-BE49-F238E27FC236}">
                <a16:creationId xmlns:a16="http://schemas.microsoft.com/office/drawing/2014/main" id="{17C5ABEF-8D59-9061-AFCD-59C8F6B4654E}"/>
              </a:ext>
            </a:extLst>
          </xdr:cNvPr>
          <xdr:cNvGrpSpPr/>
        </xdr:nvGrpSpPr>
        <xdr:grpSpPr>
          <a:xfrm>
            <a:off x="978366" y="1985607"/>
            <a:ext cx="832872" cy="506309"/>
            <a:chOff x="978002" y="507699"/>
            <a:chExt cx="830725" cy="506973"/>
          </a:xfrm>
        </xdr:grpSpPr>
        <xdr:grpSp>
          <xdr:nvGrpSpPr>
            <xdr:cNvPr id="132" name="Agrupar 131">
              <a:extLst>
                <a:ext uri="{FF2B5EF4-FFF2-40B4-BE49-F238E27FC236}">
                  <a16:creationId xmlns:a16="http://schemas.microsoft.com/office/drawing/2014/main" id="{E88C9549-FF96-E4DA-7EEF-8DE52995A983}"/>
                </a:ext>
              </a:extLst>
            </xdr:cNvPr>
            <xdr:cNvGrpSpPr/>
          </xdr:nvGrpSpPr>
          <xdr:grpSpPr>
            <a:xfrm>
              <a:off x="978002" y="748716"/>
              <a:ext cx="830725" cy="265956"/>
              <a:chOff x="978002" y="747945"/>
              <a:chExt cx="830725" cy="265956"/>
            </a:xfrm>
          </xdr:grpSpPr>
          <xdr:sp macro="" textlink="">
            <xdr:nvSpPr>
              <xdr:cNvPr id="135" name="object 80">
                <a:extLst>
                  <a:ext uri="{FF2B5EF4-FFF2-40B4-BE49-F238E27FC236}">
                    <a16:creationId xmlns:a16="http://schemas.microsoft.com/office/drawing/2014/main" id="{BFAB8634-368A-B6B6-E64E-C54DA5AA789C}"/>
                  </a:ext>
                </a:extLst>
              </xdr:cNvPr>
              <xdr:cNvSpPr/>
            </xdr:nvSpPr>
            <xdr:spPr>
              <a:xfrm>
                <a:off x="978002" y="747945"/>
                <a:ext cx="830725" cy="26595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solidFill>
              <a:ln w="6350">
                <a:solidFill>
                  <a:srgbClr val="695E4A"/>
                </a:solidFill>
              </a:ln>
            </xdr:spPr>
            <xdr:txBody>
              <a:bodyPr wrap="square" lIns="0" tIns="0" rIns="0" bIns="0" rtlCol="0"/>
              <a:lstStyle>
                <a:defPPr>
                  <a:defRPr kern="0"/>
                </a:defPPr>
              </a:lstStyle>
              <a:p>
                <a:endParaRPr/>
              </a:p>
            </xdr:txBody>
          </xdr:sp>
          <xdr:sp macro="" textlink="">
            <xdr:nvSpPr>
              <xdr:cNvPr id="136" name="object 90">
                <a:extLst>
                  <a:ext uri="{FF2B5EF4-FFF2-40B4-BE49-F238E27FC236}">
                    <a16:creationId xmlns:a16="http://schemas.microsoft.com/office/drawing/2014/main" id="{83E254FA-11E4-9B42-C53A-54554F64A30D}"/>
                  </a:ext>
                </a:extLst>
              </xdr:cNvPr>
              <xdr:cNvSpPr txBox="1"/>
            </xdr:nvSpPr>
            <xdr:spPr>
              <a:xfrm>
                <a:off x="1187960" y="813145"/>
                <a:ext cx="410811" cy="135556"/>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0">
                    <a:solidFill>
                      <a:srgbClr val="695E4A"/>
                    </a:solidFill>
                    <a:latin typeface="Roboto" panose="02000000000000000000" pitchFamily="2" charset="0"/>
                    <a:ea typeface="Roboto" panose="02000000000000000000" pitchFamily="2" charset="0"/>
                    <a:cs typeface="Roboto" panose="02000000000000000000" pitchFamily="2" charset="0"/>
                  </a:rPr>
                  <a:t>Índice</a:t>
                </a:r>
                <a:endParaRPr sz="800" b="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33" name="object 109">
              <a:extLst>
                <a:ext uri="{FF2B5EF4-FFF2-40B4-BE49-F238E27FC236}">
                  <a16:creationId xmlns:a16="http://schemas.microsoft.com/office/drawing/2014/main" id="{8F560C54-39A3-23F8-1D5C-63155555A7C4}"/>
                </a:ext>
              </a:extLst>
            </xdr:cNvPr>
            <xdr:cNvSpPr/>
          </xdr:nvSpPr>
          <xdr:spPr>
            <a:xfrm>
              <a:off x="1269341" y="507699"/>
              <a:ext cx="248049" cy="123479"/>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pic>
          <xdr:nvPicPr>
            <xdr:cNvPr id="134" name="Imagem 133">
              <a:extLst>
                <a:ext uri="{FF2B5EF4-FFF2-40B4-BE49-F238E27FC236}">
                  <a16:creationId xmlns:a16="http://schemas.microsoft.com/office/drawing/2014/main" id="{F6F05BA5-61EA-C212-DD39-CDF5D18C3BC2}"/>
                </a:ext>
              </a:extLst>
            </xdr:cNvPr>
            <xdr:cNvPicPr>
              <a:picLocks noChangeAspect="1"/>
            </xdr:cNvPicPr>
          </xdr:nvPicPr>
          <xdr:blipFill>
            <a:blip xmlns:r="http://schemas.openxmlformats.org/officeDocument/2006/relationships" r:embed="rId18">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321135" y="561360"/>
              <a:ext cx="146309" cy="143598"/>
            </a:xfrm>
            <a:prstGeom prst="rect">
              <a:avLst/>
            </a:prstGeom>
          </xdr:spPr>
        </xdr:pic>
      </xdr:grpSp>
      <xdr:grpSp>
        <xdr:nvGrpSpPr>
          <xdr:cNvPr id="11" name="Agrupar 10">
            <a:hlinkClick xmlns:r="http://schemas.openxmlformats.org/officeDocument/2006/relationships" r:id="rId19"/>
            <a:extLst>
              <a:ext uri="{FF2B5EF4-FFF2-40B4-BE49-F238E27FC236}">
                <a16:creationId xmlns:a16="http://schemas.microsoft.com/office/drawing/2014/main" id="{C3025337-483D-D14A-CB9F-2A1E5FC548F9}"/>
              </a:ext>
            </a:extLst>
          </xdr:cNvPr>
          <xdr:cNvGrpSpPr/>
        </xdr:nvGrpSpPr>
        <xdr:grpSpPr>
          <a:xfrm>
            <a:off x="3678487" y="1984492"/>
            <a:ext cx="832872" cy="507345"/>
            <a:chOff x="3667630" y="506582"/>
            <a:chExt cx="830725" cy="508010"/>
          </a:xfrm>
        </xdr:grpSpPr>
        <xdr:grpSp>
          <xdr:nvGrpSpPr>
            <xdr:cNvPr id="63" name="Agrupar 62">
              <a:extLst>
                <a:ext uri="{FF2B5EF4-FFF2-40B4-BE49-F238E27FC236}">
                  <a16:creationId xmlns:a16="http://schemas.microsoft.com/office/drawing/2014/main" id="{1B08A697-8D74-8606-AD2A-F051DD691520}"/>
                </a:ext>
              </a:extLst>
            </xdr:cNvPr>
            <xdr:cNvGrpSpPr/>
          </xdr:nvGrpSpPr>
          <xdr:grpSpPr>
            <a:xfrm>
              <a:off x="3667630" y="748796"/>
              <a:ext cx="830725" cy="265796"/>
              <a:chOff x="3667631" y="750764"/>
              <a:chExt cx="830725" cy="265796"/>
            </a:xfrm>
          </xdr:grpSpPr>
          <xdr:sp macro="" textlink="">
            <xdr:nvSpPr>
              <xdr:cNvPr id="130" name="object 80">
                <a:extLst>
                  <a:ext uri="{FF2B5EF4-FFF2-40B4-BE49-F238E27FC236}">
                    <a16:creationId xmlns:a16="http://schemas.microsoft.com/office/drawing/2014/main" id="{D8030EE4-6581-59FC-C857-BABFD08E4D65}"/>
                  </a:ext>
                </a:extLst>
              </xdr:cNvPr>
              <xdr:cNvSpPr/>
            </xdr:nvSpPr>
            <xdr:spPr>
              <a:xfrm>
                <a:off x="3667631" y="750764"/>
                <a:ext cx="830725"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131" name="object 90">
                <a:extLst>
                  <a:ext uri="{FF2B5EF4-FFF2-40B4-BE49-F238E27FC236}">
                    <a16:creationId xmlns:a16="http://schemas.microsoft.com/office/drawing/2014/main" id="{5839FA52-BEDA-9F80-0CFD-410E7A072CDB}"/>
                  </a:ext>
                </a:extLst>
              </xdr:cNvPr>
              <xdr:cNvSpPr txBox="1"/>
            </xdr:nvSpPr>
            <xdr:spPr>
              <a:xfrm>
                <a:off x="3799609" y="754502"/>
                <a:ext cx="566769"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Relato Integrado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128" name="object 109">
              <a:extLst>
                <a:ext uri="{FF2B5EF4-FFF2-40B4-BE49-F238E27FC236}">
                  <a16:creationId xmlns:a16="http://schemas.microsoft.com/office/drawing/2014/main" id="{18CC358D-F7A9-C8D0-4FE2-2E62EC28A483}"/>
                </a:ext>
              </a:extLst>
            </xdr:cNvPr>
            <xdr:cNvSpPr/>
          </xdr:nvSpPr>
          <xdr:spPr>
            <a:xfrm>
              <a:off x="3958670" y="506582"/>
              <a:ext cx="2486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129" name="Imagem 128">
              <a:extLst>
                <a:ext uri="{FF2B5EF4-FFF2-40B4-BE49-F238E27FC236}">
                  <a16:creationId xmlns:a16="http://schemas.microsoft.com/office/drawing/2014/main" id="{A47B23A9-3D8F-7496-BCF9-558AD979ACDA}"/>
                </a:ext>
              </a:extLst>
            </xdr:cNvPr>
            <xdr:cNvPicPr>
              <a:picLocks noChangeAspect="1"/>
            </xdr:cNvPicPr>
          </xdr:nvPicPr>
          <xdr:blipFill>
            <a:blip xmlns:r="http://schemas.openxmlformats.org/officeDocument/2006/relationships" r:embed="rId20">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4012068" y="555684"/>
              <a:ext cx="143934" cy="143598"/>
            </a:xfrm>
            <a:prstGeom prst="rect">
              <a:avLst/>
            </a:prstGeom>
          </xdr:spPr>
        </xdr:pic>
      </xdr:grpSp>
      <xdr:grpSp>
        <xdr:nvGrpSpPr>
          <xdr:cNvPr id="12" name="Agrupar 11">
            <a:hlinkClick xmlns:r="http://schemas.openxmlformats.org/officeDocument/2006/relationships" r:id="rId21"/>
            <a:extLst>
              <a:ext uri="{FF2B5EF4-FFF2-40B4-BE49-F238E27FC236}">
                <a16:creationId xmlns:a16="http://schemas.microsoft.com/office/drawing/2014/main" id="{E477E713-51B5-682C-FDDC-77A73FBE29A4}"/>
              </a:ext>
            </a:extLst>
          </xdr:cNvPr>
          <xdr:cNvGrpSpPr/>
        </xdr:nvGrpSpPr>
        <xdr:grpSpPr>
          <a:xfrm>
            <a:off x="4575667" y="1984492"/>
            <a:ext cx="825212" cy="507345"/>
            <a:chOff x="4562857" y="506582"/>
            <a:chExt cx="827700" cy="508010"/>
          </a:xfrm>
        </xdr:grpSpPr>
        <xdr:grpSp>
          <xdr:nvGrpSpPr>
            <xdr:cNvPr id="58" name="Agrupar 57">
              <a:extLst>
                <a:ext uri="{FF2B5EF4-FFF2-40B4-BE49-F238E27FC236}">
                  <a16:creationId xmlns:a16="http://schemas.microsoft.com/office/drawing/2014/main" id="{CFB1BA34-F6E0-C6A3-8F5A-3DD0E18A3471}"/>
                </a:ext>
              </a:extLst>
            </xdr:cNvPr>
            <xdr:cNvGrpSpPr/>
          </xdr:nvGrpSpPr>
          <xdr:grpSpPr>
            <a:xfrm>
              <a:off x="4562857" y="748796"/>
              <a:ext cx="827700" cy="265796"/>
              <a:chOff x="4562859" y="750764"/>
              <a:chExt cx="827700" cy="265796"/>
            </a:xfrm>
          </xdr:grpSpPr>
          <xdr:sp macro="" textlink="">
            <xdr:nvSpPr>
              <xdr:cNvPr id="61" name="object 80">
                <a:extLst>
                  <a:ext uri="{FF2B5EF4-FFF2-40B4-BE49-F238E27FC236}">
                    <a16:creationId xmlns:a16="http://schemas.microsoft.com/office/drawing/2014/main" id="{F533FDD3-8910-54D7-F353-E0EF5580225B}"/>
                  </a:ext>
                </a:extLst>
              </xdr:cNvPr>
              <xdr:cNvSpPr/>
            </xdr:nvSpPr>
            <xdr:spPr>
              <a:xfrm>
                <a:off x="4562859" y="750764"/>
                <a:ext cx="827700"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62" name="object 90">
                <a:extLst>
                  <a:ext uri="{FF2B5EF4-FFF2-40B4-BE49-F238E27FC236}">
                    <a16:creationId xmlns:a16="http://schemas.microsoft.com/office/drawing/2014/main" id="{A9700659-F96C-93B4-F263-B0FE2BFEF64C}"/>
                  </a:ext>
                </a:extLst>
              </xdr:cNvPr>
              <xdr:cNvSpPr txBox="1"/>
            </xdr:nvSpPr>
            <xdr:spPr>
              <a:xfrm>
                <a:off x="4694707" y="754502"/>
                <a:ext cx="56400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Governança Corporativa</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9" name="object 109">
              <a:extLst>
                <a:ext uri="{FF2B5EF4-FFF2-40B4-BE49-F238E27FC236}">
                  <a16:creationId xmlns:a16="http://schemas.microsoft.com/office/drawing/2014/main" id="{C5D5463F-7594-A38E-2D33-E2EACFF699DF}"/>
                </a:ext>
              </a:extLst>
            </xdr:cNvPr>
            <xdr:cNvSpPr/>
          </xdr:nvSpPr>
          <xdr:spPr>
            <a:xfrm>
              <a:off x="4852993" y="506582"/>
              <a:ext cx="247434"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60" name="object 113">
              <a:extLst>
                <a:ext uri="{FF2B5EF4-FFF2-40B4-BE49-F238E27FC236}">
                  <a16:creationId xmlns:a16="http://schemas.microsoft.com/office/drawing/2014/main" id="{DF374D97-CF55-C3FB-A413-022C0056F824}"/>
                </a:ext>
              </a:extLst>
            </xdr:cNvPr>
            <xdr:cNvPicPr/>
          </xdr:nvPicPr>
          <xdr:blipFill>
            <a:blip xmlns:r="http://schemas.openxmlformats.org/officeDocument/2006/relationships" r:embed="rId22" cstate="print">
              <a:duotone>
                <a:prstClr val="black"/>
                <a:srgbClr val="695E4A">
                  <a:tint val="45000"/>
                  <a:satMod val="400000"/>
                </a:srgbClr>
              </a:duotone>
              <a:extLst>
                <a:ext uri="{BEBA8EAE-BF5A-486C-A8C5-ECC9F3942E4B}">
                  <a14:imgProps xmlns:a14="http://schemas.microsoft.com/office/drawing/2010/main">
                    <a14:imgLayer r:embed="rId23">
                      <a14:imgEffect>
                        <a14:saturation sat="0"/>
                      </a14:imgEffect>
                    </a14:imgLayer>
                  </a14:imgProps>
                </a:ext>
              </a:extLst>
            </a:blip>
            <a:stretch>
              <a:fillRect/>
            </a:stretch>
          </xdr:blipFill>
          <xdr:spPr>
            <a:xfrm>
              <a:off x="4886742" y="530601"/>
              <a:ext cx="179935" cy="179498"/>
            </a:xfrm>
            <a:prstGeom prst="rect">
              <a:avLst/>
            </a:prstGeom>
          </xdr:spPr>
        </xdr:pic>
      </xdr:grpSp>
      <xdr:grpSp>
        <xdr:nvGrpSpPr>
          <xdr:cNvPr id="13" name="Agrupar 12">
            <a:hlinkClick xmlns:r="http://schemas.openxmlformats.org/officeDocument/2006/relationships" r:id="rId24"/>
            <a:extLst>
              <a:ext uri="{FF2B5EF4-FFF2-40B4-BE49-F238E27FC236}">
                <a16:creationId xmlns:a16="http://schemas.microsoft.com/office/drawing/2014/main" id="{E9C44D66-49C9-AD05-84ED-0F9814325677}"/>
              </a:ext>
            </a:extLst>
          </xdr:cNvPr>
          <xdr:cNvGrpSpPr/>
        </xdr:nvGrpSpPr>
        <xdr:grpSpPr>
          <a:xfrm>
            <a:off x="5465188" y="1984492"/>
            <a:ext cx="821659" cy="507345"/>
            <a:chOff x="5455059" y="506582"/>
            <a:chExt cx="822006" cy="508010"/>
          </a:xfrm>
        </xdr:grpSpPr>
        <xdr:sp macro="" textlink="">
          <xdr:nvSpPr>
            <xdr:cNvPr id="54" name="object 80">
              <a:extLst>
                <a:ext uri="{FF2B5EF4-FFF2-40B4-BE49-F238E27FC236}">
                  <a16:creationId xmlns:a16="http://schemas.microsoft.com/office/drawing/2014/main" id="{D2263679-85F4-0C3D-BBF3-F79AE3BF99AE}"/>
                </a:ext>
              </a:extLst>
            </xdr:cNvPr>
            <xdr:cNvSpPr/>
          </xdr:nvSpPr>
          <xdr:spPr>
            <a:xfrm>
              <a:off x="5455059" y="748796"/>
              <a:ext cx="82200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5" name="object 90">
              <a:extLst>
                <a:ext uri="{FF2B5EF4-FFF2-40B4-BE49-F238E27FC236}">
                  <a16:creationId xmlns:a16="http://schemas.microsoft.com/office/drawing/2014/main" id="{62502F83-38C3-41D1-DD61-B56856AC7F02}"/>
                </a:ext>
              </a:extLst>
            </xdr:cNvPr>
            <xdr:cNvSpPr txBox="1"/>
          </xdr:nvSpPr>
          <xdr:spPr>
            <a:xfrm>
              <a:off x="5586000" y="752534"/>
              <a:ext cx="560124" cy="258322"/>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Financeiro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sp macro="" textlink="">
          <xdr:nvSpPr>
            <xdr:cNvPr id="56" name="object 109">
              <a:extLst>
                <a:ext uri="{FF2B5EF4-FFF2-40B4-BE49-F238E27FC236}">
                  <a16:creationId xmlns:a16="http://schemas.microsoft.com/office/drawing/2014/main" id="{8F46C6D7-91AA-5F0A-3DF0-D3C6C9A25B68}"/>
                </a:ext>
              </a:extLst>
            </xdr:cNvPr>
            <xdr:cNvSpPr/>
          </xdr:nvSpPr>
          <xdr:spPr>
            <a:xfrm>
              <a:off x="5743199" y="506582"/>
              <a:ext cx="245731"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7" name="object 73">
              <a:extLst>
                <a:ext uri="{FF2B5EF4-FFF2-40B4-BE49-F238E27FC236}">
                  <a16:creationId xmlns:a16="http://schemas.microsoft.com/office/drawing/2014/main" id="{A9EFF615-17A3-88C7-6A41-B6BADB6C55CB}"/>
                </a:ext>
              </a:extLst>
            </xdr:cNvPr>
            <xdr:cNvPicPr/>
          </xdr:nvPicPr>
          <xdr:blipFill>
            <a:blip xmlns:r="http://schemas.openxmlformats.org/officeDocument/2006/relationships" r:embed="rId25" cstate="print">
              <a:duotone>
                <a:prstClr val="black"/>
                <a:srgbClr val="695E4A">
                  <a:tint val="45000"/>
                  <a:satMod val="400000"/>
                </a:srgbClr>
              </a:duotone>
            </a:blip>
            <a:stretch>
              <a:fillRect/>
            </a:stretch>
          </xdr:blipFill>
          <xdr:spPr>
            <a:xfrm>
              <a:off x="5828198" y="542105"/>
              <a:ext cx="77058" cy="173339"/>
            </a:xfrm>
            <a:prstGeom prst="rect">
              <a:avLst/>
            </a:prstGeom>
          </xdr:spPr>
        </xdr:pic>
      </xdr:grpSp>
      <xdr:grpSp>
        <xdr:nvGrpSpPr>
          <xdr:cNvPr id="14" name="Agrupar 13">
            <a:hlinkClick xmlns:r="http://schemas.openxmlformats.org/officeDocument/2006/relationships" r:id="rId26"/>
            <a:extLst>
              <a:ext uri="{FF2B5EF4-FFF2-40B4-BE49-F238E27FC236}">
                <a16:creationId xmlns:a16="http://schemas.microsoft.com/office/drawing/2014/main" id="{24F564B4-25FF-7AA0-BBD6-5E3EB133A4EB}"/>
              </a:ext>
            </a:extLst>
          </xdr:cNvPr>
          <xdr:cNvGrpSpPr/>
        </xdr:nvGrpSpPr>
        <xdr:grpSpPr>
          <a:xfrm>
            <a:off x="6351154" y="1984492"/>
            <a:ext cx="833333" cy="507345"/>
            <a:chOff x="6341567" y="506582"/>
            <a:chExt cx="831188" cy="508010"/>
          </a:xfrm>
        </xdr:grpSpPr>
        <xdr:grpSp>
          <xdr:nvGrpSpPr>
            <xdr:cNvPr id="49" name="Agrupar 48">
              <a:extLst>
                <a:ext uri="{FF2B5EF4-FFF2-40B4-BE49-F238E27FC236}">
                  <a16:creationId xmlns:a16="http://schemas.microsoft.com/office/drawing/2014/main" id="{45388E3A-4648-33F3-378B-F5B9FA9C7BB1}"/>
                </a:ext>
              </a:extLst>
            </xdr:cNvPr>
            <xdr:cNvGrpSpPr/>
          </xdr:nvGrpSpPr>
          <xdr:grpSpPr>
            <a:xfrm>
              <a:off x="6341567" y="748796"/>
              <a:ext cx="831188" cy="265796"/>
              <a:chOff x="6341570" y="750764"/>
              <a:chExt cx="831188" cy="265796"/>
            </a:xfrm>
          </xdr:grpSpPr>
          <xdr:sp macro="" textlink="">
            <xdr:nvSpPr>
              <xdr:cNvPr id="52" name="object 80">
                <a:extLst>
                  <a:ext uri="{FF2B5EF4-FFF2-40B4-BE49-F238E27FC236}">
                    <a16:creationId xmlns:a16="http://schemas.microsoft.com/office/drawing/2014/main" id="{408A73C7-D044-0255-CB7F-8C8DB51A3974}"/>
                  </a:ext>
                </a:extLst>
              </xdr:cNvPr>
              <xdr:cNvSpPr/>
            </xdr:nvSpPr>
            <xdr:spPr>
              <a:xfrm>
                <a:off x="6341570"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53" name="object 90">
                <a:extLst>
                  <a:ext uri="{FF2B5EF4-FFF2-40B4-BE49-F238E27FC236}">
                    <a16:creationId xmlns:a16="http://schemas.microsoft.com/office/drawing/2014/main" id="{D92F5CBF-0C91-E3F7-227F-D1D36C811F70}"/>
                  </a:ext>
                </a:extLst>
              </xdr:cNvPr>
              <xdr:cNvSpPr txBox="1"/>
            </xdr:nvSpPr>
            <xdr:spPr>
              <a:xfrm>
                <a:off x="6473974" y="754502"/>
                <a:ext cx="56638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Natural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50" name="object 109">
              <a:extLst>
                <a:ext uri="{FF2B5EF4-FFF2-40B4-BE49-F238E27FC236}">
                  <a16:creationId xmlns:a16="http://schemas.microsoft.com/office/drawing/2014/main" id="{538405F0-E5B8-CAFA-7ED2-2CB30729000A}"/>
                </a:ext>
              </a:extLst>
            </xdr:cNvPr>
            <xdr:cNvSpPr/>
          </xdr:nvSpPr>
          <xdr:spPr>
            <a:xfrm>
              <a:off x="6632926"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51" name="object 54">
              <a:extLst>
                <a:ext uri="{FF2B5EF4-FFF2-40B4-BE49-F238E27FC236}">
                  <a16:creationId xmlns:a16="http://schemas.microsoft.com/office/drawing/2014/main" id="{C77FC721-0190-C173-2DEB-4EAF94F01265}"/>
                </a:ext>
              </a:extLst>
            </xdr:cNvPr>
            <xdr:cNvPicPr/>
          </xdr:nvPicPr>
          <xdr:blipFill>
            <a:blip xmlns:r="http://schemas.openxmlformats.org/officeDocument/2006/relationships" r:embed="rId27" cstate="print">
              <a:duotone>
                <a:prstClr val="black"/>
                <a:srgbClr val="695E4A">
                  <a:tint val="45000"/>
                  <a:satMod val="400000"/>
                </a:srgbClr>
              </a:duotone>
            </a:blip>
            <a:stretch>
              <a:fillRect/>
            </a:stretch>
          </xdr:blipFill>
          <xdr:spPr>
            <a:xfrm>
              <a:off x="6647979" y="574536"/>
              <a:ext cx="218370" cy="143598"/>
            </a:xfrm>
            <a:prstGeom prst="rect">
              <a:avLst/>
            </a:prstGeom>
          </xdr:spPr>
        </xdr:pic>
      </xdr:grpSp>
      <xdr:grpSp>
        <xdr:nvGrpSpPr>
          <xdr:cNvPr id="15" name="Agrupar 14">
            <a:hlinkClick xmlns:r="http://schemas.openxmlformats.org/officeDocument/2006/relationships" r:id="rId28"/>
            <a:extLst>
              <a:ext uri="{FF2B5EF4-FFF2-40B4-BE49-F238E27FC236}">
                <a16:creationId xmlns:a16="http://schemas.microsoft.com/office/drawing/2014/main" id="{BE45684B-B0DA-8AED-270A-D95061EAB143}"/>
              </a:ext>
            </a:extLst>
          </xdr:cNvPr>
          <xdr:cNvGrpSpPr/>
        </xdr:nvGrpSpPr>
        <xdr:grpSpPr>
          <a:xfrm>
            <a:off x="7248796" y="1984492"/>
            <a:ext cx="840992" cy="507345"/>
            <a:chOff x="7237257" y="506582"/>
            <a:chExt cx="834211" cy="508010"/>
          </a:xfrm>
        </xdr:grpSpPr>
        <xdr:grpSp>
          <xdr:nvGrpSpPr>
            <xdr:cNvPr id="44" name="Agrupar 43">
              <a:extLst>
                <a:ext uri="{FF2B5EF4-FFF2-40B4-BE49-F238E27FC236}">
                  <a16:creationId xmlns:a16="http://schemas.microsoft.com/office/drawing/2014/main" id="{26A8A5EB-B4CB-FFC7-8683-BE4E043265FD}"/>
                </a:ext>
              </a:extLst>
            </xdr:cNvPr>
            <xdr:cNvGrpSpPr/>
          </xdr:nvGrpSpPr>
          <xdr:grpSpPr>
            <a:xfrm>
              <a:off x="7237257" y="748796"/>
              <a:ext cx="834211" cy="265796"/>
              <a:chOff x="7237260" y="750764"/>
              <a:chExt cx="834211" cy="265796"/>
            </a:xfrm>
          </xdr:grpSpPr>
          <xdr:sp macro="" textlink="">
            <xdr:nvSpPr>
              <xdr:cNvPr id="47" name="object 80">
                <a:extLst>
                  <a:ext uri="{FF2B5EF4-FFF2-40B4-BE49-F238E27FC236}">
                    <a16:creationId xmlns:a16="http://schemas.microsoft.com/office/drawing/2014/main" id="{B0F4074E-4539-CECE-F561-73C08216012F}"/>
                  </a:ext>
                </a:extLst>
              </xdr:cNvPr>
              <xdr:cNvSpPr/>
            </xdr:nvSpPr>
            <xdr:spPr>
              <a:xfrm>
                <a:off x="7237260" y="750764"/>
                <a:ext cx="83421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8" name="object 90">
                <a:extLst>
                  <a:ext uri="{FF2B5EF4-FFF2-40B4-BE49-F238E27FC236}">
                    <a16:creationId xmlns:a16="http://schemas.microsoft.com/office/drawing/2014/main" id="{DF930790-4D59-1161-D5A9-ABD3ADB48238}"/>
                  </a:ext>
                </a:extLst>
              </xdr:cNvPr>
              <xdr:cNvSpPr txBox="1"/>
            </xdr:nvSpPr>
            <xdr:spPr>
              <a:xfrm>
                <a:off x="7370145" y="754502"/>
                <a:ext cx="56844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Humano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5" name="object 109">
              <a:extLst>
                <a:ext uri="{FF2B5EF4-FFF2-40B4-BE49-F238E27FC236}">
                  <a16:creationId xmlns:a16="http://schemas.microsoft.com/office/drawing/2014/main" id="{6271BCCF-BC75-ACC5-59BC-A23317E7492C}"/>
                </a:ext>
              </a:extLst>
            </xdr:cNvPr>
            <xdr:cNvSpPr/>
          </xdr:nvSpPr>
          <xdr:spPr>
            <a:xfrm>
              <a:off x="7529676" y="506582"/>
              <a:ext cx="24938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6" name="object 64">
              <a:extLst>
                <a:ext uri="{FF2B5EF4-FFF2-40B4-BE49-F238E27FC236}">
                  <a16:creationId xmlns:a16="http://schemas.microsoft.com/office/drawing/2014/main" id="{EE582E83-A913-59B8-634A-B5F8B376ED08}"/>
                </a:ext>
              </a:extLst>
            </xdr:cNvPr>
            <xdr:cNvPicPr/>
          </xdr:nvPicPr>
          <xdr:blipFill>
            <a:blip xmlns:r="http://schemas.openxmlformats.org/officeDocument/2006/relationships" r:embed="rId29" cstate="print">
              <a:duotone>
                <a:prstClr val="black"/>
                <a:srgbClr val="695E4A">
                  <a:tint val="45000"/>
                  <a:satMod val="400000"/>
                </a:srgbClr>
              </a:duotone>
            </a:blip>
            <a:stretch>
              <a:fillRect/>
            </a:stretch>
          </xdr:blipFill>
          <xdr:spPr>
            <a:xfrm>
              <a:off x="7570700" y="569905"/>
              <a:ext cx="167329" cy="143539"/>
            </a:xfrm>
            <a:prstGeom prst="rect">
              <a:avLst/>
            </a:prstGeom>
          </xdr:spPr>
        </xdr:pic>
      </xdr:grpSp>
      <xdr:grpSp>
        <xdr:nvGrpSpPr>
          <xdr:cNvPr id="16" name="Agrupar 15">
            <a:hlinkClick xmlns:r="http://schemas.openxmlformats.org/officeDocument/2006/relationships" r:id="rId30"/>
            <a:extLst>
              <a:ext uri="{FF2B5EF4-FFF2-40B4-BE49-F238E27FC236}">
                <a16:creationId xmlns:a16="http://schemas.microsoft.com/office/drawing/2014/main" id="{4777197E-9616-F7E2-2EC7-C4FD03E3A09D}"/>
              </a:ext>
            </a:extLst>
          </xdr:cNvPr>
          <xdr:cNvGrpSpPr/>
        </xdr:nvGrpSpPr>
        <xdr:grpSpPr>
          <a:xfrm>
            <a:off x="8154096" y="1984492"/>
            <a:ext cx="833334" cy="507345"/>
            <a:chOff x="8135970" y="506582"/>
            <a:chExt cx="831188" cy="508010"/>
          </a:xfrm>
        </xdr:grpSpPr>
        <xdr:grpSp>
          <xdr:nvGrpSpPr>
            <xdr:cNvPr id="39" name="Agrupar 38">
              <a:extLst>
                <a:ext uri="{FF2B5EF4-FFF2-40B4-BE49-F238E27FC236}">
                  <a16:creationId xmlns:a16="http://schemas.microsoft.com/office/drawing/2014/main" id="{73861088-12C2-507A-E990-5C5B132035F1}"/>
                </a:ext>
              </a:extLst>
            </xdr:cNvPr>
            <xdr:cNvGrpSpPr/>
          </xdr:nvGrpSpPr>
          <xdr:grpSpPr>
            <a:xfrm>
              <a:off x="8135970" y="748796"/>
              <a:ext cx="831188" cy="265796"/>
              <a:chOff x="8135974" y="750764"/>
              <a:chExt cx="831188" cy="265796"/>
            </a:xfrm>
          </xdr:grpSpPr>
          <xdr:sp macro="" textlink="">
            <xdr:nvSpPr>
              <xdr:cNvPr id="42" name="object 80">
                <a:extLst>
                  <a:ext uri="{FF2B5EF4-FFF2-40B4-BE49-F238E27FC236}">
                    <a16:creationId xmlns:a16="http://schemas.microsoft.com/office/drawing/2014/main" id="{F9FAD3EF-2762-AA62-01CE-A4A70D433844}"/>
                  </a:ext>
                </a:extLst>
              </xdr:cNvPr>
              <xdr:cNvSpPr/>
            </xdr:nvSpPr>
            <xdr:spPr>
              <a:xfrm>
                <a:off x="8135974" y="750764"/>
                <a:ext cx="831188"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43" name="object 90">
                <a:extLst>
                  <a:ext uri="{FF2B5EF4-FFF2-40B4-BE49-F238E27FC236}">
                    <a16:creationId xmlns:a16="http://schemas.microsoft.com/office/drawing/2014/main" id="{A7138D95-C9CF-F176-7B99-87EA470ABB5B}"/>
                  </a:ext>
                </a:extLst>
              </xdr:cNvPr>
              <xdr:cNvSpPr txBox="1"/>
            </xdr:nvSpPr>
            <xdr:spPr>
              <a:xfrm>
                <a:off x="8294123" y="754502"/>
                <a:ext cx="514891"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Social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40" name="object 109">
              <a:extLst>
                <a:ext uri="{FF2B5EF4-FFF2-40B4-BE49-F238E27FC236}">
                  <a16:creationId xmlns:a16="http://schemas.microsoft.com/office/drawing/2014/main" id="{468ACB4D-373C-4BE8-7BCB-83CF7E557B53}"/>
                </a:ext>
              </a:extLst>
            </xdr:cNvPr>
            <xdr:cNvSpPr/>
          </xdr:nvSpPr>
          <xdr:spPr>
            <a:xfrm>
              <a:off x="8427330" y="506582"/>
              <a:ext cx="248476"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41" name="object 51">
              <a:extLst>
                <a:ext uri="{FF2B5EF4-FFF2-40B4-BE49-F238E27FC236}">
                  <a16:creationId xmlns:a16="http://schemas.microsoft.com/office/drawing/2014/main" id="{7FD87ED8-8FE8-D141-DACC-41DCE9437FBB}"/>
                </a:ext>
              </a:extLst>
            </xdr:cNvPr>
            <xdr:cNvPicPr/>
          </xdr:nvPicPr>
          <xdr:blipFill>
            <a:blip xmlns:r="http://schemas.openxmlformats.org/officeDocument/2006/relationships" r:embed="rId31" cstate="print">
              <a:duotone>
                <a:prstClr val="black"/>
                <a:srgbClr val="695E4A">
                  <a:tint val="45000"/>
                  <a:satMod val="400000"/>
                </a:srgbClr>
              </a:duotone>
            </a:blip>
            <a:stretch>
              <a:fillRect/>
            </a:stretch>
          </xdr:blipFill>
          <xdr:spPr>
            <a:xfrm>
              <a:off x="8459932" y="551371"/>
              <a:ext cx="183273" cy="187853"/>
            </a:xfrm>
            <a:prstGeom prst="rect">
              <a:avLst/>
            </a:prstGeom>
          </xdr:spPr>
        </xdr:pic>
      </xdr:grpSp>
      <xdr:grpSp>
        <xdr:nvGrpSpPr>
          <xdr:cNvPr id="17" name="Agrupar 16">
            <a:hlinkClick xmlns:r="http://schemas.openxmlformats.org/officeDocument/2006/relationships" r:id="rId32"/>
            <a:extLst>
              <a:ext uri="{FF2B5EF4-FFF2-40B4-BE49-F238E27FC236}">
                <a16:creationId xmlns:a16="http://schemas.microsoft.com/office/drawing/2014/main" id="{B9251698-660B-5A4D-E60D-27DA8F53FD01}"/>
              </a:ext>
            </a:extLst>
          </xdr:cNvPr>
          <xdr:cNvGrpSpPr/>
        </xdr:nvGrpSpPr>
        <xdr:grpSpPr>
          <a:xfrm>
            <a:off x="9051739" y="1984492"/>
            <a:ext cx="828102" cy="507345"/>
            <a:chOff x="9031660" y="506582"/>
            <a:chExt cx="829416" cy="508010"/>
          </a:xfrm>
        </xdr:grpSpPr>
        <xdr:grpSp>
          <xdr:nvGrpSpPr>
            <xdr:cNvPr id="34" name="Agrupar 33">
              <a:extLst>
                <a:ext uri="{FF2B5EF4-FFF2-40B4-BE49-F238E27FC236}">
                  <a16:creationId xmlns:a16="http://schemas.microsoft.com/office/drawing/2014/main" id="{AC4E57CC-6B75-8380-CC60-60A8A3C49058}"/>
                </a:ext>
              </a:extLst>
            </xdr:cNvPr>
            <xdr:cNvGrpSpPr/>
          </xdr:nvGrpSpPr>
          <xdr:grpSpPr>
            <a:xfrm>
              <a:off x="9031660" y="748796"/>
              <a:ext cx="829416" cy="265796"/>
              <a:chOff x="9031664" y="750764"/>
              <a:chExt cx="829416" cy="265796"/>
            </a:xfrm>
          </xdr:grpSpPr>
          <xdr:sp macro="" textlink="">
            <xdr:nvSpPr>
              <xdr:cNvPr id="37" name="object 80">
                <a:extLst>
                  <a:ext uri="{FF2B5EF4-FFF2-40B4-BE49-F238E27FC236}">
                    <a16:creationId xmlns:a16="http://schemas.microsoft.com/office/drawing/2014/main" id="{983424F0-D6D7-D883-EB19-F7211919BB18}"/>
                  </a:ext>
                </a:extLst>
              </xdr:cNvPr>
              <xdr:cNvSpPr/>
            </xdr:nvSpPr>
            <xdr:spPr>
              <a:xfrm>
                <a:off x="9031664"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8" name="object 90">
                <a:extLst>
                  <a:ext uri="{FF2B5EF4-FFF2-40B4-BE49-F238E27FC236}">
                    <a16:creationId xmlns:a16="http://schemas.microsoft.com/office/drawing/2014/main" id="{F464E30E-2F18-2470-1A72-82AE176B5C51}"/>
                  </a:ext>
                </a:extLst>
              </xdr:cNvPr>
              <xdr:cNvSpPr txBox="1"/>
            </xdr:nvSpPr>
            <xdr:spPr>
              <a:xfrm>
                <a:off x="9163786" y="754502"/>
                <a:ext cx="565174" cy="258322"/>
              </a:xfrm>
              <a:prstGeom prst="rect">
                <a:avLst/>
              </a:prstGeom>
              <a:ln>
                <a:noFill/>
              </a:ln>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Intelectual</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5" name="object 109">
              <a:extLst>
                <a:ext uri="{FF2B5EF4-FFF2-40B4-BE49-F238E27FC236}">
                  <a16:creationId xmlns:a16="http://schemas.microsoft.com/office/drawing/2014/main" id="{2F453505-94D7-F7AC-B1CE-BF8A1A2C5F6B}"/>
                </a:ext>
              </a:extLst>
            </xdr:cNvPr>
            <xdr:cNvSpPr/>
          </xdr:nvSpPr>
          <xdr:spPr>
            <a:xfrm>
              <a:off x="9322399"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6" name="object 70">
              <a:extLst>
                <a:ext uri="{FF2B5EF4-FFF2-40B4-BE49-F238E27FC236}">
                  <a16:creationId xmlns:a16="http://schemas.microsoft.com/office/drawing/2014/main" id="{38450802-CD17-C49F-BCA4-DF09AAB036B0}"/>
                </a:ext>
              </a:extLst>
            </xdr:cNvPr>
            <xdr:cNvPicPr/>
          </xdr:nvPicPr>
          <xdr:blipFill>
            <a:blip xmlns:r="http://schemas.openxmlformats.org/officeDocument/2006/relationships" r:embed="rId33" cstate="print">
              <a:duotone>
                <a:prstClr val="black"/>
                <a:srgbClr val="695E4A">
                  <a:tint val="45000"/>
                  <a:satMod val="400000"/>
                </a:srgbClr>
              </a:duotone>
            </a:blip>
            <a:stretch>
              <a:fillRect/>
            </a:stretch>
          </xdr:blipFill>
          <xdr:spPr>
            <a:xfrm>
              <a:off x="9393208" y="574538"/>
              <a:ext cx="107839" cy="143598"/>
            </a:xfrm>
            <a:prstGeom prst="rect">
              <a:avLst/>
            </a:prstGeom>
          </xdr:spPr>
        </xdr:pic>
      </xdr:grpSp>
      <xdr:grpSp>
        <xdr:nvGrpSpPr>
          <xdr:cNvPr id="18" name="Agrupar 17">
            <a:hlinkClick xmlns:r="http://schemas.openxmlformats.org/officeDocument/2006/relationships" r:id="rId34"/>
            <a:extLst>
              <a:ext uri="{FF2B5EF4-FFF2-40B4-BE49-F238E27FC236}">
                <a16:creationId xmlns:a16="http://schemas.microsoft.com/office/drawing/2014/main" id="{8C22C0A6-7A32-7B2C-86F0-F4997579F0C3}"/>
              </a:ext>
            </a:extLst>
          </xdr:cNvPr>
          <xdr:cNvGrpSpPr/>
        </xdr:nvGrpSpPr>
        <xdr:grpSpPr>
          <a:xfrm>
            <a:off x="9944149" y="1984492"/>
            <a:ext cx="828105" cy="507345"/>
            <a:chOff x="9925578" y="506582"/>
            <a:chExt cx="829416" cy="508010"/>
          </a:xfrm>
        </xdr:grpSpPr>
        <xdr:grpSp>
          <xdr:nvGrpSpPr>
            <xdr:cNvPr id="29" name="Agrupar 28">
              <a:extLst>
                <a:ext uri="{FF2B5EF4-FFF2-40B4-BE49-F238E27FC236}">
                  <a16:creationId xmlns:a16="http://schemas.microsoft.com/office/drawing/2014/main" id="{FF2D9A2E-E96A-0C66-CDCA-41F4A3EBF4F0}"/>
                </a:ext>
              </a:extLst>
            </xdr:cNvPr>
            <xdr:cNvGrpSpPr/>
          </xdr:nvGrpSpPr>
          <xdr:grpSpPr>
            <a:xfrm>
              <a:off x="9925578" y="748796"/>
              <a:ext cx="829416" cy="265796"/>
              <a:chOff x="9925583" y="750764"/>
              <a:chExt cx="829416" cy="265796"/>
            </a:xfrm>
          </xdr:grpSpPr>
          <xdr:sp macro="" textlink="">
            <xdr:nvSpPr>
              <xdr:cNvPr id="32" name="object 80">
                <a:extLst>
                  <a:ext uri="{FF2B5EF4-FFF2-40B4-BE49-F238E27FC236}">
                    <a16:creationId xmlns:a16="http://schemas.microsoft.com/office/drawing/2014/main" id="{75EAABB2-5318-4A74-BD46-94C4C377D6EC}"/>
                  </a:ext>
                </a:extLst>
              </xdr:cNvPr>
              <xdr:cNvSpPr/>
            </xdr:nvSpPr>
            <xdr:spPr>
              <a:xfrm>
                <a:off x="9925583" y="750764"/>
                <a:ext cx="829416"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p>
            </xdr:txBody>
          </xdr:sp>
          <xdr:sp macro="" textlink="">
            <xdr:nvSpPr>
              <xdr:cNvPr id="33" name="object 90">
                <a:extLst>
                  <a:ext uri="{FF2B5EF4-FFF2-40B4-BE49-F238E27FC236}">
                    <a16:creationId xmlns:a16="http://schemas.microsoft.com/office/drawing/2014/main" id="{CD16E62D-DD86-8241-74DF-F9D41DD30CC7}"/>
                  </a:ext>
                </a:extLst>
              </xdr:cNvPr>
              <xdr:cNvSpPr txBox="1"/>
            </xdr:nvSpPr>
            <xdr:spPr>
              <a:xfrm>
                <a:off x="9965865" y="754502"/>
                <a:ext cx="748854"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Capital Manufaturado</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30" name="object 109">
              <a:extLst>
                <a:ext uri="{FF2B5EF4-FFF2-40B4-BE49-F238E27FC236}">
                  <a16:creationId xmlns:a16="http://schemas.microsoft.com/office/drawing/2014/main" id="{92515558-2D8A-571D-673B-717339F0D442}"/>
                </a:ext>
              </a:extLst>
            </xdr:cNvPr>
            <xdr:cNvSpPr/>
          </xdr:nvSpPr>
          <xdr:spPr>
            <a:xfrm>
              <a:off x="10216318" y="506582"/>
              <a:ext cx="247947"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31" name="object 67">
              <a:extLst>
                <a:ext uri="{FF2B5EF4-FFF2-40B4-BE49-F238E27FC236}">
                  <a16:creationId xmlns:a16="http://schemas.microsoft.com/office/drawing/2014/main" id="{FD4C8D61-8259-D8EB-92EA-89B3353C4064}"/>
                </a:ext>
              </a:extLst>
            </xdr:cNvPr>
            <xdr:cNvPicPr/>
          </xdr:nvPicPr>
          <xdr:blipFill>
            <a:blip xmlns:r="http://schemas.openxmlformats.org/officeDocument/2006/relationships" r:embed="rId35" cstate="print">
              <a:duotone>
                <a:prstClr val="black"/>
                <a:srgbClr val="695E4A">
                  <a:tint val="45000"/>
                  <a:satMod val="400000"/>
                </a:srgbClr>
              </a:duotone>
            </a:blip>
            <a:stretch>
              <a:fillRect/>
            </a:stretch>
          </xdr:blipFill>
          <xdr:spPr>
            <a:xfrm>
              <a:off x="10285047" y="551372"/>
              <a:ext cx="108407" cy="143598"/>
            </a:xfrm>
            <a:prstGeom prst="rect">
              <a:avLst/>
            </a:prstGeom>
          </xdr:spPr>
        </xdr:pic>
      </xdr:grpSp>
      <xdr:grpSp>
        <xdr:nvGrpSpPr>
          <xdr:cNvPr id="19" name="Agrupar 18">
            <a:hlinkClick xmlns:r="http://schemas.openxmlformats.org/officeDocument/2006/relationships" r:id="rId36"/>
            <a:extLst>
              <a:ext uri="{FF2B5EF4-FFF2-40B4-BE49-F238E27FC236}">
                <a16:creationId xmlns:a16="http://schemas.microsoft.com/office/drawing/2014/main" id="{8AD82EC4-56B2-E4CC-EB57-64D691B1B189}"/>
              </a:ext>
            </a:extLst>
          </xdr:cNvPr>
          <xdr:cNvGrpSpPr/>
        </xdr:nvGrpSpPr>
        <xdr:grpSpPr>
          <a:xfrm>
            <a:off x="10836566" y="1984492"/>
            <a:ext cx="820920" cy="507345"/>
            <a:chOff x="10819501" y="506582"/>
            <a:chExt cx="826871" cy="508010"/>
          </a:xfrm>
        </xdr:grpSpPr>
        <xdr:grpSp>
          <xdr:nvGrpSpPr>
            <xdr:cNvPr id="24" name="Agrupar 23">
              <a:extLst>
                <a:ext uri="{FF2B5EF4-FFF2-40B4-BE49-F238E27FC236}">
                  <a16:creationId xmlns:a16="http://schemas.microsoft.com/office/drawing/2014/main" id="{8C995529-CCA4-18AB-9E4B-8D8A4D7CD7FE}"/>
                </a:ext>
              </a:extLst>
            </xdr:cNvPr>
            <xdr:cNvGrpSpPr/>
          </xdr:nvGrpSpPr>
          <xdr:grpSpPr>
            <a:xfrm>
              <a:off x="10819501" y="748796"/>
              <a:ext cx="826871" cy="265796"/>
              <a:chOff x="10819501" y="750764"/>
              <a:chExt cx="826871" cy="265796"/>
            </a:xfrm>
          </xdr:grpSpPr>
          <xdr:sp macro="" textlink="">
            <xdr:nvSpPr>
              <xdr:cNvPr id="27" name="object 80">
                <a:extLst>
                  <a:ext uri="{FF2B5EF4-FFF2-40B4-BE49-F238E27FC236}">
                    <a16:creationId xmlns:a16="http://schemas.microsoft.com/office/drawing/2014/main" id="{C5305FFA-3D95-87BE-EBCA-AD1036D7CEC6}"/>
                  </a:ext>
                </a:extLst>
              </xdr:cNvPr>
              <xdr:cNvSpPr/>
            </xdr:nvSpPr>
            <xdr:spPr>
              <a:xfrm>
                <a:off x="10819501" y="750764"/>
                <a:ext cx="826871" cy="265796"/>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ln w="6350">
                <a:solidFill>
                  <a:srgbClr val="695E4A"/>
                </a:solidFill>
              </a:ln>
            </xdr:spPr>
            <xdr:txBody>
              <a:bodyPr wrap="square" lIns="0" tIns="0" rIns="0" bIns="0" rtlCol="0"/>
              <a:lstStyle>
                <a:defPPr>
                  <a:defRPr kern="0"/>
                </a:defPPr>
              </a:lstStyle>
              <a:p>
                <a:endParaRPr>
                  <a:solidFill>
                    <a:srgbClr val="695E4A"/>
                  </a:solidFill>
                </a:endParaRPr>
              </a:p>
            </xdr:txBody>
          </xdr:sp>
          <xdr:sp macro="" textlink="">
            <xdr:nvSpPr>
              <xdr:cNvPr id="28" name="object 90">
                <a:extLst>
                  <a:ext uri="{FF2B5EF4-FFF2-40B4-BE49-F238E27FC236}">
                    <a16:creationId xmlns:a16="http://schemas.microsoft.com/office/drawing/2014/main" id="{1F945B85-9120-21D3-EE1C-1367668A986F}"/>
                  </a:ext>
                </a:extLst>
              </xdr:cNvPr>
              <xdr:cNvSpPr txBox="1"/>
            </xdr:nvSpPr>
            <xdr:spPr>
              <a:xfrm>
                <a:off x="10858730" y="754502"/>
                <a:ext cx="748412" cy="258322"/>
              </a:xfrm>
              <a:prstGeom prst="rect">
                <a:avLst/>
              </a:prstGeom>
            </xdr:spPr>
            <xdr:txBody>
              <a:bodyPr vert="horz" wrap="square" lIns="0" tIns="12700" rIns="0" bIns="0" rtlCol="0">
                <a:spAutoFit/>
              </a:bodyPr>
              <a:lstStyle>
                <a:defPPr>
                  <a:defRPr kern="0"/>
                </a:defPPr>
              </a:lstStyle>
              <a:p>
                <a:pPr marL="12700" algn="ctr">
                  <a:lnSpc>
                    <a:spcPct val="100000"/>
                  </a:lnSpc>
                  <a:spcBef>
                    <a:spcPts val="100"/>
                  </a:spcBef>
                </a:pPr>
                <a:r>
                  <a:rPr lang="pt-BR" sz="800" baseline="0">
                    <a:solidFill>
                      <a:srgbClr val="695E4A"/>
                    </a:solidFill>
                    <a:latin typeface="Roboto" panose="02000000000000000000" pitchFamily="2" charset="0"/>
                    <a:ea typeface="Roboto" panose="02000000000000000000" pitchFamily="2" charset="0"/>
                    <a:cs typeface="Roboto" panose="02000000000000000000" pitchFamily="2" charset="0"/>
                  </a:rPr>
                  <a:t>Indicadores Próprios</a:t>
                </a:r>
                <a:endParaRPr sz="800" baseline="0">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grpSp>
        <xdr:sp macro="" textlink="">
          <xdr:nvSpPr>
            <xdr:cNvPr id="25" name="object 109">
              <a:extLst>
                <a:ext uri="{FF2B5EF4-FFF2-40B4-BE49-F238E27FC236}">
                  <a16:creationId xmlns:a16="http://schemas.microsoft.com/office/drawing/2014/main" id="{418ABCE7-8793-5DD4-8FF4-DFA3853E6E33}"/>
                </a:ext>
              </a:extLst>
            </xdr:cNvPr>
            <xdr:cNvSpPr/>
          </xdr:nvSpPr>
          <xdr:spPr>
            <a:xfrm>
              <a:off x="11109037" y="506582"/>
              <a:ext cx="247800" cy="123405"/>
            </a:xfrm>
            <a:custGeom>
              <a:avLst/>
              <a:gdLst/>
              <a:ahLst/>
              <a:cxnLst/>
              <a:rect l="l" t="t" r="r" b="b"/>
              <a:pathLst>
                <a:path w="248285" h="123825">
                  <a:moveTo>
                    <a:pt x="0" y="123825"/>
                  </a:moveTo>
                  <a:lnTo>
                    <a:pt x="9730" y="75625"/>
                  </a:lnTo>
                  <a:lnTo>
                    <a:pt x="36268" y="36266"/>
                  </a:lnTo>
                  <a:lnTo>
                    <a:pt x="75630" y="9730"/>
                  </a:lnTo>
                  <a:lnTo>
                    <a:pt x="123837" y="0"/>
                  </a:lnTo>
                  <a:lnTo>
                    <a:pt x="172037" y="9730"/>
                  </a:lnTo>
                  <a:lnTo>
                    <a:pt x="211396" y="36266"/>
                  </a:lnTo>
                  <a:lnTo>
                    <a:pt x="237932" y="75625"/>
                  </a:lnTo>
                  <a:lnTo>
                    <a:pt x="247662" y="123825"/>
                  </a:lnTo>
                </a:path>
              </a:pathLst>
            </a:custGeom>
            <a:ln w="6350">
              <a:solidFill>
                <a:srgbClr val="695E4A"/>
              </a:solidFill>
            </a:ln>
          </xdr:spPr>
          <xdr:txBody>
            <a:bodyPr wrap="square" lIns="0" tIns="0" rIns="0" bIns="0" rtlCol="0"/>
            <a:lstStyle>
              <a:defPPr>
                <a:defRPr kern="0"/>
              </a:defPPr>
            </a:lstStyle>
            <a:p>
              <a:endParaRPr/>
            </a:p>
          </xdr:txBody>
        </xdr:sp>
        <xdr:pic>
          <xdr:nvPicPr>
            <xdr:cNvPr id="26" name="Imagem 25">
              <a:extLst>
                <a:ext uri="{FF2B5EF4-FFF2-40B4-BE49-F238E27FC236}">
                  <a16:creationId xmlns:a16="http://schemas.microsoft.com/office/drawing/2014/main" id="{2881B391-20A2-B314-4772-4BD7F4F9CCC5}"/>
                </a:ext>
              </a:extLst>
            </xdr:cNvPr>
            <xdr:cNvPicPr>
              <a:picLocks noChangeAspect="1"/>
            </xdr:cNvPicPr>
          </xdr:nvPicPr>
          <xdr:blipFill>
            <a:blip xmlns:r="http://schemas.openxmlformats.org/officeDocument/2006/relationships" r:embed="rId37">
              <a:duotone>
                <a:prstClr val="black"/>
                <a:srgbClr val="695E4A">
                  <a:tint val="45000"/>
                  <a:satMod val="400000"/>
                </a:srgbClr>
              </a:duotone>
              <a:extLst>
                <a:ext uri="{28A0092B-C50C-407E-A947-70E740481C1C}">
                  <a14:useLocalDpi xmlns:a14="http://schemas.microsoft.com/office/drawing/2010/main" val="0"/>
                </a:ext>
              </a:extLst>
            </a:blip>
            <a:stretch>
              <a:fillRect/>
            </a:stretch>
          </xdr:blipFill>
          <xdr:spPr>
            <a:xfrm>
              <a:off x="11137854" y="537151"/>
              <a:ext cx="180199" cy="179498"/>
            </a:xfrm>
            <a:prstGeom prst="rect">
              <a:avLst/>
            </a:prstGeom>
          </xdr:spPr>
        </xdr:pic>
      </xdr:grpSp>
      <xdr:grpSp>
        <xdr:nvGrpSpPr>
          <xdr:cNvPr id="20" name="Agrupar 19">
            <a:extLst>
              <a:ext uri="{FF2B5EF4-FFF2-40B4-BE49-F238E27FC236}">
                <a16:creationId xmlns:a16="http://schemas.microsoft.com/office/drawing/2014/main" id="{91BDB4AA-57F6-5B59-153B-14A7B01F7A07}"/>
              </a:ext>
            </a:extLst>
          </xdr:cNvPr>
          <xdr:cNvGrpSpPr/>
        </xdr:nvGrpSpPr>
        <xdr:grpSpPr>
          <a:xfrm>
            <a:off x="10064474" y="1640038"/>
            <a:ext cx="1315654" cy="179263"/>
            <a:chOff x="10031056" y="1635749"/>
            <a:chExt cx="1313331" cy="179263"/>
          </a:xfrm>
        </xdr:grpSpPr>
        <xdr:sp macro="" textlink="">
          <xdr:nvSpPr>
            <xdr:cNvPr id="21" name="object 2">
              <a:extLst>
                <a:ext uri="{FF2B5EF4-FFF2-40B4-BE49-F238E27FC236}">
                  <a16:creationId xmlns:a16="http://schemas.microsoft.com/office/drawing/2014/main" id="{279B3963-DEFD-6CF7-4258-12FB1980516F}"/>
                </a:ext>
              </a:extLst>
            </xdr:cNvPr>
            <xdr:cNvSpPr txBox="1"/>
          </xdr:nvSpPr>
          <xdr:spPr>
            <a:xfrm>
              <a:off x="10176937" y="1642367"/>
              <a:ext cx="1021569" cy="166028"/>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1000" b="1">
                  <a:solidFill>
                    <a:srgbClr val="695E4A"/>
                  </a:solidFill>
                  <a:latin typeface="Roboto"/>
                  <a:cs typeface="Roboto"/>
                </a:rPr>
                <a:t>Databook</a:t>
              </a:r>
              <a:r>
                <a:rPr lang="pt-BR" sz="1000" b="1">
                  <a:solidFill>
                    <a:srgbClr val="4D4D4E"/>
                  </a:solidFill>
                  <a:latin typeface="Roboto"/>
                  <a:cs typeface="Roboto"/>
                </a:rPr>
                <a:t> </a:t>
              </a:r>
              <a:r>
                <a:rPr sz="1000" b="1" spc="-20">
                  <a:solidFill>
                    <a:srgbClr val="0396A9"/>
                  </a:solidFill>
                  <a:latin typeface="Roboto"/>
                  <a:cs typeface="Roboto"/>
                </a:rPr>
                <a:t>2025</a:t>
              </a:r>
              <a:endParaRPr sz="1000">
                <a:latin typeface="Roboto"/>
                <a:cs typeface="Roboto"/>
              </a:endParaRPr>
            </a:p>
          </xdr:txBody>
        </xdr:sp>
        <xdr:pic>
          <xdr:nvPicPr>
            <xdr:cNvPr id="22" name="Gráfico 21" descr="Círculo com seta para a esquerda estrutura de tópicos">
              <a:hlinkClick xmlns:r="http://schemas.openxmlformats.org/officeDocument/2006/relationships" r:id="rId2"/>
              <a:extLst>
                <a:ext uri="{FF2B5EF4-FFF2-40B4-BE49-F238E27FC236}">
                  <a16:creationId xmlns:a16="http://schemas.microsoft.com/office/drawing/2014/main" id="{3CB65A7B-29B5-D80B-A37F-DC858FE64268}"/>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rot="10800000">
              <a:off x="10031056" y="1635750"/>
              <a:ext cx="179193" cy="179262"/>
            </a:xfrm>
            <a:prstGeom prst="rect">
              <a:avLst/>
            </a:prstGeom>
          </xdr:spPr>
        </xdr:pic>
        <xdr:pic>
          <xdr:nvPicPr>
            <xdr:cNvPr id="23" name="Gráfico 22" descr="Círculo com seta para a esquerda estrutura de tópicos">
              <a:hlinkClick xmlns:r="http://schemas.openxmlformats.org/officeDocument/2006/relationships" r:id="rId19"/>
              <a:extLst>
                <a:ext uri="{FF2B5EF4-FFF2-40B4-BE49-F238E27FC236}">
                  <a16:creationId xmlns:a16="http://schemas.microsoft.com/office/drawing/2014/main" id="{887F29A1-B1E3-2051-A66B-E4DE409741CD}"/>
                </a:ext>
              </a:extLst>
            </xdr:cNvPr>
            <xdr:cNvPicPr>
              <a:picLocks noChangeAspect="1"/>
            </xdr:cNvPicPr>
          </xdr:nvPicPr>
          <xdr:blipFill>
            <a:blip xmlns:r="http://schemas.openxmlformats.org/officeDocument/2006/relationships" r:embed="rId38">
              <a:extLst>
                <a:ext uri="{96DAC541-7B7A-43D3-8B79-37D633B846F1}">
                  <asvg:svgBlip xmlns:asvg="http://schemas.microsoft.com/office/drawing/2016/SVG/main" r:embed="rId39"/>
                </a:ext>
              </a:extLst>
            </a:blip>
            <a:stretch>
              <a:fillRect/>
            </a:stretch>
          </xdr:blipFill>
          <xdr:spPr>
            <a:xfrm>
              <a:off x="11169427" y="1635749"/>
              <a:ext cx="174960" cy="179262"/>
            </a:xfrm>
            <a:prstGeom prst="rect">
              <a:avLst/>
            </a:prstGeom>
          </xdr:spPr>
        </xdr:pic>
      </xdr:grpSp>
    </xdr:grpSp>
    <xdr:clientData/>
  </xdr:twoCellAnchor>
  <xdr:twoCellAnchor>
    <xdr:from>
      <xdr:col>7</xdr:col>
      <xdr:colOff>98567</xdr:colOff>
      <xdr:row>2</xdr:row>
      <xdr:rowOff>272955</xdr:rowOff>
    </xdr:from>
    <xdr:to>
      <xdr:col>8</xdr:col>
      <xdr:colOff>353208</xdr:colOff>
      <xdr:row>2</xdr:row>
      <xdr:rowOff>512333</xdr:rowOff>
    </xdr:to>
    <xdr:sp macro="" textlink="">
      <xdr:nvSpPr>
        <xdr:cNvPr id="5" name="object 80">
          <a:hlinkClick xmlns:r="http://schemas.openxmlformats.org/officeDocument/2006/relationships" r:id="rId40"/>
          <a:extLst>
            <a:ext uri="{FF2B5EF4-FFF2-40B4-BE49-F238E27FC236}">
              <a16:creationId xmlns:a16="http://schemas.microsoft.com/office/drawing/2014/main" id="{7CCE2359-8D5A-455B-A95D-7B8B6AAD999D}"/>
            </a:ext>
          </a:extLst>
        </xdr:cNvPr>
        <xdr:cNvSpPr/>
      </xdr:nvSpPr>
      <xdr:spPr>
        <a:xfrm>
          <a:off x="11850806" y="652059"/>
          <a:ext cx="861208" cy="239378"/>
        </a:xfrm>
        <a:custGeom>
          <a:avLst/>
          <a:gdLst/>
          <a:ahLst/>
          <a:cxnLst/>
          <a:rect l="l" t="t" r="r" b="b"/>
          <a:pathLst>
            <a:path w="904875" h="266700">
              <a:moveTo>
                <a:pt x="133311" y="0"/>
              </a:moveTo>
              <a:lnTo>
                <a:pt x="91176" y="6796"/>
              </a:lnTo>
              <a:lnTo>
                <a:pt x="54581" y="25722"/>
              </a:lnTo>
              <a:lnTo>
                <a:pt x="25722" y="54581"/>
              </a:lnTo>
              <a:lnTo>
                <a:pt x="6796" y="91176"/>
              </a:lnTo>
              <a:lnTo>
                <a:pt x="0" y="133311"/>
              </a:lnTo>
              <a:lnTo>
                <a:pt x="0" y="230619"/>
              </a:lnTo>
              <a:lnTo>
                <a:pt x="2828" y="244627"/>
              </a:lnTo>
              <a:lnTo>
                <a:pt x="10544" y="256068"/>
              </a:lnTo>
              <a:lnTo>
                <a:pt x="21988" y="263782"/>
              </a:lnTo>
              <a:lnTo>
                <a:pt x="36004" y="266611"/>
              </a:lnTo>
              <a:lnTo>
                <a:pt x="771448" y="266611"/>
              </a:lnTo>
              <a:lnTo>
                <a:pt x="813584" y="259815"/>
              </a:lnTo>
              <a:lnTo>
                <a:pt x="850179" y="240892"/>
              </a:lnTo>
              <a:lnTo>
                <a:pt x="879038" y="212037"/>
              </a:lnTo>
              <a:lnTo>
                <a:pt x="897963" y="175445"/>
              </a:lnTo>
              <a:lnTo>
                <a:pt x="904760" y="133311"/>
              </a:lnTo>
              <a:lnTo>
                <a:pt x="904760" y="36004"/>
              </a:lnTo>
              <a:lnTo>
                <a:pt x="901929" y="21988"/>
              </a:lnTo>
              <a:lnTo>
                <a:pt x="894211" y="10544"/>
              </a:lnTo>
              <a:lnTo>
                <a:pt x="882766" y="2828"/>
              </a:lnTo>
              <a:lnTo>
                <a:pt x="868756" y="0"/>
              </a:lnTo>
              <a:lnTo>
                <a:pt x="133311" y="0"/>
              </a:lnTo>
              <a:close/>
            </a:path>
          </a:pathLst>
        </a:custGeom>
        <a:solidFill>
          <a:schemeClr val="bg1">
            <a:lumMod val="95000"/>
          </a:schemeClr>
        </a:solidFill>
        <a:ln w="6350">
          <a:solidFill>
            <a:srgbClr val="695E4A"/>
          </a:solidFill>
        </a:ln>
      </xdr:spPr>
      <xdr:txBody>
        <a:bodyPr wrap="square" lIns="0" tIns="0" rIns="0" bIns="0" rtlCol="0"/>
        <a:lstStyle>
          <a:defPPr>
            <a:defRPr kern="0"/>
          </a:defPPr>
        </a:lstStyle>
        <a:p>
          <a:endParaRPr/>
        </a:p>
      </xdr:txBody>
    </xdr:sp>
    <xdr:clientData/>
  </xdr:twoCellAnchor>
  <xdr:twoCellAnchor>
    <xdr:from>
      <xdr:col>7</xdr:col>
      <xdr:colOff>98567</xdr:colOff>
      <xdr:row>2</xdr:row>
      <xdr:rowOff>272955</xdr:rowOff>
    </xdr:from>
    <xdr:to>
      <xdr:col>8</xdr:col>
      <xdr:colOff>352400</xdr:colOff>
      <xdr:row>2</xdr:row>
      <xdr:rowOff>514155</xdr:rowOff>
    </xdr:to>
    <xdr:sp macro="" textlink="">
      <xdr:nvSpPr>
        <xdr:cNvPr id="148" name="object 90">
          <a:hlinkClick xmlns:r="http://schemas.openxmlformats.org/officeDocument/2006/relationships" r:id="rId40"/>
          <a:extLst>
            <a:ext uri="{FF2B5EF4-FFF2-40B4-BE49-F238E27FC236}">
              <a16:creationId xmlns:a16="http://schemas.microsoft.com/office/drawing/2014/main" id="{681E1C0D-8D5A-4A45-98CF-A042E280EA47}"/>
            </a:ext>
          </a:extLst>
        </xdr:cNvPr>
        <xdr:cNvSpPr txBox="1"/>
      </xdr:nvSpPr>
      <xdr:spPr>
        <a:xfrm>
          <a:off x="11850806" y="652059"/>
          <a:ext cx="860400" cy="241200"/>
        </a:xfrm>
        <a:prstGeom prst="rect">
          <a:avLst/>
        </a:prstGeom>
      </xdr:spPr>
      <xdr:txBody>
        <a:bodyPr vert="horz" wrap="square" lIns="0" tIns="12700" rIns="0" bIns="0" rtlCol="0">
          <a:noAutofit/>
        </a:bodyPr>
        <a:lstStyle>
          <a:defPPr>
            <a:defRPr kern="0"/>
          </a:defPPr>
        </a:lstStyle>
        <a:p>
          <a:pPr marL="12700" algn="ctr">
            <a:lnSpc>
              <a:spcPct val="100000"/>
            </a:lnSpc>
            <a:spcBef>
              <a:spcPts val="100"/>
            </a:spcBef>
          </a:pPr>
          <a:r>
            <a:rPr lang="pt-BR" sz="700" b="1">
              <a:solidFill>
                <a:srgbClr val="695E4A"/>
              </a:solidFill>
              <a:latin typeface="Roboto" panose="02000000000000000000" pitchFamily="2" charset="0"/>
              <a:ea typeface="Roboto" panose="02000000000000000000" pitchFamily="2" charset="0"/>
              <a:cs typeface="Roboto" panose="02000000000000000000" pitchFamily="2" charset="0"/>
            </a:rPr>
            <a:t>Detalhamento dos Critérios</a:t>
          </a:r>
          <a:endParaRPr sz="700" b="1">
            <a:solidFill>
              <a:srgbClr val="695E4A"/>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Ana Matzenbacher (BR)" id="{3CC54AC0-DE73-4E90-A346-BD94B2C9AE9B}" userId="S::ana.matzenbacher@pwc.com::33e6ee39-7d67-4037-9674-eefb2d029e1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60" dT="2026-04-29T23:26:57.51" personId="{3CC54AC0-DE73-4E90-A346-BD94B2C9AE9B}" id="{4662DBD0-2CEE-4176-A217-8E27BE707A69}" done="1">
    <text>A borda marrom está em cima do conteudo, ajustar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24D6-4034-4C63-8FE9-C0C5254952E9}">
  <sheetPr>
    <tabColor theme="0" tint="-4.9989318521683403E-2"/>
  </sheetPr>
  <dimension ref="R2:R3"/>
  <sheetViews>
    <sheetView showGridLines="0" showRowColHeaders="0" tabSelected="1" zoomScale="90" zoomScaleNormal="90" workbookViewId="0"/>
  </sheetViews>
  <sheetFormatPr defaultColWidth="8.81640625" defaultRowHeight="14.5"/>
  <sheetData>
    <row r="2" spans="18:18">
      <c r="R2" s="4"/>
    </row>
    <row r="3" spans="18:18">
      <c r="R3" s="4"/>
    </row>
  </sheetData>
  <sheetProtection algorithmName="SHA-512" hashValue="0ABF6Z7+D5b/s3/3HKfdLnSqf1hH75t44a5KCGyr1yNSCPn9o+Y2CCY3gndy8C6lZynCsvpeImwG/+Fqpm5MqA==" saltValue="8Ci0GRIBWUwvQlFTm7NsZg==" spinCount="100000" sheet="1" objects="1" scenarios="1"/>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989C-23F8-4004-A343-7F9BB112BB1D}">
  <sheetPr>
    <tabColor rgb="FF695E4A"/>
  </sheetPr>
  <dimension ref="B1:H17"/>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2" width="21.453125" style="240" customWidth="1"/>
    <col min="3" max="3" width="53" style="240" customWidth="1"/>
    <col min="4" max="4" width="32.1796875" style="10" customWidth="1"/>
    <col min="5" max="5" width="32.1796875" style="9" customWidth="1"/>
    <col min="6" max="6" width="2.1796875" style="9" customWidth="1"/>
    <col min="7" max="7" width="28.1796875" style="9" customWidth="1"/>
    <col min="8" max="8" width="8.81640625" style="10" customWidth="1"/>
    <col min="9" max="10" width="8.81640625" style="9" customWidth="1"/>
    <col min="11" max="11" width="7.453125" style="9" customWidth="1"/>
    <col min="12" max="14" width="8.81640625" style="9"/>
    <col min="15" max="15" width="6.453125" style="9" customWidth="1"/>
    <col min="16" max="16384" width="8.81640625" style="9"/>
  </cols>
  <sheetData>
    <row r="1" spans="2:7" ht="15" customHeight="1"/>
    <row r="2" spans="2:7" ht="15" customHeight="1"/>
    <row r="3" spans="2:7" ht="52.4" customHeight="1"/>
    <row r="7" spans="2:7" ht="15" customHeight="1"/>
    <row r="8" spans="2:7" ht="15" customHeight="1">
      <c r="B8" s="411" t="s">
        <v>410</v>
      </c>
      <c r="C8" s="28" t="s">
        <v>411</v>
      </c>
      <c r="D8" s="28" t="s">
        <v>393</v>
      </c>
      <c r="E8" s="29" t="s">
        <v>394</v>
      </c>
      <c r="G8" s="414" t="s">
        <v>395</v>
      </c>
    </row>
    <row r="9" spans="2:7" ht="65.150000000000006" customHeight="1">
      <c r="B9" s="412"/>
      <c r="C9" s="395" t="s">
        <v>412</v>
      </c>
      <c r="D9" s="27" t="s">
        <v>413</v>
      </c>
      <c r="E9" s="239"/>
      <c r="G9" s="415"/>
    </row>
    <row r="10" spans="2:7" ht="66.25" customHeight="1">
      <c r="B10" s="417"/>
      <c r="C10" s="418"/>
      <c r="D10" s="181" t="s">
        <v>414</v>
      </c>
      <c r="E10" s="241"/>
      <c r="G10" s="415"/>
    </row>
    <row r="11" spans="2:7">
      <c r="G11" s="415"/>
    </row>
    <row r="12" spans="2:7">
      <c r="B12" s="411" t="s">
        <v>415</v>
      </c>
      <c r="C12" s="28" t="s">
        <v>416</v>
      </c>
      <c r="D12" s="28" t="s">
        <v>393</v>
      </c>
      <c r="E12" s="29" t="s">
        <v>394</v>
      </c>
      <c r="G12" s="415"/>
    </row>
    <row r="13" spans="2:7" ht="62.25" customHeight="1">
      <c r="B13" s="412"/>
      <c r="C13" s="27" t="s">
        <v>417</v>
      </c>
      <c r="D13" s="27" t="s">
        <v>418</v>
      </c>
      <c r="E13" s="239"/>
      <c r="G13" s="415"/>
    </row>
    <row r="14" spans="2:7">
      <c r="B14" s="412"/>
      <c r="C14" s="28" t="s">
        <v>419</v>
      </c>
      <c r="D14" s="28" t="s">
        <v>393</v>
      </c>
      <c r="E14" s="29" t="s">
        <v>394</v>
      </c>
      <c r="G14" s="415"/>
    </row>
    <row r="15" spans="2:7" ht="71.25" customHeight="1">
      <c r="B15" s="413"/>
      <c r="C15" s="27" t="s">
        <v>420</v>
      </c>
      <c r="D15" s="27" t="s">
        <v>421</v>
      </c>
      <c r="E15" s="239"/>
      <c r="G15" s="416"/>
    </row>
    <row r="17" spans="2:2">
      <c r="B17" s="281" t="s">
        <v>422</v>
      </c>
    </row>
  </sheetData>
  <sheetProtection algorithmName="SHA-512" hashValue="8vuEY4CVZhYDQt3/HK1qmM19xEshQfeSRh23QCVpvwUzLhJFjTyYEyrO2zHxS9angMJIi/UrSuyT+y6nU57q4Q==" saltValue="hifBMW7n/YWd5ZsdBfKGxA==" spinCount="100000" sheet="1" objects="1" scenarios="1"/>
  <mergeCells count="4">
    <mergeCell ref="B12:B15"/>
    <mergeCell ref="G8:G15"/>
    <mergeCell ref="B8:B10"/>
    <mergeCell ref="C9:C10"/>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16C25-EA12-4C17-84C4-87D34BED2E53}">
  <sheetPr>
    <tabColor rgb="FF695E4A"/>
  </sheetPr>
  <dimension ref="B1:H17"/>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2" width="21.453125" style="9" customWidth="1"/>
    <col min="3" max="3" width="49.1796875" style="9" customWidth="1"/>
    <col min="4" max="4" width="28" style="10" customWidth="1"/>
    <col min="5" max="5" width="40.453125" style="9" customWidth="1"/>
    <col min="6" max="6" width="2.1796875" style="9" customWidth="1"/>
    <col min="7" max="7" width="28.1796875" style="9" customWidth="1"/>
    <col min="8" max="8" width="8.81640625" style="10" customWidth="1"/>
    <col min="9" max="10" width="8.81640625" style="9" customWidth="1"/>
    <col min="11" max="16384" width="8.81640625" style="9"/>
  </cols>
  <sheetData>
    <row r="1" spans="2:7" ht="15" customHeight="1"/>
    <row r="2" spans="2:7" ht="15" customHeight="1"/>
    <row r="3" spans="2:7" ht="52.4" customHeight="1"/>
    <row r="7" spans="2:7" ht="15" customHeight="1">
      <c r="C7" s="10"/>
    </row>
    <row r="8" spans="2:7">
      <c r="B8" s="419" t="s">
        <v>423</v>
      </c>
      <c r="C8" s="30" t="s">
        <v>424</v>
      </c>
      <c r="D8" s="30" t="s">
        <v>393</v>
      </c>
      <c r="E8" s="31" t="s">
        <v>394</v>
      </c>
      <c r="G8" s="34" t="s">
        <v>395</v>
      </c>
    </row>
    <row r="9" spans="2:7" ht="78" customHeight="1">
      <c r="B9" s="420"/>
      <c r="C9" s="27" t="s">
        <v>425</v>
      </c>
      <c r="D9" s="27" t="s">
        <v>426</v>
      </c>
      <c r="E9" s="239"/>
      <c r="G9" s="32"/>
    </row>
    <row r="10" spans="2:7">
      <c r="C10" s="10"/>
      <c r="G10" s="32"/>
    </row>
    <row r="11" spans="2:7">
      <c r="B11" s="419" t="s">
        <v>427</v>
      </c>
      <c r="C11" s="30" t="s">
        <v>428</v>
      </c>
      <c r="D11" s="30" t="s">
        <v>393</v>
      </c>
      <c r="E11" s="31" t="s">
        <v>394</v>
      </c>
      <c r="G11" s="32"/>
    </row>
    <row r="12" spans="2:7" ht="82.4" customHeight="1">
      <c r="B12" s="420"/>
      <c r="C12" s="27" t="s">
        <v>429</v>
      </c>
      <c r="D12" s="27" t="s">
        <v>430</v>
      </c>
      <c r="E12" s="239"/>
      <c r="G12" s="33"/>
    </row>
    <row r="14" spans="2:7" ht="14.15" customHeight="1">
      <c r="B14" s="421" t="s">
        <v>431</v>
      </c>
      <c r="C14" s="421"/>
      <c r="D14" s="421"/>
      <c r="E14" s="421"/>
    </row>
    <row r="15" spans="2:7">
      <c r="B15" s="421"/>
      <c r="C15" s="421"/>
      <c r="D15" s="421"/>
      <c r="E15" s="421"/>
    </row>
    <row r="16" spans="2:7">
      <c r="B16" s="421"/>
      <c r="C16" s="421"/>
      <c r="D16" s="421"/>
      <c r="E16" s="421"/>
    </row>
    <row r="17" spans="2:5">
      <c r="B17" s="421"/>
      <c r="C17" s="421"/>
      <c r="D17" s="421"/>
      <c r="E17" s="421"/>
    </row>
  </sheetData>
  <sheetProtection algorithmName="SHA-512" hashValue="M8GN/2Wo36utxWT3hqQzNNu32Twe7CJr7DCr3wbKpXNphAiNUKPOFp1HvjVgyXAu3ZTEzXS6hAKrLqRJufhaRQ==" saltValue="L3+P5ygvGNllQ2vgEbIz1Q==" spinCount="100000" sheet="1" objects="1" scenarios="1"/>
  <mergeCells count="3">
    <mergeCell ref="B8:B9"/>
    <mergeCell ref="B11:B12"/>
    <mergeCell ref="B14:E17"/>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C3C8A-0383-43B2-A4F1-63B0E7194359}">
  <sheetPr>
    <tabColor rgb="FF695E4A"/>
  </sheetPr>
  <dimension ref="B1:U72"/>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0" width="8.81640625" style="9" customWidth="1"/>
    <col min="11" max="16384" width="8.81640625" style="9"/>
  </cols>
  <sheetData>
    <row r="1" spans="2:20" ht="15" customHeight="1"/>
    <row r="2" spans="2:20" ht="15" customHeight="1"/>
    <row r="3" spans="2:20" ht="52.4" customHeight="1"/>
    <row r="9" spans="2:20" ht="16" customHeight="1">
      <c r="B9" s="422" t="s">
        <v>27</v>
      </c>
      <c r="C9" s="422"/>
      <c r="D9" s="422" t="s">
        <v>29</v>
      </c>
      <c r="E9" s="422"/>
      <c r="F9" s="422" t="s">
        <v>31</v>
      </c>
      <c r="G9" s="422"/>
      <c r="H9" s="422" t="s">
        <v>33</v>
      </c>
      <c r="I9" s="422"/>
      <c r="J9" s="422" t="s">
        <v>35</v>
      </c>
      <c r="K9" s="422"/>
    </row>
    <row r="10" spans="2:20">
      <c r="C10" s="10"/>
    </row>
    <row r="11" spans="2:20" ht="20.149999999999999" customHeight="1">
      <c r="B11" s="11" t="s">
        <v>27</v>
      </c>
      <c r="C11" s="25" t="s">
        <v>432</v>
      </c>
      <c r="D11" s="26"/>
      <c r="E11" s="26"/>
      <c r="F11" s="26"/>
      <c r="G11" s="26"/>
      <c r="H11" s="26"/>
      <c r="I11" s="26"/>
      <c r="J11" s="26"/>
      <c r="K11" s="26"/>
      <c r="L11" s="26"/>
      <c r="M11" s="26"/>
      <c r="N11" s="26"/>
      <c r="O11" s="26"/>
      <c r="P11" s="26"/>
      <c r="Q11" s="26"/>
      <c r="R11" s="26"/>
      <c r="S11" s="26"/>
      <c r="T11" s="26"/>
    </row>
    <row r="12" spans="2:20" ht="14.15" customHeight="1">
      <c r="B12" s="395" t="s">
        <v>433</v>
      </c>
      <c r="C12" s="395"/>
      <c r="D12" s="395"/>
      <c r="E12" s="395"/>
      <c r="F12" s="395"/>
      <c r="G12" s="395"/>
      <c r="H12" s="395"/>
      <c r="I12" s="395"/>
      <c r="J12" s="395"/>
      <c r="K12" s="395"/>
      <c r="L12" s="395"/>
      <c r="M12" s="395"/>
      <c r="N12" s="395"/>
      <c r="O12" s="395"/>
      <c r="P12" s="395"/>
      <c r="Q12" s="395"/>
      <c r="R12" s="395"/>
      <c r="S12" s="395"/>
      <c r="T12" s="395"/>
    </row>
    <row r="13" spans="2:20">
      <c r="B13" s="396"/>
      <c r="C13" s="396"/>
      <c r="D13" s="396"/>
      <c r="E13" s="396"/>
      <c r="F13" s="396"/>
      <c r="G13" s="396"/>
      <c r="H13" s="396"/>
      <c r="I13" s="396"/>
      <c r="J13" s="396"/>
      <c r="K13" s="396"/>
      <c r="L13" s="396"/>
      <c r="M13" s="396"/>
      <c r="N13" s="396"/>
      <c r="O13" s="396"/>
      <c r="P13" s="396"/>
      <c r="Q13" s="396"/>
      <c r="R13" s="396"/>
      <c r="S13" s="396"/>
      <c r="T13" s="396"/>
    </row>
    <row r="14" spans="2:20">
      <c r="B14" s="396"/>
      <c r="C14" s="396"/>
      <c r="D14" s="396"/>
      <c r="E14" s="396"/>
      <c r="F14" s="396"/>
      <c r="G14" s="396"/>
      <c r="H14" s="396"/>
      <c r="I14" s="396"/>
      <c r="J14" s="396"/>
      <c r="K14" s="396"/>
      <c r="L14" s="396"/>
      <c r="M14" s="396"/>
      <c r="N14" s="396"/>
      <c r="O14" s="396"/>
      <c r="P14" s="396"/>
      <c r="Q14" s="396"/>
      <c r="R14" s="396"/>
      <c r="S14" s="396"/>
      <c r="T14" s="396"/>
    </row>
    <row r="15" spans="2:20">
      <c r="B15" s="396"/>
      <c r="C15" s="396"/>
      <c r="D15" s="396"/>
      <c r="E15" s="396"/>
      <c r="F15" s="396"/>
      <c r="G15" s="396"/>
      <c r="H15" s="396"/>
      <c r="I15" s="396"/>
      <c r="J15" s="396"/>
      <c r="K15" s="396"/>
      <c r="L15" s="396"/>
      <c r="M15" s="396"/>
      <c r="N15" s="396"/>
      <c r="O15" s="396"/>
      <c r="P15" s="396"/>
      <c r="Q15" s="396"/>
      <c r="R15" s="396"/>
      <c r="S15" s="396"/>
      <c r="T15" s="396"/>
    </row>
    <row r="16" spans="2:20">
      <c r="B16" s="396"/>
      <c r="C16" s="396"/>
      <c r="D16" s="396"/>
      <c r="E16" s="396"/>
      <c r="F16" s="396"/>
      <c r="G16" s="396"/>
      <c r="H16" s="396"/>
      <c r="I16" s="396"/>
      <c r="J16" s="396"/>
      <c r="K16" s="396"/>
      <c r="L16" s="396"/>
      <c r="M16" s="396"/>
      <c r="N16" s="396"/>
      <c r="O16" s="396"/>
      <c r="P16" s="396"/>
      <c r="Q16" s="396"/>
      <c r="R16" s="396"/>
      <c r="S16" s="396"/>
      <c r="T16" s="396"/>
    </row>
    <row r="17" spans="2:20">
      <c r="B17" s="396"/>
      <c r="C17" s="396"/>
      <c r="D17" s="396"/>
      <c r="E17" s="396"/>
      <c r="F17" s="396"/>
      <c r="G17" s="396"/>
      <c r="H17" s="396"/>
      <c r="I17" s="396"/>
      <c r="J17" s="396"/>
      <c r="K17" s="396"/>
      <c r="L17" s="396"/>
      <c r="M17" s="396"/>
      <c r="N17" s="396"/>
      <c r="O17" s="396"/>
      <c r="P17" s="396"/>
      <c r="Q17" s="396"/>
      <c r="R17" s="396"/>
      <c r="S17" s="396"/>
      <c r="T17" s="396"/>
    </row>
    <row r="18" spans="2:20">
      <c r="B18" s="396"/>
      <c r="C18" s="396"/>
      <c r="D18" s="396"/>
      <c r="E18" s="396"/>
      <c r="F18" s="396"/>
      <c r="G18" s="396"/>
      <c r="H18" s="396"/>
      <c r="I18" s="396"/>
      <c r="J18" s="396"/>
      <c r="K18" s="396"/>
      <c r="L18" s="396"/>
      <c r="M18" s="396"/>
      <c r="N18" s="396"/>
      <c r="O18" s="396"/>
      <c r="P18" s="396"/>
      <c r="Q18" s="396"/>
      <c r="R18" s="396"/>
      <c r="S18" s="396"/>
      <c r="T18" s="396"/>
    </row>
    <row r="19" spans="2:20">
      <c r="B19" s="396"/>
      <c r="C19" s="396"/>
      <c r="D19" s="396"/>
      <c r="E19" s="396"/>
      <c r="F19" s="396"/>
      <c r="G19" s="396"/>
      <c r="H19" s="396"/>
      <c r="I19" s="396"/>
      <c r="J19" s="396"/>
      <c r="K19" s="396"/>
      <c r="L19" s="396"/>
      <c r="M19" s="396"/>
      <c r="N19" s="396"/>
      <c r="O19" s="396"/>
      <c r="P19" s="396"/>
      <c r="Q19" s="396"/>
      <c r="R19" s="396"/>
      <c r="S19" s="396"/>
      <c r="T19" s="396"/>
    </row>
    <row r="20" spans="2:20">
      <c r="B20" s="396"/>
      <c r="C20" s="396"/>
      <c r="D20" s="396"/>
      <c r="E20" s="396"/>
      <c r="F20" s="396"/>
      <c r="G20" s="396"/>
      <c r="H20" s="396"/>
      <c r="I20" s="396"/>
      <c r="J20" s="396"/>
      <c r="K20" s="396"/>
      <c r="L20" s="396"/>
      <c r="M20" s="396"/>
      <c r="N20" s="396"/>
      <c r="O20" s="396"/>
      <c r="P20" s="396"/>
      <c r="Q20" s="396"/>
      <c r="R20" s="396"/>
      <c r="S20" s="396"/>
      <c r="T20" s="396"/>
    </row>
    <row r="21" spans="2:20" ht="28.5" customHeight="1">
      <c r="B21" s="396"/>
      <c r="C21" s="396"/>
      <c r="D21" s="396"/>
      <c r="E21" s="396"/>
      <c r="F21" s="396"/>
      <c r="G21" s="396"/>
      <c r="H21" s="396"/>
      <c r="I21" s="396"/>
      <c r="J21" s="396"/>
      <c r="K21" s="396"/>
      <c r="L21" s="396"/>
      <c r="M21" s="396"/>
      <c r="N21" s="396"/>
      <c r="O21" s="396"/>
      <c r="P21" s="396"/>
      <c r="Q21" s="396"/>
      <c r="R21" s="396"/>
      <c r="S21" s="396"/>
      <c r="T21" s="396"/>
    </row>
    <row r="23" spans="2:20" ht="20.149999999999999" customHeight="1">
      <c r="B23" s="11" t="s">
        <v>29</v>
      </c>
      <c r="C23" s="25" t="s">
        <v>30</v>
      </c>
      <c r="D23" s="26"/>
      <c r="E23" s="26"/>
      <c r="F23" s="26"/>
      <c r="G23" s="26"/>
      <c r="H23" s="26"/>
      <c r="I23" s="26"/>
      <c r="J23" s="26"/>
      <c r="K23" s="26"/>
      <c r="L23" s="26"/>
      <c r="M23" s="26"/>
      <c r="N23" s="26"/>
      <c r="O23" s="26"/>
      <c r="P23" s="26"/>
      <c r="Q23" s="26"/>
      <c r="R23" s="26"/>
      <c r="S23" s="26"/>
      <c r="T23" s="26"/>
    </row>
    <row r="24" spans="2:20" ht="14.15" customHeight="1">
      <c r="B24" s="395" t="s">
        <v>434</v>
      </c>
      <c r="C24" s="395"/>
      <c r="D24" s="395"/>
      <c r="E24" s="395"/>
      <c r="F24" s="395"/>
      <c r="G24" s="395"/>
      <c r="H24" s="395"/>
      <c r="I24" s="395"/>
      <c r="J24" s="395"/>
      <c r="K24" s="395"/>
      <c r="L24" s="395"/>
      <c r="M24" s="395"/>
      <c r="N24" s="395"/>
      <c r="O24" s="395"/>
      <c r="P24" s="395"/>
      <c r="Q24" s="395"/>
      <c r="R24" s="395"/>
      <c r="S24" s="395"/>
      <c r="T24" s="395"/>
    </row>
    <row r="25" spans="2:20" ht="14.15" customHeight="1">
      <c r="B25" s="17"/>
      <c r="C25" s="17"/>
      <c r="D25" s="17"/>
      <c r="E25" s="17"/>
      <c r="F25" s="17"/>
      <c r="G25" s="17"/>
      <c r="H25" s="17"/>
      <c r="I25" s="17"/>
      <c r="J25" s="17"/>
      <c r="K25" s="17"/>
      <c r="L25" s="17"/>
      <c r="M25" s="17"/>
      <c r="N25" s="17"/>
      <c r="O25" s="17"/>
      <c r="P25" s="17"/>
      <c r="Q25" s="17"/>
      <c r="R25" s="17"/>
      <c r="S25" s="17"/>
      <c r="T25" s="17"/>
    </row>
    <row r="26" spans="2:20" ht="20.149999999999999" customHeight="1">
      <c r="B26" s="11" t="s">
        <v>31</v>
      </c>
      <c r="C26" s="25" t="s">
        <v>32</v>
      </c>
      <c r="D26" s="26"/>
      <c r="E26" s="26"/>
      <c r="F26" s="26"/>
      <c r="G26" s="26"/>
      <c r="H26" s="26"/>
      <c r="I26" s="26"/>
      <c r="J26" s="26"/>
      <c r="K26" s="26"/>
      <c r="L26" s="26"/>
      <c r="M26" s="26"/>
      <c r="N26" s="26"/>
      <c r="O26" s="26"/>
      <c r="P26" s="26"/>
      <c r="Q26" s="26"/>
      <c r="R26" s="26"/>
      <c r="S26" s="26"/>
      <c r="T26" s="26"/>
    </row>
    <row r="27" spans="2:20" ht="14.15" customHeight="1">
      <c r="B27" s="24" t="s">
        <v>435</v>
      </c>
      <c r="C27" s="17"/>
      <c r="D27" s="17"/>
      <c r="E27" s="17"/>
      <c r="F27" s="17"/>
      <c r="G27" s="17"/>
      <c r="H27" s="17"/>
      <c r="I27" s="17"/>
      <c r="J27" s="17"/>
      <c r="K27" s="17"/>
      <c r="L27" s="17"/>
      <c r="M27" s="17"/>
      <c r="N27" s="17"/>
      <c r="O27" s="17"/>
      <c r="P27" s="17"/>
      <c r="Q27" s="17"/>
      <c r="R27" s="17"/>
      <c r="S27" s="17"/>
      <c r="T27" s="17"/>
    </row>
    <row r="28" spans="2:20" ht="14.15" customHeight="1">
      <c r="B28" s="17"/>
      <c r="C28" s="17"/>
      <c r="D28" s="17"/>
      <c r="E28" s="17"/>
      <c r="F28" s="17"/>
      <c r="G28" s="17"/>
      <c r="H28" s="17"/>
      <c r="I28" s="17"/>
      <c r="J28" s="17"/>
      <c r="K28" s="17"/>
      <c r="L28" s="17"/>
      <c r="M28" s="17"/>
      <c r="N28" s="17"/>
      <c r="O28" s="17"/>
      <c r="P28" s="17"/>
      <c r="Q28" s="17"/>
      <c r="R28" s="17"/>
      <c r="S28" s="17"/>
      <c r="T28" s="17"/>
    </row>
    <row r="29" spans="2:20" ht="14.15" customHeight="1">
      <c r="B29" s="293" t="s">
        <v>144</v>
      </c>
      <c r="D29" s="396" t="s">
        <v>436</v>
      </c>
      <c r="E29" s="396"/>
      <c r="F29" s="396"/>
      <c r="G29" s="396"/>
      <c r="H29" s="396"/>
      <c r="I29" s="396"/>
      <c r="J29" s="396"/>
      <c r="K29" s="396"/>
      <c r="L29" s="396"/>
      <c r="M29" s="396"/>
      <c r="N29" s="396"/>
      <c r="O29" s="396"/>
      <c r="P29" s="396"/>
      <c r="Q29" s="396"/>
      <c r="R29" s="396"/>
      <c r="S29" s="17"/>
      <c r="T29" s="17"/>
    </row>
    <row r="30" spans="2:20" ht="18.75" customHeight="1">
      <c r="B30" s="17"/>
      <c r="D30" s="396"/>
      <c r="E30" s="396"/>
      <c r="F30" s="396"/>
      <c r="G30" s="396"/>
      <c r="H30" s="396"/>
      <c r="I30" s="396"/>
      <c r="J30" s="396"/>
      <c r="K30" s="396"/>
      <c r="L30" s="396"/>
      <c r="M30" s="396"/>
      <c r="N30" s="396"/>
      <c r="O30" s="396"/>
      <c r="P30" s="396"/>
      <c r="Q30" s="396"/>
      <c r="R30" s="396"/>
      <c r="S30" s="17"/>
      <c r="T30" s="17"/>
    </row>
    <row r="31" spans="2:20" ht="14.15" customHeight="1">
      <c r="B31" s="293" t="s">
        <v>146</v>
      </c>
      <c r="D31" s="396" t="s">
        <v>437</v>
      </c>
      <c r="E31" s="396"/>
      <c r="F31" s="396"/>
      <c r="G31" s="396"/>
      <c r="H31" s="396"/>
      <c r="I31" s="396"/>
      <c r="J31" s="396"/>
      <c r="K31" s="396"/>
      <c r="L31" s="396"/>
      <c r="M31" s="396"/>
      <c r="N31" s="396"/>
      <c r="O31" s="396"/>
      <c r="P31" s="396"/>
      <c r="Q31" s="396"/>
      <c r="R31" s="396"/>
      <c r="S31" s="17"/>
      <c r="T31" s="17"/>
    </row>
    <row r="32" spans="2:20" ht="20.25" customHeight="1">
      <c r="B32" s="17"/>
      <c r="D32" s="396"/>
      <c r="E32" s="396"/>
      <c r="F32" s="396"/>
      <c r="G32" s="396"/>
      <c r="H32" s="396"/>
      <c r="I32" s="396"/>
      <c r="J32" s="396"/>
      <c r="K32" s="396"/>
      <c r="L32" s="396"/>
      <c r="M32" s="396"/>
      <c r="N32" s="396"/>
      <c r="O32" s="396"/>
      <c r="P32" s="396"/>
      <c r="Q32" s="396"/>
      <c r="R32" s="396"/>
      <c r="S32" s="17"/>
      <c r="T32" s="17"/>
    </row>
    <row r="33" spans="2:20" ht="14.15" customHeight="1">
      <c r="B33" s="388" t="s">
        <v>182</v>
      </c>
      <c r="C33" s="356"/>
      <c r="D33" s="396" t="s">
        <v>438</v>
      </c>
      <c r="E33" s="396"/>
      <c r="F33" s="396"/>
      <c r="G33" s="396"/>
      <c r="H33" s="396"/>
      <c r="I33" s="396"/>
      <c r="J33" s="396"/>
      <c r="K33" s="396"/>
      <c r="L33" s="396"/>
      <c r="M33" s="396"/>
      <c r="N33" s="396"/>
      <c r="O33" s="396"/>
      <c r="P33" s="396"/>
      <c r="Q33" s="396"/>
      <c r="R33" s="396"/>
      <c r="S33" s="17"/>
      <c r="T33" s="17"/>
    </row>
    <row r="34" spans="2:20" ht="14.15" customHeight="1">
      <c r="B34" s="388" t="s">
        <v>184</v>
      </c>
      <c r="C34" s="340"/>
      <c r="D34" s="396"/>
      <c r="E34" s="396"/>
      <c r="F34" s="396"/>
      <c r="G34" s="396"/>
      <c r="H34" s="396"/>
      <c r="I34" s="396"/>
      <c r="J34" s="396"/>
      <c r="K34" s="396"/>
      <c r="L34" s="396"/>
      <c r="M34" s="396"/>
      <c r="N34" s="396"/>
      <c r="O34" s="396"/>
      <c r="P34" s="396"/>
      <c r="Q34" s="396"/>
      <c r="R34" s="396"/>
      <c r="S34" s="17"/>
      <c r="T34" s="17"/>
    </row>
    <row r="35" spans="2:20" ht="14.15" customHeight="1">
      <c r="B35" s="388" t="s">
        <v>186</v>
      </c>
      <c r="C35" s="340"/>
      <c r="D35" s="396"/>
      <c r="E35" s="396"/>
      <c r="F35" s="396"/>
      <c r="G35" s="396"/>
      <c r="H35" s="396"/>
      <c r="I35" s="396"/>
      <c r="J35" s="396"/>
      <c r="K35" s="396"/>
      <c r="L35" s="396"/>
      <c r="M35" s="396"/>
      <c r="N35" s="396"/>
      <c r="O35" s="396"/>
      <c r="P35" s="396"/>
      <c r="Q35" s="396"/>
      <c r="R35" s="396"/>
      <c r="S35" s="17"/>
      <c r="T35" s="17"/>
    </row>
    <row r="36" spans="2:20" ht="39.75" customHeight="1">
      <c r="B36" s="423" t="s">
        <v>196</v>
      </c>
      <c r="C36" s="423"/>
      <c r="D36" s="396"/>
      <c r="E36" s="396"/>
      <c r="F36" s="396"/>
      <c r="G36" s="396"/>
      <c r="H36" s="396"/>
      <c r="I36" s="396"/>
      <c r="J36" s="396"/>
      <c r="K36" s="396"/>
      <c r="L36" s="396"/>
      <c r="M36" s="396"/>
      <c r="N36" s="396"/>
      <c r="O36" s="396"/>
      <c r="P36" s="396"/>
      <c r="Q36" s="396"/>
      <c r="R36" s="396"/>
      <c r="S36" s="17"/>
      <c r="T36" s="17"/>
    </row>
    <row r="37" spans="2:20" ht="14.15" customHeight="1">
      <c r="B37" s="17"/>
      <c r="C37" s="17"/>
      <c r="D37" s="17"/>
      <c r="E37" s="17"/>
      <c r="F37" s="17"/>
      <c r="G37" s="17"/>
      <c r="H37" s="17"/>
      <c r="I37" s="17"/>
      <c r="J37" s="17"/>
      <c r="K37" s="17"/>
      <c r="L37" s="17"/>
      <c r="M37" s="17"/>
      <c r="N37" s="17"/>
      <c r="O37" s="17"/>
      <c r="P37" s="17"/>
      <c r="Q37" s="17"/>
      <c r="R37" s="17"/>
      <c r="S37" s="17"/>
      <c r="T37" s="17"/>
    </row>
    <row r="39" spans="2:20" ht="20.149999999999999" customHeight="1">
      <c r="B39" s="11" t="s">
        <v>33</v>
      </c>
      <c r="C39" s="25" t="s">
        <v>34</v>
      </c>
      <c r="D39" s="26"/>
      <c r="E39" s="26"/>
      <c r="F39" s="26"/>
      <c r="G39" s="26"/>
      <c r="H39" s="26"/>
      <c r="I39" s="26"/>
      <c r="J39" s="26"/>
      <c r="K39" s="26"/>
      <c r="L39" s="26"/>
      <c r="M39" s="26"/>
      <c r="N39" s="26"/>
      <c r="O39" s="26"/>
      <c r="P39" s="26"/>
      <c r="Q39" s="26"/>
      <c r="R39" s="26"/>
      <c r="S39" s="26"/>
      <c r="T39" s="26"/>
    </row>
    <row r="40" spans="2:20" ht="14.15" customHeight="1">
      <c r="B40" s="395" t="s">
        <v>439</v>
      </c>
      <c r="C40" s="395"/>
      <c r="D40" s="395"/>
      <c r="E40" s="395"/>
      <c r="F40" s="395"/>
      <c r="G40" s="395"/>
      <c r="H40" s="395"/>
      <c r="I40" s="395"/>
      <c r="J40" s="395"/>
      <c r="K40" s="395"/>
      <c r="L40" s="395"/>
      <c r="M40" s="395"/>
      <c r="N40" s="395"/>
      <c r="O40" s="395"/>
      <c r="P40" s="395"/>
      <c r="Q40" s="395"/>
      <c r="R40" s="395"/>
      <c r="S40" s="395"/>
      <c r="T40" s="395"/>
    </row>
    <row r="41" spans="2:20">
      <c r="B41" s="396"/>
      <c r="C41" s="396"/>
      <c r="D41" s="396"/>
      <c r="E41" s="396"/>
      <c r="F41" s="396"/>
      <c r="G41" s="396"/>
      <c r="H41" s="396"/>
      <c r="I41" s="396"/>
      <c r="J41" s="396"/>
      <c r="K41" s="396"/>
      <c r="L41" s="396"/>
      <c r="M41" s="396"/>
      <c r="N41" s="396"/>
      <c r="O41" s="396"/>
      <c r="P41" s="396"/>
      <c r="Q41" s="396"/>
      <c r="R41" s="396"/>
      <c r="S41" s="396"/>
      <c r="T41" s="396"/>
    </row>
    <row r="42" spans="2:20">
      <c r="B42" s="396"/>
      <c r="C42" s="396"/>
      <c r="D42" s="396"/>
      <c r="E42" s="396"/>
      <c r="F42" s="396"/>
      <c r="G42" s="396"/>
      <c r="H42" s="396"/>
      <c r="I42" s="396"/>
      <c r="J42" s="396"/>
      <c r="K42" s="396"/>
      <c r="L42" s="396"/>
      <c r="M42" s="396"/>
      <c r="N42" s="396"/>
      <c r="O42" s="396"/>
      <c r="P42" s="396"/>
      <c r="Q42" s="396"/>
      <c r="R42" s="396"/>
      <c r="S42" s="396"/>
      <c r="T42" s="396"/>
    </row>
    <row r="43" spans="2:20">
      <c r="B43" s="396"/>
      <c r="C43" s="396"/>
      <c r="D43" s="396"/>
      <c r="E43" s="396"/>
      <c r="F43" s="396"/>
      <c r="G43" s="396"/>
      <c r="H43" s="396"/>
      <c r="I43" s="396"/>
      <c r="J43" s="396"/>
      <c r="K43" s="396"/>
      <c r="L43" s="396"/>
      <c r="M43" s="396"/>
      <c r="N43" s="396"/>
      <c r="O43" s="396"/>
      <c r="P43" s="396"/>
      <c r="Q43" s="396"/>
      <c r="R43" s="396"/>
      <c r="S43" s="396"/>
      <c r="T43" s="396"/>
    </row>
    <row r="44" spans="2:20">
      <c r="B44" s="396"/>
      <c r="C44" s="396"/>
      <c r="D44" s="396"/>
      <c r="E44" s="396"/>
      <c r="F44" s="396"/>
      <c r="G44" s="396"/>
      <c r="H44" s="396"/>
      <c r="I44" s="396"/>
      <c r="J44" s="396"/>
      <c r="K44" s="396"/>
      <c r="L44" s="396"/>
      <c r="M44" s="396"/>
      <c r="N44" s="396"/>
      <c r="O44" s="396"/>
      <c r="P44" s="396"/>
      <c r="Q44" s="396"/>
      <c r="R44" s="396"/>
      <c r="S44" s="396"/>
      <c r="T44" s="396"/>
    </row>
    <row r="45" spans="2:20">
      <c r="B45" s="396"/>
      <c r="C45" s="396"/>
      <c r="D45" s="396"/>
      <c r="E45" s="396"/>
      <c r="F45" s="396"/>
      <c r="G45" s="396"/>
      <c r="H45" s="396"/>
      <c r="I45" s="396"/>
      <c r="J45" s="396"/>
      <c r="K45" s="396"/>
      <c r="L45" s="396"/>
      <c r="M45" s="396"/>
      <c r="N45" s="396"/>
      <c r="O45" s="396"/>
      <c r="P45" s="396"/>
      <c r="Q45" s="396"/>
      <c r="R45" s="396"/>
      <c r="S45" s="396"/>
      <c r="T45" s="396"/>
    </row>
    <row r="46" spans="2:20">
      <c r="B46" s="396"/>
      <c r="C46" s="396"/>
      <c r="D46" s="396"/>
      <c r="E46" s="396"/>
      <c r="F46" s="396"/>
      <c r="G46" s="396"/>
      <c r="H46" s="396"/>
      <c r="I46" s="396"/>
      <c r="J46" s="396"/>
      <c r="K46" s="396"/>
      <c r="L46" s="396"/>
      <c r="M46" s="396"/>
      <c r="N46" s="396"/>
      <c r="O46" s="396"/>
      <c r="P46" s="396"/>
      <c r="Q46" s="396"/>
      <c r="R46" s="396"/>
      <c r="S46" s="396"/>
      <c r="T46" s="396"/>
    </row>
    <row r="47" spans="2:20">
      <c r="B47" s="396"/>
      <c r="C47" s="396"/>
      <c r="D47" s="396"/>
      <c r="E47" s="396"/>
      <c r="F47" s="396"/>
      <c r="G47" s="396"/>
      <c r="H47" s="396"/>
      <c r="I47" s="396"/>
      <c r="J47" s="396"/>
      <c r="K47" s="396"/>
      <c r="L47" s="396"/>
      <c r="M47" s="396"/>
      <c r="N47" s="396"/>
      <c r="O47" s="396"/>
      <c r="P47" s="396"/>
      <c r="Q47" s="396"/>
      <c r="R47" s="396"/>
      <c r="S47" s="396"/>
      <c r="T47" s="396"/>
    </row>
    <row r="48" spans="2:20">
      <c r="B48" s="396"/>
      <c r="C48" s="396"/>
      <c r="D48" s="396"/>
      <c r="E48" s="396"/>
      <c r="F48" s="396"/>
      <c r="G48" s="396"/>
      <c r="H48" s="396"/>
      <c r="I48" s="396"/>
      <c r="J48" s="396"/>
      <c r="K48" s="396"/>
      <c r="L48" s="396"/>
      <c r="M48" s="396"/>
      <c r="N48" s="396"/>
      <c r="O48" s="396"/>
      <c r="P48" s="396"/>
      <c r="Q48" s="396"/>
      <c r="R48" s="396"/>
      <c r="S48" s="396"/>
      <c r="T48" s="396"/>
    </row>
    <row r="49" spans="2:21">
      <c r="B49" s="396"/>
      <c r="C49" s="396"/>
      <c r="D49" s="396"/>
      <c r="E49" s="396"/>
      <c r="F49" s="396"/>
      <c r="G49" s="396"/>
      <c r="H49" s="396"/>
      <c r="I49" s="396"/>
      <c r="J49" s="396"/>
      <c r="K49" s="396"/>
      <c r="L49" s="396"/>
      <c r="M49" s="396"/>
      <c r="N49" s="396"/>
      <c r="O49" s="396"/>
      <c r="P49" s="396"/>
      <c r="Q49" s="396"/>
      <c r="R49" s="396"/>
      <c r="S49" s="396"/>
      <c r="T49" s="396"/>
    </row>
    <row r="50" spans="2:21">
      <c r="B50" s="396"/>
      <c r="C50" s="396"/>
      <c r="D50" s="396"/>
      <c r="E50" s="396"/>
      <c r="F50" s="396"/>
      <c r="G50" s="396"/>
      <c r="H50" s="396"/>
      <c r="I50" s="396"/>
      <c r="J50" s="396"/>
      <c r="K50" s="396"/>
      <c r="L50" s="396"/>
      <c r="M50" s="396"/>
      <c r="N50" s="396"/>
      <c r="O50" s="396"/>
      <c r="P50" s="396"/>
      <c r="Q50" s="396"/>
      <c r="R50" s="396"/>
      <c r="S50" s="396"/>
      <c r="T50" s="396"/>
    </row>
    <row r="51" spans="2:21">
      <c r="B51" s="396"/>
      <c r="C51" s="396"/>
      <c r="D51" s="396"/>
      <c r="E51" s="396"/>
      <c r="F51" s="396"/>
      <c r="G51" s="396"/>
      <c r="H51" s="396"/>
      <c r="I51" s="396"/>
      <c r="J51" s="396"/>
      <c r="K51" s="396"/>
      <c r="L51" s="396"/>
      <c r="M51" s="396"/>
      <c r="N51" s="396"/>
      <c r="O51" s="396"/>
      <c r="P51" s="396"/>
      <c r="Q51" s="396"/>
      <c r="R51" s="396"/>
      <c r="S51" s="396"/>
      <c r="T51" s="396"/>
    </row>
    <row r="52" spans="2:21">
      <c r="B52" s="396"/>
      <c r="C52" s="396"/>
      <c r="D52" s="396"/>
      <c r="E52" s="396"/>
      <c r="F52" s="396"/>
      <c r="G52" s="396"/>
      <c r="H52" s="396"/>
      <c r="I52" s="396"/>
      <c r="J52" s="396"/>
      <c r="K52" s="396"/>
      <c r="L52" s="396"/>
      <c r="M52" s="396"/>
      <c r="N52" s="396"/>
      <c r="O52" s="396"/>
      <c r="P52" s="396"/>
      <c r="Q52" s="396"/>
      <c r="R52" s="396"/>
      <c r="S52" s="396"/>
      <c r="T52" s="396"/>
    </row>
    <row r="53" spans="2:21" ht="22.75" customHeight="1">
      <c r="B53" s="396"/>
      <c r="C53" s="396"/>
      <c r="D53" s="396"/>
      <c r="E53" s="396"/>
      <c r="F53" s="396"/>
      <c r="G53" s="396"/>
      <c r="H53" s="396"/>
      <c r="I53" s="396"/>
      <c r="J53" s="396"/>
      <c r="K53" s="396"/>
      <c r="L53" s="396"/>
      <c r="M53" s="396"/>
      <c r="N53" s="396"/>
      <c r="O53" s="396"/>
      <c r="P53" s="396"/>
      <c r="Q53" s="396"/>
      <c r="R53" s="396"/>
      <c r="S53" s="396"/>
      <c r="T53" s="396"/>
    </row>
    <row r="54" spans="2:21" ht="20.149999999999999" customHeight="1">
      <c r="B54" s="11" t="s">
        <v>35</v>
      </c>
      <c r="C54" s="25" t="s">
        <v>36</v>
      </c>
      <c r="D54" s="26"/>
      <c r="E54" s="26"/>
      <c r="F54" s="26"/>
      <c r="G54" s="26"/>
      <c r="H54" s="26"/>
      <c r="I54" s="26"/>
      <c r="J54" s="26"/>
      <c r="K54" s="26"/>
      <c r="L54" s="26"/>
      <c r="M54" s="26"/>
      <c r="N54" s="26"/>
      <c r="O54" s="26"/>
      <c r="P54" s="26"/>
      <c r="Q54" s="26"/>
      <c r="R54" s="26"/>
      <c r="S54" s="26"/>
      <c r="T54" s="26"/>
    </row>
    <row r="55" spans="2:21" ht="14.15" customHeight="1">
      <c r="B55" s="395" t="s">
        <v>440</v>
      </c>
      <c r="C55" s="395"/>
      <c r="D55" s="395"/>
      <c r="E55" s="395"/>
      <c r="F55" s="395"/>
      <c r="G55" s="395"/>
      <c r="H55" s="395"/>
      <c r="I55" s="395"/>
      <c r="J55" s="395"/>
      <c r="K55" s="395"/>
      <c r="L55" s="395"/>
      <c r="M55" s="395"/>
      <c r="N55" s="395"/>
      <c r="O55" s="395"/>
      <c r="P55" s="395"/>
      <c r="Q55" s="395"/>
      <c r="R55" s="395"/>
      <c r="S55" s="395"/>
      <c r="T55" s="395"/>
    </row>
    <row r="56" spans="2:21">
      <c r="B56" s="396"/>
      <c r="C56" s="396"/>
      <c r="D56" s="396"/>
      <c r="E56" s="396"/>
      <c r="F56" s="396"/>
      <c r="G56" s="396"/>
      <c r="H56" s="396"/>
      <c r="I56" s="396"/>
      <c r="J56" s="396"/>
      <c r="K56" s="396"/>
      <c r="L56" s="396"/>
      <c r="M56" s="396"/>
      <c r="N56" s="396"/>
      <c r="O56" s="396"/>
      <c r="P56" s="396"/>
      <c r="Q56" s="396"/>
      <c r="R56" s="396"/>
      <c r="S56" s="396"/>
      <c r="T56" s="396"/>
    </row>
    <row r="57" spans="2:21">
      <c r="B57" s="396"/>
      <c r="C57" s="396"/>
      <c r="D57" s="396"/>
      <c r="E57" s="396"/>
      <c r="F57" s="396"/>
      <c r="G57" s="396"/>
      <c r="H57" s="396"/>
      <c r="I57" s="396"/>
      <c r="J57" s="396"/>
      <c r="K57" s="396"/>
      <c r="L57" s="396"/>
      <c r="M57" s="396"/>
      <c r="N57" s="396"/>
      <c r="O57" s="396"/>
      <c r="P57" s="396"/>
      <c r="Q57" s="396"/>
      <c r="R57" s="396"/>
      <c r="S57" s="396"/>
      <c r="T57" s="396"/>
    </row>
    <row r="58" spans="2:21">
      <c r="B58" s="396"/>
      <c r="C58" s="396"/>
      <c r="D58" s="396"/>
      <c r="E58" s="396"/>
      <c r="F58" s="396"/>
      <c r="G58" s="396"/>
      <c r="H58" s="396"/>
      <c r="I58" s="396"/>
      <c r="J58" s="396"/>
      <c r="K58" s="396"/>
      <c r="L58" s="396"/>
      <c r="M58" s="396"/>
      <c r="N58" s="396"/>
      <c r="O58" s="396"/>
      <c r="P58" s="396"/>
      <c r="Q58" s="396"/>
      <c r="R58" s="396"/>
      <c r="S58" s="396"/>
      <c r="T58" s="396"/>
    </row>
    <row r="59" spans="2:21">
      <c r="B59" s="396"/>
      <c r="C59" s="396"/>
      <c r="D59" s="396"/>
      <c r="E59" s="396"/>
      <c r="F59" s="396"/>
      <c r="G59" s="396"/>
      <c r="H59" s="396"/>
      <c r="I59" s="396"/>
      <c r="J59" s="396"/>
      <c r="K59" s="396"/>
      <c r="L59" s="396"/>
      <c r="M59" s="396"/>
      <c r="N59" s="396"/>
      <c r="O59" s="396"/>
      <c r="P59" s="396"/>
      <c r="Q59" s="396"/>
      <c r="R59" s="396"/>
      <c r="S59" s="396"/>
      <c r="T59" s="396"/>
    </row>
    <row r="60" spans="2:21">
      <c r="B60" s="396"/>
      <c r="C60" s="396"/>
      <c r="D60" s="396"/>
      <c r="E60" s="396"/>
      <c r="F60" s="396"/>
      <c r="G60" s="396"/>
      <c r="H60" s="396"/>
      <c r="I60" s="396"/>
      <c r="J60" s="396"/>
      <c r="K60" s="396"/>
      <c r="L60" s="396"/>
      <c r="M60" s="396"/>
      <c r="N60" s="396"/>
      <c r="O60" s="396"/>
      <c r="P60" s="396"/>
      <c r="Q60" s="396"/>
      <c r="R60" s="396"/>
      <c r="S60" s="396"/>
      <c r="T60" s="396"/>
    </row>
    <row r="61" spans="2:21">
      <c r="B61" s="396"/>
      <c r="C61" s="396"/>
      <c r="D61" s="396"/>
      <c r="E61" s="396"/>
      <c r="F61" s="396"/>
      <c r="G61" s="396"/>
      <c r="H61" s="396"/>
      <c r="I61" s="396"/>
      <c r="J61" s="396"/>
      <c r="K61" s="396"/>
      <c r="L61" s="396"/>
      <c r="M61" s="396"/>
      <c r="N61" s="396"/>
      <c r="O61" s="396"/>
      <c r="P61" s="396"/>
      <c r="Q61" s="396"/>
      <c r="R61" s="396"/>
      <c r="S61" s="396"/>
      <c r="T61" s="396"/>
    </row>
    <row r="62" spans="2:21">
      <c r="B62" s="396"/>
      <c r="C62" s="396"/>
      <c r="D62" s="396"/>
      <c r="E62" s="396"/>
      <c r="F62" s="396"/>
      <c r="G62" s="396"/>
      <c r="H62" s="396"/>
      <c r="I62" s="396"/>
      <c r="J62" s="396"/>
      <c r="K62" s="396"/>
      <c r="L62" s="396"/>
      <c r="M62" s="396"/>
      <c r="N62" s="396"/>
      <c r="O62" s="396"/>
      <c r="P62" s="396"/>
      <c r="Q62" s="396"/>
      <c r="R62" s="396"/>
      <c r="S62" s="396"/>
      <c r="T62" s="396"/>
    </row>
    <row r="63" spans="2:21">
      <c r="B63" s="396"/>
      <c r="C63" s="396"/>
      <c r="D63" s="396"/>
      <c r="E63" s="396"/>
      <c r="F63" s="396"/>
      <c r="G63" s="396"/>
      <c r="H63" s="396"/>
      <c r="I63" s="396"/>
      <c r="J63" s="396"/>
      <c r="K63" s="396"/>
      <c r="L63" s="396"/>
      <c r="M63" s="396"/>
      <c r="N63" s="396"/>
      <c r="O63" s="396"/>
      <c r="P63" s="396"/>
      <c r="Q63" s="396"/>
      <c r="R63" s="396"/>
      <c r="S63" s="396"/>
      <c r="T63" s="396"/>
    </row>
    <row r="64" spans="2:21" ht="12.75" customHeight="1">
      <c r="B64" s="396"/>
      <c r="C64" s="396"/>
      <c r="D64" s="396"/>
      <c r="E64" s="396"/>
      <c r="F64" s="396"/>
      <c r="G64" s="396"/>
      <c r="H64" s="396"/>
      <c r="I64" s="396"/>
      <c r="J64" s="396"/>
      <c r="K64" s="396"/>
      <c r="L64" s="396"/>
      <c r="M64" s="396"/>
      <c r="N64" s="396"/>
      <c r="O64" s="396"/>
      <c r="P64" s="396"/>
      <c r="Q64" s="396"/>
      <c r="R64" s="396"/>
      <c r="S64" s="396"/>
      <c r="T64" s="396"/>
    </row>
    <row r="65" spans="2:20">
      <c r="B65" s="396"/>
      <c r="C65" s="396"/>
      <c r="D65" s="396"/>
      <c r="E65" s="396"/>
      <c r="F65" s="396"/>
      <c r="G65" s="396"/>
      <c r="H65" s="396"/>
      <c r="I65" s="396"/>
      <c r="J65" s="396"/>
      <c r="K65" s="396"/>
      <c r="L65" s="396"/>
      <c r="M65" s="396"/>
      <c r="N65" s="396"/>
      <c r="O65" s="396"/>
      <c r="P65" s="396"/>
      <c r="Q65" s="396"/>
      <c r="R65" s="396"/>
      <c r="S65" s="396"/>
      <c r="T65" s="396"/>
    </row>
    <row r="66" spans="2:20">
      <c r="B66" s="396"/>
      <c r="C66" s="396"/>
      <c r="D66" s="396"/>
      <c r="E66" s="396"/>
      <c r="F66" s="396"/>
      <c r="G66" s="396"/>
      <c r="H66" s="396"/>
      <c r="I66" s="396"/>
      <c r="J66" s="396"/>
      <c r="K66" s="396"/>
      <c r="L66" s="396"/>
      <c r="M66" s="396"/>
      <c r="N66" s="396"/>
      <c r="O66" s="396"/>
      <c r="P66" s="396"/>
      <c r="Q66" s="396"/>
      <c r="R66" s="396"/>
      <c r="S66" s="396"/>
      <c r="T66" s="396"/>
    </row>
    <row r="67" spans="2:20">
      <c r="B67" s="17"/>
      <c r="C67" s="17"/>
      <c r="D67" s="17"/>
      <c r="E67" s="17"/>
      <c r="F67" s="17"/>
      <c r="G67" s="17"/>
      <c r="H67" s="17"/>
      <c r="I67" s="17"/>
      <c r="J67" s="17"/>
      <c r="K67" s="17"/>
      <c r="L67" s="17"/>
      <c r="M67" s="17"/>
      <c r="N67" s="17"/>
      <c r="O67" s="17"/>
      <c r="P67" s="17"/>
      <c r="Q67" s="17"/>
      <c r="R67" s="17"/>
      <c r="S67" s="17"/>
      <c r="T67" s="17"/>
    </row>
    <row r="68" spans="2:20">
      <c r="B68" s="17"/>
      <c r="C68" s="17"/>
      <c r="D68" s="17"/>
      <c r="E68" s="17"/>
      <c r="F68" s="17"/>
      <c r="G68" s="17"/>
      <c r="H68" s="17"/>
      <c r="I68" s="17"/>
      <c r="J68" s="17"/>
      <c r="K68" s="17"/>
      <c r="L68" s="17"/>
      <c r="M68" s="17"/>
      <c r="N68" s="17"/>
      <c r="O68" s="17"/>
      <c r="P68" s="17"/>
      <c r="Q68" s="17"/>
      <c r="R68" s="17"/>
      <c r="S68" s="17"/>
      <c r="T68" s="17"/>
    </row>
    <row r="69" spans="2:20">
      <c r="B69" s="17"/>
      <c r="C69" s="17"/>
      <c r="D69" s="17"/>
      <c r="E69" s="17"/>
      <c r="F69" s="17"/>
      <c r="G69" s="17"/>
      <c r="H69" s="17"/>
      <c r="I69" s="17"/>
      <c r="J69" s="17"/>
      <c r="K69" s="17"/>
      <c r="L69" s="17"/>
      <c r="M69" s="17"/>
      <c r="N69" s="17"/>
      <c r="O69" s="17"/>
      <c r="P69" s="17"/>
      <c r="Q69" s="17"/>
      <c r="R69" s="17"/>
      <c r="S69" s="17"/>
      <c r="T69" s="17"/>
    </row>
    <row r="70" spans="2:20">
      <c r="B70" s="17"/>
      <c r="C70" s="17"/>
      <c r="D70" s="17"/>
      <c r="E70" s="17"/>
      <c r="F70" s="17"/>
      <c r="G70" s="17"/>
      <c r="H70" s="17"/>
      <c r="I70" s="17"/>
      <c r="J70" s="17"/>
      <c r="K70" s="17"/>
      <c r="L70" s="17"/>
      <c r="M70" s="17"/>
      <c r="N70" s="17"/>
      <c r="O70" s="17"/>
      <c r="P70" s="17"/>
      <c r="Q70" s="17"/>
      <c r="R70" s="17"/>
      <c r="S70" s="17"/>
      <c r="T70" s="17"/>
    </row>
    <row r="71" spans="2:20">
      <c r="B71" s="17"/>
      <c r="C71" s="17"/>
      <c r="D71" s="17"/>
      <c r="E71" s="17"/>
      <c r="F71" s="17"/>
      <c r="G71" s="17"/>
      <c r="H71" s="17"/>
      <c r="I71" s="17"/>
      <c r="J71" s="17"/>
      <c r="K71" s="17"/>
      <c r="L71" s="17"/>
      <c r="M71" s="17"/>
      <c r="N71" s="17"/>
      <c r="O71" s="17"/>
      <c r="P71" s="17"/>
      <c r="Q71" s="17"/>
      <c r="R71" s="17"/>
      <c r="S71" s="17"/>
      <c r="T71" s="17"/>
    </row>
    <row r="72" spans="2:20">
      <c r="B72" s="17"/>
      <c r="C72" s="17"/>
      <c r="D72" s="17"/>
      <c r="E72" s="17"/>
      <c r="F72" s="17"/>
      <c r="G72" s="17"/>
      <c r="H72" s="17"/>
      <c r="I72" s="17"/>
      <c r="J72" s="17"/>
      <c r="K72" s="17"/>
      <c r="L72" s="17"/>
      <c r="M72" s="17"/>
      <c r="N72" s="17"/>
      <c r="O72" s="17"/>
      <c r="P72" s="17"/>
      <c r="Q72" s="17"/>
      <c r="R72" s="17"/>
      <c r="S72" s="17"/>
      <c r="T72" s="17"/>
    </row>
  </sheetData>
  <sheetProtection algorithmName="SHA-512" hashValue="vQMean4BHFZ6RaI0Wo6EV9JRHyB1mXNjZORy/L8cFMyUaqFHsiq+AxsmeoKncejOCXaKEk1sk3UthVQlwt7Dzw==" saltValue="d72YlqKwGyKYFqEpnFj78A==" spinCount="100000" sheet="1" objects="1" scenarios="1"/>
  <mergeCells count="13">
    <mergeCell ref="B55:T66"/>
    <mergeCell ref="B12:T21"/>
    <mergeCell ref="B40:T53"/>
    <mergeCell ref="B9:C9"/>
    <mergeCell ref="D9:E9"/>
    <mergeCell ref="H9:I9"/>
    <mergeCell ref="J9:K9"/>
    <mergeCell ref="F9:G9"/>
    <mergeCell ref="B24:T24"/>
    <mergeCell ref="B36:C36"/>
    <mergeCell ref="D29:R30"/>
    <mergeCell ref="D31:R32"/>
    <mergeCell ref="D33:R36"/>
  </mergeCells>
  <phoneticPr fontId="16" type="noConversion"/>
  <hyperlinks>
    <hyperlink ref="B9:C9" location="'Relato Integrado_1'!B11" display="GRI 2-2" xr:uid="{FD99EC40-CCCF-4CC7-A9AB-2968ABBBE518}"/>
    <hyperlink ref="D9:E9" location="'Relato Integrado_1'!B23" display="'Relato Integrado_1'!B23" xr:uid="{25A9F372-E902-49B6-9999-0F9E19DFA6D2}"/>
    <hyperlink ref="H9:I9" location="'Relato Integrado_1'!B39" display="GRI 2-14" xr:uid="{FBEBB073-9206-4431-8EB8-F8223D7B2AD6}"/>
    <hyperlink ref="J9:K9" location="'Relato Integrado_1'!B54" display="GRI 2-22" xr:uid="{225EE36A-70B5-46E7-A07A-C221E7D2F0D9}"/>
    <hyperlink ref="F9:G9" location="'Relato Integrado_1'!B26" display="GRI 2-4" xr:uid="{F2EBB3E3-77F8-45D9-A584-B7E6E1C98BC7}"/>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9D8-BE2D-4B42-99A9-3E92304E3769}">
  <sheetPr>
    <tabColor rgb="FF695E4A"/>
  </sheetPr>
  <dimension ref="B1:T97"/>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1" width="8.81640625" style="9" customWidth="1"/>
    <col min="12" max="16384" width="8.81640625" style="9"/>
  </cols>
  <sheetData>
    <row r="1" spans="2:20" ht="15" customHeight="1"/>
    <row r="2" spans="2:20" ht="15" customHeight="1"/>
    <row r="3" spans="2:20" ht="52.4" customHeight="1"/>
    <row r="9" spans="2:20" ht="16" customHeight="1">
      <c r="B9" s="422" t="s">
        <v>38</v>
      </c>
      <c r="C9" s="422"/>
      <c r="D9" s="422" t="s">
        <v>40</v>
      </c>
      <c r="E9" s="422"/>
    </row>
    <row r="10" spans="2:20">
      <c r="C10" s="15"/>
    </row>
    <row r="11" spans="2:20" ht="20.149999999999999" customHeight="1">
      <c r="B11" s="11" t="s">
        <v>38</v>
      </c>
      <c r="C11" s="25" t="s">
        <v>39</v>
      </c>
      <c r="D11" s="26"/>
      <c r="E11" s="26"/>
      <c r="F11" s="26"/>
      <c r="G11" s="26"/>
      <c r="H11" s="26"/>
      <c r="I11" s="26"/>
      <c r="J11" s="26"/>
      <c r="K11" s="26"/>
      <c r="L11" s="26"/>
      <c r="M11" s="26"/>
      <c r="N11" s="26"/>
      <c r="O11" s="26"/>
      <c r="P11" s="26"/>
      <c r="Q11" s="26"/>
      <c r="R11" s="26"/>
      <c r="S11" s="26"/>
      <c r="T11" s="26"/>
    </row>
    <row r="12" spans="2:20" ht="14.15" customHeight="1">
      <c r="B12" s="396" t="s">
        <v>441</v>
      </c>
      <c r="C12" s="396"/>
      <c r="D12" s="396"/>
      <c r="E12" s="396"/>
      <c r="F12" s="396"/>
      <c r="G12" s="396"/>
      <c r="H12" s="396"/>
      <c r="I12" s="396"/>
      <c r="J12" s="396"/>
      <c r="K12" s="396"/>
      <c r="L12" s="396"/>
      <c r="M12" s="396"/>
      <c r="N12" s="396"/>
      <c r="O12" s="396"/>
      <c r="P12" s="396"/>
      <c r="Q12" s="396"/>
      <c r="R12" s="396"/>
      <c r="S12" s="396"/>
      <c r="T12" s="396"/>
    </row>
    <row r="13" spans="2:20">
      <c r="B13" s="396"/>
      <c r="C13" s="396"/>
      <c r="D13" s="396"/>
      <c r="E13" s="396"/>
      <c r="F13" s="396"/>
      <c r="G13" s="396"/>
      <c r="H13" s="396"/>
      <c r="I13" s="396"/>
      <c r="J13" s="396"/>
      <c r="K13" s="396"/>
      <c r="L13" s="396"/>
      <c r="M13" s="396"/>
      <c r="N13" s="396"/>
      <c r="O13" s="396"/>
      <c r="P13" s="396"/>
      <c r="Q13" s="396"/>
      <c r="R13" s="396"/>
      <c r="S13" s="396"/>
      <c r="T13" s="396"/>
    </row>
    <row r="14" spans="2:20">
      <c r="B14" s="396"/>
      <c r="C14" s="396"/>
      <c r="D14" s="396"/>
      <c r="E14" s="396"/>
      <c r="F14" s="396"/>
      <c r="G14" s="396"/>
      <c r="H14" s="396"/>
      <c r="I14" s="396"/>
      <c r="J14" s="396"/>
      <c r="K14" s="396"/>
      <c r="L14" s="396"/>
      <c r="M14" s="396"/>
      <c r="N14" s="396"/>
      <c r="O14" s="396"/>
      <c r="P14" s="396"/>
      <c r="Q14" s="396"/>
      <c r="R14" s="396"/>
      <c r="S14" s="396"/>
      <c r="T14" s="396"/>
    </row>
    <row r="15" spans="2:20">
      <c r="B15" s="396"/>
      <c r="C15" s="396"/>
      <c r="D15" s="396"/>
      <c r="E15" s="396"/>
      <c r="F15" s="396"/>
      <c r="G15" s="396"/>
      <c r="H15" s="396"/>
      <c r="I15" s="396"/>
      <c r="J15" s="396"/>
      <c r="K15" s="396"/>
      <c r="L15" s="396"/>
      <c r="M15" s="396"/>
      <c r="N15" s="396"/>
      <c r="O15" s="396"/>
      <c r="P15" s="396"/>
      <c r="Q15" s="396"/>
      <c r="R15" s="396"/>
      <c r="S15" s="396"/>
      <c r="T15" s="396"/>
    </row>
    <row r="16" spans="2:20">
      <c r="B16" s="396"/>
      <c r="C16" s="396"/>
      <c r="D16" s="396"/>
      <c r="E16" s="396"/>
      <c r="F16" s="396"/>
      <c r="G16" s="396"/>
      <c r="H16" s="396"/>
      <c r="I16" s="396"/>
      <c r="J16" s="396"/>
      <c r="K16" s="396"/>
      <c r="L16" s="396"/>
      <c r="M16" s="396"/>
      <c r="N16" s="396"/>
      <c r="O16" s="396"/>
      <c r="P16" s="396"/>
      <c r="Q16" s="396"/>
      <c r="R16" s="396"/>
      <c r="S16" s="396"/>
      <c r="T16" s="396"/>
    </row>
    <row r="17" spans="2:20">
      <c r="B17" s="396"/>
      <c r="C17" s="396"/>
      <c r="D17" s="396"/>
      <c r="E17" s="396"/>
      <c r="F17" s="396"/>
      <c r="G17" s="396"/>
      <c r="H17" s="396"/>
      <c r="I17" s="396"/>
      <c r="J17" s="396"/>
      <c r="K17" s="396"/>
      <c r="L17" s="396"/>
      <c r="M17" s="396"/>
      <c r="N17" s="396"/>
      <c r="O17" s="396"/>
      <c r="P17" s="396"/>
      <c r="Q17" s="396"/>
      <c r="R17" s="396"/>
      <c r="S17" s="396"/>
      <c r="T17" s="396"/>
    </row>
    <row r="18" spans="2:20">
      <c r="B18" s="396"/>
      <c r="C18" s="396"/>
      <c r="D18" s="396"/>
      <c r="E18" s="396"/>
      <c r="F18" s="396"/>
      <c r="G18" s="396"/>
      <c r="H18" s="396"/>
      <c r="I18" s="396"/>
      <c r="J18" s="396"/>
      <c r="K18" s="396"/>
      <c r="L18" s="396"/>
      <c r="M18" s="396"/>
      <c r="N18" s="396"/>
      <c r="O18" s="396"/>
      <c r="P18" s="396"/>
      <c r="Q18" s="396"/>
      <c r="R18" s="396"/>
      <c r="S18" s="396"/>
      <c r="T18" s="396"/>
    </row>
    <row r="19" spans="2:20">
      <c r="B19" s="396"/>
      <c r="C19" s="396"/>
      <c r="D19" s="396"/>
      <c r="E19" s="396"/>
      <c r="F19" s="396"/>
      <c r="G19" s="396"/>
      <c r="H19" s="396"/>
      <c r="I19" s="396"/>
      <c r="J19" s="396"/>
      <c r="K19" s="396"/>
      <c r="L19" s="396"/>
      <c r="M19" s="396"/>
      <c r="N19" s="396"/>
      <c r="O19" s="396"/>
      <c r="P19" s="396"/>
      <c r="Q19" s="396"/>
      <c r="R19" s="396"/>
      <c r="S19" s="396"/>
      <c r="T19" s="396"/>
    </row>
    <row r="20" spans="2:20">
      <c r="B20" s="396"/>
      <c r="C20" s="396"/>
      <c r="D20" s="396"/>
      <c r="E20" s="396"/>
      <c r="F20" s="396"/>
      <c r="G20" s="396"/>
      <c r="H20" s="396"/>
      <c r="I20" s="396"/>
      <c r="J20" s="396"/>
      <c r="K20" s="396"/>
      <c r="L20" s="396"/>
      <c r="M20" s="396"/>
      <c r="N20" s="396"/>
      <c r="O20" s="396"/>
      <c r="P20" s="396"/>
      <c r="Q20" s="396"/>
      <c r="R20" s="396"/>
      <c r="S20" s="396"/>
      <c r="T20" s="396"/>
    </row>
    <row r="21" spans="2:20">
      <c r="B21" s="396"/>
      <c r="C21" s="396"/>
      <c r="D21" s="396"/>
      <c r="E21" s="396"/>
      <c r="F21" s="396"/>
      <c r="G21" s="396"/>
      <c r="H21" s="396"/>
      <c r="I21" s="396"/>
      <c r="J21" s="396"/>
      <c r="K21" s="396"/>
      <c r="L21" s="396"/>
      <c r="M21" s="396"/>
      <c r="N21" s="396"/>
      <c r="O21" s="396"/>
      <c r="P21" s="396"/>
      <c r="Q21" s="396"/>
      <c r="R21" s="396"/>
      <c r="S21" s="396"/>
      <c r="T21" s="396"/>
    </row>
    <row r="22" spans="2:20">
      <c r="B22" s="396"/>
      <c r="C22" s="396"/>
      <c r="D22" s="396"/>
      <c r="E22" s="396"/>
      <c r="F22" s="396"/>
      <c r="G22" s="396"/>
      <c r="H22" s="396"/>
      <c r="I22" s="396"/>
      <c r="J22" s="396"/>
      <c r="K22" s="396"/>
      <c r="L22" s="396"/>
      <c r="M22" s="396"/>
      <c r="N22" s="396"/>
      <c r="O22" s="396"/>
      <c r="P22" s="396"/>
      <c r="Q22" s="396"/>
      <c r="R22" s="396"/>
      <c r="S22" s="396"/>
      <c r="T22" s="396"/>
    </row>
    <row r="23" spans="2:20">
      <c r="B23" s="396"/>
      <c r="C23" s="396"/>
      <c r="D23" s="396"/>
      <c r="E23" s="396"/>
      <c r="F23" s="396"/>
      <c r="G23" s="396"/>
      <c r="H23" s="396"/>
      <c r="I23" s="396"/>
      <c r="J23" s="396"/>
      <c r="K23" s="396"/>
      <c r="L23" s="396"/>
      <c r="M23" s="396"/>
      <c r="N23" s="396"/>
      <c r="O23" s="396"/>
      <c r="P23" s="396"/>
      <c r="Q23" s="396"/>
      <c r="R23" s="396"/>
      <c r="S23" s="396"/>
      <c r="T23" s="396"/>
    </row>
    <row r="24" spans="2:20">
      <c r="B24" s="396"/>
      <c r="C24" s="396"/>
      <c r="D24" s="396"/>
      <c r="E24" s="396"/>
      <c r="F24" s="396"/>
      <c r="G24" s="396"/>
      <c r="H24" s="396"/>
      <c r="I24" s="396"/>
      <c r="J24" s="396"/>
      <c r="K24" s="396"/>
      <c r="L24" s="396"/>
      <c r="M24" s="396"/>
      <c r="N24" s="396"/>
      <c r="O24" s="396"/>
      <c r="P24" s="396"/>
      <c r="Q24" s="396"/>
      <c r="R24" s="396"/>
      <c r="S24" s="396"/>
      <c r="T24" s="396"/>
    </row>
    <row r="25" spans="2:20">
      <c r="B25" s="396"/>
      <c r="C25" s="396"/>
      <c r="D25" s="396"/>
      <c r="E25" s="396"/>
      <c r="F25" s="396"/>
      <c r="G25" s="396"/>
      <c r="H25" s="396"/>
      <c r="I25" s="396"/>
      <c r="J25" s="396"/>
      <c r="K25" s="396"/>
      <c r="L25" s="396"/>
      <c r="M25" s="396"/>
      <c r="N25" s="396"/>
      <c r="O25" s="396"/>
      <c r="P25" s="396"/>
      <c r="Q25" s="396"/>
      <c r="R25" s="396"/>
      <c r="S25" s="396"/>
      <c r="T25" s="396"/>
    </row>
    <row r="26" spans="2:20">
      <c r="B26" s="396"/>
      <c r="C26" s="396"/>
      <c r="D26" s="396"/>
      <c r="E26" s="396"/>
      <c r="F26" s="396"/>
      <c r="G26" s="396"/>
      <c r="H26" s="396"/>
      <c r="I26" s="396"/>
      <c r="J26" s="396"/>
      <c r="K26" s="396"/>
      <c r="L26" s="396"/>
      <c r="M26" s="396"/>
      <c r="N26" s="396"/>
      <c r="O26" s="396"/>
      <c r="P26" s="396"/>
      <c r="Q26" s="396"/>
      <c r="R26" s="396"/>
      <c r="S26" s="396"/>
      <c r="T26" s="396"/>
    </row>
    <row r="27" spans="2:20">
      <c r="B27" s="396"/>
      <c r="C27" s="396"/>
      <c r="D27" s="396"/>
      <c r="E27" s="396"/>
      <c r="F27" s="396"/>
      <c r="G27" s="396"/>
      <c r="H27" s="396"/>
      <c r="I27" s="396"/>
      <c r="J27" s="396"/>
      <c r="K27" s="396"/>
      <c r="L27" s="396"/>
      <c r="M27" s="396"/>
      <c r="N27" s="396"/>
      <c r="O27" s="396"/>
      <c r="P27" s="396"/>
      <c r="Q27" s="396"/>
      <c r="R27" s="396"/>
      <c r="S27" s="396"/>
      <c r="T27" s="396"/>
    </row>
    <row r="28" spans="2:20">
      <c r="B28" s="396"/>
      <c r="C28" s="396"/>
      <c r="D28" s="396"/>
      <c r="E28" s="396"/>
      <c r="F28" s="396"/>
      <c r="G28" s="396"/>
      <c r="H28" s="396"/>
      <c r="I28" s="396"/>
      <c r="J28" s="396"/>
      <c r="K28" s="396"/>
      <c r="L28" s="396"/>
      <c r="M28" s="396"/>
      <c r="N28" s="396"/>
      <c r="O28" s="396"/>
      <c r="P28" s="396"/>
      <c r="Q28" s="396"/>
      <c r="R28" s="396"/>
      <c r="S28" s="396"/>
      <c r="T28" s="396"/>
    </row>
    <row r="29" spans="2:20">
      <c r="B29" s="396"/>
      <c r="C29" s="396"/>
      <c r="D29" s="396"/>
      <c r="E29" s="396"/>
      <c r="F29" s="396"/>
      <c r="G29" s="396"/>
      <c r="H29" s="396"/>
      <c r="I29" s="396"/>
      <c r="J29" s="396"/>
      <c r="K29" s="396"/>
      <c r="L29" s="396"/>
      <c r="M29" s="396"/>
      <c r="N29" s="396"/>
      <c r="O29" s="396"/>
      <c r="P29" s="396"/>
      <c r="Q29" s="396"/>
      <c r="R29" s="396"/>
      <c r="S29" s="396"/>
      <c r="T29" s="396"/>
    </row>
    <row r="30" spans="2:20">
      <c r="B30" s="396"/>
      <c r="C30" s="396"/>
      <c r="D30" s="396"/>
      <c r="E30" s="396"/>
      <c r="F30" s="396"/>
      <c r="G30" s="396"/>
      <c r="H30" s="396"/>
      <c r="I30" s="396"/>
      <c r="J30" s="396"/>
      <c r="K30" s="396"/>
      <c r="L30" s="396"/>
      <c r="M30" s="396"/>
      <c r="N30" s="396"/>
      <c r="O30" s="396"/>
      <c r="P30" s="396"/>
      <c r="Q30" s="396"/>
      <c r="R30" s="396"/>
      <c r="S30" s="396"/>
      <c r="T30" s="396"/>
    </row>
    <row r="31" spans="2:20">
      <c r="B31" s="396"/>
      <c r="C31" s="396"/>
      <c r="D31" s="396"/>
      <c r="E31" s="396"/>
      <c r="F31" s="396"/>
      <c r="G31" s="396"/>
      <c r="H31" s="396"/>
      <c r="I31" s="396"/>
      <c r="J31" s="396"/>
      <c r="K31" s="396"/>
      <c r="L31" s="396"/>
      <c r="M31" s="396"/>
      <c r="N31" s="396"/>
      <c r="O31" s="396"/>
      <c r="P31" s="396"/>
      <c r="Q31" s="396"/>
      <c r="R31" s="396"/>
      <c r="S31" s="396"/>
      <c r="T31" s="396"/>
    </row>
    <row r="32" spans="2:20">
      <c r="B32" s="396"/>
      <c r="C32" s="396"/>
      <c r="D32" s="396"/>
      <c r="E32" s="396"/>
      <c r="F32" s="396"/>
      <c r="G32" s="396"/>
      <c r="H32" s="396"/>
      <c r="I32" s="396"/>
      <c r="J32" s="396"/>
      <c r="K32" s="396"/>
      <c r="L32" s="396"/>
      <c r="M32" s="396"/>
      <c r="N32" s="396"/>
      <c r="O32" s="396"/>
      <c r="P32" s="396"/>
      <c r="Q32" s="396"/>
      <c r="R32" s="396"/>
      <c r="S32" s="396"/>
      <c r="T32" s="396"/>
    </row>
    <row r="33" spans="2:20">
      <c r="B33" s="396"/>
      <c r="C33" s="396"/>
      <c r="D33" s="396"/>
      <c r="E33" s="396"/>
      <c r="F33" s="396"/>
      <c r="G33" s="396"/>
      <c r="H33" s="396"/>
      <c r="I33" s="396"/>
      <c r="J33" s="396"/>
      <c r="K33" s="396"/>
      <c r="L33" s="396"/>
      <c r="M33" s="396"/>
      <c r="N33" s="396"/>
      <c r="O33" s="396"/>
      <c r="P33" s="396"/>
      <c r="Q33" s="396"/>
      <c r="R33" s="396"/>
      <c r="S33" s="396"/>
      <c r="T33" s="396"/>
    </row>
    <row r="34" spans="2:20">
      <c r="B34" s="396"/>
      <c r="C34" s="396"/>
      <c r="D34" s="396"/>
      <c r="E34" s="396"/>
      <c r="F34" s="396"/>
      <c r="G34" s="396"/>
      <c r="H34" s="396"/>
      <c r="I34" s="396"/>
      <c r="J34" s="396"/>
      <c r="K34" s="396"/>
      <c r="L34" s="396"/>
      <c r="M34" s="396"/>
      <c r="N34" s="396"/>
      <c r="O34" s="396"/>
      <c r="P34" s="396"/>
      <c r="Q34" s="396"/>
      <c r="R34" s="396"/>
      <c r="S34" s="396"/>
      <c r="T34" s="396"/>
    </row>
    <row r="35" spans="2:20">
      <c r="B35" s="396"/>
      <c r="C35" s="396"/>
      <c r="D35" s="396"/>
      <c r="E35" s="396"/>
      <c r="F35" s="396"/>
      <c r="G35" s="396"/>
      <c r="H35" s="396"/>
      <c r="I35" s="396"/>
      <c r="J35" s="396"/>
      <c r="K35" s="396"/>
      <c r="L35" s="396"/>
      <c r="M35" s="396"/>
      <c r="N35" s="396"/>
      <c r="O35" s="396"/>
      <c r="P35" s="396"/>
      <c r="Q35" s="396"/>
      <c r="R35" s="396"/>
      <c r="S35" s="396"/>
      <c r="T35" s="396"/>
    </row>
    <row r="36" spans="2:20">
      <c r="B36" s="396"/>
      <c r="C36" s="396"/>
      <c r="D36" s="396"/>
      <c r="E36" s="396"/>
      <c r="F36" s="396"/>
      <c r="G36" s="396"/>
      <c r="H36" s="396"/>
      <c r="I36" s="396"/>
      <c r="J36" s="396"/>
      <c r="K36" s="396"/>
      <c r="L36" s="396"/>
      <c r="M36" s="396"/>
      <c r="N36" s="396"/>
      <c r="O36" s="396"/>
      <c r="P36" s="396"/>
      <c r="Q36" s="396"/>
      <c r="R36" s="396"/>
      <c r="S36" s="396"/>
      <c r="T36" s="396"/>
    </row>
    <row r="37" spans="2:20">
      <c r="B37" s="396"/>
      <c r="C37" s="396"/>
      <c r="D37" s="396"/>
      <c r="E37" s="396"/>
      <c r="F37" s="396"/>
      <c r="G37" s="396"/>
      <c r="H37" s="396"/>
      <c r="I37" s="396"/>
      <c r="J37" s="396"/>
      <c r="K37" s="396"/>
      <c r="L37" s="396"/>
      <c r="M37" s="396"/>
      <c r="N37" s="396"/>
      <c r="O37" s="396"/>
      <c r="P37" s="396"/>
      <c r="Q37" s="396"/>
      <c r="R37" s="396"/>
      <c r="S37" s="396"/>
      <c r="T37" s="396"/>
    </row>
    <row r="38" spans="2:20">
      <c r="B38" s="396"/>
      <c r="C38" s="396"/>
      <c r="D38" s="396"/>
      <c r="E38" s="396"/>
      <c r="F38" s="396"/>
      <c r="G38" s="396"/>
      <c r="H38" s="396"/>
      <c r="I38" s="396"/>
      <c r="J38" s="396"/>
      <c r="K38" s="396"/>
      <c r="L38" s="396"/>
      <c r="M38" s="396"/>
      <c r="N38" s="396"/>
      <c r="O38" s="396"/>
      <c r="P38" s="396"/>
      <c r="Q38" s="396"/>
      <c r="R38" s="396"/>
      <c r="S38" s="396"/>
      <c r="T38" s="396"/>
    </row>
    <row r="39" spans="2:20">
      <c r="B39" s="396"/>
      <c r="C39" s="396"/>
      <c r="D39" s="396"/>
      <c r="E39" s="396"/>
      <c r="F39" s="396"/>
      <c r="G39" s="396"/>
      <c r="H39" s="396"/>
      <c r="I39" s="396"/>
      <c r="J39" s="396"/>
      <c r="K39" s="396"/>
      <c r="L39" s="396"/>
      <c r="M39" s="396"/>
      <c r="N39" s="396"/>
      <c r="O39" s="396"/>
      <c r="P39" s="396"/>
      <c r="Q39" s="396"/>
      <c r="R39" s="396"/>
      <c r="S39" s="396"/>
      <c r="T39" s="396"/>
    </row>
    <row r="40" spans="2:20">
      <c r="B40" s="396"/>
      <c r="C40" s="396"/>
      <c r="D40" s="396"/>
      <c r="E40" s="396"/>
      <c r="F40" s="396"/>
      <c r="G40" s="396"/>
      <c r="H40" s="396"/>
      <c r="I40" s="396"/>
      <c r="J40" s="396"/>
      <c r="K40" s="396"/>
      <c r="L40" s="396"/>
      <c r="M40" s="396"/>
      <c r="N40" s="396"/>
      <c r="O40" s="396"/>
      <c r="P40" s="396"/>
      <c r="Q40" s="396"/>
      <c r="R40" s="396"/>
      <c r="S40" s="396"/>
      <c r="T40" s="396"/>
    </row>
    <row r="41" spans="2:20">
      <c r="B41" s="396"/>
      <c r="C41" s="396"/>
      <c r="D41" s="396"/>
      <c r="E41" s="396"/>
      <c r="F41" s="396"/>
      <c r="G41" s="396"/>
      <c r="H41" s="396"/>
      <c r="I41" s="396"/>
      <c r="J41" s="396"/>
      <c r="K41" s="396"/>
      <c r="L41" s="396"/>
      <c r="M41" s="396"/>
      <c r="N41" s="396"/>
      <c r="O41" s="396"/>
      <c r="P41" s="396"/>
      <c r="Q41" s="396"/>
      <c r="R41" s="396"/>
      <c r="S41" s="396"/>
      <c r="T41" s="396"/>
    </row>
    <row r="42" spans="2:20">
      <c r="B42" s="396"/>
      <c r="C42" s="396"/>
      <c r="D42" s="396"/>
      <c r="E42" s="396"/>
      <c r="F42" s="396"/>
      <c r="G42" s="396"/>
      <c r="H42" s="396"/>
      <c r="I42" s="396"/>
      <c r="J42" s="396"/>
      <c r="K42" s="396"/>
      <c r="L42" s="396"/>
      <c r="M42" s="396"/>
      <c r="N42" s="396"/>
      <c r="O42" s="396"/>
      <c r="P42" s="396"/>
      <c r="Q42" s="396"/>
      <c r="R42" s="396"/>
      <c r="S42" s="396"/>
      <c r="T42" s="396"/>
    </row>
    <row r="43" spans="2:20">
      <c r="B43" s="396"/>
      <c r="C43" s="396"/>
      <c r="D43" s="396"/>
      <c r="E43" s="396"/>
      <c r="F43" s="396"/>
      <c r="G43" s="396"/>
      <c r="H43" s="396"/>
      <c r="I43" s="396"/>
      <c r="J43" s="396"/>
      <c r="K43" s="396"/>
      <c r="L43" s="396"/>
      <c r="M43" s="396"/>
      <c r="N43" s="396"/>
      <c r="O43" s="396"/>
      <c r="P43" s="396"/>
      <c r="Q43" s="396"/>
      <c r="R43" s="396"/>
      <c r="S43" s="396"/>
      <c r="T43" s="396"/>
    </row>
    <row r="44" spans="2:20">
      <c r="B44" s="396"/>
      <c r="C44" s="396"/>
      <c r="D44" s="396"/>
      <c r="E44" s="396"/>
      <c r="F44" s="396"/>
      <c r="G44" s="396"/>
      <c r="H44" s="396"/>
      <c r="I44" s="396"/>
      <c r="J44" s="396"/>
      <c r="K44" s="396"/>
      <c r="L44" s="396"/>
      <c r="M44" s="396"/>
      <c r="N44" s="396"/>
      <c r="O44" s="396"/>
      <c r="P44" s="396"/>
      <c r="Q44" s="396"/>
      <c r="R44" s="396"/>
      <c r="S44" s="396"/>
      <c r="T44" s="396"/>
    </row>
    <row r="45" spans="2:20">
      <c r="B45" s="396"/>
      <c r="C45" s="396"/>
      <c r="D45" s="396"/>
      <c r="E45" s="396"/>
      <c r="F45" s="396"/>
      <c r="G45" s="396"/>
      <c r="H45" s="396"/>
      <c r="I45" s="396"/>
      <c r="J45" s="396"/>
      <c r="K45" s="396"/>
      <c r="L45" s="396"/>
      <c r="M45" s="396"/>
      <c r="N45" s="396"/>
      <c r="O45" s="396"/>
      <c r="P45" s="396"/>
      <c r="Q45" s="396"/>
      <c r="R45" s="396"/>
      <c r="S45" s="396"/>
      <c r="T45" s="396"/>
    </row>
    <row r="46" spans="2:20">
      <c r="B46" s="396"/>
      <c r="C46" s="396"/>
      <c r="D46" s="396"/>
      <c r="E46" s="396"/>
      <c r="F46" s="396"/>
      <c r="G46" s="396"/>
      <c r="H46" s="396"/>
      <c r="I46" s="396"/>
      <c r="J46" s="396"/>
      <c r="K46" s="396"/>
      <c r="L46" s="396"/>
      <c r="M46" s="396"/>
      <c r="N46" s="396"/>
      <c r="O46" s="396"/>
      <c r="P46" s="396"/>
      <c r="Q46" s="396"/>
      <c r="R46" s="396"/>
      <c r="S46" s="396"/>
      <c r="T46" s="396"/>
    </row>
    <row r="47" spans="2:20">
      <c r="B47" s="396"/>
      <c r="C47" s="396"/>
      <c r="D47" s="396"/>
      <c r="E47" s="396"/>
      <c r="F47" s="396"/>
      <c r="G47" s="396"/>
      <c r="H47" s="396"/>
      <c r="I47" s="396"/>
      <c r="J47" s="396"/>
      <c r="K47" s="396"/>
      <c r="L47" s="396"/>
      <c r="M47" s="396"/>
      <c r="N47" s="396"/>
      <c r="O47" s="396"/>
      <c r="P47" s="396"/>
      <c r="Q47" s="396"/>
      <c r="R47" s="396"/>
      <c r="S47" s="396"/>
      <c r="T47" s="396"/>
    </row>
    <row r="48" spans="2:20">
      <c r="B48" s="396"/>
      <c r="C48" s="396"/>
      <c r="D48" s="396"/>
      <c r="E48" s="396"/>
      <c r="F48" s="396"/>
      <c r="G48" s="396"/>
      <c r="H48" s="396"/>
      <c r="I48" s="396"/>
      <c r="J48" s="396"/>
      <c r="K48" s="396"/>
      <c r="L48" s="396"/>
      <c r="M48" s="396"/>
      <c r="N48" s="396"/>
      <c r="O48" s="396"/>
      <c r="P48" s="396"/>
      <c r="Q48" s="396"/>
      <c r="R48" s="396"/>
      <c r="S48" s="396"/>
      <c r="T48" s="396"/>
    </row>
    <row r="49" spans="2:20">
      <c r="B49" s="396"/>
      <c r="C49" s="396"/>
      <c r="D49" s="396"/>
      <c r="E49" s="396"/>
      <c r="F49" s="396"/>
      <c r="G49" s="396"/>
      <c r="H49" s="396"/>
      <c r="I49" s="396"/>
      <c r="J49" s="396"/>
      <c r="K49" s="396"/>
      <c r="L49" s="396"/>
      <c r="M49" s="396"/>
      <c r="N49" s="396"/>
      <c r="O49" s="396"/>
      <c r="P49" s="396"/>
      <c r="Q49" s="396"/>
      <c r="R49" s="396"/>
      <c r="S49" s="396"/>
      <c r="T49" s="396"/>
    </row>
    <row r="50" spans="2:20">
      <c r="B50" s="396"/>
      <c r="C50" s="396"/>
      <c r="D50" s="396"/>
      <c r="E50" s="396"/>
      <c r="F50" s="396"/>
      <c r="G50" s="396"/>
      <c r="H50" s="396"/>
      <c r="I50" s="396"/>
      <c r="J50" s="396"/>
      <c r="K50" s="396"/>
      <c r="L50" s="396"/>
      <c r="M50" s="396"/>
      <c r="N50" s="396"/>
      <c r="O50" s="396"/>
      <c r="P50" s="396"/>
      <c r="Q50" s="396"/>
      <c r="R50" s="396"/>
      <c r="S50" s="396"/>
      <c r="T50" s="396"/>
    </row>
    <row r="51" spans="2:20">
      <c r="B51" s="396"/>
      <c r="C51" s="396"/>
      <c r="D51" s="396"/>
      <c r="E51" s="396"/>
      <c r="F51" s="396"/>
      <c r="G51" s="396"/>
      <c r="H51" s="396"/>
      <c r="I51" s="396"/>
      <c r="J51" s="396"/>
      <c r="K51" s="396"/>
      <c r="L51" s="396"/>
      <c r="M51" s="396"/>
      <c r="N51" s="396"/>
      <c r="O51" s="396"/>
      <c r="P51" s="396"/>
      <c r="Q51" s="396"/>
      <c r="R51" s="396"/>
      <c r="S51" s="396"/>
      <c r="T51" s="396"/>
    </row>
    <row r="52" spans="2:20">
      <c r="B52" s="396"/>
      <c r="C52" s="396"/>
      <c r="D52" s="396"/>
      <c r="E52" s="396"/>
      <c r="F52" s="396"/>
      <c r="G52" s="396"/>
      <c r="H52" s="396"/>
      <c r="I52" s="396"/>
      <c r="J52" s="396"/>
      <c r="K52" s="396"/>
      <c r="L52" s="396"/>
      <c r="M52" s="396"/>
      <c r="N52" s="396"/>
      <c r="O52" s="396"/>
      <c r="P52" s="396"/>
      <c r="Q52" s="396"/>
      <c r="R52" s="396"/>
      <c r="S52" s="396"/>
      <c r="T52" s="396"/>
    </row>
    <row r="53" spans="2:20">
      <c r="B53" s="396"/>
      <c r="C53" s="396"/>
      <c r="D53" s="396"/>
      <c r="E53" s="396"/>
      <c r="F53" s="396"/>
      <c r="G53" s="396"/>
      <c r="H53" s="396"/>
      <c r="I53" s="396"/>
      <c r="J53" s="396"/>
      <c r="K53" s="396"/>
      <c r="L53" s="396"/>
      <c r="M53" s="396"/>
      <c r="N53" s="396"/>
      <c r="O53" s="396"/>
      <c r="P53" s="396"/>
      <c r="Q53" s="396"/>
      <c r="R53" s="396"/>
      <c r="S53" s="396"/>
      <c r="T53" s="396"/>
    </row>
    <row r="54" spans="2:20">
      <c r="B54" s="396"/>
      <c r="C54" s="396"/>
      <c r="D54" s="396"/>
      <c r="E54" s="396"/>
      <c r="F54" s="396"/>
      <c r="G54" s="396"/>
      <c r="H54" s="396"/>
      <c r="I54" s="396"/>
      <c r="J54" s="396"/>
      <c r="K54" s="396"/>
      <c r="L54" s="396"/>
      <c r="M54" s="396"/>
      <c r="N54" s="396"/>
      <c r="O54" s="396"/>
      <c r="P54" s="396"/>
      <c r="Q54" s="396"/>
      <c r="R54" s="396"/>
      <c r="S54" s="396"/>
      <c r="T54" s="396"/>
    </row>
    <row r="55" spans="2:20">
      <c r="B55" s="396"/>
      <c r="C55" s="396"/>
      <c r="D55" s="396"/>
      <c r="E55" s="396"/>
      <c r="F55" s="396"/>
      <c r="G55" s="396"/>
      <c r="H55" s="396"/>
      <c r="I55" s="396"/>
      <c r="J55" s="396"/>
      <c r="K55" s="396"/>
      <c r="L55" s="396"/>
      <c r="M55" s="396"/>
      <c r="N55" s="396"/>
      <c r="O55" s="396"/>
      <c r="P55" s="396"/>
      <c r="Q55" s="396"/>
      <c r="R55" s="396"/>
      <c r="S55" s="396"/>
      <c r="T55" s="396"/>
    </row>
    <row r="56" spans="2:20">
      <c r="B56" s="396"/>
      <c r="C56" s="396"/>
      <c r="D56" s="396"/>
      <c r="E56" s="396"/>
      <c r="F56" s="396"/>
      <c r="G56" s="396"/>
      <c r="H56" s="396"/>
      <c r="I56" s="396"/>
      <c r="J56" s="396"/>
      <c r="K56" s="396"/>
      <c r="L56" s="396"/>
      <c r="M56" s="396"/>
      <c r="N56" s="396"/>
      <c r="O56" s="396"/>
      <c r="P56" s="396"/>
      <c r="Q56" s="396"/>
      <c r="R56" s="396"/>
      <c r="S56" s="396"/>
      <c r="T56" s="396"/>
    </row>
    <row r="57" spans="2:20">
      <c r="B57" s="396"/>
      <c r="C57" s="396"/>
      <c r="D57" s="396"/>
      <c r="E57" s="396"/>
      <c r="F57" s="396"/>
      <c r="G57" s="396"/>
      <c r="H57" s="396"/>
      <c r="I57" s="396"/>
      <c r="J57" s="396"/>
      <c r="K57" s="396"/>
      <c r="L57" s="396"/>
      <c r="M57" s="396"/>
      <c r="N57" s="396"/>
      <c r="O57" s="396"/>
      <c r="P57" s="396"/>
      <c r="Q57" s="396"/>
      <c r="R57" s="396"/>
      <c r="S57" s="396"/>
      <c r="T57" s="396"/>
    </row>
    <row r="58" spans="2:20">
      <c r="B58" s="396"/>
      <c r="C58" s="396"/>
      <c r="D58" s="396"/>
      <c r="E58" s="396"/>
      <c r="F58" s="396"/>
      <c r="G58" s="396"/>
      <c r="H58" s="396"/>
      <c r="I58" s="396"/>
      <c r="J58" s="396"/>
      <c r="K58" s="396"/>
      <c r="L58" s="396"/>
      <c r="M58" s="396"/>
      <c r="N58" s="396"/>
      <c r="O58" s="396"/>
      <c r="P58" s="396"/>
      <c r="Q58" s="396"/>
      <c r="R58" s="396"/>
      <c r="S58" s="396"/>
      <c r="T58" s="396"/>
    </row>
    <row r="59" spans="2:20">
      <c r="B59" s="396"/>
      <c r="C59" s="396"/>
      <c r="D59" s="396"/>
      <c r="E59" s="396"/>
      <c r="F59" s="396"/>
      <c r="G59" s="396"/>
      <c r="H59" s="396"/>
      <c r="I59" s="396"/>
      <c r="J59" s="396"/>
      <c r="K59" s="396"/>
      <c r="L59" s="396"/>
      <c r="M59" s="396"/>
      <c r="N59" s="396"/>
      <c r="O59" s="396"/>
      <c r="P59" s="396"/>
      <c r="Q59" s="396"/>
      <c r="R59" s="396"/>
      <c r="S59" s="396"/>
      <c r="T59" s="396"/>
    </row>
    <row r="60" spans="2:20">
      <c r="B60" s="396"/>
      <c r="C60" s="396"/>
      <c r="D60" s="396"/>
      <c r="E60" s="396"/>
      <c r="F60" s="396"/>
      <c r="G60" s="396"/>
      <c r="H60" s="396"/>
      <c r="I60" s="396"/>
      <c r="J60" s="396"/>
      <c r="K60" s="396"/>
      <c r="L60" s="396"/>
      <c r="M60" s="396"/>
      <c r="N60" s="396"/>
      <c r="O60" s="396"/>
      <c r="P60" s="396"/>
      <c r="Q60" s="396"/>
      <c r="R60" s="396"/>
      <c r="S60" s="396"/>
      <c r="T60" s="396"/>
    </row>
    <row r="62" spans="2:20" ht="20.149999999999999" customHeight="1">
      <c r="B62" s="11" t="s">
        <v>40</v>
      </c>
      <c r="C62" s="25" t="s">
        <v>41</v>
      </c>
      <c r="D62" s="26"/>
      <c r="E62" s="26"/>
      <c r="F62" s="26"/>
      <c r="G62" s="26"/>
      <c r="H62" s="26"/>
      <c r="I62" s="26"/>
      <c r="J62" s="26"/>
      <c r="K62" s="26"/>
      <c r="L62" s="26"/>
      <c r="M62" s="26"/>
      <c r="N62" s="26"/>
      <c r="O62" s="26"/>
      <c r="P62" s="26"/>
      <c r="Q62" s="26"/>
      <c r="R62" s="26"/>
      <c r="S62" s="26"/>
      <c r="T62" s="26"/>
    </row>
    <row r="63" spans="2:20" ht="14.15" customHeight="1">
      <c r="B63" s="396" t="s">
        <v>442</v>
      </c>
      <c r="C63" s="396"/>
      <c r="D63" s="396"/>
      <c r="E63" s="396"/>
      <c r="F63" s="396"/>
      <c r="G63" s="396"/>
      <c r="H63" s="396"/>
      <c r="I63" s="396"/>
      <c r="J63" s="396"/>
      <c r="K63" s="396"/>
      <c r="L63" s="396"/>
      <c r="M63" s="396"/>
      <c r="N63" s="396"/>
      <c r="O63" s="396"/>
      <c r="P63" s="396"/>
      <c r="Q63" s="396"/>
      <c r="R63" s="396"/>
      <c r="S63" s="396"/>
      <c r="T63" s="396"/>
    </row>
    <row r="64" spans="2:20">
      <c r="B64" s="396"/>
      <c r="C64" s="396"/>
      <c r="D64" s="396"/>
      <c r="E64" s="396"/>
      <c r="F64" s="396"/>
      <c r="G64" s="396"/>
      <c r="H64" s="396"/>
      <c r="I64" s="396"/>
      <c r="J64" s="396"/>
      <c r="K64" s="396"/>
      <c r="L64" s="396"/>
      <c r="M64" s="396"/>
      <c r="N64" s="396"/>
      <c r="O64" s="396"/>
      <c r="P64" s="396"/>
      <c r="Q64" s="396"/>
      <c r="R64" s="396"/>
      <c r="S64" s="396"/>
      <c r="T64" s="396"/>
    </row>
    <row r="65" spans="2:20">
      <c r="B65" s="396"/>
      <c r="C65" s="396"/>
      <c r="D65" s="396"/>
      <c r="E65" s="396"/>
      <c r="F65" s="396"/>
      <c r="G65" s="396"/>
      <c r="H65" s="396"/>
      <c r="I65" s="396"/>
      <c r="J65" s="396"/>
      <c r="K65" s="396"/>
      <c r="L65" s="396"/>
      <c r="M65" s="396"/>
      <c r="N65" s="396"/>
      <c r="O65" s="396"/>
      <c r="P65" s="396"/>
      <c r="Q65" s="396"/>
      <c r="R65" s="396"/>
      <c r="S65" s="396"/>
      <c r="T65" s="396"/>
    </row>
    <row r="66" spans="2:20">
      <c r="B66" s="396"/>
      <c r="C66" s="396"/>
      <c r="D66" s="396"/>
      <c r="E66" s="396"/>
      <c r="F66" s="396"/>
      <c r="G66" s="396"/>
      <c r="H66" s="396"/>
      <c r="I66" s="396"/>
      <c r="J66" s="396"/>
      <c r="K66" s="396"/>
      <c r="L66" s="396"/>
      <c r="M66" s="396"/>
      <c r="N66" s="396"/>
      <c r="O66" s="396"/>
      <c r="P66" s="396"/>
      <c r="Q66" s="396"/>
      <c r="R66" s="396"/>
      <c r="S66" s="396"/>
      <c r="T66" s="396"/>
    </row>
    <row r="67" spans="2:20">
      <c r="B67" s="396"/>
      <c r="C67" s="396"/>
      <c r="D67" s="396"/>
      <c r="E67" s="396"/>
      <c r="F67" s="396"/>
      <c r="G67" s="396"/>
      <c r="H67" s="396"/>
      <c r="I67" s="396"/>
      <c r="J67" s="396"/>
      <c r="K67" s="396"/>
      <c r="L67" s="396"/>
      <c r="M67" s="396"/>
      <c r="N67" s="396"/>
      <c r="O67" s="396"/>
      <c r="P67" s="396"/>
      <c r="Q67" s="396"/>
      <c r="R67" s="396"/>
      <c r="S67" s="396"/>
      <c r="T67" s="396"/>
    </row>
    <row r="68" spans="2:20">
      <c r="B68" s="396"/>
      <c r="C68" s="396"/>
      <c r="D68" s="396"/>
      <c r="E68" s="396"/>
      <c r="F68" s="396"/>
      <c r="G68" s="396"/>
      <c r="H68" s="396"/>
      <c r="I68" s="396"/>
      <c r="J68" s="396"/>
      <c r="K68" s="396"/>
      <c r="L68" s="396"/>
      <c r="M68" s="396"/>
      <c r="N68" s="396"/>
      <c r="O68" s="396"/>
      <c r="P68" s="396"/>
      <c r="Q68" s="396"/>
      <c r="R68" s="396"/>
      <c r="S68" s="396"/>
      <c r="T68" s="396"/>
    </row>
    <row r="69" spans="2:20">
      <c r="B69" s="396"/>
      <c r="C69" s="396"/>
      <c r="D69" s="396"/>
      <c r="E69" s="396"/>
      <c r="F69" s="396"/>
      <c r="G69" s="396"/>
      <c r="H69" s="396"/>
      <c r="I69" s="396"/>
      <c r="J69" s="396"/>
      <c r="K69" s="396"/>
      <c r="L69" s="396"/>
      <c r="M69" s="396"/>
      <c r="N69" s="396"/>
      <c r="O69" s="396"/>
      <c r="P69" s="396"/>
      <c r="Q69" s="396"/>
      <c r="R69" s="396"/>
      <c r="S69" s="396"/>
      <c r="T69" s="396"/>
    </row>
    <row r="70" spans="2:20">
      <c r="B70" s="396"/>
      <c r="C70" s="396"/>
      <c r="D70" s="396"/>
      <c r="E70" s="396"/>
      <c r="F70" s="396"/>
      <c r="G70" s="396"/>
      <c r="H70" s="396"/>
      <c r="I70" s="396"/>
      <c r="J70" s="396"/>
      <c r="K70" s="396"/>
      <c r="L70" s="396"/>
      <c r="M70" s="396"/>
      <c r="N70" s="396"/>
      <c r="O70" s="396"/>
      <c r="P70" s="396"/>
      <c r="Q70" s="396"/>
      <c r="R70" s="396"/>
      <c r="S70" s="396"/>
      <c r="T70" s="396"/>
    </row>
    <row r="71" spans="2:20">
      <c r="B71" s="396"/>
      <c r="C71" s="396"/>
      <c r="D71" s="396"/>
      <c r="E71" s="396"/>
      <c r="F71" s="396"/>
      <c r="G71" s="396"/>
      <c r="H71" s="396"/>
      <c r="I71" s="396"/>
      <c r="J71" s="396"/>
      <c r="K71" s="396"/>
      <c r="L71" s="396"/>
      <c r="M71" s="396"/>
      <c r="N71" s="396"/>
      <c r="O71" s="396"/>
      <c r="P71" s="396"/>
      <c r="Q71" s="396"/>
      <c r="R71" s="396"/>
      <c r="S71" s="396"/>
      <c r="T71" s="396"/>
    </row>
    <row r="72" spans="2:20">
      <c r="B72" s="396"/>
      <c r="C72" s="396"/>
      <c r="D72" s="396"/>
      <c r="E72" s="396"/>
      <c r="F72" s="396"/>
      <c r="G72" s="396"/>
      <c r="H72" s="396"/>
      <c r="I72" s="396"/>
      <c r="J72" s="396"/>
      <c r="K72" s="396"/>
      <c r="L72" s="396"/>
      <c r="M72" s="396"/>
      <c r="N72" s="396"/>
      <c r="O72" s="396"/>
      <c r="P72" s="396"/>
      <c r="Q72" s="396"/>
      <c r="R72" s="396"/>
      <c r="S72" s="396"/>
      <c r="T72" s="396"/>
    </row>
    <row r="73" spans="2:20">
      <c r="B73" s="396"/>
      <c r="C73" s="396"/>
      <c r="D73" s="396"/>
      <c r="E73" s="396"/>
      <c r="F73" s="396"/>
      <c r="G73" s="396"/>
      <c r="H73" s="396"/>
      <c r="I73" s="396"/>
      <c r="J73" s="396"/>
      <c r="K73" s="396"/>
      <c r="L73" s="396"/>
      <c r="M73" s="396"/>
      <c r="N73" s="396"/>
      <c r="O73" s="396"/>
      <c r="P73" s="396"/>
      <c r="Q73" s="396"/>
      <c r="R73" s="396"/>
      <c r="S73" s="396"/>
      <c r="T73" s="396"/>
    </row>
    <row r="74" spans="2:20">
      <c r="B74" s="396"/>
      <c r="C74" s="396"/>
      <c r="D74" s="396"/>
      <c r="E74" s="396"/>
      <c r="F74" s="396"/>
      <c r="G74" s="396"/>
      <c r="H74" s="396"/>
      <c r="I74" s="396"/>
      <c r="J74" s="396"/>
      <c r="K74" s="396"/>
      <c r="L74" s="396"/>
      <c r="M74" s="396"/>
      <c r="N74" s="396"/>
      <c r="O74" s="396"/>
      <c r="P74" s="396"/>
      <c r="Q74" s="396"/>
      <c r="R74" s="396"/>
      <c r="S74" s="396"/>
      <c r="T74" s="396"/>
    </row>
    <row r="75" spans="2:20">
      <c r="B75" s="396"/>
      <c r="C75" s="396"/>
      <c r="D75" s="396"/>
      <c r="E75" s="396"/>
      <c r="F75" s="396"/>
      <c r="G75" s="396"/>
      <c r="H75" s="396"/>
      <c r="I75" s="396"/>
      <c r="J75" s="396"/>
      <c r="K75" s="396"/>
      <c r="L75" s="396"/>
      <c r="M75" s="396"/>
      <c r="N75" s="396"/>
      <c r="O75" s="396"/>
      <c r="P75" s="396"/>
      <c r="Q75" s="396"/>
      <c r="R75" s="396"/>
      <c r="S75" s="396"/>
      <c r="T75" s="396"/>
    </row>
    <row r="76" spans="2:20">
      <c r="B76" s="396"/>
      <c r="C76" s="396"/>
      <c r="D76" s="396"/>
      <c r="E76" s="396"/>
      <c r="F76" s="396"/>
      <c r="G76" s="396"/>
      <c r="H76" s="396"/>
      <c r="I76" s="396"/>
      <c r="J76" s="396"/>
      <c r="K76" s="396"/>
      <c r="L76" s="396"/>
      <c r="M76" s="396"/>
      <c r="N76" s="396"/>
      <c r="O76" s="396"/>
      <c r="P76" s="396"/>
      <c r="Q76" s="396"/>
      <c r="R76" s="396"/>
      <c r="S76" s="396"/>
      <c r="T76" s="396"/>
    </row>
    <row r="77" spans="2:20">
      <c r="B77" s="396"/>
      <c r="C77" s="396"/>
      <c r="D77" s="396"/>
      <c r="E77" s="396"/>
      <c r="F77" s="396"/>
      <c r="G77" s="396"/>
      <c r="H77" s="396"/>
      <c r="I77" s="396"/>
      <c r="J77" s="396"/>
      <c r="K77" s="396"/>
      <c r="L77" s="396"/>
      <c r="M77" s="396"/>
      <c r="N77" s="396"/>
      <c r="O77" s="396"/>
      <c r="P77" s="396"/>
      <c r="Q77" s="396"/>
      <c r="R77" s="396"/>
      <c r="S77" s="396"/>
      <c r="T77" s="396"/>
    </row>
    <row r="78" spans="2:20">
      <c r="B78" s="396"/>
      <c r="C78" s="396"/>
      <c r="D78" s="396"/>
      <c r="E78" s="396"/>
      <c r="F78" s="396"/>
      <c r="G78" s="396"/>
      <c r="H78" s="396"/>
      <c r="I78" s="396"/>
      <c r="J78" s="396"/>
      <c r="K78" s="396"/>
      <c r="L78" s="396"/>
      <c r="M78" s="396"/>
      <c r="N78" s="396"/>
      <c r="O78" s="396"/>
      <c r="P78" s="396"/>
      <c r="Q78" s="396"/>
      <c r="R78" s="396"/>
      <c r="S78" s="396"/>
      <c r="T78" s="396"/>
    </row>
    <row r="79" spans="2:20">
      <c r="B79" s="396"/>
      <c r="C79" s="396"/>
      <c r="D79" s="396"/>
      <c r="E79" s="396"/>
      <c r="F79" s="396"/>
      <c r="G79" s="396"/>
      <c r="H79" s="396"/>
      <c r="I79" s="396"/>
      <c r="J79" s="396"/>
      <c r="K79" s="396"/>
      <c r="L79" s="396"/>
      <c r="M79" s="396"/>
      <c r="N79" s="396"/>
      <c r="O79" s="396"/>
      <c r="P79" s="396"/>
      <c r="Q79" s="396"/>
      <c r="R79" s="396"/>
      <c r="S79" s="396"/>
      <c r="T79" s="396"/>
    </row>
    <row r="80" spans="2:20">
      <c r="B80" s="396"/>
      <c r="C80" s="396"/>
      <c r="D80" s="396"/>
      <c r="E80" s="396"/>
      <c r="F80" s="396"/>
      <c r="G80" s="396"/>
      <c r="H80" s="396"/>
      <c r="I80" s="396"/>
      <c r="J80" s="396"/>
      <c r="K80" s="396"/>
      <c r="L80" s="396"/>
      <c r="M80" s="396"/>
      <c r="N80" s="396"/>
      <c r="O80" s="396"/>
      <c r="P80" s="396"/>
      <c r="Q80" s="396"/>
      <c r="R80" s="396"/>
      <c r="S80" s="396"/>
      <c r="T80" s="396"/>
    </row>
    <row r="81" spans="2:20">
      <c r="B81" s="396"/>
      <c r="C81" s="396"/>
      <c r="D81" s="396"/>
      <c r="E81" s="396"/>
      <c r="F81" s="396"/>
      <c r="G81" s="396"/>
      <c r="H81" s="396"/>
      <c r="I81" s="396"/>
      <c r="J81" s="396"/>
      <c r="K81" s="396"/>
      <c r="L81" s="396"/>
      <c r="M81" s="396"/>
      <c r="N81" s="396"/>
      <c r="O81" s="396"/>
      <c r="P81" s="396"/>
      <c r="Q81" s="396"/>
      <c r="R81" s="396"/>
      <c r="S81" s="396"/>
      <c r="T81" s="396"/>
    </row>
    <row r="82" spans="2:20">
      <c r="B82" s="396"/>
      <c r="C82" s="396"/>
      <c r="D82" s="396"/>
      <c r="E82" s="396"/>
      <c r="F82" s="396"/>
      <c r="G82" s="396"/>
      <c r="H82" s="396"/>
      <c r="I82" s="396"/>
      <c r="J82" s="396"/>
      <c r="K82" s="396"/>
      <c r="L82" s="396"/>
      <c r="M82" s="396"/>
      <c r="N82" s="396"/>
      <c r="O82" s="396"/>
      <c r="P82" s="396"/>
      <c r="Q82" s="396"/>
      <c r="R82" s="396"/>
      <c r="S82" s="396"/>
      <c r="T82" s="396"/>
    </row>
    <row r="83" spans="2:20">
      <c r="B83" s="396"/>
      <c r="C83" s="396"/>
      <c r="D83" s="396"/>
      <c r="E83" s="396"/>
      <c r="F83" s="396"/>
      <c r="G83" s="396"/>
      <c r="H83" s="396"/>
      <c r="I83" s="396"/>
      <c r="J83" s="396"/>
      <c r="K83" s="396"/>
      <c r="L83" s="396"/>
      <c r="M83" s="396"/>
      <c r="N83" s="396"/>
      <c r="O83" s="396"/>
      <c r="P83" s="396"/>
      <c r="Q83" s="396"/>
      <c r="R83" s="396"/>
      <c r="S83" s="396"/>
      <c r="T83" s="396"/>
    </row>
    <row r="84" spans="2:20">
      <c r="B84" s="396"/>
      <c r="C84" s="396"/>
      <c r="D84" s="396"/>
      <c r="E84" s="396"/>
      <c r="F84" s="396"/>
      <c r="G84" s="396"/>
      <c r="H84" s="396"/>
      <c r="I84" s="396"/>
      <c r="J84" s="396"/>
      <c r="K84" s="396"/>
      <c r="L84" s="396"/>
      <c r="M84" s="396"/>
      <c r="N84" s="396"/>
      <c r="O84" s="396"/>
      <c r="P84" s="396"/>
      <c r="Q84" s="396"/>
      <c r="R84" s="396"/>
      <c r="S84" s="396"/>
      <c r="T84" s="396"/>
    </row>
    <row r="85" spans="2:20">
      <c r="B85" s="396"/>
      <c r="C85" s="396"/>
      <c r="D85" s="396"/>
      <c r="E85" s="396"/>
      <c r="F85" s="396"/>
      <c r="G85" s="396"/>
      <c r="H85" s="396"/>
      <c r="I85" s="396"/>
      <c r="J85" s="396"/>
      <c r="K85" s="396"/>
      <c r="L85" s="396"/>
      <c r="M85" s="396"/>
      <c r="N85" s="396"/>
      <c r="O85" s="396"/>
      <c r="P85" s="396"/>
      <c r="Q85" s="396"/>
      <c r="R85" s="396"/>
      <c r="S85" s="396"/>
      <c r="T85" s="396"/>
    </row>
    <row r="86" spans="2:20">
      <c r="B86" s="396"/>
      <c r="C86" s="396"/>
      <c r="D86" s="396"/>
      <c r="E86" s="396"/>
      <c r="F86" s="396"/>
      <c r="G86" s="396"/>
      <c r="H86" s="396"/>
      <c r="I86" s="396"/>
      <c r="J86" s="396"/>
      <c r="K86" s="396"/>
      <c r="L86" s="396"/>
      <c r="M86" s="396"/>
      <c r="N86" s="396"/>
      <c r="O86" s="396"/>
      <c r="P86" s="396"/>
      <c r="Q86" s="396"/>
      <c r="R86" s="396"/>
      <c r="S86" s="396"/>
      <c r="T86" s="396"/>
    </row>
    <row r="87" spans="2:20">
      <c r="B87" s="396"/>
      <c r="C87" s="396"/>
      <c r="D87" s="396"/>
      <c r="E87" s="396"/>
      <c r="F87" s="396"/>
      <c r="G87" s="396"/>
      <c r="H87" s="396"/>
      <c r="I87" s="396"/>
      <c r="J87" s="396"/>
      <c r="K87" s="396"/>
      <c r="L87" s="396"/>
      <c r="M87" s="396"/>
      <c r="N87" s="396"/>
      <c r="O87" s="396"/>
      <c r="P87" s="396"/>
      <c r="Q87" s="396"/>
      <c r="R87" s="396"/>
      <c r="S87" s="396"/>
      <c r="T87" s="396"/>
    </row>
    <row r="88" spans="2:20">
      <c r="B88" s="396"/>
      <c r="C88" s="396"/>
      <c r="D88" s="396"/>
      <c r="E88" s="396"/>
      <c r="F88" s="396"/>
      <c r="G88" s="396"/>
      <c r="H88" s="396"/>
      <c r="I88" s="396"/>
      <c r="J88" s="396"/>
      <c r="K88" s="396"/>
      <c r="L88" s="396"/>
      <c r="M88" s="396"/>
      <c r="N88" s="396"/>
      <c r="O88" s="396"/>
      <c r="P88" s="396"/>
      <c r="Q88" s="396"/>
      <c r="R88" s="396"/>
      <c r="S88" s="396"/>
      <c r="T88" s="396"/>
    </row>
    <row r="89" spans="2:20">
      <c r="B89" s="396"/>
      <c r="C89" s="396"/>
      <c r="D89" s="396"/>
      <c r="E89" s="396"/>
      <c r="F89" s="396"/>
      <c r="G89" s="396"/>
      <c r="H89" s="396"/>
      <c r="I89" s="396"/>
      <c r="J89" s="396"/>
      <c r="K89" s="396"/>
      <c r="L89" s="396"/>
      <c r="M89" s="396"/>
      <c r="N89" s="396"/>
      <c r="O89" s="396"/>
      <c r="P89" s="396"/>
      <c r="Q89" s="396"/>
      <c r="R89" s="396"/>
      <c r="S89" s="396"/>
      <c r="T89" s="396"/>
    </row>
    <row r="90" spans="2:20">
      <c r="B90" s="396"/>
      <c r="C90" s="396"/>
      <c r="D90" s="396"/>
      <c r="E90" s="396"/>
      <c r="F90" s="396"/>
      <c r="G90" s="396"/>
      <c r="H90" s="396"/>
      <c r="I90" s="396"/>
      <c r="J90" s="396"/>
      <c r="K90" s="396"/>
      <c r="L90" s="396"/>
      <c r="M90" s="396"/>
      <c r="N90" s="396"/>
      <c r="O90" s="396"/>
      <c r="P90" s="396"/>
      <c r="Q90" s="396"/>
      <c r="R90" s="396"/>
      <c r="S90" s="396"/>
      <c r="T90" s="396"/>
    </row>
    <row r="91" spans="2:20">
      <c r="B91" s="396"/>
      <c r="C91" s="396"/>
      <c r="D91" s="396"/>
      <c r="E91" s="396"/>
      <c r="F91" s="396"/>
      <c r="G91" s="396"/>
      <c r="H91" s="396"/>
      <c r="I91" s="396"/>
      <c r="J91" s="396"/>
      <c r="K91" s="396"/>
      <c r="L91" s="396"/>
      <c r="M91" s="396"/>
      <c r="N91" s="396"/>
      <c r="O91" s="396"/>
      <c r="P91" s="396"/>
      <c r="Q91" s="396"/>
      <c r="R91" s="396"/>
      <c r="S91" s="396"/>
      <c r="T91" s="396"/>
    </row>
    <row r="92" spans="2:20">
      <c r="B92" s="396"/>
      <c r="C92" s="396"/>
      <c r="D92" s="396"/>
      <c r="E92" s="396"/>
      <c r="F92" s="396"/>
      <c r="G92" s="396"/>
      <c r="H92" s="396"/>
      <c r="I92" s="396"/>
      <c r="J92" s="396"/>
      <c r="K92" s="396"/>
      <c r="L92" s="396"/>
      <c r="M92" s="396"/>
      <c r="N92" s="396"/>
      <c r="O92" s="396"/>
      <c r="P92" s="396"/>
      <c r="Q92" s="396"/>
      <c r="R92" s="396"/>
      <c r="S92" s="396"/>
      <c r="T92" s="396"/>
    </row>
    <row r="93" spans="2:20">
      <c r="B93" s="396"/>
      <c r="C93" s="396"/>
      <c r="D93" s="396"/>
      <c r="E93" s="396"/>
      <c r="F93" s="396"/>
      <c r="G93" s="396"/>
      <c r="H93" s="396"/>
      <c r="I93" s="396"/>
      <c r="J93" s="396"/>
      <c r="K93" s="396"/>
      <c r="L93" s="396"/>
      <c r="M93" s="396"/>
      <c r="N93" s="396"/>
      <c r="O93" s="396"/>
      <c r="P93" s="396"/>
      <c r="Q93" s="396"/>
      <c r="R93" s="396"/>
      <c r="S93" s="396"/>
      <c r="T93" s="396"/>
    </row>
    <row r="94" spans="2:20">
      <c r="B94" s="396"/>
      <c r="C94" s="396"/>
      <c r="D94" s="396"/>
      <c r="E94" s="396"/>
      <c r="F94" s="396"/>
      <c r="G94" s="396"/>
      <c r="H94" s="396"/>
      <c r="I94" s="396"/>
      <c r="J94" s="396"/>
      <c r="K94" s="396"/>
      <c r="L94" s="396"/>
      <c r="M94" s="396"/>
      <c r="N94" s="396"/>
      <c r="O94" s="396"/>
      <c r="P94" s="396"/>
      <c r="Q94" s="396"/>
      <c r="R94" s="396"/>
      <c r="S94" s="396"/>
      <c r="T94" s="396"/>
    </row>
    <row r="95" spans="2:20">
      <c r="B95" s="396"/>
      <c r="C95" s="396"/>
      <c r="D95" s="396"/>
      <c r="E95" s="396"/>
      <c r="F95" s="396"/>
      <c r="G95" s="396"/>
      <c r="H95" s="396"/>
      <c r="I95" s="396"/>
      <c r="J95" s="396"/>
      <c r="K95" s="396"/>
      <c r="L95" s="396"/>
      <c r="M95" s="396"/>
      <c r="N95" s="396"/>
      <c r="O95" s="396"/>
      <c r="P95" s="396"/>
      <c r="Q95" s="396"/>
      <c r="R95" s="396"/>
      <c r="S95" s="396"/>
      <c r="T95" s="396"/>
    </row>
    <row r="96" spans="2:20">
      <c r="B96" s="396"/>
      <c r="C96" s="396"/>
      <c r="D96" s="396"/>
      <c r="E96" s="396"/>
      <c r="F96" s="396"/>
      <c r="G96" s="396"/>
      <c r="H96" s="396"/>
      <c r="I96" s="396"/>
      <c r="J96" s="396"/>
      <c r="K96" s="396"/>
      <c r="L96" s="396"/>
      <c r="M96" s="396"/>
      <c r="N96" s="396"/>
      <c r="O96" s="396"/>
      <c r="P96" s="396"/>
      <c r="Q96" s="396"/>
      <c r="R96" s="396"/>
      <c r="S96" s="396"/>
      <c r="T96" s="396"/>
    </row>
    <row r="97" spans="2:20">
      <c r="B97" s="396"/>
      <c r="C97" s="396"/>
      <c r="D97" s="396"/>
      <c r="E97" s="396"/>
      <c r="F97" s="396"/>
      <c r="G97" s="396"/>
      <c r="H97" s="396"/>
      <c r="I97" s="396"/>
      <c r="J97" s="396"/>
      <c r="K97" s="396"/>
      <c r="L97" s="396"/>
      <c r="M97" s="396"/>
      <c r="N97" s="396"/>
      <c r="O97" s="396"/>
      <c r="P97" s="396"/>
      <c r="Q97" s="396"/>
      <c r="R97" s="396"/>
      <c r="S97" s="396"/>
      <c r="T97" s="396"/>
    </row>
  </sheetData>
  <sheetProtection algorithmName="SHA-512" hashValue="QmH3xaANariyAS8SWfhyuO1IroUjCsZivFLhFMJKbA4xdrgW+MISv2n2Vqhc72ALxDk1wjKKOVvLmp/nJjgcKA==" saltValue="PjlFIKcYrD/sdZn7MduqnA==" spinCount="100000" sheet="1" objects="1" scenarios="1"/>
  <mergeCells count="4">
    <mergeCell ref="B9:C9"/>
    <mergeCell ref="D9:E9"/>
    <mergeCell ref="B12:T60"/>
    <mergeCell ref="B63:T97"/>
  </mergeCells>
  <hyperlinks>
    <hyperlink ref="D9:E9" location="'Relato Integrado_2'!B62" display="GRI 3-2" xr:uid="{EE8712C7-5C6B-4E36-83E5-B9F38EB27822}"/>
    <hyperlink ref="B9:C9" location="'Relato Integrado_2'!B11" display="GRI 3-1" xr:uid="{80A0B91B-EDD0-4860-8C83-A0FABCFAFE38}"/>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D9353-D62E-46E3-9BC4-46A8631DDD42}">
  <sheetPr>
    <tabColor rgb="FFE4562E"/>
  </sheetPr>
  <dimension ref="B1:T145"/>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0" width="8.81640625" style="9" customWidth="1"/>
    <col min="11" max="16384" width="8.81640625" style="9"/>
  </cols>
  <sheetData>
    <row r="1" spans="2:20" ht="15" customHeight="1"/>
    <row r="2" spans="2:20" ht="15" customHeight="1"/>
    <row r="3" spans="2:20" ht="52.4" customHeight="1"/>
    <row r="9" spans="2:20" s="20" customFormat="1" ht="16" customHeight="1">
      <c r="B9" s="425" t="s">
        <v>44</v>
      </c>
      <c r="C9" s="425"/>
      <c r="D9" s="425" t="s">
        <v>46</v>
      </c>
      <c r="E9" s="425"/>
      <c r="F9" s="425" t="s">
        <v>48</v>
      </c>
      <c r="G9" s="425"/>
      <c r="H9" s="425" t="s">
        <v>50</v>
      </c>
      <c r="I9" s="425"/>
      <c r="J9" s="425" t="s">
        <v>52</v>
      </c>
      <c r="K9" s="425"/>
      <c r="L9" s="425" t="s">
        <v>54</v>
      </c>
      <c r="M9" s="425"/>
      <c r="N9" s="425" t="s">
        <v>56</v>
      </c>
      <c r="O9" s="425"/>
      <c r="P9" s="425" t="s">
        <v>58</v>
      </c>
      <c r="Q9" s="425"/>
      <c r="R9" s="425" t="s">
        <v>60</v>
      </c>
      <c r="S9" s="425"/>
    </row>
    <row r="10" spans="2:20" s="20" customFormat="1" ht="16" customHeight="1">
      <c r="B10" s="246"/>
      <c r="C10" s="214"/>
      <c r="D10" s="246"/>
      <c r="E10" s="214"/>
      <c r="F10" s="214"/>
      <c r="G10" s="214"/>
      <c r="H10" s="246"/>
      <c r="I10" s="214"/>
      <c r="J10" s="214"/>
      <c r="K10" s="214"/>
      <c r="L10" s="214"/>
      <c r="M10" s="214"/>
      <c r="N10" s="214"/>
      <c r="O10" s="214"/>
      <c r="P10" s="214"/>
      <c r="Q10" s="214"/>
      <c r="R10" s="214"/>
      <c r="S10" s="214"/>
    </row>
    <row r="11" spans="2:20">
      <c r="C11" s="10"/>
    </row>
    <row r="12" spans="2:20" ht="20.149999999999999" customHeight="1">
      <c r="B12" s="371" t="s">
        <v>44</v>
      </c>
      <c r="C12" s="25" t="s">
        <v>45</v>
      </c>
      <c r="D12" s="26"/>
      <c r="E12" s="26"/>
      <c r="F12" s="26"/>
      <c r="G12" s="26"/>
      <c r="H12" s="26"/>
      <c r="I12" s="26"/>
      <c r="J12" s="26"/>
      <c r="K12" s="26"/>
      <c r="L12" s="26"/>
      <c r="M12" s="26"/>
      <c r="N12" s="26"/>
      <c r="O12" s="26"/>
      <c r="P12" s="26"/>
      <c r="Q12" s="26"/>
      <c r="R12" s="26"/>
      <c r="S12" s="26"/>
      <c r="T12" s="26"/>
    </row>
    <row r="13" spans="2:20" ht="14.15" customHeight="1">
      <c r="B13" s="396" t="s">
        <v>443</v>
      </c>
      <c r="C13" s="396"/>
      <c r="D13" s="396"/>
      <c r="E13" s="396"/>
      <c r="F13" s="396"/>
      <c r="G13" s="396"/>
      <c r="H13" s="396"/>
      <c r="I13" s="396"/>
      <c r="J13" s="396"/>
      <c r="K13" s="396"/>
      <c r="L13" s="396"/>
      <c r="M13" s="396"/>
      <c r="N13" s="396"/>
      <c r="O13" s="396"/>
      <c r="P13" s="396"/>
      <c r="Q13" s="396"/>
      <c r="R13" s="396"/>
      <c r="S13" s="396"/>
      <c r="T13" s="396"/>
    </row>
    <row r="14" spans="2:20">
      <c r="B14" s="396"/>
      <c r="C14" s="396"/>
      <c r="D14" s="396"/>
      <c r="E14" s="396"/>
      <c r="F14" s="396"/>
      <c r="G14" s="396"/>
      <c r="H14" s="396"/>
      <c r="I14" s="396"/>
      <c r="J14" s="396"/>
      <c r="K14" s="396"/>
      <c r="L14" s="396"/>
      <c r="M14" s="396"/>
      <c r="N14" s="396"/>
      <c r="O14" s="396"/>
      <c r="P14" s="396"/>
      <c r="Q14" s="396"/>
      <c r="R14" s="396"/>
      <c r="S14" s="396"/>
      <c r="T14" s="396"/>
    </row>
    <row r="15" spans="2:20">
      <c r="B15" s="396"/>
      <c r="C15" s="396"/>
      <c r="D15" s="396"/>
      <c r="E15" s="396"/>
      <c r="F15" s="396"/>
      <c r="G15" s="396"/>
      <c r="H15" s="396"/>
      <c r="I15" s="396"/>
      <c r="J15" s="396"/>
      <c r="K15" s="396"/>
      <c r="L15" s="396"/>
      <c r="M15" s="396"/>
      <c r="N15" s="396"/>
      <c r="O15" s="396"/>
      <c r="P15" s="396"/>
      <c r="Q15" s="396"/>
      <c r="R15" s="396"/>
      <c r="S15" s="396"/>
      <c r="T15" s="396"/>
    </row>
    <row r="16" spans="2:20">
      <c r="B16" s="396"/>
      <c r="C16" s="396"/>
      <c r="D16" s="396"/>
      <c r="E16" s="396"/>
      <c r="F16" s="396"/>
      <c r="G16" s="396"/>
      <c r="H16" s="396"/>
      <c r="I16" s="396"/>
      <c r="J16" s="396"/>
      <c r="K16" s="396"/>
      <c r="L16" s="396"/>
      <c r="M16" s="396"/>
      <c r="N16" s="396"/>
      <c r="O16" s="396"/>
      <c r="P16" s="396"/>
      <c r="Q16" s="396"/>
      <c r="R16" s="396"/>
      <c r="S16" s="396"/>
      <c r="T16" s="396"/>
    </row>
    <row r="17" spans="2:20">
      <c r="B17" s="396"/>
      <c r="C17" s="396"/>
      <c r="D17" s="396"/>
      <c r="E17" s="396"/>
      <c r="F17" s="396"/>
      <c r="G17" s="396"/>
      <c r="H17" s="396"/>
      <c r="I17" s="396"/>
      <c r="J17" s="396"/>
      <c r="K17" s="396"/>
      <c r="L17" s="396"/>
      <c r="M17" s="396"/>
      <c r="N17" s="396"/>
      <c r="O17" s="396"/>
      <c r="P17" s="396"/>
      <c r="Q17" s="396"/>
      <c r="R17" s="396"/>
      <c r="S17" s="396"/>
      <c r="T17" s="396"/>
    </row>
    <row r="18" spans="2:20">
      <c r="B18" s="396"/>
      <c r="C18" s="396"/>
      <c r="D18" s="396"/>
      <c r="E18" s="396"/>
      <c r="F18" s="396"/>
      <c r="G18" s="396"/>
      <c r="H18" s="396"/>
      <c r="I18" s="396"/>
      <c r="J18" s="396"/>
      <c r="K18" s="396"/>
      <c r="L18" s="396"/>
      <c r="M18" s="396"/>
      <c r="N18" s="396"/>
      <c r="O18" s="396"/>
      <c r="P18" s="396"/>
      <c r="Q18" s="396"/>
      <c r="R18" s="396"/>
      <c r="S18" s="396"/>
      <c r="T18" s="396"/>
    </row>
    <row r="19" spans="2:20">
      <c r="B19" s="396"/>
      <c r="C19" s="396"/>
      <c r="D19" s="396"/>
      <c r="E19" s="396"/>
      <c r="F19" s="396"/>
      <c r="G19" s="396"/>
      <c r="H19" s="396"/>
      <c r="I19" s="396"/>
      <c r="J19" s="396"/>
      <c r="K19" s="396"/>
      <c r="L19" s="396"/>
      <c r="M19" s="396"/>
      <c r="N19" s="396"/>
      <c r="O19" s="396"/>
      <c r="P19" s="396"/>
      <c r="Q19" s="396"/>
      <c r="R19" s="396"/>
      <c r="S19" s="396"/>
      <c r="T19" s="396"/>
    </row>
    <row r="20" spans="2:20">
      <c r="B20" s="396"/>
      <c r="C20" s="396"/>
      <c r="D20" s="396"/>
      <c r="E20" s="396"/>
      <c r="F20" s="396"/>
      <c r="G20" s="396"/>
      <c r="H20" s="396"/>
      <c r="I20" s="396"/>
      <c r="J20" s="396"/>
      <c r="K20" s="396"/>
      <c r="L20" s="396"/>
      <c r="M20" s="396"/>
      <c r="N20" s="396"/>
      <c r="O20" s="396"/>
      <c r="P20" s="396"/>
      <c r="Q20" s="396"/>
      <c r="R20" s="396"/>
      <c r="S20" s="396"/>
      <c r="T20" s="396"/>
    </row>
    <row r="21" spans="2:20">
      <c r="B21" s="396"/>
      <c r="C21" s="396"/>
      <c r="D21" s="396"/>
      <c r="E21" s="396"/>
      <c r="F21" s="396"/>
      <c r="G21" s="396"/>
      <c r="H21" s="396"/>
      <c r="I21" s="396"/>
      <c r="J21" s="396"/>
      <c r="K21" s="396"/>
      <c r="L21" s="396"/>
      <c r="M21" s="396"/>
      <c r="N21" s="396"/>
      <c r="O21" s="396"/>
      <c r="P21" s="396"/>
      <c r="Q21" s="396"/>
      <c r="R21" s="396"/>
      <c r="S21" s="396"/>
      <c r="T21" s="396"/>
    </row>
    <row r="22" spans="2:20">
      <c r="B22" s="396"/>
      <c r="C22" s="396"/>
      <c r="D22" s="396"/>
      <c r="E22" s="396"/>
      <c r="F22" s="396"/>
      <c r="G22" s="396"/>
      <c r="H22" s="396"/>
      <c r="I22" s="396"/>
      <c r="J22" s="396"/>
      <c r="K22" s="396"/>
      <c r="L22" s="396"/>
      <c r="M22" s="396"/>
      <c r="N22" s="396"/>
      <c r="O22" s="396"/>
      <c r="P22" s="396"/>
      <c r="Q22" s="396"/>
      <c r="R22" s="396"/>
      <c r="S22" s="396"/>
      <c r="T22" s="396"/>
    </row>
    <row r="23" spans="2:20">
      <c r="B23" s="396"/>
      <c r="C23" s="396"/>
      <c r="D23" s="396"/>
      <c r="E23" s="396"/>
      <c r="F23" s="396"/>
      <c r="G23" s="396"/>
      <c r="H23" s="396"/>
      <c r="I23" s="396"/>
      <c r="J23" s="396"/>
      <c r="K23" s="396"/>
      <c r="L23" s="396"/>
      <c r="M23" s="396"/>
      <c r="N23" s="396"/>
      <c r="O23" s="396"/>
      <c r="P23" s="396"/>
      <c r="Q23" s="396"/>
      <c r="R23" s="396"/>
      <c r="S23" s="396"/>
      <c r="T23" s="396"/>
    </row>
    <row r="24" spans="2:20">
      <c r="B24" s="396"/>
      <c r="C24" s="396"/>
      <c r="D24" s="396"/>
      <c r="E24" s="396"/>
      <c r="F24" s="396"/>
      <c r="G24" s="396"/>
      <c r="H24" s="396"/>
      <c r="I24" s="396"/>
      <c r="J24" s="396"/>
      <c r="K24" s="396"/>
      <c r="L24" s="396"/>
      <c r="M24" s="396"/>
      <c r="N24" s="396"/>
      <c r="O24" s="396"/>
      <c r="P24" s="396"/>
      <c r="Q24" s="396"/>
      <c r="R24" s="396"/>
      <c r="S24" s="396"/>
      <c r="T24" s="396"/>
    </row>
    <row r="25" spans="2:20">
      <c r="B25" s="396"/>
      <c r="C25" s="396"/>
      <c r="D25" s="396"/>
      <c r="E25" s="396"/>
      <c r="F25" s="396"/>
      <c r="G25" s="396"/>
      <c r="H25" s="396"/>
      <c r="I25" s="396"/>
      <c r="J25" s="396"/>
      <c r="K25" s="396"/>
      <c r="L25" s="396"/>
      <c r="M25" s="396"/>
      <c r="N25" s="396"/>
      <c r="O25" s="396"/>
      <c r="P25" s="396"/>
      <c r="Q25" s="396"/>
      <c r="R25" s="396"/>
      <c r="S25" s="396"/>
      <c r="T25" s="396"/>
    </row>
    <row r="26" spans="2:20">
      <c r="B26" s="396"/>
      <c r="C26" s="396"/>
      <c r="D26" s="396"/>
      <c r="E26" s="396"/>
      <c r="F26" s="396"/>
      <c r="G26" s="396"/>
      <c r="H26" s="396"/>
      <c r="I26" s="396"/>
      <c r="J26" s="396"/>
      <c r="K26" s="396"/>
      <c r="L26" s="396"/>
      <c r="M26" s="396"/>
      <c r="N26" s="396"/>
      <c r="O26" s="396"/>
      <c r="P26" s="396"/>
      <c r="Q26" s="396"/>
      <c r="R26" s="396"/>
      <c r="S26" s="396"/>
      <c r="T26" s="396"/>
    </row>
    <row r="27" spans="2:20">
      <c r="B27" s="396"/>
      <c r="C27" s="396"/>
      <c r="D27" s="396"/>
      <c r="E27" s="396"/>
      <c r="F27" s="396"/>
      <c r="G27" s="396"/>
      <c r="H27" s="396"/>
      <c r="I27" s="396"/>
      <c r="J27" s="396"/>
      <c r="K27" s="396"/>
      <c r="L27" s="396"/>
      <c r="M27" s="396"/>
      <c r="N27" s="396"/>
      <c r="O27" s="396"/>
      <c r="P27" s="396"/>
      <c r="Q27" s="396"/>
      <c r="R27" s="396"/>
      <c r="S27" s="396"/>
      <c r="T27" s="396"/>
    </row>
    <row r="28" spans="2:20">
      <c r="B28" s="396"/>
      <c r="C28" s="396"/>
      <c r="D28" s="396"/>
      <c r="E28" s="396"/>
      <c r="F28" s="396"/>
      <c r="G28" s="396"/>
      <c r="H28" s="396"/>
      <c r="I28" s="396"/>
      <c r="J28" s="396"/>
      <c r="K28" s="396"/>
      <c r="L28" s="396"/>
      <c r="M28" s="396"/>
      <c r="N28" s="396"/>
      <c r="O28" s="396"/>
      <c r="P28" s="396"/>
      <c r="Q28" s="396"/>
      <c r="R28" s="396"/>
      <c r="S28" s="396"/>
      <c r="T28" s="396"/>
    </row>
    <row r="29" spans="2:20">
      <c r="B29" s="396"/>
      <c r="C29" s="396"/>
      <c r="D29" s="396"/>
      <c r="E29" s="396"/>
      <c r="F29" s="396"/>
      <c r="G29" s="396"/>
      <c r="H29" s="396"/>
      <c r="I29" s="396"/>
      <c r="J29" s="396"/>
      <c r="K29" s="396"/>
      <c r="L29" s="396"/>
      <c r="M29" s="396"/>
      <c r="N29" s="396"/>
      <c r="O29" s="396"/>
      <c r="P29" s="396"/>
      <c r="Q29" s="396"/>
      <c r="R29" s="396"/>
      <c r="S29" s="396"/>
      <c r="T29" s="396"/>
    </row>
    <row r="30" spans="2:20">
      <c r="B30" s="396"/>
      <c r="C30" s="396"/>
      <c r="D30" s="396"/>
      <c r="E30" s="396"/>
      <c r="F30" s="396"/>
      <c r="G30" s="396"/>
      <c r="H30" s="396"/>
      <c r="I30" s="396"/>
      <c r="J30" s="396"/>
      <c r="K30" s="396"/>
      <c r="L30" s="396"/>
      <c r="M30" s="396"/>
      <c r="N30" s="396"/>
      <c r="O30" s="396"/>
      <c r="P30" s="396"/>
      <c r="Q30" s="396"/>
      <c r="R30" s="396"/>
      <c r="S30" s="396"/>
      <c r="T30" s="396"/>
    </row>
    <row r="31" spans="2:20">
      <c r="B31" s="396"/>
      <c r="C31" s="396"/>
      <c r="D31" s="396"/>
      <c r="E31" s="396"/>
      <c r="F31" s="396"/>
      <c r="G31" s="396"/>
      <c r="H31" s="396"/>
      <c r="I31" s="396"/>
      <c r="J31" s="396"/>
      <c r="K31" s="396"/>
      <c r="L31" s="396"/>
      <c r="M31" s="396"/>
      <c r="N31" s="396"/>
      <c r="O31" s="396"/>
      <c r="P31" s="396"/>
      <c r="Q31" s="396"/>
      <c r="R31" s="396"/>
      <c r="S31" s="396"/>
      <c r="T31" s="396"/>
    </row>
    <row r="32" spans="2:20">
      <c r="B32" s="396"/>
      <c r="C32" s="396"/>
      <c r="D32" s="396"/>
      <c r="E32" s="396"/>
      <c r="F32" s="396"/>
      <c r="G32" s="396"/>
      <c r="H32" s="396"/>
      <c r="I32" s="396"/>
      <c r="J32" s="396"/>
      <c r="K32" s="396"/>
      <c r="L32" s="396"/>
      <c r="M32" s="396"/>
      <c r="N32" s="396"/>
      <c r="O32" s="396"/>
      <c r="P32" s="396"/>
      <c r="Q32" s="396"/>
      <c r="R32" s="396"/>
      <c r="S32" s="396"/>
      <c r="T32" s="396"/>
    </row>
    <row r="33" spans="2:20">
      <c r="B33" s="396"/>
      <c r="C33" s="396"/>
      <c r="D33" s="396"/>
      <c r="E33" s="396"/>
      <c r="F33" s="396"/>
      <c r="G33" s="396"/>
      <c r="H33" s="396"/>
      <c r="I33" s="396"/>
      <c r="J33" s="396"/>
      <c r="K33" s="396"/>
      <c r="L33" s="396"/>
      <c r="M33" s="396"/>
      <c r="N33" s="396"/>
      <c r="O33" s="396"/>
      <c r="P33" s="396"/>
      <c r="Q33" s="396"/>
      <c r="R33" s="396"/>
      <c r="S33" s="396"/>
      <c r="T33" s="396"/>
    </row>
    <row r="34" spans="2:20">
      <c r="B34" s="396"/>
      <c r="C34" s="396"/>
      <c r="D34" s="396"/>
      <c r="E34" s="396"/>
      <c r="F34" s="396"/>
      <c r="G34" s="396"/>
      <c r="H34" s="396"/>
      <c r="I34" s="396"/>
      <c r="J34" s="396"/>
      <c r="K34" s="396"/>
      <c r="L34" s="396"/>
      <c r="M34" s="396"/>
      <c r="N34" s="396"/>
      <c r="O34" s="396"/>
      <c r="P34" s="396"/>
      <c r="Q34" s="396"/>
      <c r="R34" s="396"/>
      <c r="S34" s="396"/>
      <c r="T34" s="396"/>
    </row>
    <row r="35" spans="2:20">
      <c r="B35" s="396"/>
      <c r="C35" s="396"/>
      <c r="D35" s="396"/>
      <c r="E35" s="396"/>
      <c r="F35" s="396"/>
      <c r="G35" s="396"/>
      <c r="H35" s="396"/>
      <c r="I35" s="396"/>
      <c r="J35" s="396"/>
      <c r="K35" s="396"/>
      <c r="L35" s="396"/>
      <c r="M35" s="396"/>
      <c r="N35" s="396"/>
      <c r="O35" s="396"/>
      <c r="P35" s="396"/>
      <c r="Q35" s="396"/>
      <c r="R35" s="396"/>
      <c r="S35" s="396"/>
      <c r="T35" s="396"/>
    </row>
    <row r="36" spans="2:20">
      <c r="B36" s="396"/>
      <c r="C36" s="396"/>
      <c r="D36" s="396"/>
      <c r="E36" s="396"/>
      <c r="F36" s="396"/>
      <c r="G36" s="396"/>
      <c r="H36" s="396"/>
      <c r="I36" s="396"/>
      <c r="J36" s="396"/>
      <c r="K36" s="396"/>
      <c r="L36" s="396"/>
      <c r="M36" s="396"/>
      <c r="N36" s="396"/>
      <c r="O36" s="396"/>
      <c r="P36" s="396"/>
      <c r="Q36" s="396"/>
      <c r="R36" s="396"/>
      <c r="S36" s="396"/>
      <c r="T36" s="396"/>
    </row>
    <row r="37" spans="2:20">
      <c r="B37" s="396"/>
      <c r="C37" s="396"/>
      <c r="D37" s="396"/>
      <c r="E37" s="396"/>
      <c r="F37" s="396"/>
      <c r="G37" s="396"/>
      <c r="H37" s="396"/>
      <c r="I37" s="396"/>
      <c r="J37" s="396"/>
      <c r="K37" s="396"/>
      <c r="L37" s="396"/>
      <c r="M37" s="396"/>
      <c r="N37" s="396"/>
      <c r="O37" s="396"/>
      <c r="P37" s="396"/>
      <c r="Q37" s="396"/>
      <c r="R37" s="396"/>
      <c r="S37" s="396"/>
      <c r="T37" s="396"/>
    </row>
    <row r="38" spans="2:20">
      <c r="B38" s="396"/>
      <c r="C38" s="396"/>
      <c r="D38" s="396"/>
      <c r="E38" s="396"/>
      <c r="F38" s="396"/>
      <c r="G38" s="396"/>
      <c r="H38" s="396"/>
      <c r="I38" s="396"/>
      <c r="J38" s="396"/>
      <c r="K38" s="396"/>
      <c r="L38" s="396"/>
      <c r="M38" s="396"/>
      <c r="N38" s="396"/>
      <c r="O38" s="396"/>
      <c r="P38" s="396"/>
      <c r="Q38" s="396"/>
      <c r="R38" s="396"/>
      <c r="S38" s="396"/>
      <c r="T38" s="396"/>
    </row>
    <row r="39" spans="2:20">
      <c r="B39" s="396"/>
      <c r="C39" s="396"/>
      <c r="D39" s="396"/>
      <c r="E39" s="396"/>
      <c r="F39" s="396"/>
      <c r="G39" s="396"/>
      <c r="H39" s="396"/>
      <c r="I39" s="396"/>
      <c r="J39" s="396"/>
      <c r="K39" s="396"/>
      <c r="L39" s="396"/>
      <c r="M39" s="396"/>
      <c r="N39" s="396"/>
      <c r="O39" s="396"/>
      <c r="P39" s="396"/>
      <c r="Q39" s="396"/>
      <c r="R39" s="396"/>
      <c r="S39" s="396"/>
      <c r="T39" s="396"/>
    </row>
    <row r="40" spans="2:20">
      <c r="B40" s="396"/>
      <c r="C40" s="396"/>
      <c r="D40" s="396"/>
      <c r="E40" s="396"/>
      <c r="F40" s="396"/>
      <c r="G40" s="396"/>
      <c r="H40" s="396"/>
      <c r="I40" s="396"/>
      <c r="J40" s="396"/>
      <c r="K40" s="396"/>
      <c r="L40" s="396"/>
      <c r="M40" s="396"/>
      <c r="N40" s="396"/>
      <c r="O40" s="396"/>
      <c r="P40" s="396"/>
      <c r="Q40" s="396"/>
      <c r="R40" s="396"/>
      <c r="S40" s="396"/>
      <c r="T40" s="396"/>
    </row>
    <row r="41" spans="2:20">
      <c r="B41" s="396"/>
      <c r="C41" s="396"/>
      <c r="D41" s="396"/>
      <c r="E41" s="396"/>
      <c r="F41" s="396"/>
      <c r="G41" s="396"/>
      <c r="H41" s="396"/>
      <c r="I41" s="396"/>
      <c r="J41" s="396"/>
      <c r="K41" s="396"/>
      <c r="L41" s="396"/>
      <c r="M41" s="396"/>
      <c r="N41" s="396"/>
      <c r="O41" s="396"/>
      <c r="P41" s="396"/>
      <c r="Q41" s="396"/>
      <c r="R41" s="396"/>
      <c r="S41" s="396"/>
      <c r="T41" s="396"/>
    </row>
    <row r="42" spans="2:20">
      <c r="B42" s="396"/>
      <c r="C42" s="396"/>
      <c r="D42" s="396"/>
      <c r="E42" s="396"/>
      <c r="F42" s="396"/>
      <c r="G42" s="396"/>
      <c r="H42" s="396"/>
      <c r="I42" s="396"/>
      <c r="J42" s="396"/>
      <c r="K42" s="396"/>
      <c r="L42" s="396"/>
      <c r="M42" s="396"/>
      <c r="N42" s="396"/>
      <c r="O42" s="396"/>
      <c r="P42" s="396"/>
      <c r="Q42" s="396"/>
      <c r="R42" s="396"/>
      <c r="S42" s="396"/>
      <c r="T42" s="396"/>
    </row>
    <row r="43" spans="2:20">
      <c r="B43" s="396"/>
      <c r="C43" s="396"/>
      <c r="D43" s="396"/>
      <c r="E43" s="396"/>
      <c r="F43" s="396"/>
      <c r="G43" s="396"/>
      <c r="H43" s="396"/>
      <c r="I43" s="396"/>
      <c r="J43" s="396"/>
      <c r="K43" s="396"/>
      <c r="L43" s="396"/>
      <c r="M43" s="396"/>
      <c r="N43" s="396"/>
      <c r="O43" s="396"/>
      <c r="P43" s="396"/>
      <c r="Q43" s="396"/>
      <c r="R43" s="396"/>
      <c r="S43" s="396"/>
      <c r="T43" s="396"/>
    </row>
    <row r="44" spans="2:20">
      <c r="B44" s="396"/>
      <c r="C44" s="396"/>
      <c r="D44" s="396"/>
      <c r="E44" s="396"/>
      <c r="F44" s="396"/>
      <c r="G44" s="396"/>
      <c r="H44" s="396"/>
      <c r="I44" s="396"/>
      <c r="J44" s="396"/>
      <c r="K44" s="396"/>
      <c r="L44" s="396"/>
      <c r="M44" s="396"/>
      <c r="N44" s="396"/>
      <c r="O44" s="396"/>
      <c r="P44" s="396"/>
      <c r="Q44" s="396"/>
      <c r="R44" s="396"/>
      <c r="S44" s="396"/>
      <c r="T44" s="396"/>
    </row>
    <row r="45" spans="2:20">
      <c r="B45" s="396"/>
      <c r="C45" s="396"/>
      <c r="D45" s="396"/>
      <c r="E45" s="396"/>
      <c r="F45" s="396"/>
      <c r="G45" s="396"/>
      <c r="H45" s="396"/>
      <c r="I45" s="396"/>
      <c r="J45" s="396"/>
      <c r="K45" s="396"/>
      <c r="L45" s="396"/>
      <c r="M45" s="396"/>
      <c r="N45" s="396"/>
      <c r="O45" s="396"/>
      <c r="P45" s="396"/>
      <c r="Q45" s="396"/>
      <c r="R45" s="396"/>
      <c r="S45" s="396"/>
      <c r="T45" s="396"/>
    </row>
    <row r="46" spans="2:20">
      <c r="B46" s="396"/>
      <c r="C46" s="396"/>
      <c r="D46" s="396"/>
      <c r="E46" s="396"/>
      <c r="F46" s="396"/>
      <c r="G46" s="396"/>
      <c r="H46" s="396"/>
      <c r="I46" s="396"/>
      <c r="J46" s="396"/>
      <c r="K46" s="396"/>
      <c r="L46" s="396"/>
      <c r="M46" s="396"/>
      <c r="N46" s="396"/>
      <c r="O46" s="396"/>
      <c r="P46" s="396"/>
      <c r="Q46" s="396"/>
      <c r="R46" s="396"/>
      <c r="S46" s="396"/>
      <c r="T46" s="396"/>
    </row>
    <row r="47" spans="2:20">
      <c r="B47" s="396"/>
      <c r="C47" s="396"/>
      <c r="D47" s="396"/>
      <c r="E47" s="396"/>
      <c r="F47" s="396"/>
      <c r="G47" s="396"/>
      <c r="H47" s="396"/>
      <c r="I47" s="396"/>
      <c r="J47" s="396"/>
      <c r="K47" s="396"/>
      <c r="L47" s="396"/>
      <c r="M47" s="396"/>
      <c r="N47" s="396"/>
      <c r="O47" s="396"/>
      <c r="P47" s="396"/>
      <c r="Q47" s="396"/>
      <c r="R47" s="396"/>
      <c r="S47" s="396"/>
      <c r="T47" s="396"/>
    </row>
    <row r="48" spans="2:20">
      <c r="B48" s="396"/>
      <c r="C48" s="396"/>
      <c r="D48" s="396"/>
      <c r="E48" s="396"/>
      <c r="F48" s="396"/>
      <c r="G48" s="396"/>
      <c r="H48" s="396"/>
      <c r="I48" s="396"/>
      <c r="J48" s="396"/>
      <c r="K48" s="396"/>
      <c r="L48" s="396"/>
      <c r="M48" s="396"/>
      <c r="N48" s="396"/>
      <c r="O48" s="396"/>
      <c r="P48" s="396"/>
      <c r="Q48" s="396"/>
      <c r="R48" s="396"/>
      <c r="S48" s="396"/>
      <c r="T48" s="396"/>
    </row>
    <row r="49" spans="2:20">
      <c r="B49" s="396"/>
      <c r="C49" s="396"/>
      <c r="D49" s="396"/>
      <c r="E49" s="396"/>
      <c r="F49" s="396"/>
      <c r="G49" s="396"/>
      <c r="H49" s="396"/>
      <c r="I49" s="396"/>
      <c r="J49" s="396"/>
      <c r="K49" s="396"/>
      <c r="L49" s="396"/>
      <c r="M49" s="396"/>
      <c r="N49" s="396"/>
      <c r="O49" s="396"/>
      <c r="P49" s="396"/>
      <c r="Q49" s="396"/>
      <c r="R49" s="396"/>
      <c r="S49" s="396"/>
      <c r="T49" s="396"/>
    </row>
    <row r="50" spans="2:20">
      <c r="B50" s="396"/>
      <c r="C50" s="396"/>
      <c r="D50" s="396"/>
      <c r="E50" s="396"/>
      <c r="F50" s="396"/>
      <c r="G50" s="396"/>
      <c r="H50" s="396"/>
      <c r="I50" s="396"/>
      <c r="J50" s="396"/>
      <c r="K50" s="396"/>
      <c r="L50" s="396"/>
      <c r="M50" s="396"/>
      <c r="N50" s="396"/>
      <c r="O50" s="396"/>
      <c r="P50" s="396"/>
      <c r="Q50" s="396"/>
      <c r="R50" s="396"/>
      <c r="S50" s="396"/>
      <c r="T50" s="396"/>
    </row>
    <row r="51" spans="2:20">
      <c r="B51" s="396"/>
      <c r="C51" s="396"/>
      <c r="D51" s="396"/>
      <c r="E51" s="396"/>
      <c r="F51" s="396"/>
      <c r="G51" s="396"/>
      <c r="H51" s="396"/>
      <c r="I51" s="396"/>
      <c r="J51" s="396"/>
      <c r="K51" s="396"/>
      <c r="L51" s="396"/>
      <c r="M51" s="396"/>
      <c r="N51" s="396"/>
      <c r="O51" s="396"/>
      <c r="P51" s="396"/>
      <c r="Q51" s="396"/>
      <c r="R51" s="396"/>
      <c r="S51" s="396"/>
      <c r="T51" s="396"/>
    </row>
    <row r="52" spans="2:20">
      <c r="B52" s="179"/>
      <c r="C52" s="179"/>
      <c r="D52" s="179"/>
      <c r="E52" s="179"/>
      <c r="F52" s="179"/>
      <c r="G52" s="179"/>
      <c r="H52" s="179"/>
      <c r="I52" s="179"/>
      <c r="J52" s="179"/>
      <c r="K52" s="179"/>
      <c r="L52" s="179"/>
      <c r="M52" s="179"/>
      <c r="N52" s="179"/>
      <c r="O52" s="179"/>
      <c r="P52" s="179"/>
      <c r="Q52" s="179"/>
      <c r="R52" s="179"/>
      <c r="S52" s="179"/>
      <c r="T52" s="179"/>
    </row>
    <row r="53" spans="2:20" ht="20.149999999999999" customHeight="1">
      <c r="B53" s="41" t="s">
        <v>46</v>
      </c>
      <c r="C53" s="25" t="s">
        <v>47</v>
      </c>
      <c r="D53" s="26"/>
      <c r="E53" s="26"/>
      <c r="F53" s="26"/>
      <c r="G53" s="26"/>
      <c r="H53" s="26"/>
      <c r="I53" s="26"/>
      <c r="J53" s="26"/>
      <c r="K53" s="26"/>
      <c r="L53" s="26"/>
      <c r="M53" s="26"/>
      <c r="N53" s="26"/>
      <c r="O53" s="26"/>
      <c r="P53" s="26"/>
      <c r="Q53" s="26"/>
      <c r="R53" s="26"/>
      <c r="S53" s="26"/>
      <c r="T53" s="26"/>
    </row>
    <row r="54" spans="2:20" ht="14.15" customHeight="1">
      <c r="B54" s="396" t="s">
        <v>444</v>
      </c>
      <c r="C54" s="396"/>
      <c r="D54" s="396"/>
      <c r="E54" s="396"/>
      <c r="F54" s="396"/>
      <c r="G54" s="396"/>
      <c r="H54" s="396"/>
      <c r="I54" s="396"/>
      <c r="J54" s="396"/>
      <c r="K54" s="396"/>
      <c r="L54" s="396"/>
      <c r="M54" s="396"/>
      <c r="N54" s="396"/>
      <c r="O54" s="396"/>
      <c r="P54" s="396"/>
      <c r="Q54" s="396"/>
      <c r="R54" s="396"/>
      <c r="S54" s="396"/>
      <c r="T54" s="396"/>
    </row>
    <row r="55" spans="2:20">
      <c r="B55" s="396"/>
      <c r="C55" s="396"/>
      <c r="D55" s="396"/>
      <c r="E55" s="396"/>
      <c r="F55" s="396"/>
      <c r="G55" s="396"/>
      <c r="H55" s="396"/>
      <c r="I55" s="396"/>
      <c r="J55" s="396"/>
      <c r="K55" s="396"/>
      <c r="L55" s="396"/>
      <c r="M55" s="396"/>
      <c r="N55" s="396"/>
      <c r="O55" s="396"/>
      <c r="P55" s="396"/>
      <c r="Q55" s="396"/>
      <c r="R55" s="396"/>
      <c r="S55" s="396"/>
      <c r="T55" s="396"/>
    </row>
    <row r="56" spans="2:20">
      <c r="B56" s="396"/>
      <c r="C56" s="396"/>
      <c r="D56" s="396"/>
      <c r="E56" s="396"/>
      <c r="F56" s="396"/>
      <c r="G56" s="396"/>
      <c r="H56" s="396"/>
      <c r="I56" s="396"/>
      <c r="J56" s="396"/>
      <c r="K56" s="396"/>
      <c r="L56" s="396"/>
      <c r="M56" s="396"/>
      <c r="N56" s="396"/>
      <c r="O56" s="396"/>
      <c r="P56" s="396"/>
      <c r="Q56" s="396"/>
      <c r="R56" s="396"/>
      <c r="S56" s="396"/>
      <c r="T56" s="396"/>
    </row>
    <row r="57" spans="2:20">
      <c r="B57" s="396"/>
      <c r="C57" s="396"/>
      <c r="D57" s="396"/>
      <c r="E57" s="396"/>
      <c r="F57" s="396"/>
      <c r="G57" s="396"/>
      <c r="H57" s="396"/>
      <c r="I57" s="396"/>
      <c r="J57" s="396"/>
      <c r="K57" s="396"/>
      <c r="L57" s="396"/>
      <c r="M57" s="396"/>
      <c r="N57" s="396"/>
      <c r="O57" s="396"/>
      <c r="P57" s="396"/>
      <c r="Q57" s="396"/>
      <c r="R57" s="396"/>
      <c r="S57" s="396"/>
      <c r="T57" s="396"/>
    </row>
    <row r="58" spans="2:20">
      <c r="B58" s="396"/>
      <c r="C58" s="396"/>
      <c r="D58" s="396"/>
      <c r="E58" s="396"/>
      <c r="F58" s="396"/>
      <c r="G58" s="396"/>
      <c r="H58" s="396"/>
      <c r="I58" s="396"/>
      <c r="J58" s="396"/>
      <c r="K58" s="396"/>
      <c r="L58" s="396"/>
      <c r="M58" s="396"/>
      <c r="N58" s="396"/>
      <c r="O58" s="396"/>
      <c r="P58" s="396"/>
      <c r="Q58" s="396"/>
      <c r="R58" s="396"/>
      <c r="S58" s="396"/>
      <c r="T58" s="396"/>
    </row>
    <row r="59" spans="2:20">
      <c r="B59" s="396"/>
      <c r="C59" s="396"/>
      <c r="D59" s="396"/>
      <c r="E59" s="396"/>
      <c r="F59" s="396"/>
      <c r="G59" s="396"/>
      <c r="H59" s="396"/>
      <c r="I59" s="396"/>
      <c r="J59" s="396"/>
      <c r="K59" s="396"/>
      <c r="L59" s="396"/>
      <c r="M59" s="396"/>
      <c r="N59" s="396"/>
      <c r="O59" s="396"/>
      <c r="P59" s="396"/>
      <c r="Q59" s="396"/>
      <c r="R59" s="396"/>
      <c r="S59" s="396"/>
      <c r="T59" s="396"/>
    </row>
    <row r="60" spans="2:20">
      <c r="B60" s="396"/>
      <c r="C60" s="396"/>
      <c r="D60" s="396"/>
      <c r="E60" s="396"/>
      <c r="F60" s="396"/>
      <c r="G60" s="396"/>
      <c r="H60" s="396"/>
      <c r="I60" s="396"/>
      <c r="J60" s="396"/>
      <c r="K60" s="396"/>
      <c r="L60" s="396"/>
      <c r="M60" s="396"/>
      <c r="N60" s="396"/>
      <c r="O60" s="396"/>
      <c r="P60" s="396"/>
      <c r="Q60" s="396"/>
      <c r="R60" s="396"/>
      <c r="S60" s="396"/>
      <c r="T60" s="396"/>
    </row>
    <row r="61" spans="2:20">
      <c r="B61" s="396"/>
      <c r="C61" s="396"/>
      <c r="D61" s="396"/>
      <c r="E61" s="396"/>
      <c r="F61" s="396"/>
      <c r="G61" s="396"/>
      <c r="H61" s="396"/>
      <c r="I61" s="396"/>
      <c r="J61" s="396"/>
      <c r="K61" s="396"/>
      <c r="L61" s="396"/>
      <c r="M61" s="396"/>
      <c r="N61" s="396"/>
      <c r="O61" s="396"/>
      <c r="P61" s="396"/>
      <c r="Q61" s="396"/>
      <c r="R61" s="396"/>
      <c r="S61" s="396"/>
      <c r="T61" s="396"/>
    </row>
    <row r="62" spans="2:20">
      <c r="B62" s="396"/>
      <c r="C62" s="396"/>
      <c r="D62" s="396"/>
      <c r="E62" s="396"/>
      <c r="F62" s="396"/>
      <c r="G62" s="396"/>
      <c r="H62" s="396"/>
      <c r="I62" s="396"/>
      <c r="J62" s="396"/>
      <c r="K62" s="396"/>
      <c r="L62" s="396"/>
      <c r="M62" s="396"/>
      <c r="N62" s="396"/>
      <c r="O62" s="396"/>
      <c r="P62" s="396"/>
      <c r="Q62" s="396"/>
      <c r="R62" s="396"/>
      <c r="S62" s="396"/>
      <c r="T62" s="396"/>
    </row>
    <row r="63" spans="2:20">
      <c r="B63" s="396"/>
      <c r="C63" s="396"/>
      <c r="D63" s="396"/>
      <c r="E63" s="396"/>
      <c r="F63" s="396"/>
      <c r="G63" s="396"/>
      <c r="H63" s="396"/>
      <c r="I63" s="396"/>
      <c r="J63" s="396"/>
      <c r="K63" s="396"/>
      <c r="L63" s="396"/>
      <c r="M63" s="396"/>
      <c r="N63" s="396"/>
      <c r="O63" s="396"/>
      <c r="P63" s="396"/>
      <c r="Q63" s="396"/>
      <c r="R63" s="396"/>
      <c r="S63" s="396"/>
      <c r="T63" s="396"/>
    </row>
    <row r="64" spans="2:20">
      <c r="B64" s="396"/>
      <c r="C64" s="396"/>
      <c r="D64" s="396"/>
      <c r="E64" s="396"/>
      <c r="F64" s="396"/>
      <c r="G64" s="396"/>
      <c r="H64" s="396"/>
      <c r="I64" s="396"/>
      <c r="J64" s="396"/>
      <c r="K64" s="396"/>
      <c r="L64" s="396"/>
      <c r="M64" s="396"/>
      <c r="N64" s="396"/>
      <c r="O64" s="396"/>
      <c r="P64" s="396"/>
      <c r="Q64" s="396"/>
      <c r="R64" s="396"/>
      <c r="S64" s="396"/>
      <c r="T64" s="396"/>
    </row>
    <row r="65" spans="2:20">
      <c r="B65" s="396"/>
      <c r="C65" s="396"/>
      <c r="D65" s="396"/>
      <c r="E65" s="396"/>
      <c r="F65" s="396"/>
      <c r="G65" s="396"/>
      <c r="H65" s="396"/>
      <c r="I65" s="396"/>
      <c r="J65" s="396"/>
      <c r="K65" s="396"/>
      <c r="L65" s="396"/>
      <c r="M65" s="396"/>
      <c r="N65" s="396"/>
      <c r="O65" s="396"/>
      <c r="P65" s="396"/>
      <c r="Q65" s="396"/>
      <c r="R65" s="396"/>
      <c r="S65" s="396"/>
      <c r="T65" s="396"/>
    </row>
    <row r="66" spans="2:20">
      <c r="B66" s="396"/>
      <c r="C66" s="396"/>
      <c r="D66" s="396"/>
      <c r="E66" s="396"/>
      <c r="F66" s="396"/>
      <c r="G66" s="396"/>
      <c r="H66" s="396"/>
      <c r="I66" s="396"/>
      <c r="J66" s="396"/>
      <c r="K66" s="396"/>
      <c r="L66" s="396"/>
      <c r="M66" s="396"/>
      <c r="N66" s="396"/>
      <c r="O66" s="396"/>
      <c r="P66" s="396"/>
      <c r="Q66" s="396"/>
      <c r="R66" s="396"/>
      <c r="S66" s="396"/>
      <c r="T66" s="396"/>
    </row>
    <row r="67" spans="2:20">
      <c r="B67" s="396"/>
      <c r="C67" s="396"/>
      <c r="D67" s="396"/>
      <c r="E67" s="396"/>
      <c r="F67" s="396"/>
      <c r="G67" s="396"/>
      <c r="H67" s="396"/>
      <c r="I67" s="396"/>
      <c r="J67" s="396"/>
      <c r="K67" s="396"/>
      <c r="L67" s="396"/>
      <c r="M67" s="396"/>
      <c r="N67" s="396"/>
      <c r="O67" s="396"/>
      <c r="P67" s="396"/>
      <c r="Q67" s="396"/>
      <c r="R67" s="396"/>
      <c r="S67" s="396"/>
      <c r="T67" s="396"/>
    </row>
    <row r="68" spans="2:20">
      <c r="B68" s="396"/>
      <c r="C68" s="396"/>
      <c r="D68" s="396"/>
      <c r="E68" s="396"/>
      <c r="F68" s="396"/>
      <c r="G68" s="396"/>
      <c r="H68" s="396"/>
      <c r="I68" s="396"/>
      <c r="J68" s="396"/>
      <c r="K68" s="396"/>
      <c r="L68" s="396"/>
      <c r="M68" s="396"/>
      <c r="N68" s="396"/>
      <c r="O68" s="396"/>
      <c r="P68" s="396"/>
      <c r="Q68" s="396"/>
      <c r="R68" s="396"/>
      <c r="S68" s="396"/>
      <c r="T68" s="396"/>
    </row>
    <row r="69" spans="2:20">
      <c r="B69" s="396"/>
      <c r="C69" s="396"/>
      <c r="D69" s="396"/>
      <c r="E69" s="396"/>
      <c r="F69" s="396"/>
      <c r="G69" s="396"/>
      <c r="H69" s="396"/>
      <c r="I69" s="396"/>
      <c r="J69" s="396"/>
      <c r="K69" s="396"/>
      <c r="L69" s="396"/>
      <c r="M69" s="396"/>
      <c r="N69" s="396"/>
      <c r="O69" s="396"/>
      <c r="P69" s="396"/>
      <c r="Q69" s="396"/>
      <c r="R69" s="396"/>
      <c r="S69" s="396"/>
      <c r="T69" s="396"/>
    </row>
    <row r="70" spans="2:20">
      <c r="B70" s="396"/>
      <c r="C70" s="396"/>
      <c r="D70" s="396"/>
      <c r="E70" s="396"/>
      <c r="F70" s="396"/>
      <c r="G70" s="396"/>
      <c r="H70" s="396"/>
      <c r="I70" s="396"/>
      <c r="J70" s="396"/>
      <c r="K70" s="396"/>
      <c r="L70" s="396"/>
      <c r="M70" s="396"/>
      <c r="N70" s="396"/>
      <c r="O70" s="396"/>
      <c r="P70" s="396"/>
      <c r="Q70" s="396"/>
      <c r="R70" s="396"/>
      <c r="S70" s="396"/>
      <c r="T70" s="396"/>
    </row>
    <row r="72" spans="2:20" ht="20.149999999999999" customHeight="1">
      <c r="B72" s="41" t="s">
        <v>48</v>
      </c>
      <c r="C72" s="25" t="s">
        <v>49</v>
      </c>
      <c r="D72" s="26"/>
      <c r="E72" s="26"/>
      <c r="F72" s="26"/>
      <c r="G72" s="26"/>
      <c r="H72" s="26"/>
      <c r="I72" s="26"/>
      <c r="J72" s="26"/>
      <c r="K72" s="26"/>
      <c r="L72" s="26"/>
      <c r="M72" s="26"/>
      <c r="N72" s="26"/>
      <c r="O72" s="26"/>
      <c r="P72" s="26"/>
      <c r="Q72" s="26"/>
      <c r="R72" s="26"/>
      <c r="S72" s="26"/>
      <c r="T72" s="26"/>
    </row>
    <row r="73" spans="2:20">
      <c r="B73" s="424" t="s">
        <v>445</v>
      </c>
      <c r="C73" s="424"/>
      <c r="D73" s="424"/>
      <c r="E73" s="424"/>
      <c r="F73" s="424"/>
      <c r="G73" s="424"/>
      <c r="H73" s="424"/>
      <c r="I73" s="424"/>
      <c r="J73" s="424"/>
      <c r="K73" s="424"/>
      <c r="L73" s="424"/>
      <c r="M73" s="424"/>
      <c r="N73" s="424"/>
      <c r="O73" s="424"/>
      <c r="P73" s="424"/>
      <c r="Q73" s="424"/>
      <c r="R73" s="424"/>
      <c r="S73" s="424"/>
      <c r="T73" s="424"/>
    </row>
    <row r="75" spans="2:20" ht="20.149999999999999" customHeight="1">
      <c r="B75" s="41" t="s">
        <v>50</v>
      </c>
      <c r="C75" s="25" t="s">
        <v>51</v>
      </c>
      <c r="D75" s="26"/>
      <c r="E75" s="26"/>
      <c r="F75" s="26"/>
      <c r="G75" s="26"/>
      <c r="H75" s="26"/>
      <c r="I75" s="26"/>
      <c r="J75" s="26"/>
      <c r="K75" s="26"/>
      <c r="L75" s="26"/>
      <c r="M75" s="26"/>
      <c r="N75" s="26"/>
      <c r="O75" s="26"/>
      <c r="P75" s="26"/>
      <c r="Q75" s="26"/>
      <c r="R75" s="26"/>
      <c r="S75" s="26"/>
      <c r="T75" s="26"/>
    </row>
    <row r="76" spans="2:20" ht="14.15" customHeight="1">
      <c r="B76" s="396" t="s">
        <v>446</v>
      </c>
      <c r="C76" s="396"/>
      <c r="D76" s="396"/>
      <c r="E76" s="396"/>
      <c r="F76" s="396"/>
      <c r="G76" s="396"/>
      <c r="H76" s="396"/>
      <c r="I76" s="396"/>
      <c r="J76" s="396"/>
      <c r="K76" s="396"/>
      <c r="L76" s="396"/>
      <c r="M76" s="396"/>
      <c r="N76" s="396"/>
      <c r="O76" s="396"/>
      <c r="P76" s="396"/>
      <c r="Q76" s="396"/>
      <c r="R76" s="396"/>
      <c r="S76" s="396"/>
      <c r="T76" s="396"/>
    </row>
    <row r="77" spans="2:20">
      <c r="B77" s="396"/>
      <c r="C77" s="396"/>
      <c r="D77" s="396"/>
      <c r="E77" s="396"/>
      <c r="F77" s="396"/>
      <c r="G77" s="396"/>
      <c r="H77" s="396"/>
      <c r="I77" s="396"/>
      <c r="J77" s="396"/>
      <c r="K77" s="396"/>
      <c r="L77" s="396"/>
      <c r="M77" s="396"/>
      <c r="N77" s="396"/>
      <c r="O77" s="396"/>
      <c r="P77" s="396"/>
      <c r="Q77" s="396"/>
      <c r="R77" s="396"/>
      <c r="S77" s="396"/>
      <c r="T77" s="396"/>
    </row>
    <row r="78" spans="2:20">
      <c r="B78" s="396"/>
      <c r="C78" s="396"/>
      <c r="D78" s="396"/>
      <c r="E78" s="396"/>
      <c r="F78" s="396"/>
      <c r="G78" s="396"/>
      <c r="H78" s="396"/>
      <c r="I78" s="396"/>
      <c r="J78" s="396"/>
      <c r="K78" s="396"/>
      <c r="L78" s="396"/>
      <c r="M78" s="396"/>
      <c r="N78" s="396"/>
      <c r="O78" s="396"/>
      <c r="P78" s="396"/>
      <c r="Q78" s="396"/>
      <c r="R78" s="396"/>
      <c r="S78" s="396"/>
      <c r="T78" s="396"/>
    </row>
    <row r="79" spans="2:20">
      <c r="B79" s="396"/>
      <c r="C79" s="396"/>
      <c r="D79" s="396"/>
      <c r="E79" s="396"/>
      <c r="F79" s="396"/>
      <c r="G79" s="396"/>
      <c r="H79" s="396"/>
      <c r="I79" s="396"/>
      <c r="J79" s="396"/>
      <c r="K79" s="396"/>
      <c r="L79" s="396"/>
      <c r="M79" s="396"/>
      <c r="N79" s="396"/>
      <c r="O79" s="396"/>
      <c r="P79" s="396"/>
      <c r="Q79" s="396"/>
      <c r="R79" s="396"/>
      <c r="S79" s="396"/>
      <c r="T79" s="396"/>
    </row>
    <row r="80" spans="2:20">
      <c r="B80" s="396"/>
      <c r="C80" s="396"/>
      <c r="D80" s="396"/>
      <c r="E80" s="396"/>
      <c r="F80" s="396"/>
      <c r="G80" s="396"/>
      <c r="H80" s="396"/>
      <c r="I80" s="396"/>
      <c r="J80" s="396"/>
      <c r="K80" s="396"/>
      <c r="L80" s="396"/>
      <c r="M80" s="396"/>
      <c r="N80" s="396"/>
      <c r="O80" s="396"/>
      <c r="P80" s="396"/>
      <c r="Q80" s="396"/>
      <c r="R80" s="396"/>
      <c r="S80" s="396"/>
      <c r="T80" s="396"/>
    </row>
    <row r="81" spans="2:20">
      <c r="B81" s="396"/>
      <c r="C81" s="396"/>
      <c r="D81" s="396"/>
      <c r="E81" s="396"/>
      <c r="F81" s="396"/>
      <c r="G81" s="396"/>
      <c r="H81" s="396"/>
      <c r="I81" s="396"/>
      <c r="J81" s="396"/>
      <c r="K81" s="396"/>
      <c r="L81" s="396"/>
      <c r="M81" s="396"/>
      <c r="N81" s="396"/>
      <c r="O81" s="396"/>
      <c r="P81" s="396"/>
      <c r="Q81" s="396"/>
      <c r="R81" s="396"/>
      <c r="S81" s="396"/>
      <c r="T81" s="396"/>
    </row>
    <row r="82" spans="2:20">
      <c r="B82" s="396"/>
      <c r="C82" s="396"/>
      <c r="D82" s="396"/>
      <c r="E82" s="396"/>
      <c r="F82" s="396"/>
      <c r="G82" s="396"/>
      <c r="H82" s="396"/>
      <c r="I82" s="396"/>
      <c r="J82" s="396"/>
      <c r="K82" s="396"/>
      <c r="L82" s="396"/>
      <c r="M82" s="396"/>
      <c r="N82" s="396"/>
      <c r="O82" s="396"/>
      <c r="P82" s="396"/>
      <c r="Q82" s="396"/>
      <c r="R82" s="396"/>
      <c r="S82" s="396"/>
      <c r="T82" s="396"/>
    </row>
    <row r="83" spans="2:20">
      <c r="B83" s="396"/>
      <c r="C83" s="396"/>
      <c r="D83" s="396"/>
      <c r="E83" s="396"/>
      <c r="F83" s="396"/>
      <c r="G83" s="396"/>
      <c r="H83" s="396"/>
      <c r="I83" s="396"/>
      <c r="J83" s="396"/>
      <c r="K83" s="396"/>
      <c r="L83" s="396"/>
      <c r="M83" s="396"/>
      <c r="N83" s="396"/>
      <c r="O83" s="396"/>
      <c r="P83" s="396"/>
      <c r="Q83" s="396"/>
      <c r="R83" s="396"/>
      <c r="S83" s="396"/>
      <c r="T83" s="396"/>
    </row>
    <row r="84" spans="2:20">
      <c r="B84" s="396"/>
      <c r="C84" s="396"/>
      <c r="D84" s="396"/>
      <c r="E84" s="396"/>
      <c r="F84" s="396"/>
      <c r="G84" s="396"/>
      <c r="H84" s="396"/>
      <c r="I84" s="396"/>
      <c r="J84" s="396"/>
      <c r="K84" s="396"/>
      <c r="L84" s="396"/>
      <c r="M84" s="396"/>
      <c r="N84" s="396"/>
      <c r="O84" s="396"/>
      <c r="P84" s="396"/>
      <c r="Q84" s="396"/>
      <c r="R84" s="396"/>
      <c r="S84" s="396"/>
      <c r="T84" s="396"/>
    </row>
    <row r="85" spans="2:20">
      <c r="B85" s="396"/>
      <c r="C85" s="396"/>
      <c r="D85" s="396"/>
      <c r="E85" s="396"/>
      <c r="F85" s="396"/>
      <c r="G85" s="396"/>
      <c r="H85" s="396"/>
      <c r="I85" s="396"/>
      <c r="J85" s="396"/>
      <c r="K85" s="396"/>
      <c r="L85" s="396"/>
      <c r="M85" s="396"/>
      <c r="N85" s="396"/>
      <c r="O85" s="396"/>
      <c r="P85" s="396"/>
      <c r="Q85" s="396"/>
      <c r="R85" s="396"/>
      <c r="S85" s="396"/>
      <c r="T85" s="396"/>
    </row>
    <row r="86" spans="2:20">
      <c r="B86" s="396"/>
      <c r="C86" s="396"/>
      <c r="D86" s="396"/>
      <c r="E86" s="396"/>
      <c r="F86" s="396"/>
      <c r="G86" s="396"/>
      <c r="H86" s="396"/>
      <c r="I86" s="396"/>
      <c r="J86" s="396"/>
      <c r="K86" s="396"/>
      <c r="L86" s="396"/>
      <c r="M86" s="396"/>
      <c r="N86" s="396"/>
      <c r="O86" s="396"/>
      <c r="P86" s="396"/>
      <c r="Q86" s="396"/>
      <c r="R86" s="396"/>
      <c r="S86" s="396"/>
      <c r="T86" s="396"/>
    </row>
    <row r="87" spans="2:20" ht="36" customHeight="1">
      <c r="B87" s="396"/>
      <c r="C87" s="396"/>
      <c r="D87" s="396"/>
      <c r="E87" s="396"/>
      <c r="F87" s="396"/>
      <c r="G87" s="396"/>
      <c r="H87" s="396"/>
      <c r="I87" s="396"/>
      <c r="J87" s="396"/>
      <c r="K87" s="396"/>
      <c r="L87" s="396"/>
      <c r="M87" s="396"/>
      <c r="N87" s="396"/>
      <c r="O87" s="396"/>
      <c r="P87" s="396"/>
      <c r="Q87" s="396"/>
      <c r="R87" s="396"/>
      <c r="S87" s="396"/>
      <c r="T87" s="396"/>
    </row>
    <row r="89" spans="2:20" ht="20.149999999999999" customHeight="1">
      <c r="B89" s="41" t="s">
        <v>52</v>
      </c>
      <c r="C89" s="25" t="s">
        <v>53</v>
      </c>
      <c r="D89" s="26"/>
      <c r="E89" s="26"/>
      <c r="F89" s="26"/>
      <c r="G89" s="26"/>
      <c r="H89" s="26"/>
      <c r="I89" s="26"/>
      <c r="J89" s="26"/>
      <c r="K89" s="26"/>
      <c r="L89" s="26"/>
      <c r="M89" s="26"/>
      <c r="N89" s="26"/>
      <c r="O89" s="26"/>
      <c r="P89" s="26"/>
      <c r="Q89" s="26"/>
      <c r="R89" s="26"/>
      <c r="S89" s="26"/>
      <c r="T89" s="26"/>
    </row>
    <row r="90" spans="2:20" ht="14.15" customHeight="1">
      <c r="B90" s="396" t="s">
        <v>447</v>
      </c>
      <c r="C90" s="396"/>
      <c r="D90" s="396"/>
      <c r="E90" s="396"/>
      <c r="F90" s="396"/>
      <c r="G90" s="396"/>
      <c r="H90" s="396"/>
      <c r="I90" s="396"/>
      <c r="J90" s="396"/>
      <c r="K90" s="396"/>
      <c r="L90" s="396"/>
      <c r="M90" s="396"/>
      <c r="N90" s="396"/>
      <c r="O90" s="396"/>
      <c r="P90" s="396"/>
      <c r="Q90" s="396"/>
      <c r="R90" s="396"/>
      <c r="S90" s="396"/>
      <c r="T90" s="396"/>
    </row>
    <row r="91" spans="2:20">
      <c r="B91" s="396"/>
      <c r="C91" s="396"/>
      <c r="D91" s="396"/>
      <c r="E91" s="396"/>
      <c r="F91" s="396"/>
      <c r="G91" s="396"/>
      <c r="H91" s="396"/>
      <c r="I91" s="396"/>
      <c r="J91" s="396"/>
      <c r="K91" s="396"/>
      <c r="L91" s="396"/>
      <c r="M91" s="396"/>
      <c r="N91" s="396"/>
      <c r="O91" s="396"/>
      <c r="P91" s="396"/>
      <c r="Q91" s="396"/>
      <c r="R91" s="396"/>
      <c r="S91" s="396"/>
      <c r="T91" s="396"/>
    </row>
    <row r="92" spans="2:20" ht="27.75" customHeight="1">
      <c r="B92" s="396"/>
      <c r="C92" s="396"/>
      <c r="D92" s="396"/>
      <c r="E92" s="396"/>
      <c r="F92" s="396"/>
      <c r="G92" s="396"/>
      <c r="H92" s="396"/>
      <c r="I92" s="396"/>
      <c r="J92" s="396"/>
      <c r="K92" s="396"/>
      <c r="L92" s="396"/>
      <c r="M92" s="396"/>
      <c r="N92" s="396"/>
      <c r="O92" s="396"/>
      <c r="P92" s="396"/>
      <c r="Q92" s="396"/>
      <c r="R92" s="396"/>
      <c r="S92" s="396"/>
      <c r="T92" s="396"/>
    </row>
    <row r="94" spans="2:20" ht="20.149999999999999" customHeight="1">
      <c r="B94" s="371" t="s">
        <v>54</v>
      </c>
      <c r="C94" s="25" t="s">
        <v>55</v>
      </c>
      <c r="D94" s="26"/>
      <c r="E94" s="26"/>
      <c r="F94" s="26"/>
      <c r="G94" s="26"/>
      <c r="H94" s="26"/>
      <c r="I94" s="26"/>
      <c r="J94" s="26"/>
      <c r="K94" s="26"/>
      <c r="L94" s="26"/>
      <c r="M94" s="26"/>
      <c r="N94" s="26"/>
      <c r="O94" s="26"/>
      <c r="P94" s="26"/>
      <c r="Q94" s="26"/>
      <c r="R94" s="26"/>
      <c r="S94" s="26"/>
      <c r="T94" s="26"/>
    </row>
    <row r="95" spans="2:20" ht="14.15" customHeight="1">
      <c r="B95" s="396" t="s">
        <v>448</v>
      </c>
      <c r="C95" s="396"/>
      <c r="D95" s="396"/>
      <c r="E95" s="396"/>
      <c r="F95" s="396"/>
      <c r="G95" s="396"/>
      <c r="H95" s="396"/>
      <c r="I95" s="396"/>
      <c r="J95" s="396"/>
      <c r="K95" s="396"/>
      <c r="L95" s="396"/>
      <c r="M95" s="396"/>
      <c r="N95" s="396"/>
      <c r="O95" s="396"/>
      <c r="P95" s="396"/>
      <c r="Q95" s="396"/>
      <c r="R95" s="396"/>
      <c r="S95" s="396"/>
      <c r="T95" s="396"/>
    </row>
    <row r="96" spans="2:20">
      <c r="B96" s="396"/>
      <c r="C96" s="396"/>
      <c r="D96" s="396"/>
      <c r="E96" s="396"/>
      <c r="F96" s="396"/>
      <c r="G96" s="396"/>
      <c r="H96" s="396"/>
      <c r="I96" s="396"/>
      <c r="J96" s="396"/>
      <c r="K96" s="396"/>
      <c r="L96" s="396"/>
      <c r="M96" s="396"/>
      <c r="N96" s="396"/>
      <c r="O96" s="396"/>
      <c r="P96" s="396"/>
      <c r="Q96" s="396"/>
      <c r="R96" s="396"/>
      <c r="S96" s="396"/>
      <c r="T96" s="396"/>
    </row>
    <row r="97" spans="2:20">
      <c r="B97" s="396"/>
      <c r="C97" s="396"/>
      <c r="D97" s="396"/>
      <c r="E97" s="396"/>
      <c r="F97" s="396"/>
      <c r="G97" s="396"/>
      <c r="H97" s="396"/>
      <c r="I97" s="396"/>
      <c r="J97" s="396"/>
      <c r="K97" s="396"/>
      <c r="L97" s="396"/>
      <c r="M97" s="396"/>
      <c r="N97" s="396"/>
      <c r="O97" s="396"/>
      <c r="P97" s="396"/>
      <c r="Q97" s="396"/>
      <c r="R97" s="396"/>
      <c r="S97" s="396"/>
      <c r="T97" s="396"/>
    </row>
    <row r="98" spans="2:20">
      <c r="B98" s="396"/>
      <c r="C98" s="396"/>
      <c r="D98" s="396"/>
      <c r="E98" s="396"/>
      <c r="F98" s="396"/>
      <c r="G98" s="396"/>
      <c r="H98" s="396"/>
      <c r="I98" s="396"/>
      <c r="J98" s="396"/>
      <c r="K98" s="396"/>
      <c r="L98" s="396"/>
      <c r="M98" s="396"/>
      <c r="N98" s="396"/>
      <c r="O98" s="396"/>
      <c r="P98" s="396"/>
      <c r="Q98" s="396"/>
      <c r="R98" s="396"/>
      <c r="S98" s="396"/>
      <c r="T98" s="396"/>
    </row>
    <row r="99" spans="2:20">
      <c r="B99" s="396"/>
      <c r="C99" s="396"/>
      <c r="D99" s="396"/>
      <c r="E99" s="396"/>
      <c r="F99" s="396"/>
      <c r="G99" s="396"/>
      <c r="H99" s="396"/>
      <c r="I99" s="396"/>
      <c r="J99" s="396"/>
      <c r="K99" s="396"/>
      <c r="L99" s="396"/>
      <c r="M99" s="396"/>
      <c r="N99" s="396"/>
      <c r="O99" s="396"/>
      <c r="P99" s="396"/>
      <c r="Q99" s="396"/>
      <c r="R99" s="396"/>
      <c r="S99" s="396"/>
      <c r="T99" s="396"/>
    </row>
    <row r="100" spans="2:20">
      <c r="B100" s="396"/>
      <c r="C100" s="396"/>
      <c r="D100" s="396"/>
      <c r="E100" s="396"/>
      <c r="F100" s="396"/>
      <c r="G100" s="396"/>
      <c r="H100" s="396"/>
      <c r="I100" s="396"/>
      <c r="J100" s="396"/>
      <c r="K100" s="396"/>
      <c r="L100" s="396"/>
      <c r="M100" s="396"/>
      <c r="N100" s="396"/>
      <c r="O100" s="396"/>
      <c r="P100" s="396"/>
      <c r="Q100" s="396"/>
      <c r="R100" s="396"/>
      <c r="S100" s="396"/>
      <c r="T100" s="396"/>
    </row>
    <row r="101" spans="2:20">
      <c r="B101" s="396"/>
      <c r="C101" s="396"/>
      <c r="D101" s="396"/>
      <c r="E101" s="396"/>
      <c r="F101" s="396"/>
      <c r="G101" s="396"/>
      <c r="H101" s="396"/>
      <c r="I101" s="396"/>
      <c r="J101" s="396"/>
      <c r="K101" s="396"/>
      <c r="L101" s="396"/>
      <c r="M101" s="396"/>
      <c r="N101" s="396"/>
      <c r="O101" s="396"/>
      <c r="P101" s="396"/>
      <c r="Q101" s="396"/>
      <c r="R101" s="396"/>
      <c r="S101" s="396"/>
      <c r="T101" s="396"/>
    </row>
    <row r="102" spans="2:20" ht="32.25" customHeight="1">
      <c r="B102" s="396"/>
      <c r="C102" s="396"/>
      <c r="D102" s="396"/>
      <c r="E102" s="396"/>
      <c r="F102" s="396"/>
      <c r="G102" s="396"/>
      <c r="H102" s="396"/>
      <c r="I102" s="396"/>
      <c r="J102" s="396"/>
      <c r="K102" s="396"/>
      <c r="L102" s="396"/>
      <c r="M102" s="396"/>
      <c r="N102" s="396"/>
      <c r="O102" s="396"/>
      <c r="P102" s="396"/>
      <c r="Q102" s="396"/>
      <c r="R102" s="396"/>
      <c r="S102" s="396"/>
      <c r="T102" s="396"/>
    </row>
    <row r="104" spans="2:20" ht="20.149999999999999" customHeight="1">
      <c r="B104" s="371" t="s">
        <v>56</v>
      </c>
      <c r="C104" s="25" t="s">
        <v>57</v>
      </c>
      <c r="D104" s="26"/>
      <c r="E104" s="26"/>
      <c r="F104" s="26"/>
      <c r="G104" s="26"/>
      <c r="H104" s="26"/>
      <c r="I104" s="26"/>
      <c r="J104" s="26"/>
      <c r="K104" s="26"/>
      <c r="L104" s="26"/>
      <c r="M104" s="26"/>
      <c r="N104" s="26"/>
      <c r="O104" s="26"/>
      <c r="P104" s="26"/>
      <c r="Q104" s="26"/>
      <c r="R104" s="26"/>
      <c r="S104" s="26"/>
      <c r="T104" s="26"/>
    </row>
    <row r="105" spans="2:20" ht="14.15" customHeight="1">
      <c r="B105" s="396" t="s">
        <v>449</v>
      </c>
      <c r="C105" s="396"/>
      <c r="D105" s="396"/>
      <c r="E105" s="396"/>
      <c r="F105" s="396"/>
      <c r="G105" s="396"/>
      <c r="H105" s="396"/>
      <c r="I105" s="396"/>
      <c r="J105" s="396"/>
      <c r="K105" s="396"/>
      <c r="L105" s="396"/>
      <c r="M105" s="396"/>
      <c r="N105" s="396"/>
      <c r="O105" s="396"/>
      <c r="P105" s="396"/>
      <c r="Q105" s="396"/>
      <c r="R105" s="396"/>
      <c r="S105" s="396"/>
      <c r="T105" s="396"/>
    </row>
    <row r="106" spans="2:20">
      <c r="B106" s="396"/>
      <c r="C106" s="396"/>
      <c r="D106" s="396"/>
      <c r="E106" s="396"/>
      <c r="F106" s="396"/>
      <c r="G106" s="396"/>
      <c r="H106" s="396"/>
      <c r="I106" s="396"/>
      <c r="J106" s="396"/>
      <c r="K106" s="396"/>
      <c r="L106" s="396"/>
      <c r="M106" s="396"/>
      <c r="N106" s="396"/>
      <c r="O106" s="396"/>
      <c r="P106" s="396"/>
      <c r="Q106" s="396"/>
      <c r="R106" s="396"/>
      <c r="S106" s="396"/>
      <c r="T106" s="396"/>
    </row>
    <row r="107" spans="2:20">
      <c r="B107" s="396"/>
      <c r="C107" s="396"/>
      <c r="D107" s="396"/>
      <c r="E107" s="396"/>
      <c r="F107" s="396"/>
      <c r="G107" s="396"/>
      <c r="H107" s="396"/>
      <c r="I107" s="396"/>
      <c r="J107" s="396"/>
      <c r="K107" s="396"/>
      <c r="L107" s="396"/>
      <c r="M107" s="396"/>
      <c r="N107" s="396"/>
      <c r="O107" s="396"/>
      <c r="P107" s="396"/>
      <c r="Q107" s="396"/>
      <c r="R107" s="396"/>
      <c r="S107" s="396"/>
      <c r="T107" s="396"/>
    </row>
    <row r="108" spans="2:20">
      <c r="B108" s="396"/>
      <c r="C108" s="396"/>
      <c r="D108" s="396"/>
      <c r="E108" s="396"/>
      <c r="F108" s="396"/>
      <c r="G108" s="396"/>
      <c r="H108" s="396"/>
      <c r="I108" s="396"/>
      <c r="J108" s="396"/>
      <c r="K108" s="396"/>
      <c r="L108" s="396"/>
      <c r="M108" s="396"/>
      <c r="N108" s="396"/>
      <c r="O108" s="396"/>
      <c r="P108" s="396"/>
      <c r="Q108" s="396"/>
      <c r="R108" s="396"/>
      <c r="S108" s="396"/>
      <c r="T108" s="396"/>
    </row>
    <row r="109" spans="2:20">
      <c r="B109" s="396"/>
      <c r="C109" s="396"/>
      <c r="D109" s="396"/>
      <c r="E109" s="396"/>
      <c r="F109" s="396"/>
      <c r="G109" s="396"/>
      <c r="H109" s="396"/>
      <c r="I109" s="396"/>
      <c r="J109" s="396"/>
      <c r="K109" s="396"/>
      <c r="L109" s="396"/>
      <c r="M109" s="396"/>
      <c r="N109" s="396"/>
      <c r="O109" s="396"/>
      <c r="P109" s="396"/>
      <c r="Q109" s="396"/>
      <c r="R109" s="396"/>
      <c r="S109" s="396"/>
      <c r="T109" s="396"/>
    </row>
    <row r="110" spans="2:20">
      <c r="B110" s="396"/>
      <c r="C110" s="396"/>
      <c r="D110" s="396"/>
      <c r="E110" s="396"/>
      <c r="F110" s="396"/>
      <c r="G110" s="396"/>
      <c r="H110" s="396"/>
      <c r="I110" s="396"/>
      <c r="J110" s="396"/>
      <c r="K110" s="396"/>
      <c r="L110" s="396"/>
      <c r="M110" s="396"/>
      <c r="N110" s="396"/>
      <c r="O110" s="396"/>
      <c r="P110" s="396"/>
      <c r="Q110" s="396"/>
      <c r="R110" s="396"/>
      <c r="S110" s="396"/>
      <c r="T110" s="396"/>
    </row>
    <row r="111" spans="2:20">
      <c r="B111" s="396"/>
      <c r="C111" s="396"/>
      <c r="D111" s="396"/>
      <c r="E111" s="396"/>
      <c r="F111" s="396"/>
      <c r="G111" s="396"/>
      <c r="H111" s="396"/>
      <c r="I111" s="396"/>
      <c r="J111" s="396"/>
      <c r="K111" s="396"/>
      <c r="L111" s="396"/>
      <c r="M111" s="396"/>
      <c r="N111" s="396"/>
      <c r="O111" s="396"/>
      <c r="P111" s="396"/>
      <c r="Q111" s="396"/>
      <c r="R111" s="396"/>
      <c r="S111" s="396"/>
      <c r="T111" s="396"/>
    </row>
    <row r="112" spans="2:20">
      <c r="B112" s="396"/>
      <c r="C112" s="396"/>
      <c r="D112" s="396"/>
      <c r="E112" s="396"/>
      <c r="F112" s="396"/>
      <c r="G112" s="396"/>
      <c r="H112" s="396"/>
      <c r="I112" s="396"/>
      <c r="J112" s="396"/>
      <c r="K112" s="396"/>
      <c r="L112" s="396"/>
      <c r="M112" s="396"/>
      <c r="N112" s="396"/>
      <c r="O112" s="396"/>
      <c r="P112" s="396"/>
      <c r="Q112" s="396"/>
      <c r="R112" s="396"/>
      <c r="S112" s="396"/>
      <c r="T112" s="396"/>
    </row>
    <row r="113" spans="2:20">
      <c r="B113" s="396"/>
      <c r="C113" s="396"/>
      <c r="D113" s="396"/>
      <c r="E113" s="396"/>
      <c r="F113" s="396"/>
      <c r="G113" s="396"/>
      <c r="H113" s="396"/>
      <c r="I113" s="396"/>
      <c r="J113" s="396"/>
      <c r="K113" s="396"/>
      <c r="L113" s="396"/>
      <c r="M113" s="396"/>
      <c r="N113" s="396"/>
      <c r="O113" s="396"/>
      <c r="P113" s="396"/>
      <c r="Q113" s="396"/>
      <c r="R113" s="396"/>
      <c r="S113" s="396"/>
      <c r="T113" s="396"/>
    </row>
    <row r="114" spans="2:20">
      <c r="B114" s="396"/>
      <c r="C114" s="396"/>
      <c r="D114" s="396"/>
      <c r="E114" s="396"/>
      <c r="F114" s="396"/>
      <c r="G114" s="396"/>
      <c r="H114" s="396"/>
      <c r="I114" s="396"/>
      <c r="J114" s="396"/>
      <c r="K114" s="396"/>
      <c r="L114" s="396"/>
      <c r="M114" s="396"/>
      <c r="N114" s="396"/>
      <c r="O114" s="396"/>
      <c r="P114" s="396"/>
      <c r="Q114" s="396"/>
      <c r="R114" s="396"/>
      <c r="S114" s="396"/>
      <c r="T114" s="396"/>
    </row>
    <row r="115" spans="2:20" ht="19.5" customHeight="1">
      <c r="B115" s="396"/>
      <c r="C115" s="396"/>
      <c r="D115" s="396"/>
      <c r="E115" s="396"/>
      <c r="F115" s="396"/>
      <c r="G115" s="396"/>
      <c r="H115" s="396"/>
      <c r="I115" s="396"/>
      <c r="J115" s="396"/>
      <c r="K115" s="396"/>
      <c r="L115" s="396"/>
      <c r="M115" s="396"/>
      <c r="N115" s="396"/>
      <c r="O115" s="396"/>
      <c r="P115" s="396"/>
      <c r="Q115" s="396"/>
      <c r="R115" s="396"/>
      <c r="S115" s="396"/>
      <c r="T115" s="396"/>
    </row>
    <row r="117" spans="2:20" ht="20.149999999999999" customHeight="1">
      <c r="B117" s="41" t="s">
        <v>58</v>
      </c>
      <c r="C117" s="25" t="s">
        <v>59</v>
      </c>
      <c r="D117" s="26"/>
      <c r="E117" s="26"/>
      <c r="F117" s="26"/>
      <c r="G117" s="26"/>
      <c r="H117" s="26"/>
      <c r="I117" s="26"/>
      <c r="J117" s="26"/>
      <c r="K117" s="26"/>
      <c r="L117" s="26"/>
      <c r="M117" s="26"/>
      <c r="N117" s="26"/>
      <c r="O117" s="26"/>
      <c r="P117" s="26"/>
      <c r="Q117" s="26"/>
      <c r="R117" s="26"/>
      <c r="S117" s="26"/>
      <c r="T117" s="26"/>
    </row>
    <row r="118" spans="2:20" ht="14.15" customHeight="1">
      <c r="B118" s="396" t="s">
        <v>450</v>
      </c>
      <c r="C118" s="396"/>
      <c r="D118" s="396"/>
      <c r="E118" s="396"/>
      <c r="F118" s="396"/>
      <c r="G118" s="396"/>
      <c r="H118" s="396"/>
      <c r="I118" s="396"/>
      <c r="J118" s="396"/>
      <c r="K118" s="396"/>
      <c r="L118" s="396"/>
      <c r="M118" s="396"/>
      <c r="N118" s="396"/>
      <c r="O118" s="396"/>
      <c r="P118" s="396"/>
      <c r="Q118" s="396"/>
      <c r="R118" s="396"/>
      <c r="S118" s="396"/>
      <c r="T118" s="396"/>
    </row>
    <row r="119" spans="2:20">
      <c r="B119" s="396"/>
      <c r="C119" s="396"/>
      <c r="D119" s="396"/>
      <c r="E119" s="396"/>
      <c r="F119" s="396"/>
      <c r="G119" s="396"/>
      <c r="H119" s="396"/>
      <c r="I119" s="396"/>
      <c r="J119" s="396"/>
      <c r="K119" s="396"/>
      <c r="L119" s="396"/>
      <c r="M119" s="396"/>
      <c r="N119" s="396"/>
      <c r="O119" s="396"/>
      <c r="P119" s="396"/>
      <c r="Q119" s="396"/>
      <c r="R119" s="396"/>
      <c r="S119" s="396"/>
      <c r="T119" s="396"/>
    </row>
    <row r="120" spans="2:20">
      <c r="B120" s="396"/>
      <c r="C120" s="396"/>
      <c r="D120" s="396"/>
      <c r="E120" s="396"/>
      <c r="F120" s="396"/>
      <c r="G120" s="396"/>
      <c r="H120" s="396"/>
      <c r="I120" s="396"/>
      <c r="J120" s="396"/>
      <c r="K120" s="396"/>
      <c r="L120" s="396"/>
      <c r="M120" s="396"/>
      <c r="N120" s="396"/>
      <c r="O120" s="396"/>
      <c r="P120" s="396"/>
      <c r="Q120" s="396"/>
      <c r="R120" s="396"/>
      <c r="S120" s="396"/>
      <c r="T120" s="396"/>
    </row>
    <row r="122" spans="2:20" ht="20.149999999999999" customHeight="1">
      <c r="B122" s="41" t="s">
        <v>60</v>
      </c>
      <c r="C122" s="25" t="s">
        <v>61</v>
      </c>
      <c r="D122" s="26"/>
      <c r="E122" s="26"/>
      <c r="F122" s="26"/>
      <c r="G122" s="26"/>
      <c r="H122" s="26"/>
      <c r="I122" s="26"/>
      <c r="J122" s="26"/>
      <c r="K122" s="26"/>
      <c r="L122" s="26"/>
      <c r="M122" s="26"/>
      <c r="N122" s="26"/>
      <c r="O122" s="26"/>
      <c r="P122" s="26"/>
      <c r="Q122" s="26"/>
      <c r="R122" s="26"/>
      <c r="S122" s="26"/>
      <c r="T122" s="26"/>
    </row>
    <row r="123" spans="2:20">
      <c r="B123" s="396" t="s">
        <v>451</v>
      </c>
      <c r="C123" s="396"/>
      <c r="D123" s="396"/>
      <c r="E123" s="396"/>
      <c r="F123" s="396"/>
      <c r="G123" s="396"/>
      <c r="H123" s="396"/>
      <c r="I123" s="396"/>
      <c r="J123" s="396"/>
      <c r="K123" s="396"/>
      <c r="L123" s="396"/>
      <c r="M123" s="396"/>
      <c r="N123" s="396"/>
      <c r="O123" s="396"/>
      <c r="P123" s="396"/>
      <c r="Q123" s="396"/>
      <c r="R123" s="396"/>
      <c r="S123" s="396"/>
      <c r="T123" s="396"/>
    </row>
    <row r="124" spans="2:20">
      <c r="B124" s="396"/>
      <c r="C124" s="396"/>
      <c r="D124" s="396"/>
      <c r="E124" s="396"/>
      <c r="F124" s="396"/>
      <c r="G124" s="396"/>
      <c r="H124" s="396"/>
      <c r="I124" s="396"/>
      <c r="J124" s="396"/>
      <c r="K124" s="396"/>
      <c r="L124" s="396"/>
      <c r="M124" s="396"/>
      <c r="N124" s="396"/>
      <c r="O124" s="396"/>
      <c r="P124" s="396"/>
      <c r="Q124" s="396"/>
      <c r="R124" s="396"/>
      <c r="S124" s="396"/>
      <c r="T124" s="396"/>
    </row>
    <row r="125" spans="2:20">
      <c r="B125" s="247"/>
      <c r="C125" s="247"/>
      <c r="D125" s="247"/>
      <c r="E125" s="247"/>
      <c r="F125" s="247"/>
      <c r="G125" s="247"/>
      <c r="H125" s="247"/>
      <c r="I125" s="247"/>
      <c r="J125" s="247"/>
      <c r="K125" s="247"/>
      <c r="L125" s="247"/>
      <c r="M125" s="247"/>
      <c r="N125" s="247"/>
      <c r="O125" s="247"/>
      <c r="P125" s="247"/>
      <c r="Q125" s="247"/>
      <c r="R125" s="247"/>
      <c r="S125" s="247"/>
      <c r="T125" s="247"/>
    </row>
    <row r="126" spans="2:20" ht="14.15" customHeight="1">
      <c r="B126" s="17"/>
      <c r="C126" s="17"/>
      <c r="D126" s="17"/>
      <c r="E126" s="17"/>
      <c r="F126" s="17"/>
      <c r="G126" s="17"/>
      <c r="H126" s="17"/>
      <c r="I126" s="17"/>
      <c r="J126" s="17"/>
      <c r="K126" s="17"/>
      <c r="L126" s="17"/>
      <c r="M126" s="17"/>
      <c r="N126" s="17"/>
      <c r="O126" s="17"/>
      <c r="P126" s="17"/>
      <c r="Q126" s="17"/>
      <c r="R126" s="17"/>
      <c r="S126" s="17"/>
      <c r="T126" s="17"/>
    </row>
    <row r="127" spans="2:20">
      <c r="B127" s="17"/>
      <c r="C127" s="17"/>
      <c r="D127" s="17"/>
      <c r="E127" s="17"/>
      <c r="F127" s="17"/>
      <c r="G127" s="17"/>
      <c r="H127" s="17"/>
      <c r="I127" s="17"/>
      <c r="J127" s="17"/>
      <c r="K127" s="17"/>
      <c r="L127" s="17"/>
      <c r="M127" s="17"/>
      <c r="N127" s="17"/>
      <c r="O127" s="17"/>
      <c r="P127" s="17"/>
      <c r="Q127" s="17"/>
      <c r="R127" s="17"/>
      <c r="S127" s="17"/>
      <c r="T127" s="17"/>
    </row>
    <row r="128" spans="2:20">
      <c r="B128" s="17"/>
      <c r="C128" s="17"/>
      <c r="D128" s="17"/>
      <c r="E128" s="17"/>
      <c r="F128" s="17"/>
      <c r="G128" s="17"/>
      <c r="H128" s="17"/>
      <c r="I128" s="17"/>
      <c r="J128" s="17"/>
      <c r="K128" s="17"/>
      <c r="L128" s="17"/>
      <c r="M128" s="17"/>
      <c r="N128" s="17"/>
      <c r="O128" s="17"/>
      <c r="P128" s="17"/>
      <c r="Q128" s="17"/>
      <c r="R128" s="17"/>
      <c r="S128" s="17"/>
      <c r="T128" s="17"/>
    </row>
    <row r="129" spans="2:20">
      <c r="B129" s="17"/>
      <c r="C129" s="17"/>
      <c r="D129" s="17"/>
      <c r="E129" s="17"/>
      <c r="F129" s="17"/>
      <c r="G129" s="17"/>
      <c r="H129" s="17"/>
      <c r="I129" s="17"/>
      <c r="J129" s="17"/>
      <c r="K129" s="17"/>
      <c r="L129" s="17"/>
      <c r="M129" s="17"/>
      <c r="N129" s="17"/>
      <c r="O129" s="17"/>
      <c r="P129" s="17"/>
      <c r="Q129" s="17"/>
      <c r="R129" s="17"/>
      <c r="S129" s="17"/>
      <c r="T129" s="17"/>
    </row>
    <row r="130" spans="2:20">
      <c r="B130" s="17"/>
      <c r="C130" s="17"/>
      <c r="D130" s="17"/>
      <c r="E130" s="17"/>
      <c r="F130" s="17"/>
      <c r="G130" s="17"/>
      <c r="H130" s="17"/>
      <c r="I130" s="17"/>
      <c r="J130" s="17"/>
      <c r="K130" s="17"/>
      <c r="L130" s="17"/>
      <c r="M130" s="17"/>
      <c r="N130" s="17"/>
      <c r="O130" s="17"/>
      <c r="P130" s="17"/>
      <c r="Q130" s="17"/>
      <c r="R130" s="17"/>
      <c r="S130" s="17"/>
      <c r="T130" s="17"/>
    </row>
    <row r="131" spans="2:20">
      <c r="B131" s="17"/>
      <c r="C131" s="17"/>
      <c r="D131" s="17"/>
      <c r="E131" s="17"/>
      <c r="F131" s="17"/>
      <c r="G131" s="17"/>
      <c r="H131" s="17"/>
      <c r="I131" s="17"/>
      <c r="J131" s="17"/>
      <c r="K131" s="17"/>
      <c r="L131" s="17"/>
      <c r="M131" s="17"/>
      <c r="N131" s="17"/>
      <c r="O131" s="17"/>
      <c r="P131" s="17"/>
      <c r="Q131" s="17"/>
      <c r="R131" s="17"/>
      <c r="S131" s="17"/>
      <c r="T131" s="17"/>
    </row>
    <row r="132" spans="2:20">
      <c r="B132" s="17"/>
      <c r="C132" s="17"/>
      <c r="D132" s="17"/>
      <c r="E132" s="17"/>
      <c r="F132" s="17"/>
      <c r="G132" s="17"/>
      <c r="H132" s="17"/>
      <c r="I132" s="17"/>
      <c r="J132" s="17"/>
      <c r="K132" s="17"/>
      <c r="L132" s="17"/>
      <c r="M132" s="17"/>
      <c r="N132" s="17"/>
      <c r="O132" s="17"/>
      <c r="P132" s="17"/>
      <c r="Q132" s="17"/>
      <c r="R132" s="17"/>
      <c r="S132" s="17"/>
      <c r="T132" s="17"/>
    </row>
    <row r="133" spans="2:20">
      <c r="B133" s="17"/>
      <c r="C133" s="17"/>
      <c r="D133" s="17"/>
      <c r="E133" s="17"/>
      <c r="F133" s="17"/>
      <c r="G133" s="17"/>
      <c r="H133" s="17"/>
      <c r="I133" s="17"/>
      <c r="J133" s="17"/>
      <c r="K133" s="17"/>
      <c r="L133" s="17"/>
      <c r="M133" s="17"/>
      <c r="N133" s="17"/>
      <c r="O133" s="17"/>
      <c r="P133" s="17"/>
      <c r="Q133" s="17"/>
      <c r="R133" s="17"/>
      <c r="S133" s="17"/>
      <c r="T133" s="17"/>
    </row>
    <row r="134" spans="2:20">
      <c r="B134" s="17"/>
      <c r="C134" s="17"/>
      <c r="D134" s="17"/>
      <c r="E134" s="17"/>
      <c r="F134" s="17"/>
      <c r="G134" s="17"/>
      <c r="H134" s="17"/>
      <c r="I134" s="17"/>
      <c r="J134" s="17"/>
      <c r="K134" s="17"/>
      <c r="L134" s="17"/>
      <c r="M134" s="17"/>
      <c r="N134" s="17"/>
      <c r="O134" s="17"/>
      <c r="P134" s="17"/>
      <c r="Q134" s="17"/>
      <c r="R134" s="17"/>
      <c r="S134" s="17"/>
      <c r="T134" s="17"/>
    </row>
    <row r="135" spans="2:20">
      <c r="B135" s="17"/>
      <c r="C135" s="17"/>
      <c r="D135" s="17"/>
      <c r="E135" s="17"/>
      <c r="F135" s="17"/>
      <c r="G135" s="17"/>
      <c r="H135" s="17"/>
      <c r="I135" s="17"/>
      <c r="J135" s="17"/>
      <c r="K135" s="17"/>
      <c r="L135" s="17"/>
      <c r="M135" s="17"/>
      <c r="N135" s="17"/>
      <c r="O135" s="17"/>
      <c r="P135" s="17"/>
      <c r="Q135" s="17"/>
      <c r="R135" s="17"/>
      <c r="S135" s="17"/>
      <c r="T135" s="17"/>
    </row>
    <row r="136" spans="2:20">
      <c r="B136" s="17"/>
      <c r="C136" s="17"/>
      <c r="D136" s="17"/>
      <c r="E136" s="17"/>
      <c r="F136" s="17"/>
      <c r="G136" s="17"/>
      <c r="H136" s="17"/>
      <c r="I136" s="17"/>
      <c r="J136" s="17"/>
      <c r="K136" s="17"/>
      <c r="L136" s="17"/>
      <c r="M136" s="17"/>
      <c r="N136" s="17"/>
      <c r="O136" s="17"/>
      <c r="P136" s="17"/>
      <c r="Q136" s="17"/>
      <c r="R136" s="17"/>
      <c r="S136" s="17"/>
      <c r="T136" s="17"/>
    </row>
    <row r="137" spans="2:20">
      <c r="B137" s="17"/>
      <c r="C137" s="17"/>
      <c r="D137" s="17"/>
      <c r="E137" s="17"/>
      <c r="F137" s="17"/>
      <c r="G137" s="17"/>
      <c r="H137" s="17"/>
      <c r="I137" s="17"/>
      <c r="J137" s="17"/>
      <c r="K137" s="17"/>
      <c r="L137" s="17"/>
      <c r="M137" s="17"/>
      <c r="N137" s="17"/>
      <c r="O137" s="17"/>
      <c r="P137" s="17"/>
      <c r="Q137" s="17"/>
      <c r="R137" s="17"/>
      <c r="S137" s="17"/>
      <c r="T137" s="17"/>
    </row>
    <row r="138" spans="2:20">
      <c r="B138" s="17"/>
      <c r="C138" s="17"/>
      <c r="D138" s="17"/>
      <c r="E138" s="17"/>
      <c r="F138" s="17"/>
      <c r="G138" s="17"/>
      <c r="H138" s="17"/>
      <c r="I138" s="17"/>
      <c r="J138" s="17"/>
      <c r="K138" s="17"/>
      <c r="L138" s="17"/>
      <c r="M138" s="17"/>
      <c r="N138" s="17"/>
      <c r="O138" s="17"/>
      <c r="P138" s="17"/>
      <c r="Q138" s="17"/>
      <c r="R138" s="17"/>
      <c r="S138" s="17"/>
      <c r="T138" s="17"/>
    </row>
    <row r="139" spans="2:20">
      <c r="B139" s="17"/>
      <c r="C139" s="17"/>
      <c r="D139" s="17"/>
      <c r="E139" s="17"/>
      <c r="F139" s="17"/>
      <c r="G139" s="17"/>
      <c r="H139" s="17"/>
      <c r="I139" s="17"/>
      <c r="J139" s="17"/>
      <c r="K139" s="17"/>
      <c r="L139" s="17"/>
      <c r="M139" s="17"/>
      <c r="N139" s="17"/>
      <c r="O139" s="17"/>
      <c r="P139" s="17"/>
      <c r="Q139" s="17"/>
      <c r="R139" s="17"/>
      <c r="S139" s="17"/>
      <c r="T139" s="17"/>
    </row>
    <row r="140" spans="2:20">
      <c r="B140" s="17"/>
      <c r="C140" s="17"/>
      <c r="D140" s="17"/>
      <c r="E140" s="17"/>
      <c r="F140" s="17"/>
      <c r="G140" s="17"/>
      <c r="H140" s="17"/>
      <c r="I140" s="17"/>
      <c r="J140" s="17"/>
      <c r="K140" s="17"/>
      <c r="L140" s="17"/>
      <c r="M140" s="17"/>
      <c r="N140" s="17"/>
      <c r="O140" s="17"/>
      <c r="P140" s="17"/>
      <c r="Q140" s="17"/>
      <c r="R140" s="17"/>
      <c r="S140" s="17"/>
      <c r="T140" s="17"/>
    </row>
    <row r="141" spans="2:20">
      <c r="B141" s="17"/>
      <c r="C141" s="17"/>
      <c r="D141" s="17"/>
      <c r="E141" s="17"/>
      <c r="F141" s="17"/>
      <c r="G141" s="17"/>
      <c r="H141" s="17"/>
      <c r="I141" s="17"/>
      <c r="J141" s="17"/>
      <c r="K141" s="17"/>
      <c r="L141" s="17"/>
      <c r="M141" s="17"/>
      <c r="N141" s="17"/>
      <c r="O141" s="17"/>
      <c r="P141" s="17"/>
      <c r="Q141" s="17"/>
      <c r="R141" s="17"/>
      <c r="S141" s="17"/>
      <c r="T141" s="17"/>
    </row>
    <row r="142" spans="2:20">
      <c r="B142" s="17"/>
      <c r="C142" s="17"/>
      <c r="D142" s="17"/>
      <c r="E142" s="17"/>
      <c r="F142" s="17"/>
      <c r="G142" s="17"/>
      <c r="H142" s="17"/>
      <c r="I142" s="17"/>
      <c r="J142" s="17"/>
      <c r="K142" s="17"/>
      <c r="L142" s="17"/>
      <c r="M142" s="17"/>
      <c r="N142" s="17"/>
      <c r="O142" s="17"/>
      <c r="P142" s="17"/>
      <c r="Q142" s="17"/>
      <c r="R142" s="17"/>
      <c r="S142" s="17"/>
      <c r="T142" s="17"/>
    </row>
    <row r="143" spans="2:20">
      <c r="B143" s="17"/>
      <c r="C143" s="17"/>
      <c r="D143" s="17"/>
      <c r="E143" s="17"/>
      <c r="F143" s="17"/>
      <c r="G143" s="17"/>
      <c r="H143" s="17"/>
      <c r="I143" s="17"/>
      <c r="J143" s="17"/>
      <c r="K143" s="17"/>
      <c r="L143" s="17"/>
      <c r="M143" s="17"/>
      <c r="N143" s="17"/>
      <c r="O143" s="17"/>
      <c r="P143" s="17"/>
      <c r="Q143" s="17"/>
      <c r="R143" s="17"/>
      <c r="S143" s="17"/>
      <c r="T143" s="17"/>
    </row>
    <row r="144" spans="2:20">
      <c r="B144" s="17"/>
      <c r="C144" s="17"/>
      <c r="D144" s="17"/>
      <c r="E144" s="17"/>
      <c r="F144" s="17"/>
      <c r="G144" s="17"/>
      <c r="H144" s="17"/>
      <c r="I144" s="17"/>
      <c r="J144" s="17"/>
      <c r="K144" s="17"/>
      <c r="L144" s="17"/>
      <c r="M144" s="17"/>
      <c r="N144" s="17"/>
      <c r="O144" s="17"/>
      <c r="P144" s="17"/>
      <c r="Q144" s="17"/>
      <c r="R144" s="17"/>
      <c r="S144" s="17"/>
      <c r="T144" s="17"/>
    </row>
    <row r="145" spans="2:20" ht="41.25" customHeight="1">
      <c r="B145" s="17"/>
      <c r="C145" s="17"/>
      <c r="D145" s="17"/>
      <c r="E145" s="17"/>
      <c r="F145" s="17"/>
      <c r="G145" s="17"/>
      <c r="H145" s="17"/>
      <c r="I145" s="17"/>
      <c r="J145" s="17"/>
      <c r="K145" s="17"/>
      <c r="L145" s="17"/>
      <c r="M145" s="17"/>
      <c r="N145" s="17"/>
      <c r="O145" s="17"/>
      <c r="P145" s="17"/>
      <c r="Q145" s="17"/>
      <c r="R145" s="17"/>
      <c r="S145" s="17"/>
      <c r="T145" s="17"/>
    </row>
  </sheetData>
  <sheetProtection algorithmName="SHA-512" hashValue="4IDahuxB8mnStXyN3HBxKf8winRZeRyz4IgXC+vcF0aWaI95CtbIO5CKT7DcYku6OjuP/DiHGLE/3mNKXQ52OQ==" saltValue="BNQh9aQz1eizrggl2jb4PQ==" spinCount="100000" sheet="1" objects="1" scenarios="1"/>
  <mergeCells count="18">
    <mergeCell ref="L9:M9"/>
    <mergeCell ref="R9:S9"/>
    <mergeCell ref="B13:T51"/>
    <mergeCell ref="D9:E9"/>
    <mergeCell ref="H9:I9"/>
    <mergeCell ref="N9:O9"/>
    <mergeCell ref="P9:Q9"/>
    <mergeCell ref="B9:C9"/>
    <mergeCell ref="J9:K9"/>
    <mergeCell ref="F9:G9"/>
    <mergeCell ref="B105:T115"/>
    <mergeCell ref="B54:T70"/>
    <mergeCell ref="B118:T120"/>
    <mergeCell ref="B123:T124"/>
    <mergeCell ref="B76:T87"/>
    <mergeCell ref="B73:T73"/>
    <mergeCell ref="B90:T92"/>
    <mergeCell ref="B95:T102"/>
  </mergeCells>
  <hyperlinks>
    <hyperlink ref="D9:E9" location="'Governança Corporativa_1'!B53" display="GRI 2-10" xr:uid="{4EC4810A-C5F2-4B47-A783-4FF087CDA509}"/>
    <hyperlink ref="H9:I9" location="'Governança Corporativa_1'!B75" display="GRI 2-12" xr:uid="{BA312765-54A0-4AA8-B2FF-492DE5D313FD}"/>
    <hyperlink ref="P9:Q9" location="'Governança Corporativa_1'!B117" display="GRI 2-17" xr:uid="{403DFA21-9A65-45EE-B5BF-F8F7D5A13CA5}"/>
    <hyperlink ref="N9:O9" location="'Governança Corporativa_1'!B104" display="GRI 2-16" xr:uid="{A20F1237-20C1-4756-95CC-B0887DDF6DC7}"/>
    <hyperlink ref="B9:C9" location="'Governança Corporativa_1'!B12" display="GRI 2-9" xr:uid="{4DDEFC35-2E53-4F7F-82B9-4087DADF2A5D}"/>
    <hyperlink ref="J9:K9" location="'Governança Corporativa_1'!B89" display="GRI 2-13" xr:uid="{74BEB308-EDB5-4B92-AB15-49B2C1B40026}"/>
    <hyperlink ref="L9:M9" location="'Governança Corporativa_1'!B94" display="GRI 2-15" xr:uid="{3D52C5BE-D4F2-43E2-96FF-578785073BD6}"/>
    <hyperlink ref="R9:S9" location="'Governança Corporativa_1'!B122" display="GRI 2-18" xr:uid="{1FA3194E-5529-4FCA-8843-E1FECC787CF4}"/>
    <hyperlink ref="F9:G9" location="'Governança Corporativa_1'!B72" display="GRI 2-11" xr:uid="{B47A882E-9DF7-4EF7-BF85-B61556E9DFBC}"/>
    <hyperlink ref="B12" location="Critérios!B43" display="GRI 2-9" xr:uid="{A0C55856-FC99-49E1-9228-CC5197EDCC1B}"/>
    <hyperlink ref="B94" location="Critérios!B47" display="GRI 2-15" xr:uid="{01F5513F-659F-49B7-BC4C-6394B3DCF0B9}"/>
    <hyperlink ref="B104" location="Critérios!B54" display="GRI 2-16" xr:uid="{CAF04513-751C-4D80-95E4-0D24812A48C3}"/>
  </hyperlink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BF44-810B-499B-A90B-D64A05B22ED6}">
  <sheetPr>
    <tabColor rgb="FFE4562E"/>
  </sheetPr>
  <dimension ref="B1:T101"/>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5" width="6.81640625" style="9" customWidth="1"/>
    <col min="6" max="6" width="7.81640625" style="9" customWidth="1"/>
    <col min="7" max="7" width="7.453125" style="9" customWidth="1"/>
    <col min="8" max="8" width="6.1796875" style="10" customWidth="1"/>
    <col min="9" max="9" width="5.1796875" style="9" customWidth="1"/>
    <col min="10" max="11" width="7.81640625" style="9" customWidth="1"/>
    <col min="12" max="13" width="6.1796875" style="9" customWidth="1"/>
    <col min="14" max="14" width="6.81640625" style="9" customWidth="1"/>
    <col min="15" max="15" width="3.453125" style="9" customWidth="1"/>
    <col min="16" max="16" width="6.81640625" style="9" customWidth="1"/>
    <col min="17" max="17" width="6.453125" style="9" customWidth="1"/>
    <col min="18" max="18" width="8.81640625" style="9"/>
    <col min="19" max="19" width="6.1796875" style="9" customWidth="1"/>
    <col min="20" max="20" width="5.1796875" style="9" customWidth="1"/>
    <col min="21" max="21" width="6.81640625" style="9" customWidth="1"/>
    <col min="22" max="22" width="6.453125" style="9" customWidth="1"/>
    <col min="23" max="16384" width="8.81640625" style="9"/>
  </cols>
  <sheetData>
    <row r="1" spans="2:20" ht="15" customHeight="1"/>
    <row r="2" spans="2:20" ht="15" customHeight="1"/>
    <row r="3" spans="2:20" ht="52.4" customHeight="1"/>
    <row r="9" spans="2:20" ht="16" customHeight="1">
      <c r="B9" s="442" t="s">
        <v>63</v>
      </c>
      <c r="C9" s="443"/>
      <c r="D9" s="442" t="s">
        <v>65</v>
      </c>
      <c r="E9" s="443"/>
      <c r="F9" s="442" t="s">
        <v>67</v>
      </c>
      <c r="G9" s="443"/>
      <c r="H9" s="442" t="s">
        <v>69</v>
      </c>
      <c r="I9" s="443"/>
      <c r="J9" s="442" t="s">
        <v>71</v>
      </c>
      <c r="K9" s="443"/>
    </row>
    <row r="10" spans="2:20">
      <c r="C10" s="10"/>
    </row>
    <row r="11" spans="2:20" ht="20.149999999999999" customHeight="1">
      <c r="B11" s="41" t="s">
        <v>63</v>
      </c>
      <c r="C11" s="25" t="s">
        <v>64</v>
      </c>
      <c r="D11" s="26"/>
      <c r="E11" s="26"/>
      <c r="F11" s="26"/>
      <c r="G11" s="26"/>
      <c r="H11" s="26"/>
      <c r="I11" s="26"/>
      <c r="J11" s="26"/>
      <c r="K11" s="26"/>
      <c r="L11" s="26"/>
      <c r="M11" s="26"/>
      <c r="N11" s="26"/>
      <c r="O11" s="26"/>
      <c r="P11" s="26"/>
      <c r="Q11" s="26"/>
      <c r="R11" s="26"/>
      <c r="S11" s="26"/>
      <c r="T11" s="26"/>
    </row>
    <row r="12" spans="2:20" ht="14.15" customHeight="1">
      <c r="B12" s="395" t="s">
        <v>452</v>
      </c>
      <c r="C12" s="395"/>
      <c r="D12" s="395"/>
      <c r="E12" s="395"/>
      <c r="F12" s="395"/>
      <c r="G12" s="395"/>
      <c r="H12" s="395"/>
      <c r="I12" s="395"/>
      <c r="J12" s="395"/>
      <c r="K12" s="395"/>
      <c r="L12" s="395"/>
      <c r="M12" s="395"/>
      <c r="N12" s="395"/>
      <c r="O12" s="395"/>
      <c r="P12" s="395"/>
      <c r="Q12" s="395"/>
      <c r="R12" s="395"/>
      <c r="S12" s="395"/>
      <c r="T12" s="395"/>
    </row>
    <row r="13" spans="2:20">
      <c r="B13" s="396"/>
      <c r="C13" s="396"/>
      <c r="D13" s="396"/>
      <c r="E13" s="396"/>
      <c r="F13" s="396"/>
      <c r="G13" s="396"/>
      <c r="H13" s="396"/>
      <c r="I13" s="396"/>
      <c r="J13" s="396"/>
      <c r="K13" s="396"/>
      <c r="L13" s="396"/>
      <c r="M13" s="396"/>
      <c r="N13" s="396"/>
      <c r="O13" s="396"/>
      <c r="P13" s="396"/>
      <c r="Q13" s="396"/>
      <c r="R13" s="396"/>
      <c r="S13" s="396"/>
      <c r="T13" s="396"/>
    </row>
    <row r="14" spans="2:20">
      <c r="B14" s="396"/>
      <c r="C14" s="396"/>
      <c r="D14" s="396"/>
      <c r="E14" s="396"/>
      <c r="F14" s="396"/>
      <c r="G14" s="396"/>
      <c r="H14" s="396"/>
      <c r="I14" s="396"/>
      <c r="J14" s="396"/>
      <c r="K14" s="396"/>
      <c r="L14" s="396"/>
      <c r="M14" s="396"/>
      <c r="N14" s="396"/>
      <c r="O14" s="396"/>
      <c r="P14" s="396"/>
      <c r="Q14" s="396"/>
      <c r="R14" s="396"/>
      <c r="S14" s="396"/>
      <c r="T14" s="396"/>
    </row>
    <row r="15" spans="2:20">
      <c r="B15" s="396"/>
      <c r="C15" s="396"/>
      <c r="D15" s="396"/>
      <c r="E15" s="396"/>
      <c r="F15" s="396"/>
      <c r="G15" s="396"/>
      <c r="H15" s="396"/>
      <c r="I15" s="396"/>
      <c r="J15" s="396"/>
      <c r="K15" s="396"/>
      <c r="L15" s="396"/>
      <c r="M15" s="396"/>
      <c r="N15" s="396"/>
      <c r="O15" s="396"/>
      <c r="P15" s="396"/>
      <c r="Q15" s="396"/>
      <c r="R15" s="396"/>
      <c r="S15" s="396"/>
      <c r="T15" s="396"/>
    </row>
    <row r="16" spans="2:20">
      <c r="B16" s="396"/>
      <c r="C16" s="396"/>
      <c r="D16" s="396"/>
      <c r="E16" s="396"/>
      <c r="F16" s="396"/>
      <c r="G16" s="396"/>
      <c r="H16" s="396"/>
      <c r="I16" s="396"/>
      <c r="J16" s="396"/>
      <c r="K16" s="396"/>
      <c r="L16" s="396"/>
      <c r="M16" s="396"/>
      <c r="N16" s="396"/>
      <c r="O16" s="396"/>
      <c r="P16" s="396"/>
      <c r="Q16" s="396"/>
      <c r="R16" s="396"/>
      <c r="S16" s="396"/>
      <c r="T16" s="396"/>
    </row>
    <row r="17" spans="2:20">
      <c r="B17" s="396"/>
      <c r="C17" s="396"/>
      <c r="D17" s="396"/>
      <c r="E17" s="396"/>
      <c r="F17" s="396"/>
      <c r="G17" s="396"/>
      <c r="H17" s="396"/>
      <c r="I17" s="396"/>
      <c r="J17" s="396"/>
      <c r="K17" s="396"/>
      <c r="L17" s="396"/>
      <c r="M17" s="396"/>
      <c r="N17" s="396"/>
      <c r="O17" s="396"/>
      <c r="P17" s="396"/>
      <c r="Q17" s="396"/>
      <c r="R17" s="396"/>
      <c r="S17" s="396"/>
      <c r="T17" s="396"/>
    </row>
    <row r="18" spans="2:20">
      <c r="B18" s="396"/>
      <c r="C18" s="396"/>
      <c r="D18" s="396"/>
      <c r="E18" s="396"/>
      <c r="F18" s="396"/>
      <c r="G18" s="396"/>
      <c r="H18" s="396"/>
      <c r="I18" s="396"/>
      <c r="J18" s="396"/>
      <c r="K18" s="396"/>
      <c r="L18" s="396"/>
      <c r="M18" s="396"/>
      <c r="N18" s="396"/>
      <c r="O18" s="396"/>
      <c r="P18" s="396"/>
      <c r="Q18" s="396"/>
      <c r="R18" s="396"/>
      <c r="S18" s="396"/>
      <c r="T18" s="396"/>
    </row>
    <row r="19" spans="2:20">
      <c r="B19" s="396"/>
      <c r="C19" s="396"/>
      <c r="D19" s="396"/>
      <c r="E19" s="396"/>
      <c r="F19" s="396"/>
      <c r="G19" s="396"/>
      <c r="H19" s="396"/>
      <c r="I19" s="396"/>
      <c r="J19" s="396"/>
      <c r="K19" s="396"/>
      <c r="L19" s="396"/>
      <c r="M19" s="396"/>
      <c r="N19" s="396"/>
      <c r="O19" s="396"/>
      <c r="P19" s="396"/>
      <c r="Q19" s="396"/>
      <c r="R19" s="396"/>
      <c r="S19" s="396"/>
      <c r="T19" s="396"/>
    </row>
    <row r="20" spans="2:20">
      <c r="B20" s="396"/>
      <c r="C20" s="396"/>
      <c r="D20" s="396"/>
      <c r="E20" s="396"/>
      <c r="F20" s="396"/>
      <c r="G20" s="396"/>
      <c r="H20" s="396"/>
      <c r="I20" s="396"/>
      <c r="J20" s="396"/>
      <c r="K20" s="396"/>
      <c r="L20" s="396"/>
      <c r="M20" s="396"/>
      <c r="N20" s="396"/>
      <c r="O20" s="396"/>
      <c r="P20" s="396"/>
      <c r="Q20" s="396"/>
      <c r="R20" s="396"/>
      <c r="S20" s="396"/>
      <c r="T20" s="396"/>
    </row>
    <row r="21" spans="2:20" ht="35.25" customHeight="1">
      <c r="B21" s="396"/>
      <c r="C21" s="396"/>
      <c r="D21" s="396"/>
      <c r="E21" s="396"/>
      <c r="F21" s="396"/>
      <c r="G21" s="396"/>
      <c r="H21" s="396"/>
      <c r="I21" s="396"/>
      <c r="J21" s="396"/>
      <c r="K21" s="396"/>
      <c r="L21" s="396"/>
      <c r="M21" s="396"/>
      <c r="N21" s="396"/>
      <c r="O21" s="396"/>
      <c r="P21" s="396"/>
      <c r="Q21" s="396"/>
      <c r="R21" s="396"/>
      <c r="S21" s="396"/>
      <c r="T21" s="396"/>
    </row>
    <row r="22" spans="2:20" ht="35.25" customHeight="1">
      <c r="B22" s="396"/>
      <c r="C22" s="396"/>
      <c r="D22" s="396"/>
      <c r="E22" s="396"/>
      <c r="F22" s="396"/>
      <c r="G22" s="396"/>
      <c r="H22" s="396"/>
      <c r="I22" s="396"/>
      <c r="J22" s="396"/>
      <c r="K22" s="396"/>
      <c r="L22" s="396"/>
      <c r="M22" s="396"/>
      <c r="N22" s="396"/>
      <c r="O22" s="396"/>
      <c r="P22" s="396"/>
      <c r="Q22" s="396"/>
      <c r="R22" s="396"/>
      <c r="S22" s="396"/>
      <c r="T22" s="396"/>
    </row>
    <row r="23" spans="2:20" ht="35.25" customHeight="1">
      <c r="B23" s="396"/>
      <c r="C23" s="396"/>
      <c r="D23" s="396"/>
      <c r="E23" s="396"/>
      <c r="F23" s="396"/>
      <c r="G23" s="396"/>
      <c r="H23" s="396"/>
      <c r="I23" s="396"/>
      <c r="J23" s="396"/>
      <c r="K23" s="396"/>
      <c r="L23" s="396"/>
      <c r="M23" s="396"/>
      <c r="N23" s="396"/>
      <c r="O23" s="396"/>
      <c r="P23" s="396"/>
      <c r="Q23" s="396"/>
      <c r="R23" s="396"/>
      <c r="S23" s="396"/>
      <c r="T23" s="396"/>
    </row>
    <row r="24" spans="2:20" ht="46.5" customHeight="1">
      <c r="B24" s="396"/>
      <c r="C24" s="396"/>
      <c r="D24" s="396"/>
      <c r="E24" s="396"/>
      <c r="F24" s="396"/>
      <c r="G24" s="396"/>
      <c r="H24" s="396"/>
      <c r="I24" s="396"/>
      <c r="J24" s="396"/>
      <c r="K24" s="396"/>
      <c r="L24" s="396"/>
      <c r="M24" s="396"/>
      <c r="N24" s="396"/>
      <c r="O24" s="396"/>
      <c r="P24" s="396"/>
      <c r="Q24" s="396"/>
      <c r="R24" s="396"/>
      <c r="S24" s="396"/>
      <c r="T24" s="396"/>
    </row>
    <row r="26" spans="2:20" ht="20.149999999999999" customHeight="1">
      <c r="B26" s="371" t="s">
        <v>65</v>
      </c>
      <c r="C26" s="25" t="s">
        <v>66</v>
      </c>
      <c r="D26" s="26"/>
      <c r="E26" s="26"/>
      <c r="F26" s="26"/>
      <c r="G26" s="26"/>
      <c r="H26" s="26"/>
      <c r="I26" s="26"/>
      <c r="J26" s="26"/>
      <c r="K26" s="26"/>
      <c r="L26" s="26"/>
      <c r="M26" s="26"/>
      <c r="N26" s="26"/>
      <c r="O26" s="26"/>
      <c r="P26" s="26"/>
      <c r="Q26" s="26"/>
      <c r="R26" s="26"/>
      <c r="S26" s="26"/>
      <c r="T26" s="26"/>
    </row>
    <row r="27" spans="2:20" ht="14.15" customHeight="1">
      <c r="B27" s="396" t="s">
        <v>453</v>
      </c>
      <c r="C27" s="396"/>
      <c r="D27" s="396"/>
      <c r="E27" s="396"/>
      <c r="F27" s="396"/>
      <c r="G27" s="396"/>
      <c r="H27" s="396"/>
      <c r="I27" s="396"/>
      <c r="J27" s="396"/>
      <c r="K27" s="396"/>
      <c r="L27" s="396"/>
      <c r="M27" s="396"/>
      <c r="N27" s="396"/>
      <c r="O27" s="396"/>
      <c r="P27" s="396"/>
      <c r="Q27" s="396"/>
      <c r="R27" s="396"/>
      <c r="S27" s="396"/>
      <c r="T27" s="396"/>
    </row>
    <row r="28" spans="2:20">
      <c r="B28" s="396"/>
      <c r="C28" s="396"/>
      <c r="D28" s="396"/>
      <c r="E28" s="396"/>
      <c r="F28" s="396"/>
      <c r="G28" s="396"/>
      <c r="H28" s="396"/>
      <c r="I28" s="396"/>
      <c r="J28" s="396"/>
      <c r="K28" s="396"/>
      <c r="L28" s="396"/>
      <c r="M28" s="396"/>
      <c r="N28" s="396"/>
      <c r="O28" s="396"/>
      <c r="P28" s="396"/>
      <c r="Q28" s="396"/>
      <c r="R28" s="396"/>
      <c r="S28" s="396"/>
      <c r="T28" s="396"/>
    </row>
    <row r="29" spans="2:20">
      <c r="B29" s="396"/>
      <c r="C29" s="396"/>
      <c r="D29" s="396"/>
      <c r="E29" s="396"/>
      <c r="F29" s="396"/>
      <c r="G29" s="396"/>
      <c r="H29" s="396"/>
      <c r="I29" s="396"/>
      <c r="J29" s="396"/>
      <c r="K29" s="396"/>
      <c r="L29" s="396"/>
      <c r="M29" s="396"/>
      <c r="N29" s="396"/>
      <c r="O29" s="396"/>
      <c r="P29" s="396"/>
      <c r="Q29" s="396"/>
      <c r="R29" s="396"/>
      <c r="S29" s="396"/>
      <c r="T29" s="396"/>
    </row>
    <row r="30" spans="2:20">
      <c r="B30" s="396"/>
      <c r="C30" s="396"/>
      <c r="D30" s="396"/>
      <c r="E30" s="396"/>
      <c r="F30" s="396"/>
      <c r="G30" s="396"/>
      <c r="H30" s="396"/>
      <c r="I30" s="396"/>
      <c r="J30" s="396"/>
      <c r="K30" s="396"/>
      <c r="L30" s="396"/>
      <c r="M30" s="396"/>
      <c r="N30" s="396"/>
      <c r="O30" s="396"/>
      <c r="P30" s="396"/>
      <c r="Q30" s="396"/>
      <c r="R30" s="396"/>
      <c r="S30" s="396"/>
      <c r="T30" s="396"/>
    </row>
    <row r="31" spans="2:20">
      <c r="B31" s="396"/>
      <c r="C31" s="396"/>
      <c r="D31" s="396"/>
      <c r="E31" s="396"/>
      <c r="F31" s="396"/>
      <c r="G31" s="396"/>
      <c r="H31" s="396"/>
      <c r="I31" s="396"/>
      <c r="J31" s="396"/>
      <c r="K31" s="396"/>
      <c r="L31" s="396"/>
      <c r="M31" s="396"/>
      <c r="N31" s="396"/>
      <c r="O31" s="396"/>
      <c r="P31" s="396"/>
      <c r="Q31" s="396"/>
      <c r="R31" s="396"/>
      <c r="S31" s="396"/>
      <c r="T31" s="396"/>
    </row>
    <row r="32" spans="2:20">
      <c r="B32" s="396"/>
      <c r="C32" s="396"/>
      <c r="D32" s="396"/>
      <c r="E32" s="396"/>
      <c r="F32" s="396"/>
      <c r="G32" s="396"/>
      <c r="H32" s="396"/>
      <c r="I32" s="396"/>
      <c r="J32" s="396"/>
      <c r="K32" s="396"/>
      <c r="L32" s="396"/>
      <c r="M32" s="396"/>
      <c r="N32" s="396"/>
      <c r="O32" s="396"/>
      <c r="P32" s="396"/>
      <c r="Q32" s="396"/>
      <c r="R32" s="396"/>
      <c r="S32" s="396"/>
      <c r="T32" s="396"/>
    </row>
    <row r="33" spans="2:20">
      <c r="B33" s="396"/>
      <c r="C33" s="396"/>
      <c r="D33" s="396"/>
      <c r="E33" s="396"/>
      <c r="F33" s="396"/>
      <c r="G33" s="396"/>
      <c r="H33" s="396"/>
      <c r="I33" s="396"/>
      <c r="J33" s="396"/>
      <c r="K33" s="396"/>
      <c r="L33" s="396"/>
      <c r="M33" s="396"/>
      <c r="N33" s="396"/>
      <c r="O33" s="396"/>
      <c r="P33" s="396"/>
      <c r="Q33" s="396"/>
      <c r="R33" s="396"/>
      <c r="S33" s="396"/>
      <c r="T33" s="396"/>
    </row>
    <row r="34" spans="2:20">
      <c r="B34" s="396"/>
      <c r="C34" s="396"/>
      <c r="D34" s="396"/>
      <c r="E34" s="396"/>
      <c r="F34" s="396"/>
      <c r="G34" s="396"/>
      <c r="H34" s="396"/>
      <c r="I34" s="396"/>
      <c r="J34" s="396"/>
      <c r="K34" s="396"/>
      <c r="L34" s="396"/>
      <c r="M34" s="396"/>
      <c r="N34" s="396"/>
      <c r="O34" s="396"/>
      <c r="P34" s="396"/>
      <c r="Q34" s="396"/>
      <c r="R34" s="396"/>
      <c r="S34" s="396"/>
      <c r="T34" s="396"/>
    </row>
    <row r="35" spans="2:20">
      <c r="B35" s="396"/>
      <c r="C35" s="396"/>
      <c r="D35" s="396"/>
      <c r="E35" s="396"/>
      <c r="F35" s="396"/>
      <c r="G35" s="396"/>
      <c r="H35" s="396"/>
      <c r="I35" s="396"/>
      <c r="J35" s="396"/>
      <c r="K35" s="396"/>
      <c r="L35" s="396"/>
      <c r="M35" s="396"/>
      <c r="N35" s="396"/>
      <c r="O35" s="396"/>
      <c r="P35" s="396"/>
      <c r="Q35" s="396"/>
      <c r="R35" s="396"/>
      <c r="S35" s="396"/>
      <c r="T35" s="396"/>
    </row>
    <row r="36" spans="2:20">
      <c r="B36" s="396"/>
      <c r="C36" s="396"/>
      <c r="D36" s="396"/>
      <c r="E36" s="396"/>
      <c r="F36" s="396"/>
      <c r="G36" s="396"/>
      <c r="H36" s="396"/>
      <c r="I36" s="396"/>
      <c r="J36" s="396"/>
      <c r="K36" s="396"/>
      <c r="L36" s="396"/>
      <c r="M36" s="396"/>
      <c r="N36" s="396"/>
      <c r="O36" s="396"/>
      <c r="P36" s="396"/>
      <c r="Q36" s="396"/>
      <c r="R36" s="396"/>
      <c r="S36" s="396"/>
      <c r="T36" s="396"/>
    </row>
    <row r="37" spans="2:20">
      <c r="B37" s="396"/>
      <c r="C37" s="396"/>
      <c r="D37" s="396"/>
      <c r="E37" s="396"/>
      <c r="F37" s="396"/>
      <c r="G37" s="396"/>
      <c r="H37" s="396"/>
      <c r="I37" s="396"/>
      <c r="J37" s="396"/>
      <c r="K37" s="396"/>
      <c r="L37" s="396"/>
      <c r="M37" s="396"/>
      <c r="N37" s="396"/>
      <c r="O37" s="396"/>
      <c r="P37" s="396"/>
      <c r="Q37" s="396"/>
      <c r="R37" s="396"/>
      <c r="S37" s="396"/>
      <c r="T37" s="396"/>
    </row>
    <row r="38" spans="2:20">
      <c r="B38" s="396"/>
      <c r="C38" s="396"/>
      <c r="D38" s="396"/>
      <c r="E38" s="396"/>
      <c r="F38" s="396"/>
      <c r="G38" s="396"/>
      <c r="H38" s="396"/>
      <c r="I38" s="396"/>
      <c r="J38" s="396"/>
      <c r="K38" s="396"/>
      <c r="L38" s="396"/>
      <c r="M38" s="396"/>
      <c r="N38" s="396"/>
      <c r="O38" s="396"/>
      <c r="P38" s="396"/>
      <c r="Q38" s="396"/>
      <c r="R38" s="396"/>
      <c r="S38" s="396"/>
      <c r="T38" s="396"/>
    </row>
    <row r="39" spans="2:20">
      <c r="B39" s="396"/>
      <c r="C39" s="396"/>
      <c r="D39" s="396"/>
      <c r="E39" s="396"/>
      <c r="F39" s="396"/>
      <c r="G39" s="396"/>
      <c r="H39" s="396"/>
      <c r="I39" s="396"/>
      <c r="J39" s="396"/>
      <c r="K39" s="396"/>
      <c r="L39" s="396"/>
      <c r="M39" s="396"/>
      <c r="N39" s="396"/>
      <c r="O39" s="396"/>
      <c r="P39" s="396"/>
      <c r="Q39" s="396"/>
      <c r="R39" s="396"/>
      <c r="S39" s="396"/>
      <c r="T39" s="396"/>
    </row>
    <row r="40" spans="2:20">
      <c r="B40" s="396"/>
      <c r="C40" s="396"/>
      <c r="D40" s="396"/>
      <c r="E40" s="396"/>
      <c r="F40" s="396"/>
      <c r="G40" s="396"/>
      <c r="H40" s="396"/>
      <c r="I40" s="396"/>
      <c r="J40" s="396"/>
      <c r="K40" s="396"/>
      <c r="L40" s="396"/>
      <c r="M40" s="396"/>
      <c r="N40" s="396"/>
      <c r="O40" s="396"/>
      <c r="P40" s="396"/>
      <c r="Q40" s="396"/>
      <c r="R40" s="396"/>
      <c r="S40" s="396"/>
      <c r="T40" s="396"/>
    </row>
    <row r="41" spans="2:20">
      <c r="B41" s="396"/>
      <c r="C41" s="396"/>
      <c r="D41" s="396"/>
      <c r="E41" s="396"/>
      <c r="F41" s="396"/>
      <c r="G41" s="396"/>
      <c r="H41" s="396"/>
      <c r="I41" s="396"/>
      <c r="J41" s="396"/>
      <c r="K41" s="396"/>
      <c r="L41" s="396"/>
      <c r="M41" s="396"/>
      <c r="N41" s="396"/>
      <c r="O41" s="396"/>
      <c r="P41" s="396"/>
      <c r="Q41" s="396"/>
      <c r="R41" s="396"/>
      <c r="S41" s="396"/>
      <c r="T41" s="396"/>
    </row>
    <row r="42" spans="2:20">
      <c r="B42" s="396"/>
      <c r="C42" s="396"/>
      <c r="D42" s="396"/>
      <c r="E42" s="396"/>
      <c r="F42" s="396"/>
      <c r="G42" s="396"/>
      <c r="H42" s="396"/>
      <c r="I42" s="396"/>
      <c r="J42" s="396"/>
      <c r="K42" s="396"/>
      <c r="L42" s="396"/>
      <c r="M42" s="396"/>
      <c r="N42" s="396"/>
      <c r="O42" s="396"/>
      <c r="P42" s="396"/>
      <c r="Q42" s="396"/>
      <c r="R42" s="396"/>
      <c r="S42" s="396"/>
      <c r="T42" s="396"/>
    </row>
    <row r="43" spans="2:20">
      <c r="B43" s="396"/>
      <c r="C43" s="396"/>
      <c r="D43" s="396"/>
      <c r="E43" s="396"/>
      <c r="F43" s="396"/>
      <c r="G43" s="396"/>
      <c r="H43" s="396"/>
      <c r="I43" s="396"/>
      <c r="J43" s="396"/>
      <c r="K43" s="396"/>
      <c r="L43" s="396"/>
      <c r="M43" s="396"/>
      <c r="N43" s="396"/>
      <c r="O43" s="396"/>
      <c r="P43" s="396"/>
      <c r="Q43" s="396"/>
      <c r="R43" s="396"/>
      <c r="S43" s="396"/>
      <c r="T43" s="396"/>
    </row>
    <row r="44" spans="2:20">
      <c r="B44" s="396"/>
      <c r="C44" s="396"/>
      <c r="D44" s="396"/>
      <c r="E44" s="396"/>
      <c r="F44" s="396"/>
      <c r="G44" s="396"/>
      <c r="H44" s="396"/>
      <c r="I44" s="396"/>
      <c r="J44" s="396"/>
      <c r="K44" s="396"/>
      <c r="L44" s="396"/>
      <c r="M44" s="396"/>
      <c r="N44" s="396"/>
      <c r="O44" s="396"/>
      <c r="P44" s="396"/>
      <c r="Q44" s="396"/>
      <c r="R44" s="396"/>
      <c r="S44" s="396"/>
      <c r="T44" s="396"/>
    </row>
    <row r="45" spans="2:20">
      <c r="B45" s="396"/>
      <c r="C45" s="396"/>
      <c r="D45" s="396"/>
      <c r="E45" s="396"/>
      <c r="F45" s="396"/>
      <c r="G45" s="396"/>
      <c r="H45" s="396"/>
      <c r="I45" s="396"/>
      <c r="J45" s="396"/>
      <c r="K45" s="396"/>
      <c r="L45" s="396"/>
      <c r="M45" s="396"/>
      <c r="N45" s="396"/>
      <c r="O45" s="396"/>
      <c r="P45" s="396"/>
      <c r="Q45" s="396"/>
      <c r="R45" s="396"/>
      <c r="S45" s="396"/>
      <c r="T45" s="396"/>
    </row>
    <row r="46" spans="2:20">
      <c r="B46" s="396"/>
      <c r="C46" s="396"/>
      <c r="D46" s="396"/>
      <c r="E46" s="396"/>
      <c r="F46" s="396"/>
      <c r="G46" s="396"/>
      <c r="H46" s="396"/>
      <c r="I46" s="396"/>
      <c r="J46" s="396"/>
      <c r="K46" s="396"/>
      <c r="L46" s="396"/>
      <c r="M46" s="396"/>
      <c r="N46" s="396"/>
      <c r="O46" s="396"/>
      <c r="P46" s="396"/>
      <c r="Q46" s="396"/>
      <c r="R46" s="396"/>
      <c r="S46" s="396"/>
      <c r="T46" s="396"/>
    </row>
    <row r="47" spans="2:20">
      <c r="B47" s="396"/>
      <c r="C47" s="396"/>
      <c r="D47" s="396"/>
      <c r="E47" s="396"/>
      <c r="F47" s="396"/>
      <c r="G47" s="396"/>
      <c r="H47" s="396"/>
      <c r="I47" s="396"/>
      <c r="J47" s="396"/>
      <c r="K47" s="396"/>
      <c r="L47" s="396"/>
      <c r="M47" s="396"/>
      <c r="N47" s="396"/>
      <c r="O47" s="396"/>
      <c r="P47" s="396"/>
      <c r="Q47" s="396"/>
      <c r="R47" s="396"/>
      <c r="S47" s="396"/>
      <c r="T47" s="396"/>
    </row>
    <row r="48" spans="2:20">
      <c r="B48" s="396"/>
      <c r="C48" s="396"/>
      <c r="D48" s="396"/>
      <c r="E48" s="396"/>
      <c r="F48" s="396"/>
      <c r="G48" s="396"/>
      <c r="H48" s="396"/>
      <c r="I48" s="396"/>
      <c r="J48" s="396"/>
      <c r="K48" s="396"/>
      <c r="L48" s="396"/>
      <c r="M48" s="396"/>
      <c r="N48" s="396"/>
      <c r="O48" s="396"/>
      <c r="P48" s="396"/>
      <c r="Q48" s="396"/>
      <c r="R48" s="396"/>
      <c r="S48" s="396"/>
      <c r="T48" s="396"/>
    </row>
    <row r="49" spans="2:20">
      <c r="B49" s="396"/>
      <c r="C49" s="396"/>
      <c r="D49" s="396"/>
      <c r="E49" s="396"/>
      <c r="F49" s="396"/>
      <c r="G49" s="396"/>
      <c r="H49" s="396"/>
      <c r="I49" s="396"/>
      <c r="J49" s="396"/>
      <c r="K49" s="396"/>
      <c r="L49" s="396"/>
      <c r="M49" s="396"/>
      <c r="N49" s="396"/>
      <c r="O49" s="396"/>
      <c r="P49" s="396"/>
      <c r="Q49" s="396"/>
      <c r="R49" s="396"/>
      <c r="S49" s="396"/>
      <c r="T49" s="396"/>
    </row>
    <row r="50" spans="2:20">
      <c r="B50" s="396"/>
      <c r="C50" s="396"/>
      <c r="D50" s="396"/>
      <c r="E50" s="396"/>
      <c r="F50" s="396"/>
      <c r="G50" s="396"/>
      <c r="H50" s="396"/>
      <c r="I50" s="396"/>
      <c r="J50" s="396"/>
      <c r="K50" s="396"/>
      <c r="L50" s="396"/>
      <c r="M50" s="396"/>
      <c r="N50" s="396"/>
      <c r="O50" s="396"/>
      <c r="P50" s="396"/>
      <c r="Q50" s="396"/>
      <c r="R50" s="396"/>
      <c r="S50" s="396"/>
      <c r="T50" s="396"/>
    </row>
    <row r="51" spans="2:20">
      <c r="B51" s="396"/>
      <c r="C51" s="396"/>
      <c r="D51" s="396"/>
      <c r="E51" s="396"/>
      <c r="F51" s="396"/>
      <c r="G51" s="396"/>
      <c r="H51" s="396"/>
      <c r="I51" s="396"/>
      <c r="J51" s="396"/>
      <c r="K51" s="396"/>
      <c r="L51" s="396"/>
      <c r="M51" s="396"/>
      <c r="N51" s="396"/>
      <c r="O51" s="396"/>
      <c r="P51" s="396"/>
      <c r="Q51" s="396"/>
      <c r="R51" s="396"/>
      <c r="S51" s="396"/>
      <c r="T51" s="396"/>
    </row>
    <row r="52" spans="2:20">
      <c r="B52" s="396"/>
      <c r="C52" s="396"/>
      <c r="D52" s="396"/>
      <c r="E52" s="396"/>
      <c r="F52" s="396"/>
      <c r="G52" s="396"/>
      <c r="H52" s="396"/>
      <c r="I52" s="396"/>
      <c r="J52" s="396"/>
      <c r="K52" s="396"/>
      <c r="L52" s="396"/>
      <c r="M52" s="396"/>
      <c r="N52" s="396"/>
      <c r="O52" s="396"/>
      <c r="P52" s="396"/>
      <c r="Q52" s="396"/>
      <c r="R52" s="396"/>
      <c r="S52" s="396"/>
      <c r="T52" s="396"/>
    </row>
    <row r="53" spans="2:20">
      <c r="B53" s="396"/>
      <c r="C53" s="396"/>
      <c r="D53" s="396"/>
      <c r="E53" s="396"/>
      <c r="F53" s="396"/>
      <c r="G53" s="396"/>
      <c r="H53" s="396"/>
      <c r="I53" s="396"/>
      <c r="J53" s="396"/>
      <c r="K53" s="396"/>
      <c r="L53" s="396"/>
      <c r="M53" s="396"/>
      <c r="N53" s="396"/>
      <c r="O53" s="396"/>
      <c r="P53" s="396"/>
      <c r="Q53" s="396"/>
      <c r="R53" s="396"/>
      <c r="S53" s="396"/>
      <c r="T53" s="396"/>
    </row>
    <row r="54" spans="2:20">
      <c r="B54" s="396"/>
      <c r="C54" s="396"/>
      <c r="D54" s="396"/>
      <c r="E54" s="396"/>
      <c r="F54" s="396"/>
      <c r="G54" s="396"/>
      <c r="H54" s="396"/>
      <c r="I54" s="396"/>
      <c r="J54" s="396"/>
      <c r="K54" s="396"/>
      <c r="L54" s="396"/>
      <c r="M54" s="396"/>
      <c r="N54" s="396"/>
      <c r="O54" s="396"/>
      <c r="P54" s="396"/>
      <c r="Q54" s="396"/>
      <c r="R54" s="396"/>
      <c r="S54" s="396"/>
      <c r="T54" s="396"/>
    </row>
    <row r="55" spans="2:20">
      <c r="B55" s="396"/>
      <c r="C55" s="396"/>
      <c r="D55" s="396"/>
      <c r="E55" s="396"/>
      <c r="F55" s="396"/>
      <c r="G55" s="396"/>
      <c r="H55" s="396"/>
      <c r="I55" s="396"/>
      <c r="J55" s="396"/>
      <c r="K55" s="396"/>
      <c r="L55" s="396"/>
      <c r="M55" s="396"/>
      <c r="N55" s="396"/>
      <c r="O55" s="396"/>
      <c r="P55" s="396"/>
      <c r="Q55" s="396"/>
      <c r="R55" s="396"/>
      <c r="S55" s="396"/>
      <c r="T55" s="396"/>
    </row>
    <row r="56" spans="2:20">
      <c r="B56" s="396"/>
      <c r="C56" s="396"/>
      <c r="D56" s="396"/>
      <c r="E56" s="396"/>
      <c r="F56" s="396"/>
      <c r="G56" s="396"/>
      <c r="H56" s="396"/>
      <c r="I56" s="396"/>
      <c r="J56" s="396"/>
      <c r="K56" s="396"/>
      <c r="L56" s="396"/>
      <c r="M56" s="396"/>
      <c r="N56" s="396"/>
      <c r="O56" s="396"/>
      <c r="P56" s="396"/>
      <c r="Q56" s="396"/>
      <c r="R56" s="396"/>
      <c r="S56" s="396"/>
      <c r="T56" s="396"/>
    </row>
    <row r="57" spans="2:20">
      <c r="B57" s="396"/>
      <c r="C57" s="396"/>
      <c r="D57" s="396"/>
      <c r="E57" s="396"/>
      <c r="F57" s="396"/>
      <c r="G57" s="396"/>
      <c r="H57" s="396"/>
      <c r="I57" s="396"/>
      <c r="J57" s="396"/>
      <c r="K57" s="396"/>
      <c r="L57" s="396"/>
      <c r="M57" s="396"/>
      <c r="N57" s="396"/>
      <c r="O57" s="396"/>
      <c r="P57" s="396"/>
      <c r="Q57" s="396"/>
      <c r="R57" s="396"/>
      <c r="S57" s="396"/>
      <c r="T57" s="396"/>
    </row>
    <row r="58" spans="2:20">
      <c r="B58" s="396"/>
      <c r="C58" s="396"/>
      <c r="D58" s="396"/>
      <c r="E58" s="396"/>
      <c r="F58" s="396"/>
      <c r="G58" s="396"/>
      <c r="H58" s="396"/>
      <c r="I58" s="396"/>
      <c r="J58" s="396"/>
      <c r="K58" s="396"/>
      <c r="L58" s="396"/>
      <c r="M58" s="396"/>
      <c r="N58" s="396"/>
      <c r="O58" s="396"/>
      <c r="P58" s="396"/>
      <c r="Q58" s="396"/>
      <c r="R58" s="396"/>
      <c r="S58" s="396"/>
      <c r="T58" s="396"/>
    </row>
    <row r="59" spans="2:20" ht="80.25" customHeight="1">
      <c r="B59" s="396"/>
      <c r="C59" s="396"/>
      <c r="D59" s="396"/>
      <c r="E59" s="396"/>
      <c r="F59" s="396"/>
      <c r="G59" s="396"/>
      <c r="H59" s="396"/>
      <c r="I59" s="396"/>
      <c r="J59" s="396"/>
      <c r="K59" s="396"/>
      <c r="L59" s="396"/>
      <c r="M59" s="396"/>
      <c r="N59" s="396"/>
      <c r="O59" s="396"/>
      <c r="P59" s="396"/>
      <c r="Q59" s="396"/>
      <c r="R59" s="396"/>
      <c r="S59" s="396"/>
      <c r="T59" s="396"/>
    </row>
    <row r="61" spans="2:20" ht="20.149999999999999" customHeight="1">
      <c r="B61" s="371" t="s">
        <v>67</v>
      </c>
      <c r="C61" s="25" t="s">
        <v>68</v>
      </c>
      <c r="D61" s="26"/>
      <c r="E61" s="26"/>
      <c r="F61" s="26"/>
      <c r="G61" s="26"/>
      <c r="H61" s="26"/>
      <c r="I61" s="26"/>
      <c r="J61" s="26"/>
      <c r="K61" s="26"/>
      <c r="L61" s="26"/>
      <c r="M61" s="26"/>
      <c r="N61" s="26"/>
      <c r="O61" s="26"/>
      <c r="P61" s="26"/>
      <c r="Q61" s="26"/>
      <c r="R61" s="26"/>
      <c r="S61" s="26"/>
      <c r="T61" s="26"/>
    </row>
    <row r="62" spans="2:20" ht="12.75" customHeight="1">
      <c r="B62" s="395" t="s">
        <v>454</v>
      </c>
      <c r="C62" s="395"/>
      <c r="D62" s="395"/>
      <c r="E62" s="395"/>
      <c r="F62" s="395"/>
      <c r="G62" s="395"/>
      <c r="H62" s="395"/>
      <c r="I62" s="395"/>
      <c r="J62" s="395"/>
      <c r="K62" s="395"/>
      <c r="L62" s="395"/>
      <c r="M62" s="395"/>
      <c r="N62" s="395"/>
      <c r="O62" s="395"/>
      <c r="P62" s="395"/>
      <c r="Q62" s="395"/>
      <c r="R62" s="395"/>
      <c r="S62" s="395"/>
      <c r="T62" s="395"/>
    </row>
    <row r="63" spans="2:20" ht="114.75" customHeight="1">
      <c r="B63" s="396"/>
      <c r="C63" s="396"/>
      <c r="D63" s="396"/>
      <c r="E63" s="396"/>
      <c r="F63" s="396"/>
      <c r="G63" s="396"/>
      <c r="H63" s="396"/>
      <c r="I63" s="396"/>
      <c r="J63" s="396"/>
      <c r="K63" s="396"/>
      <c r="L63" s="396"/>
      <c r="M63" s="396"/>
      <c r="N63" s="396"/>
      <c r="O63" s="396"/>
      <c r="P63" s="396"/>
      <c r="Q63" s="396"/>
      <c r="R63" s="396"/>
      <c r="S63" s="396"/>
      <c r="T63" s="396"/>
    </row>
    <row r="64" spans="2:20" ht="31.75" customHeight="1">
      <c r="B64" s="446" t="s">
        <v>455</v>
      </c>
      <c r="C64" s="447"/>
      <c r="D64" s="447"/>
      <c r="E64" s="447"/>
      <c r="F64" s="447"/>
      <c r="G64" s="447"/>
      <c r="H64" s="447"/>
      <c r="I64" s="447"/>
      <c r="J64" s="447"/>
      <c r="K64" s="447"/>
      <c r="L64" s="447"/>
      <c r="M64" s="447"/>
      <c r="N64" s="447"/>
      <c r="O64" s="447"/>
      <c r="P64" s="447"/>
      <c r="Q64" s="447"/>
    </row>
    <row r="65" spans="2:18" ht="19.5" customHeight="1">
      <c r="B65" s="405" t="s">
        <v>456</v>
      </c>
      <c r="C65" s="405"/>
      <c r="D65" s="405"/>
      <c r="E65" s="405">
        <v>2023</v>
      </c>
      <c r="F65" s="405"/>
      <c r="G65" s="405">
        <v>2024</v>
      </c>
      <c r="H65" s="405"/>
      <c r="I65" s="448">
        <v>2025</v>
      </c>
      <c r="J65" s="448"/>
      <c r="K65" s="448"/>
      <c r="L65" s="448"/>
      <c r="M65" s="448"/>
      <c r="N65" s="448"/>
      <c r="O65" s="448"/>
      <c r="P65" s="448"/>
      <c r="Q65" s="448"/>
      <c r="R65" s="448"/>
    </row>
    <row r="66" spans="2:18" ht="26.25" customHeight="1">
      <c r="B66" s="438"/>
      <c r="C66" s="438"/>
      <c r="D66" s="438"/>
      <c r="E66" s="438" t="s">
        <v>457</v>
      </c>
      <c r="F66" s="438"/>
      <c r="G66" s="438" t="s">
        <v>457</v>
      </c>
      <c r="H66" s="438"/>
      <c r="I66" s="429" t="s">
        <v>457</v>
      </c>
      <c r="J66" s="429"/>
      <c r="K66" s="429" t="s">
        <v>458</v>
      </c>
      <c r="L66" s="429"/>
      <c r="M66" s="429" t="s">
        <v>459</v>
      </c>
      <c r="N66" s="429"/>
      <c r="O66" s="429" t="s">
        <v>460</v>
      </c>
      <c r="P66" s="429"/>
      <c r="Q66" s="429" t="s">
        <v>461</v>
      </c>
      <c r="R66" s="450"/>
    </row>
    <row r="67" spans="2:18" ht="14.25" customHeight="1">
      <c r="B67" s="431" t="s">
        <v>462</v>
      </c>
      <c r="C67" s="431"/>
      <c r="D67" s="431"/>
      <c r="E67" s="426" t="s">
        <v>463</v>
      </c>
      <c r="F67" s="427"/>
      <c r="G67" s="426" t="s">
        <v>463</v>
      </c>
      <c r="H67" s="427"/>
      <c r="I67" s="445">
        <v>0</v>
      </c>
      <c r="J67" s="444"/>
      <c r="K67" s="428">
        <v>0</v>
      </c>
      <c r="L67" s="444"/>
      <c r="M67" s="428">
        <v>0</v>
      </c>
      <c r="N67" s="444"/>
      <c r="O67" s="428">
        <v>0</v>
      </c>
      <c r="P67" s="444"/>
      <c r="Q67" s="451">
        <v>0</v>
      </c>
      <c r="R67" s="452"/>
    </row>
    <row r="68" spans="2:18" ht="20.149999999999999" customHeight="1">
      <c r="B68" s="431" t="s">
        <v>464</v>
      </c>
      <c r="C68" s="431"/>
      <c r="D68" s="431"/>
      <c r="E68" s="430">
        <v>3</v>
      </c>
      <c r="F68" s="430"/>
      <c r="G68" s="430">
        <v>1</v>
      </c>
      <c r="H68" s="449"/>
      <c r="I68" s="445">
        <v>0</v>
      </c>
      <c r="J68" s="444"/>
      <c r="K68" s="428">
        <v>0</v>
      </c>
      <c r="L68" s="444"/>
      <c r="M68" s="428">
        <v>0</v>
      </c>
      <c r="N68" s="444"/>
      <c r="O68" s="428">
        <v>0</v>
      </c>
      <c r="P68" s="444"/>
      <c r="Q68" s="445">
        <v>0</v>
      </c>
      <c r="R68" s="444"/>
    </row>
    <row r="69" spans="2:18" ht="14.15" customHeight="1">
      <c r="B69" s="431" t="s">
        <v>465</v>
      </c>
      <c r="C69" s="431"/>
      <c r="D69" s="431"/>
      <c r="E69" s="430">
        <v>36</v>
      </c>
      <c r="F69" s="430"/>
      <c r="G69" s="430">
        <v>26</v>
      </c>
      <c r="H69" s="430"/>
      <c r="I69" s="428">
        <v>42</v>
      </c>
      <c r="J69" s="428"/>
      <c r="K69" s="439">
        <v>0.2727</v>
      </c>
      <c r="L69" s="439"/>
      <c r="M69" s="428">
        <v>33</v>
      </c>
      <c r="N69" s="428"/>
      <c r="O69" s="428">
        <v>6</v>
      </c>
      <c r="P69" s="428"/>
      <c r="Q69" s="428">
        <v>3</v>
      </c>
      <c r="R69" s="428"/>
    </row>
    <row r="70" spans="2:18" ht="15" customHeight="1">
      <c r="B70" s="431" t="s">
        <v>466</v>
      </c>
      <c r="C70" s="431"/>
      <c r="D70" s="431"/>
      <c r="E70" s="430">
        <v>26</v>
      </c>
      <c r="F70" s="430"/>
      <c r="G70" s="430">
        <v>33</v>
      </c>
      <c r="H70" s="430"/>
      <c r="I70" s="428">
        <v>37</v>
      </c>
      <c r="J70" s="428"/>
      <c r="K70" s="439">
        <v>0.28239999999999998</v>
      </c>
      <c r="L70" s="439"/>
      <c r="M70" s="428">
        <v>17</v>
      </c>
      <c r="N70" s="428"/>
      <c r="O70" s="428">
        <v>13</v>
      </c>
      <c r="P70" s="428"/>
      <c r="Q70" s="428">
        <v>7</v>
      </c>
      <c r="R70" s="428"/>
    </row>
    <row r="71" spans="2:18" ht="15" customHeight="1">
      <c r="B71" s="431" t="s">
        <v>467</v>
      </c>
      <c r="C71" s="431"/>
      <c r="D71" s="431"/>
      <c r="E71" s="430">
        <v>43</v>
      </c>
      <c r="F71" s="430"/>
      <c r="G71" s="430">
        <v>60</v>
      </c>
      <c r="H71" s="430"/>
      <c r="I71" s="428">
        <v>83</v>
      </c>
      <c r="J71" s="428"/>
      <c r="K71" s="439">
        <v>0.39710000000000001</v>
      </c>
      <c r="L71" s="439"/>
      <c r="M71" s="428">
        <v>55</v>
      </c>
      <c r="N71" s="428"/>
      <c r="O71" s="428">
        <v>9</v>
      </c>
      <c r="P71" s="428"/>
      <c r="Q71" s="428">
        <v>19</v>
      </c>
      <c r="R71" s="428"/>
    </row>
    <row r="72" spans="2:18" ht="15" customHeight="1">
      <c r="B72" s="431" t="s">
        <v>468</v>
      </c>
      <c r="C72" s="431"/>
      <c r="D72" s="431"/>
      <c r="E72" s="430">
        <v>161</v>
      </c>
      <c r="F72" s="430"/>
      <c r="G72" s="430">
        <v>193</v>
      </c>
      <c r="H72" s="430"/>
      <c r="I72" s="428">
        <v>264</v>
      </c>
      <c r="J72" s="428"/>
      <c r="K72" s="439">
        <v>0.44069999999999998</v>
      </c>
      <c r="L72" s="439"/>
      <c r="M72" s="428">
        <v>146</v>
      </c>
      <c r="N72" s="428"/>
      <c r="O72" s="428">
        <v>39</v>
      </c>
      <c r="P72" s="428"/>
      <c r="Q72" s="428">
        <v>79</v>
      </c>
      <c r="R72" s="428"/>
    </row>
    <row r="73" spans="2:18" ht="15" customHeight="1">
      <c r="B73" s="432" t="s">
        <v>469</v>
      </c>
      <c r="C73" s="432"/>
      <c r="D73" s="432"/>
      <c r="E73" s="434">
        <v>142</v>
      </c>
      <c r="F73" s="434"/>
      <c r="G73" s="434">
        <v>465</v>
      </c>
      <c r="H73" s="434"/>
      <c r="I73" s="441">
        <v>361</v>
      </c>
      <c r="J73" s="441"/>
      <c r="K73" s="436">
        <v>0.38279999999999997</v>
      </c>
      <c r="L73" s="436"/>
      <c r="M73" s="441">
        <v>78</v>
      </c>
      <c r="N73" s="441"/>
      <c r="O73" s="441">
        <v>241</v>
      </c>
      <c r="P73" s="441"/>
      <c r="Q73" s="441">
        <v>42</v>
      </c>
      <c r="R73" s="441"/>
    </row>
    <row r="74" spans="2:18" ht="15.75" customHeight="1">
      <c r="B74" s="433" t="s">
        <v>470</v>
      </c>
      <c r="C74" s="433"/>
      <c r="D74" s="433"/>
      <c r="E74" s="435">
        <v>422</v>
      </c>
      <c r="F74" s="435"/>
      <c r="G74" s="438">
        <v>829</v>
      </c>
      <c r="H74" s="438"/>
      <c r="I74" s="438">
        <f>SUM(I67:J73)</f>
        <v>787</v>
      </c>
      <c r="J74" s="438"/>
      <c r="K74" s="437">
        <v>0.38300000000000001</v>
      </c>
      <c r="L74" s="438"/>
      <c r="M74" s="438">
        <f>SUM(M67:N73)</f>
        <v>329</v>
      </c>
      <c r="N74" s="438"/>
      <c r="O74" s="438">
        <f>SUM(O67:P73)</f>
        <v>308</v>
      </c>
      <c r="P74" s="438"/>
      <c r="Q74" s="458">
        <f>SUM(Q67:R73)</f>
        <v>150</v>
      </c>
      <c r="R74" s="458"/>
    </row>
    <row r="75" spans="2:18" ht="15.75" customHeight="1">
      <c r="B75" s="328"/>
      <c r="C75" s="328"/>
      <c r="D75" s="328"/>
      <c r="E75" s="329"/>
      <c r="F75" s="329"/>
      <c r="G75" s="330"/>
      <c r="H75" s="330"/>
      <c r="I75" s="330"/>
      <c r="J75" s="330"/>
      <c r="K75" s="330"/>
      <c r="L75" s="330"/>
      <c r="M75" s="330"/>
      <c r="N75" s="330"/>
      <c r="O75" s="330"/>
      <c r="P75" s="330"/>
    </row>
    <row r="76" spans="2:18" ht="23.25" customHeight="1">
      <c r="B76" s="446" t="s">
        <v>471</v>
      </c>
      <c r="C76" s="447"/>
      <c r="D76" s="447"/>
      <c r="E76" s="447"/>
      <c r="F76" s="447"/>
      <c r="G76" s="447"/>
      <c r="H76" s="447"/>
      <c r="I76" s="447"/>
      <c r="J76" s="447"/>
      <c r="K76" s="447"/>
      <c r="L76" s="447"/>
      <c r="M76" s="447"/>
      <c r="N76" s="447"/>
      <c r="O76" s="447"/>
      <c r="P76" s="447"/>
      <c r="Q76" s="447"/>
      <c r="R76" s="447"/>
    </row>
    <row r="77" spans="2:18" ht="15.75" customHeight="1">
      <c r="B77" s="456" t="s">
        <v>456</v>
      </c>
      <c r="C77" s="456"/>
      <c r="D77" s="456"/>
      <c r="E77" s="456"/>
      <c r="F77" s="456"/>
      <c r="G77" s="456"/>
      <c r="H77" s="456"/>
      <c r="I77" s="448">
        <v>2025</v>
      </c>
      <c r="J77" s="448"/>
      <c r="K77" s="448"/>
      <c r="L77" s="448"/>
      <c r="M77" s="448"/>
      <c r="N77" s="448"/>
      <c r="O77" s="448"/>
      <c r="P77" s="448"/>
      <c r="Q77" s="448"/>
      <c r="R77" s="448"/>
    </row>
    <row r="78" spans="2:18" ht="15.75" customHeight="1">
      <c r="B78" s="457"/>
      <c r="C78" s="457"/>
      <c r="D78" s="457"/>
      <c r="E78" s="457"/>
      <c r="F78" s="457"/>
      <c r="G78" s="457"/>
      <c r="H78" s="457"/>
      <c r="I78" s="429" t="s">
        <v>457</v>
      </c>
      <c r="J78" s="429"/>
      <c r="K78" s="429" t="s">
        <v>458</v>
      </c>
      <c r="L78" s="429"/>
      <c r="M78" s="429" t="s">
        <v>459</v>
      </c>
      <c r="N78" s="429"/>
      <c r="O78" s="429" t="s">
        <v>460</v>
      </c>
      <c r="P78" s="429"/>
      <c r="Q78" s="429" t="s">
        <v>461</v>
      </c>
      <c r="R78" s="450"/>
    </row>
    <row r="79" spans="2:18" ht="15.75" customHeight="1">
      <c r="B79" s="431" t="s">
        <v>462</v>
      </c>
      <c r="C79" s="431"/>
      <c r="D79" s="431"/>
      <c r="E79" s="431"/>
      <c r="F79" s="431"/>
      <c r="G79" s="431"/>
      <c r="H79" s="454"/>
      <c r="I79" s="428">
        <v>0</v>
      </c>
      <c r="J79" s="428"/>
      <c r="K79" s="428">
        <v>0</v>
      </c>
      <c r="L79" s="428"/>
      <c r="M79" s="428">
        <v>0</v>
      </c>
      <c r="N79" s="428"/>
      <c r="O79" s="428">
        <v>0</v>
      </c>
      <c r="P79" s="428"/>
      <c r="Q79" s="428">
        <v>0</v>
      </c>
      <c r="R79" s="428"/>
    </row>
    <row r="80" spans="2:18" ht="15.75" customHeight="1">
      <c r="B80" s="431" t="s">
        <v>464</v>
      </c>
      <c r="C80" s="431"/>
      <c r="D80" s="431"/>
      <c r="E80" s="431"/>
      <c r="F80" s="431"/>
      <c r="G80" s="431"/>
      <c r="H80" s="454"/>
      <c r="I80" s="428">
        <v>2</v>
      </c>
      <c r="J80" s="444"/>
      <c r="K80" s="439">
        <v>0.1176</v>
      </c>
      <c r="L80" s="455"/>
      <c r="M80" s="428">
        <v>1</v>
      </c>
      <c r="N80" s="444"/>
      <c r="O80" s="428">
        <v>0</v>
      </c>
      <c r="P80" s="444"/>
      <c r="Q80" s="428">
        <v>1</v>
      </c>
      <c r="R80" s="444"/>
    </row>
    <row r="81" spans="2:20" ht="15.75" customHeight="1">
      <c r="B81" s="431" t="s">
        <v>465</v>
      </c>
      <c r="C81" s="431"/>
      <c r="D81" s="431"/>
      <c r="E81" s="431"/>
      <c r="F81" s="431"/>
      <c r="G81" s="431"/>
      <c r="H81" s="431"/>
      <c r="I81" s="428">
        <v>24</v>
      </c>
      <c r="J81" s="428"/>
      <c r="K81" s="439">
        <v>0.15579999999999999</v>
      </c>
      <c r="L81" s="439"/>
      <c r="M81" s="428">
        <v>16</v>
      </c>
      <c r="N81" s="428"/>
      <c r="O81" s="428">
        <v>6</v>
      </c>
      <c r="P81" s="428"/>
      <c r="Q81" s="428">
        <v>2</v>
      </c>
      <c r="R81" s="428"/>
    </row>
    <row r="82" spans="2:20" ht="15.75" customHeight="1">
      <c r="B82" s="431" t="s">
        <v>466</v>
      </c>
      <c r="C82" s="431"/>
      <c r="D82" s="431"/>
      <c r="E82" s="431"/>
      <c r="F82" s="431"/>
      <c r="G82" s="431"/>
      <c r="H82" s="431"/>
      <c r="I82" s="428">
        <v>14</v>
      </c>
      <c r="J82" s="428"/>
      <c r="K82" s="439">
        <v>0.1069</v>
      </c>
      <c r="L82" s="439"/>
      <c r="M82" s="428">
        <v>5</v>
      </c>
      <c r="N82" s="428"/>
      <c r="O82" s="428">
        <v>2</v>
      </c>
      <c r="P82" s="428"/>
      <c r="Q82" s="428">
        <v>7</v>
      </c>
      <c r="R82" s="428"/>
    </row>
    <row r="83" spans="2:20" ht="15.75" customHeight="1">
      <c r="B83" s="431" t="s">
        <v>467</v>
      </c>
      <c r="C83" s="431"/>
      <c r="D83" s="431"/>
      <c r="E83" s="431"/>
      <c r="F83" s="431"/>
      <c r="G83" s="431"/>
      <c r="H83" s="431"/>
      <c r="I83" s="428">
        <v>62</v>
      </c>
      <c r="J83" s="428"/>
      <c r="K83" s="439">
        <v>0.29670000000000002</v>
      </c>
      <c r="L83" s="439"/>
      <c r="M83" s="428">
        <v>45</v>
      </c>
      <c r="N83" s="428"/>
      <c r="O83" s="428">
        <v>4</v>
      </c>
      <c r="P83" s="428"/>
      <c r="Q83" s="428">
        <v>13</v>
      </c>
      <c r="R83" s="428"/>
    </row>
    <row r="84" spans="2:20" ht="15.75" customHeight="1">
      <c r="B84" s="453" t="s">
        <v>472</v>
      </c>
      <c r="C84" s="453"/>
      <c r="D84" s="453"/>
      <c r="E84" s="453"/>
      <c r="F84" s="453"/>
      <c r="G84" s="453"/>
      <c r="H84" s="453"/>
      <c r="I84" s="428">
        <v>206</v>
      </c>
      <c r="J84" s="428"/>
      <c r="K84" s="439">
        <v>0.34389999999999998</v>
      </c>
      <c r="L84" s="439"/>
      <c r="M84" s="428">
        <v>115</v>
      </c>
      <c r="N84" s="428"/>
      <c r="O84" s="428">
        <v>39</v>
      </c>
      <c r="P84" s="428"/>
      <c r="Q84" s="428">
        <v>52</v>
      </c>
      <c r="R84" s="428"/>
    </row>
    <row r="85" spans="2:20" ht="14.5">
      <c r="B85" s="432" t="s">
        <v>469</v>
      </c>
      <c r="C85" s="432"/>
      <c r="D85" s="432"/>
      <c r="E85" s="432"/>
      <c r="F85" s="432"/>
      <c r="G85" s="432"/>
      <c r="H85" s="432"/>
      <c r="I85" s="441">
        <v>268</v>
      </c>
      <c r="J85" s="441"/>
      <c r="K85" s="436">
        <v>0.28420000000000001</v>
      </c>
      <c r="L85" s="436"/>
      <c r="M85" s="441">
        <v>75</v>
      </c>
      <c r="N85" s="441"/>
      <c r="O85" s="441">
        <v>122</v>
      </c>
      <c r="P85" s="441"/>
      <c r="Q85" s="441">
        <v>71</v>
      </c>
      <c r="R85" s="441"/>
    </row>
    <row r="86" spans="2:20">
      <c r="B86" s="460" t="s">
        <v>470</v>
      </c>
      <c r="C86" s="460"/>
      <c r="D86" s="460"/>
      <c r="E86" s="460"/>
      <c r="F86" s="460"/>
      <c r="G86" s="460"/>
      <c r="H86" s="460"/>
      <c r="I86" s="438">
        <v>576</v>
      </c>
      <c r="J86" s="438"/>
      <c r="K86" s="461">
        <v>0.28000000000000003</v>
      </c>
      <c r="L86" s="461"/>
      <c r="M86" s="438">
        <v>257</v>
      </c>
      <c r="N86" s="438"/>
      <c r="O86" s="438">
        <v>173</v>
      </c>
      <c r="P86" s="438"/>
      <c r="Q86" s="438">
        <v>146</v>
      </c>
      <c r="R86" s="438"/>
    </row>
    <row r="87" spans="2:20">
      <c r="B87" s="326"/>
      <c r="C87" s="326"/>
      <c r="D87" s="326"/>
      <c r="E87" s="326"/>
      <c r="F87" s="326"/>
      <c r="G87" s="326"/>
      <c r="H87" s="326"/>
      <c r="I87" s="327"/>
      <c r="J87" s="327"/>
      <c r="K87" s="327"/>
      <c r="L87" s="327"/>
      <c r="M87" s="327"/>
      <c r="N87" s="327"/>
      <c r="O87" s="327"/>
      <c r="P87" s="327"/>
    </row>
    <row r="88" spans="2:20" ht="12.75" customHeight="1">
      <c r="B88" s="462" t="s">
        <v>473</v>
      </c>
      <c r="C88" s="462"/>
      <c r="D88" s="462"/>
      <c r="E88" s="462"/>
      <c r="F88" s="462"/>
      <c r="G88" s="462"/>
      <c r="H88" s="462"/>
      <c r="I88" s="462"/>
      <c r="J88" s="462"/>
      <c r="K88" s="462"/>
      <c r="L88" s="462"/>
      <c r="M88" s="462"/>
      <c r="N88" s="462"/>
      <c r="O88" s="462"/>
      <c r="P88" s="462"/>
    </row>
    <row r="89" spans="2:20" ht="19.5" customHeight="1">
      <c r="B89" s="459" t="s">
        <v>474</v>
      </c>
      <c r="C89" s="459"/>
      <c r="D89" s="459"/>
      <c r="E89" s="459"/>
      <c r="F89" s="459"/>
      <c r="G89" s="459"/>
      <c r="H89" s="459"/>
      <c r="I89" s="459"/>
      <c r="J89" s="459"/>
      <c r="K89" s="459"/>
      <c r="L89" s="459"/>
      <c r="M89" s="459"/>
      <c r="N89" s="459"/>
      <c r="O89" s="459"/>
      <c r="P89" s="459"/>
      <c r="Q89" s="36"/>
      <c r="R89" s="36"/>
      <c r="S89" s="36"/>
      <c r="T89" s="36"/>
    </row>
    <row r="90" spans="2:20">
      <c r="B90" s="279"/>
      <c r="C90" s="279"/>
      <c r="D90" s="279"/>
      <c r="E90" s="279"/>
      <c r="F90" s="279"/>
      <c r="G90" s="279"/>
      <c r="H90" s="279"/>
      <c r="I90" s="279"/>
      <c r="J90" s="279"/>
      <c r="K90" s="279"/>
      <c r="L90" s="279"/>
      <c r="M90" s="279"/>
      <c r="N90" s="279"/>
      <c r="O90" s="279"/>
      <c r="P90" s="279"/>
      <c r="Q90" s="36"/>
      <c r="R90" s="36"/>
      <c r="S90" s="36"/>
      <c r="T90" s="36"/>
    </row>
    <row r="91" spans="2:20" ht="20.149999999999999" customHeight="1">
      <c r="B91" s="371" t="s">
        <v>69</v>
      </c>
      <c r="C91" s="25" t="s">
        <v>475</v>
      </c>
      <c r="D91" s="26"/>
      <c r="E91" s="26"/>
      <c r="F91" s="26"/>
      <c r="G91" s="26"/>
      <c r="H91" s="26"/>
      <c r="I91" s="26"/>
      <c r="J91" s="26"/>
      <c r="K91" s="26"/>
      <c r="L91" s="26"/>
      <c r="M91" s="26"/>
      <c r="N91" s="26"/>
      <c r="O91" s="26"/>
      <c r="P91" s="26"/>
      <c r="Q91" s="26"/>
      <c r="R91" s="26"/>
      <c r="S91" s="26"/>
      <c r="T91" s="26"/>
    </row>
    <row r="92" spans="2:20" ht="20.149999999999999" customHeight="1">
      <c r="B92" s="402" t="s">
        <v>476</v>
      </c>
      <c r="C92" s="402"/>
      <c r="D92" s="402"/>
      <c r="E92" s="402"/>
      <c r="F92" s="402"/>
      <c r="G92" s="402"/>
      <c r="H92" s="402"/>
      <c r="I92" s="402"/>
      <c r="J92" s="402"/>
      <c r="K92" s="402"/>
      <c r="L92" s="402"/>
      <c r="M92" s="402"/>
      <c r="N92" s="402"/>
      <c r="O92" s="402"/>
      <c r="P92" s="402"/>
      <c r="Q92" s="402"/>
      <c r="R92" s="402"/>
      <c r="S92" s="402"/>
      <c r="T92" s="402"/>
    </row>
    <row r="93" spans="2:20">
      <c r="B93" s="36"/>
      <c r="C93" s="36"/>
      <c r="D93" s="36"/>
      <c r="E93" s="36"/>
      <c r="F93" s="36"/>
      <c r="G93" s="36"/>
      <c r="H93" s="36"/>
      <c r="I93" s="36"/>
      <c r="J93" s="36"/>
      <c r="K93" s="36"/>
      <c r="L93" s="36"/>
      <c r="M93" s="36"/>
      <c r="N93" s="36"/>
      <c r="O93" s="36"/>
      <c r="P93" s="36"/>
      <c r="Q93" s="36"/>
      <c r="R93" s="36"/>
      <c r="S93" s="36"/>
      <c r="T93" s="36"/>
    </row>
    <row r="94" spans="2:20" ht="20.149999999999999" customHeight="1">
      <c r="B94" s="440" t="s">
        <v>71</v>
      </c>
      <c r="C94" s="440"/>
      <c r="D94" s="25" t="s">
        <v>72</v>
      </c>
      <c r="E94" s="26"/>
      <c r="F94" s="26"/>
      <c r="G94" s="26"/>
      <c r="H94" s="26"/>
      <c r="I94" s="26"/>
      <c r="J94" s="26"/>
      <c r="K94" s="26"/>
      <c r="L94" s="26"/>
      <c r="M94" s="26"/>
      <c r="N94" s="26"/>
      <c r="O94" s="26"/>
      <c r="P94" s="26"/>
      <c r="Q94" s="26"/>
      <c r="R94" s="26"/>
      <c r="S94" s="26"/>
      <c r="T94" s="26"/>
    </row>
    <row r="95" spans="2:20">
      <c r="B95" s="396" t="s">
        <v>477</v>
      </c>
      <c r="C95" s="396"/>
      <c r="D95" s="396"/>
      <c r="E95" s="396"/>
      <c r="F95" s="396"/>
      <c r="G95" s="396"/>
      <c r="H95" s="396"/>
      <c r="I95" s="396"/>
      <c r="J95" s="396"/>
      <c r="K95" s="396"/>
      <c r="L95" s="396"/>
      <c r="M95" s="396"/>
      <c r="N95" s="396"/>
      <c r="O95" s="396"/>
      <c r="P95" s="396"/>
      <c r="Q95" s="396"/>
      <c r="R95" s="396"/>
      <c r="S95" s="396"/>
      <c r="T95" s="396"/>
    </row>
    <row r="96" spans="2:20">
      <c r="B96" s="396"/>
      <c r="C96" s="396"/>
      <c r="D96" s="396"/>
      <c r="E96" s="396"/>
      <c r="F96" s="396"/>
      <c r="G96" s="396"/>
      <c r="H96" s="396"/>
      <c r="I96" s="396"/>
      <c r="J96" s="396"/>
      <c r="K96" s="396"/>
      <c r="L96" s="396"/>
      <c r="M96" s="396"/>
      <c r="N96" s="396"/>
      <c r="O96" s="396"/>
      <c r="P96" s="396"/>
      <c r="Q96" s="396"/>
      <c r="R96" s="396"/>
      <c r="S96" s="396"/>
      <c r="T96" s="396"/>
    </row>
    <row r="97" spans="2:20">
      <c r="B97" s="396"/>
      <c r="C97" s="396"/>
      <c r="D97" s="396"/>
      <c r="E97" s="396"/>
      <c r="F97" s="396"/>
      <c r="G97" s="396"/>
      <c r="H97" s="396"/>
      <c r="I97" s="396"/>
      <c r="J97" s="396"/>
      <c r="K97" s="396"/>
      <c r="L97" s="396"/>
      <c r="M97" s="396"/>
      <c r="N97" s="396"/>
      <c r="O97" s="396"/>
      <c r="P97" s="396"/>
      <c r="Q97" s="396"/>
      <c r="R97" s="396"/>
      <c r="S97" s="396"/>
      <c r="T97" s="396"/>
    </row>
    <row r="98" spans="2:20">
      <c r="B98" s="396"/>
      <c r="C98" s="396"/>
      <c r="D98" s="396"/>
      <c r="E98" s="396"/>
      <c r="F98" s="396"/>
      <c r="G98" s="396"/>
      <c r="H98" s="396"/>
      <c r="I98" s="396"/>
      <c r="J98" s="396"/>
      <c r="K98" s="396"/>
      <c r="L98" s="396"/>
      <c r="M98" s="396"/>
      <c r="N98" s="396"/>
      <c r="O98" s="396"/>
      <c r="P98" s="396"/>
      <c r="Q98" s="396"/>
      <c r="R98" s="396"/>
      <c r="S98" s="396"/>
      <c r="T98" s="396"/>
    </row>
    <row r="99" spans="2:20">
      <c r="B99" s="396"/>
      <c r="C99" s="396"/>
      <c r="D99" s="396"/>
      <c r="E99" s="396"/>
      <c r="F99" s="396"/>
      <c r="G99" s="396"/>
      <c r="H99" s="396"/>
      <c r="I99" s="396"/>
      <c r="J99" s="396"/>
      <c r="K99" s="396"/>
      <c r="L99" s="396"/>
      <c r="M99" s="396"/>
      <c r="N99" s="396"/>
      <c r="O99" s="396"/>
      <c r="P99" s="396"/>
      <c r="Q99" s="396"/>
      <c r="R99" s="396"/>
      <c r="S99" s="396"/>
      <c r="T99" s="396"/>
    </row>
    <row r="100" spans="2:20">
      <c r="B100" s="396"/>
      <c r="C100" s="396"/>
      <c r="D100" s="396"/>
      <c r="E100" s="396"/>
      <c r="F100" s="396"/>
      <c r="G100" s="396"/>
      <c r="H100" s="396"/>
      <c r="I100" s="396"/>
      <c r="J100" s="396"/>
      <c r="K100" s="396"/>
      <c r="L100" s="396"/>
      <c r="M100" s="396"/>
      <c r="N100" s="396"/>
      <c r="O100" s="396"/>
      <c r="P100" s="396"/>
      <c r="Q100" s="396"/>
      <c r="R100" s="396"/>
      <c r="S100" s="396"/>
      <c r="T100" s="396"/>
    </row>
    <row r="101" spans="2:20" ht="30.75" customHeight="1">
      <c r="B101" s="396"/>
      <c r="C101" s="396"/>
      <c r="D101" s="396"/>
      <c r="E101" s="396"/>
      <c r="F101" s="396"/>
      <c r="G101" s="396"/>
      <c r="H101" s="396"/>
      <c r="I101" s="396"/>
      <c r="J101" s="396"/>
      <c r="K101" s="396"/>
      <c r="L101" s="396"/>
      <c r="M101" s="396"/>
      <c r="N101" s="396"/>
      <c r="O101" s="396"/>
      <c r="P101" s="396"/>
      <c r="Q101" s="396"/>
      <c r="R101" s="396"/>
      <c r="S101" s="396"/>
      <c r="T101" s="396"/>
    </row>
  </sheetData>
  <sheetProtection algorithmName="SHA-512" hashValue="qZPWPRsESvCQOFc20ih9hUM3LascIUbDz6B/9Gp8mS4IxvmGRWfadr3lrv6VWaTJ/0MNCjMChadgFRWRzEx9eg==" saltValue="hI79YmMp6sPwgPyXIrDF+g==" spinCount="100000" sheet="1" objects="1" scenarios="1"/>
  <mergeCells count="145">
    <mergeCell ref="B89:P89"/>
    <mergeCell ref="M66:N66"/>
    <mergeCell ref="M69:N69"/>
    <mergeCell ref="M72:N72"/>
    <mergeCell ref="M74:N74"/>
    <mergeCell ref="B76:R76"/>
    <mergeCell ref="M78:N78"/>
    <mergeCell ref="M80:N80"/>
    <mergeCell ref="M82:N82"/>
    <mergeCell ref="M83:N83"/>
    <mergeCell ref="M85:N85"/>
    <mergeCell ref="B86:H86"/>
    <mergeCell ref="I86:J86"/>
    <mergeCell ref="K86:L86"/>
    <mergeCell ref="B85:H85"/>
    <mergeCell ref="I85:J85"/>
    <mergeCell ref="K85:L85"/>
    <mergeCell ref="B88:P88"/>
    <mergeCell ref="O82:P82"/>
    <mergeCell ref="G74:H74"/>
    <mergeCell ref="O78:P78"/>
    <mergeCell ref="G69:H69"/>
    <mergeCell ref="K84:L84"/>
    <mergeCell ref="K82:L82"/>
    <mergeCell ref="K78:L78"/>
    <mergeCell ref="K71:L71"/>
    <mergeCell ref="I77:R77"/>
    <mergeCell ref="K72:L72"/>
    <mergeCell ref="B77:H78"/>
    <mergeCell ref="B79:H79"/>
    <mergeCell ref="Q72:R72"/>
    <mergeCell ref="M73:N73"/>
    <mergeCell ref="Q79:R79"/>
    <mergeCell ref="I78:J78"/>
    <mergeCell ref="O74:P74"/>
    <mergeCell ref="O72:P72"/>
    <mergeCell ref="E71:F71"/>
    <mergeCell ref="Q74:R74"/>
    <mergeCell ref="E70:F70"/>
    <mergeCell ref="I74:J74"/>
    <mergeCell ref="O71:P71"/>
    <mergeCell ref="Q71:R71"/>
    <mergeCell ref="M70:N70"/>
    <mergeCell ref="O70:P70"/>
    <mergeCell ref="Q70:R70"/>
    <mergeCell ref="Q85:R85"/>
    <mergeCell ref="M86:N86"/>
    <mergeCell ref="O86:P86"/>
    <mergeCell ref="Q86:R86"/>
    <mergeCell ref="Q83:R83"/>
    <mergeCell ref="O84:P84"/>
    <mergeCell ref="O85:P85"/>
    <mergeCell ref="Q78:R78"/>
    <mergeCell ref="M79:N79"/>
    <mergeCell ref="O79:P79"/>
    <mergeCell ref="B80:H80"/>
    <mergeCell ref="I80:J80"/>
    <mergeCell ref="K80:L80"/>
    <mergeCell ref="O83:P83"/>
    <mergeCell ref="M84:N84"/>
    <mergeCell ref="Q84:R84"/>
    <mergeCell ref="B82:H82"/>
    <mergeCell ref="Q82:R82"/>
    <mergeCell ref="O80:P80"/>
    <mergeCell ref="Q80:R80"/>
    <mergeCell ref="M81:N81"/>
    <mergeCell ref="O81:P81"/>
    <mergeCell ref="Q81:R81"/>
    <mergeCell ref="I83:J83"/>
    <mergeCell ref="B84:H84"/>
    <mergeCell ref="B81:H81"/>
    <mergeCell ref="I81:J81"/>
    <mergeCell ref="K81:L81"/>
    <mergeCell ref="I68:J68"/>
    <mergeCell ref="G70:H70"/>
    <mergeCell ref="I70:J70"/>
    <mergeCell ref="B64:Q64"/>
    <mergeCell ref="I65:R65"/>
    <mergeCell ref="I71:J71"/>
    <mergeCell ref="G71:H71"/>
    <mergeCell ref="G72:H72"/>
    <mergeCell ref="G73:H73"/>
    <mergeCell ref="I72:J72"/>
    <mergeCell ref="I73:J73"/>
    <mergeCell ref="G65:H65"/>
    <mergeCell ref="G68:H68"/>
    <mergeCell ref="Q66:R66"/>
    <mergeCell ref="M67:N67"/>
    <mergeCell ref="O67:P67"/>
    <mergeCell ref="Q67:R67"/>
    <mergeCell ref="O68:P68"/>
    <mergeCell ref="O69:P69"/>
    <mergeCell ref="O66:P66"/>
    <mergeCell ref="B67:D67"/>
    <mergeCell ref="I67:J67"/>
    <mergeCell ref="K67:L67"/>
    <mergeCell ref="E67:F67"/>
    <mergeCell ref="F9:G9"/>
    <mergeCell ref="B9:C9"/>
    <mergeCell ref="M68:N68"/>
    <mergeCell ref="Q68:R68"/>
    <mergeCell ref="I69:J69"/>
    <mergeCell ref="B62:T63"/>
    <mergeCell ref="E69:F69"/>
    <mergeCell ref="H9:I9"/>
    <mergeCell ref="K83:L83"/>
    <mergeCell ref="D9:E9"/>
    <mergeCell ref="I82:J82"/>
    <mergeCell ref="G66:H66"/>
    <mergeCell ref="B27:T59"/>
    <mergeCell ref="J9:K9"/>
    <mergeCell ref="I66:J66"/>
    <mergeCell ref="B65:D66"/>
    <mergeCell ref="B68:D68"/>
    <mergeCell ref="B69:D69"/>
    <mergeCell ref="E65:F65"/>
    <mergeCell ref="E66:F66"/>
    <mergeCell ref="E68:F68"/>
    <mergeCell ref="K68:L68"/>
    <mergeCell ref="K69:L69"/>
    <mergeCell ref="B12:T24"/>
    <mergeCell ref="G67:H67"/>
    <mergeCell ref="Q69:R69"/>
    <mergeCell ref="K66:L66"/>
    <mergeCell ref="B95:T101"/>
    <mergeCell ref="E72:F72"/>
    <mergeCell ref="B70:D70"/>
    <mergeCell ref="B71:D71"/>
    <mergeCell ref="B72:D72"/>
    <mergeCell ref="B73:D73"/>
    <mergeCell ref="B74:D74"/>
    <mergeCell ref="E73:F73"/>
    <mergeCell ref="E74:F74"/>
    <mergeCell ref="K73:L73"/>
    <mergeCell ref="K74:L74"/>
    <mergeCell ref="K70:L70"/>
    <mergeCell ref="B94:C94"/>
    <mergeCell ref="B92:T92"/>
    <mergeCell ref="I79:J79"/>
    <mergeCell ref="K79:L79"/>
    <mergeCell ref="I84:J84"/>
    <mergeCell ref="B83:H83"/>
    <mergeCell ref="O73:P73"/>
    <mergeCell ref="Q73:R73"/>
    <mergeCell ref="M71:N71"/>
  </mergeCells>
  <hyperlinks>
    <hyperlink ref="B9:C9" location="'Governança Corporativa_2'!B11" display="GRI 2-26" xr:uid="{48C1BD20-B0CB-44E7-BC6B-E96454EA6076}"/>
    <hyperlink ref="D9:E9" location="'Governança Corporativa_2'!B23" display="GRI 205-1" xr:uid="{95339A3F-5DBA-4B7D-ADE8-D33F8D3F5C7C}"/>
    <hyperlink ref="F9:G9" location="'Governança Corporativa_2'!B58" display="GRI 205-2" xr:uid="{43A3D30C-A136-44A8-B2E5-77666770489D}"/>
    <hyperlink ref="J9:K9" location="'Governança Corporativa_2'!B79" display="SASB EM-EP-510a.2" xr:uid="{050B47FC-1869-492C-8C55-9DF9AF22625A}"/>
    <hyperlink ref="H9:I9" location="'Governança Corporativa_2'!B76" display="GRI 205-3" xr:uid="{DAF9A4C5-4184-49C5-86F8-7DAA7336F988}"/>
    <hyperlink ref="B26" location="Critérios!B183" display="GRI 205-1" xr:uid="{D55ED8B6-69F6-4E3F-B8AA-9765F8156E5D}"/>
    <hyperlink ref="B61" location="Critérios!B201" display="GRI 205-2" xr:uid="{5036E8E7-5758-42AB-B76D-16FAAABF3D65}"/>
    <hyperlink ref="B91" location="Critérios!B222" display="GRI 205-3" xr:uid="{B09868DD-B9D5-435E-B636-AB135300A970}"/>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70D8-E5E3-4895-BE8E-52FCCE089B09}">
  <sheetPr>
    <tabColor rgb="FFE4562E"/>
  </sheetPr>
  <dimension ref="B1:T97"/>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0" width="8.81640625" style="9" customWidth="1"/>
    <col min="11" max="16384" width="8.81640625" style="9"/>
  </cols>
  <sheetData>
    <row r="1" spans="2:20" ht="15" customHeight="1"/>
    <row r="2" spans="2:20" ht="15" customHeight="1"/>
    <row r="3" spans="2:20" ht="52.4" customHeight="1"/>
    <row r="7" spans="2:20">
      <c r="C7" s="10"/>
    </row>
    <row r="8" spans="2:20">
      <c r="C8" s="10"/>
    </row>
    <row r="9" spans="2:20" ht="16" customHeight="1">
      <c r="B9" s="425" t="s">
        <v>74</v>
      </c>
      <c r="C9" s="425"/>
      <c r="D9" s="425" t="s">
        <v>76</v>
      </c>
      <c r="E9" s="425"/>
      <c r="F9" s="425" t="s">
        <v>78</v>
      </c>
      <c r="G9" s="425"/>
      <c r="H9" s="425" t="s">
        <v>80</v>
      </c>
      <c r="I9" s="425"/>
      <c r="J9" s="425" t="s">
        <v>82</v>
      </c>
      <c r="K9" s="425"/>
      <c r="L9" s="425" t="s">
        <v>84</v>
      </c>
      <c r="M9" s="425"/>
    </row>
    <row r="10" spans="2:20">
      <c r="C10" s="10"/>
    </row>
    <row r="11" spans="2:20" ht="20.149999999999999" customHeight="1">
      <c r="B11" s="371" t="s">
        <v>74</v>
      </c>
      <c r="C11" s="25" t="s">
        <v>75</v>
      </c>
      <c r="D11" s="26"/>
      <c r="E11" s="26"/>
      <c r="F11" s="26"/>
      <c r="G11" s="26"/>
      <c r="H11" s="26"/>
      <c r="I11" s="26"/>
      <c r="J11" s="26"/>
      <c r="K11" s="26"/>
      <c r="L11" s="26"/>
      <c r="M11" s="26"/>
      <c r="N11" s="26"/>
      <c r="O11" s="26"/>
      <c r="P11" s="26"/>
      <c r="Q11" s="26"/>
      <c r="R11" s="26"/>
      <c r="S11" s="26"/>
      <c r="T11" s="26"/>
    </row>
    <row r="12" spans="2:20" ht="14.15" customHeight="1">
      <c r="B12" s="395" t="s">
        <v>478</v>
      </c>
      <c r="C12" s="395"/>
      <c r="D12" s="395"/>
      <c r="E12" s="395"/>
      <c r="F12" s="395"/>
      <c r="G12" s="395"/>
      <c r="H12" s="395"/>
      <c r="I12" s="395"/>
      <c r="J12" s="395"/>
      <c r="K12" s="395"/>
      <c r="L12" s="395"/>
      <c r="M12" s="395"/>
      <c r="N12" s="395"/>
      <c r="O12" s="395"/>
      <c r="P12" s="395"/>
      <c r="Q12" s="395"/>
      <c r="R12" s="395"/>
      <c r="S12" s="395"/>
      <c r="T12" s="395"/>
    </row>
    <row r="13" spans="2:20">
      <c r="B13" s="396"/>
      <c r="C13" s="396"/>
      <c r="D13" s="396"/>
      <c r="E13" s="396"/>
      <c r="F13" s="396"/>
      <c r="G13" s="396"/>
      <c r="H13" s="396"/>
      <c r="I13" s="396"/>
      <c r="J13" s="396"/>
      <c r="K13" s="396"/>
      <c r="L13" s="396"/>
      <c r="M13" s="396"/>
      <c r="N13" s="396"/>
      <c r="O13" s="396"/>
      <c r="P13" s="396"/>
      <c r="Q13" s="396"/>
      <c r="R13" s="396"/>
      <c r="S13" s="396"/>
      <c r="T13" s="396"/>
    </row>
    <row r="14" spans="2:20">
      <c r="B14" s="396"/>
      <c r="C14" s="396"/>
      <c r="D14" s="396"/>
      <c r="E14" s="396"/>
      <c r="F14" s="396"/>
      <c r="G14" s="396"/>
      <c r="H14" s="396"/>
      <c r="I14" s="396"/>
      <c r="J14" s="396"/>
      <c r="K14" s="396"/>
      <c r="L14" s="396"/>
      <c r="M14" s="396"/>
      <c r="N14" s="396"/>
      <c r="O14" s="396"/>
      <c r="P14" s="396"/>
      <c r="Q14" s="396"/>
      <c r="R14" s="396"/>
      <c r="S14" s="396"/>
      <c r="T14" s="396"/>
    </row>
    <row r="15" spans="2:20">
      <c r="B15" s="396"/>
      <c r="C15" s="396"/>
      <c r="D15" s="396"/>
      <c r="E15" s="396"/>
      <c r="F15" s="396"/>
      <c r="G15" s="396"/>
      <c r="H15" s="396"/>
      <c r="I15" s="396"/>
      <c r="J15" s="396"/>
      <c r="K15" s="396"/>
      <c r="L15" s="396"/>
      <c r="M15" s="396"/>
      <c r="N15" s="396"/>
      <c r="O15" s="396"/>
      <c r="P15" s="396"/>
      <c r="Q15" s="396"/>
      <c r="R15" s="396"/>
      <c r="S15" s="396"/>
      <c r="T15" s="396"/>
    </row>
    <row r="16" spans="2:20">
      <c r="B16" s="396"/>
      <c r="C16" s="396"/>
      <c r="D16" s="396"/>
      <c r="E16" s="396"/>
      <c r="F16" s="396"/>
      <c r="G16" s="396"/>
      <c r="H16" s="396"/>
      <c r="I16" s="396"/>
      <c r="J16" s="396"/>
      <c r="K16" s="396"/>
      <c r="L16" s="396"/>
      <c r="M16" s="396"/>
      <c r="N16" s="396"/>
      <c r="O16" s="396"/>
      <c r="P16" s="396"/>
      <c r="Q16" s="396"/>
      <c r="R16" s="396"/>
      <c r="S16" s="396"/>
      <c r="T16" s="396"/>
    </row>
    <row r="17" spans="2:20">
      <c r="B17" s="396"/>
      <c r="C17" s="396"/>
      <c r="D17" s="396"/>
      <c r="E17" s="396"/>
      <c r="F17" s="396"/>
      <c r="G17" s="396"/>
      <c r="H17" s="396"/>
      <c r="I17" s="396"/>
      <c r="J17" s="396"/>
      <c r="K17" s="396"/>
      <c r="L17" s="396"/>
      <c r="M17" s="396"/>
      <c r="N17" s="396"/>
      <c r="O17" s="396"/>
      <c r="P17" s="396"/>
      <c r="Q17" s="396"/>
      <c r="R17" s="396"/>
      <c r="S17" s="396"/>
      <c r="T17" s="396"/>
    </row>
    <row r="18" spans="2:20">
      <c r="B18" s="396"/>
      <c r="C18" s="396"/>
      <c r="D18" s="396"/>
      <c r="E18" s="396"/>
      <c r="F18" s="396"/>
      <c r="G18" s="396"/>
      <c r="H18" s="396"/>
      <c r="I18" s="396"/>
      <c r="J18" s="396"/>
      <c r="K18" s="396"/>
      <c r="L18" s="396"/>
      <c r="M18" s="396"/>
      <c r="N18" s="396"/>
      <c r="O18" s="396"/>
      <c r="P18" s="396"/>
      <c r="Q18" s="396"/>
      <c r="R18" s="396"/>
      <c r="S18" s="396"/>
      <c r="T18" s="396"/>
    </row>
    <row r="19" spans="2:20">
      <c r="B19" s="396"/>
      <c r="C19" s="396"/>
      <c r="D19" s="396"/>
      <c r="E19" s="396"/>
      <c r="F19" s="396"/>
      <c r="G19" s="396"/>
      <c r="H19" s="396"/>
      <c r="I19" s="396"/>
      <c r="J19" s="396"/>
      <c r="K19" s="396"/>
      <c r="L19" s="396"/>
      <c r="M19" s="396"/>
      <c r="N19" s="396"/>
      <c r="O19" s="396"/>
      <c r="P19" s="396"/>
      <c r="Q19" s="396"/>
      <c r="R19" s="396"/>
      <c r="S19" s="396"/>
      <c r="T19" s="396"/>
    </row>
    <row r="20" spans="2:20">
      <c r="B20" s="396"/>
      <c r="C20" s="396"/>
      <c r="D20" s="396"/>
      <c r="E20" s="396"/>
      <c r="F20" s="396"/>
      <c r="G20" s="396"/>
      <c r="H20" s="396"/>
      <c r="I20" s="396"/>
      <c r="J20" s="396"/>
      <c r="K20" s="396"/>
      <c r="L20" s="396"/>
      <c r="M20" s="396"/>
      <c r="N20" s="396"/>
      <c r="O20" s="396"/>
      <c r="P20" s="396"/>
      <c r="Q20" s="396"/>
      <c r="R20" s="396"/>
      <c r="S20" s="396"/>
      <c r="T20" s="396"/>
    </row>
    <row r="21" spans="2:20">
      <c r="B21" s="396"/>
      <c r="C21" s="396"/>
      <c r="D21" s="396"/>
      <c r="E21" s="396"/>
      <c r="F21" s="396"/>
      <c r="G21" s="396"/>
      <c r="H21" s="396"/>
      <c r="I21" s="396"/>
      <c r="J21" s="396"/>
      <c r="K21" s="396"/>
      <c r="L21" s="396"/>
      <c r="M21" s="396"/>
      <c r="N21" s="396"/>
      <c r="O21" s="396"/>
      <c r="P21" s="396"/>
      <c r="Q21" s="396"/>
      <c r="R21" s="396"/>
      <c r="S21" s="396"/>
      <c r="T21" s="396"/>
    </row>
    <row r="22" spans="2:20">
      <c r="B22" s="396"/>
      <c r="C22" s="396"/>
      <c r="D22" s="396"/>
      <c r="E22" s="396"/>
      <c r="F22" s="396"/>
      <c r="G22" s="396"/>
      <c r="H22" s="396"/>
      <c r="I22" s="396"/>
      <c r="J22" s="396"/>
      <c r="K22" s="396"/>
      <c r="L22" s="396"/>
      <c r="M22" s="396"/>
      <c r="N22" s="396"/>
      <c r="O22" s="396"/>
      <c r="P22" s="396"/>
      <c r="Q22" s="396"/>
      <c r="R22" s="396"/>
      <c r="S22" s="396"/>
      <c r="T22" s="396"/>
    </row>
    <row r="23" spans="2:20">
      <c r="B23" s="396"/>
      <c r="C23" s="396"/>
      <c r="D23" s="396"/>
      <c r="E23" s="396"/>
      <c r="F23" s="396"/>
      <c r="G23" s="396"/>
      <c r="H23" s="396"/>
      <c r="I23" s="396"/>
      <c r="J23" s="396"/>
      <c r="K23" s="396"/>
      <c r="L23" s="396"/>
      <c r="M23" s="396"/>
      <c r="N23" s="396"/>
      <c r="O23" s="396"/>
      <c r="P23" s="396"/>
      <c r="Q23" s="396"/>
      <c r="R23" s="396"/>
      <c r="S23" s="396"/>
      <c r="T23" s="396"/>
    </row>
    <row r="24" spans="2:20">
      <c r="B24" s="396"/>
      <c r="C24" s="396"/>
      <c r="D24" s="396"/>
      <c r="E24" s="396"/>
      <c r="F24" s="396"/>
      <c r="G24" s="396"/>
      <c r="H24" s="396"/>
      <c r="I24" s="396"/>
      <c r="J24" s="396"/>
      <c r="K24" s="396"/>
      <c r="L24" s="396"/>
      <c r="M24" s="396"/>
      <c r="N24" s="396"/>
      <c r="O24" s="396"/>
      <c r="P24" s="396"/>
      <c r="Q24" s="396"/>
      <c r="R24" s="396"/>
      <c r="S24" s="396"/>
      <c r="T24" s="396"/>
    </row>
    <row r="25" spans="2:20">
      <c r="B25" s="396"/>
      <c r="C25" s="396"/>
      <c r="D25" s="396"/>
      <c r="E25" s="396"/>
      <c r="F25" s="396"/>
      <c r="G25" s="396"/>
      <c r="H25" s="396"/>
      <c r="I25" s="396"/>
      <c r="J25" s="396"/>
      <c r="K25" s="396"/>
      <c r="L25" s="396"/>
      <c r="M25" s="396"/>
      <c r="N25" s="396"/>
      <c r="O25" s="396"/>
      <c r="P25" s="396"/>
      <c r="Q25" s="396"/>
      <c r="R25" s="396"/>
      <c r="S25" s="396"/>
      <c r="T25" s="396"/>
    </row>
    <row r="26" spans="2:20">
      <c r="B26" s="396"/>
      <c r="C26" s="396"/>
      <c r="D26" s="396"/>
      <c r="E26" s="396"/>
      <c r="F26" s="396"/>
      <c r="G26" s="396"/>
      <c r="H26" s="396"/>
      <c r="I26" s="396"/>
      <c r="J26" s="396"/>
      <c r="K26" s="396"/>
      <c r="L26" s="396"/>
      <c r="M26" s="396"/>
      <c r="N26" s="396"/>
      <c r="O26" s="396"/>
      <c r="P26" s="396"/>
      <c r="Q26" s="396"/>
      <c r="R26" s="396"/>
      <c r="S26" s="396"/>
      <c r="T26" s="396"/>
    </row>
    <row r="27" spans="2:20">
      <c r="B27" s="396"/>
      <c r="C27" s="396"/>
      <c r="D27" s="396"/>
      <c r="E27" s="396"/>
      <c r="F27" s="396"/>
      <c r="G27" s="396"/>
      <c r="H27" s="396"/>
      <c r="I27" s="396"/>
      <c r="J27" s="396"/>
      <c r="K27" s="396"/>
      <c r="L27" s="396"/>
      <c r="M27" s="396"/>
      <c r="N27" s="396"/>
      <c r="O27" s="396"/>
      <c r="P27" s="396"/>
      <c r="Q27" s="396"/>
      <c r="R27" s="396"/>
      <c r="S27" s="396"/>
      <c r="T27" s="396"/>
    </row>
    <row r="28" spans="2:20">
      <c r="B28" s="396"/>
      <c r="C28" s="396"/>
      <c r="D28" s="396"/>
      <c r="E28" s="396"/>
      <c r="F28" s="396"/>
      <c r="G28" s="396"/>
      <c r="H28" s="396"/>
      <c r="I28" s="396"/>
      <c r="J28" s="396"/>
      <c r="K28" s="396"/>
      <c r="L28" s="396"/>
      <c r="M28" s="396"/>
      <c r="N28" s="396"/>
      <c r="O28" s="396"/>
      <c r="P28" s="396"/>
      <c r="Q28" s="396"/>
      <c r="R28" s="396"/>
      <c r="S28" s="396"/>
      <c r="T28" s="396"/>
    </row>
    <row r="29" spans="2:20">
      <c r="B29" s="396"/>
      <c r="C29" s="396"/>
      <c r="D29" s="396"/>
      <c r="E29" s="396"/>
      <c r="F29" s="396"/>
      <c r="G29" s="396"/>
      <c r="H29" s="396"/>
      <c r="I29" s="396"/>
      <c r="J29" s="396"/>
      <c r="K29" s="396"/>
      <c r="L29" s="396"/>
      <c r="M29" s="396"/>
      <c r="N29" s="396"/>
      <c r="O29" s="396"/>
      <c r="P29" s="396"/>
      <c r="Q29" s="396"/>
      <c r="R29" s="396"/>
      <c r="S29" s="396"/>
      <c r="T29" s="396"/>
    </row>
    <row r="30" spans="2:20">
      <c r="B30" s="396"/>
      <c r="C30" s="396"/>
      <c r="D30" s="396"/>
      <c r="E30" s="396"/>
      <c r="F30" s="396"/>
      <c r="G30" s="396"/>
      <c r="H30" s="396"/>
      <c r="I30" s="396"/>
      <c r="J30" s="396"/>
      <c r="K30" s="396"/>
      <c r="L30" s="396"/>
      <c r="M30" s="396"/>
      <c r="N30" s="396"/>
      <c r="O30" s="396"/>
      <c r="P30" s="396"/>
      <c r="Q30" s="396"/>
      <c r="R30" s="396"/>
      <c r="S30" s="396"/>
      <c r="T30" s="396"/>
    </row>
    <row r="31" spans="2:20">
      <c r="B31" s="396"/>
      <c r="C31" s="396"/>
      <c r="D31" s="396"/>
      <c r="E31" s="396"/>
      <c r="F31" s="396"/>
      <c r="G31" s="396"/>
      <c r="H31" s="396"/>
      <c r="I31" s="396"/>
      <c r="J31" s="396"/>
      <c r="K31" s="396"/>
      <c r="L31" s="396"/>
      <c r="M31" s="396"/>
      <c r="N31" s="396"/>
      <c r="O31" s="396"/>
      <c r="P31" s="396"/>
      <c r="Q31" s="396"/>
      <c r="R31" s="396"/>
      <c r="S31" s="396"/>
      <c r="T31" s="396"/>
    </row>
    <row r="32" spans="2:20">
      <c r="B32" s="396"/>
      <c r="C32" s="396"/>
      <c r="D32" s="396"/>
      <c r="E32" s="396"/>
      <c r="F32" s="396"/>
      <c r="G32" s="396"/>
      <c r="H32" s="396"/>
      <c r="I32" s="396"/>
      <c r="J32" s="396"/>
      <c r="K32" s="396"/>
      <c r="L32" s="396"/>
      <c r="M32" s="396"/>
      <c r="N32" s="396"/>
      <c r="O32" s="396"/>
      <c r="P32" s="396"/>
      <c r="Q32" s="396"/>
      <c r="R32" s="396"/>
      <c r="S32" s="396"/>
      <c r="T32" s="396"/>
    </row>
    <row r="34" spans="2:20" ht="20.149999999999999" customHeight="1">
      <c r="B34" s="41" t="s">
        <v>76</v>
      </c>
      <c r="C34" s="25" t="s">
        <v>77</v>
      </c>
      <c r="D34" s="26"/>
      <c r="E34" s="26"/>
      <c r="F34" s="26"/>
      <c r="G34" s="26"/>
      <c r="H34" s="26"/>
      <c r="I34" s="26"/>
      <c r="J34" s="26"/>
      <c r="K34" s="26"/>
      <c r="L34" s="26"/>
      <c r="M34" s="26"/>
      <c r="N34" s="26"/>
      <c r="O34" s="26"/>
      <c r="P34" s="26"/>
      <c r="Q34" s="26"/>
      <c r="R34" s="26"/>
      <c r="S34" s="26"/>
      <c r="T34" s="26"/>
    </row>
    <row r="35" spans="2:20" ht="13.75" customHeight="1">
      <c r="B35" s="395" t="s">
        <v>479</v>
      </c>
      <c r="C35" s="395"/>
      <c r="D35" s="395"/>
      <c r="E35" s="395"/>
      <c r="F35" s="395"/>
      <c r="G35" s="395"/>
      <c r="H35" s="395"/>
      <c r="I35" s="395"/>
      <c r="J35" s="395"/>
      <c r="K35" s="395"/>
      <c r="L35" s="395"/>
      <c r="M35" s="395"/>
      <c r="N35" s="395"/>
      <c r="O35" s="395"/>
      <c r="P35" s="395"/>
      <c r="Q35" s="395"/>
      <c r="R35" s="395"/>
      <c r="S35" s="395"/>
      <c r="T35" s="395"/>
    </row>
    <row r="36" spans="2:20">
      <c r="B36" s="396"/>
      <c r="C36" s="396"/>
      <c r="D36" s="396"/>
      <c r="E36" s="396"/>
      <c r="F36" s="396"/>
      <c r="G36" s="396"/>
      <c r="H36" s="396"/>
      <c r="I36" s="396"/>
      <c r="J36" s="396"/>
      <c r="K36" s="396"/>
      <c r="L36" s="396"/>
      <c r="M36" s="396"/>
      <c r="N36" s="396"/>
      <c r="O36" s="396"/>
      <c r="P36" s="396"/>
      <c r="Q36" s="396"/>
      <c r="R36" s="396"/>
      <c r="S36" s="396"/>
      <c r="T36" s="396"/>
    </row>
    <row r="37" spans="2:20">
      <c r="B37" s="396"/>
      <c r="C37" s="396"/>
      <c r="D37" s="396"/>
      <c r="E37" s="396"/>
      <c r="F37" s="396"/>
      <c r="G37" s="396"/>
      <c r="H37" s="396"/>
      <c r="I37" s="396"/>
      <c r="J37" s="396"/>
      <c r="K37" s="396"/>
      <c r="L37" s="396"/>
      <c r="M37" s="396"/>
      <c r="N37" s="396"/>
      <c r="O37" s="396"/>
      <c r="P37" s="396"/>
      <c r="Q37" s="396"/>
      <c r="R37" s="396"/>
      <c r="S37" s="396"/>
      <c r="T37" s="396"/>
    </row>
    <row r="38" spans="2:20">
      <c r="B38" s="396"/>
      <c r="C38" s="396"/>
      <c r="D38" s="396"/>
      <c r="E38" s="396"/>
      <c r="F38" s="396"/>
      <c r="G38" s="396"/>
      <c r="H38" s="396"/>
      <c r="I38" s="396"/>
      <c r="J38" s="396"/>
      <c r="K38" s="396"/>
      <c r="L38" s="396"/>
      <c r="M38" s="396"/>
      <c r="N38" s="396"/>
      <c r="O38" s="396"/>
      <c r="P38" s="396"/>
      <c r="Q38" s="396"/>
      <c r="R38" s="396"/>
      <c r="S38" s="396"/>
      <c r="T38" s="396"/>
    </row>
    <row r="39" spans="2:20">
      <c r="B39" s="396"/>
      <c r="C39" s="396"/>
      <c r="D39" s="396"/>
      <c r="E39" s="396"/>
      <c r="F39" s="396"/>
      <c r="G39" s="396"/>
      <c r="H39" s="396"/>
      <c r="I39" s="396"/>
      <c r="J39" s="396"/>
      <c r="K39" s="396"/>
      <c r="L39" s="396"/>
      <c r="M39" s="396"/>
      <c r="N39" s="396"/>
      <c r="O39" s="396"/>
      <c r="P39" s="396"/>
      <c r="Q39" s="396"/>
      <c r="R39" s="396"/>
      <c r="S39" s="396"/>
      <c r="T39" s="396"/>
    </row>
    <row r="40" spans="2:20">
      <c r="B40" s="396"/>
      <c r="C40" s="396"/>
      <c r="D40" s="396"/>
      <c r="E40" s="396"/>
      <c r="F40" s="396"/>
      <c r="G40" s="396"/>
      <c r="H40" s="396"/>
      <c r="I40" s="396"/>
      <c r="J40" s="396"/>
      <c r="K40" s="396"/>
      <c r="L40" s="396"/>
      <c r="M40" s="396"/>
      <c r="N40" s="396"/>
      <c r="O40" s="396"/>
      <c r="P40" s="396"/>
      <c r="Q40" s="396"/>
      <c r="R40" s="396"/>
      <c r="S40" s="396"/>
      <c r="T40" s="396"/>
    </row>
    <row r="41" spans="2:20" ht="57" customHeight="1">
      <c r="B41" s="396"/>
      <c r="C41" s="396"/>
      <c r="D41" s="396"/>
      <c r="E41" s="396"/>
      <c r="F41" s="396"/>
      <c r="G41" s="396"/>
      <c r="H41" s="396"/>
      <c r="I41" s="396"/>
      <c r="J41" s="396"/>
      <c r="K41" s="396"/>
      <c r="L41" s="396"/>
      <c r="M41" s="396"/>
      <c r="N41" s="396"/>
      <c r="O41" s="396"/>
      <c r="P41" s="396"/>
      <c r="Q41" s="396"/>
      <c r="R41" s="396"/>
      <c r="S41" s="396"/>
      <c r="T41" s="396"/>
    </row>
    <row r="43" spans="2:20" ht="20.149999999999999" customHeight="1">
      <c r="B43" s="41" t="s">
        <v>78</v>
      </c>
      <c r="C43" s="25" t="s">
        <v>79</v>
      </c>
      <c r="D43" s="26"/>
      <c r="E43" s="26"/>
      <c r="F43" s="26"/>
      <c r="G43" s="26"/>
      <c r="H43" s="26"/>
      <c r="I43" s="26"/>
      <c r="J43" s="26"/>
      <c r="K43" s="26"/>
      <c r="L43" s="26"/>
      <c r="M43" s="26"/>
      <c r="N43" s="26"/>
      <c r="O43" s="26"/>
      <c r="P43" s="26"/>
      <c r="Q43" s="26"/>
      <c r="R43" s="26"/>
      <c r="S43" s="26"/>
      <c r="T43" s="26"/>
    </row>
    <row r="44" spans="2:20" ht="13.75" customHeight="1">
      <c r="B44" s="395" t="s">
        <v>480</v>
      </c>
      <c r="C44" s="395"/>
      <c r="D44" s="395"/>
      <c r="E44" s="395"/>
      <c r="F44" s="395"/>
      <c r="G44" s="395"/>
      <c r="H44" s="395"/>
      <c r="I44" s="395"/>
      <c r="J44" s="395"/>
      <c r="K44" s="395"/>
      <c r="L44" s="395"/>
      <c r="M44" s="395"/>
      <c r="N44" s="395"/>
      <c r="O44" s="395"/>
      <c r="P44" s="395"/>
      <c r="Q44" s="395"/>
      <c r="R44" s="395"/>
      <c r="S44" s="395"/>
      <c r="T44" s="395"/>
    </row>
    <row r="45" spans="2:20">
      <c r="B45" s="396"/>
      <c r="C45" s="396"/>
      <c r="D45" s="396"/>
      <c r="E45" s="396"/>
      <c r="F45" s="396"/>
      <c r="G45" s="396"/>
      <c r="H45" s="396"/>
      <c r="I45" s="396"/>
      <c r="J45" s="396"/>
      <c r="K45" s="396"/>
      <c r="L45" s="396"/>
      <c r="M45" s="396"/>
      <c r="N45" s="396"/>
      <c r="O45" s="396"/>
      <c r="P45" s="396"/>
      <c r="Q45" s="396"/>
      <c r="R45" s="396"/>
      <c r="S45" s="396"/>
      <c r="T45" s="396"/>
    </row>
    <row r="46" spans="2:20">
      <c r="B46" s="396"/>
      <c r="C46" s="396"/>
      <c r="D46" s="396"/>
      <c r="E46" s="396"/>
      <c r="F46" s="396"/>
      <c r="G46" s="396"/>
      <c r="H46" s="396"/>
      <c r="I46" s="396"/>
      <c r="J46" s="396"/>
      <c r="K46" s="396"/>
      <c r="L46" s="396"/>
      <c r="M46" s="396"/>
      <c r="N46" s="396"/>
      <c r="O46" s="396"/>
      <c r="P46" s="396"/>
      <c r="Q46" s="396"/>
      <c r="R46" s="396"/>
      <c r="S46" s="396"/>
      <c r="T46" s="396"/>
    </row>
    <row r="47" spans="2:20">
      <c r="B47" s="396"/>
      <c r="C47" s="396"/>
      <c r="D47" s="396"/>
      <c r="E47" s="396"/>
      <c r="F47" s="396"/>
      <c r="G47" s="396"/>
      <c r="H47" s="396"/>
      <c r="I47" s="396"/>
      <c r="J47" s="396"/>
      <c r="K47" s="396"/>
      <c r="L47" s="396"/>
      <c r="M47" s="396"/>
      <c r="N47" s="396"/>
      <c r="O47" s="396"/>
      <c r="P47" s="396"/>
      <c r="Q47" s="396"/>
      <c r="R47" s="396"/>
      <c r="S47" s="396"/>
      <c r="T47" s="396"/>
    </row>
    <row r="48" spans="2:20">
      <c r="B48" s="396"/>
      <c r="C48" s="396"/>
      <c r="D48" s="396"/>
      <c r="E48" s="396"/>
      <c r="F48" s="396"/>
      <c r="G48" s="396"/>
      <c r="H48" s="396"/>
      <c r="I48" s="396"/>
      <c r="J48" s="396"/>
      <c r="K48" s="396"/>
      <c r="L48" s="396"/>
      <c r="M48" s="396"/>
      <c r="N48" s="396"/>
      <c r="O48" s="396"/>
      <c r="P48" s="396"/>
      <c r="Q48" s="396"/>
      <c r="R48" s="396"/>
      <c r="S48" s="396"/>
      <c r="T48" s="396"/>
    </row>
    <row r="49" spans="2:20">
      <c r="B49" s="396"/>
      <c r="C49" s="396"/>
      <c r="D49" s="396"/>
      <c r="E49" s="396"/>
      <c r="F49" s="396"/>
      <c r="G49" s="396"/>
      <c r="H49" s="396"/>
      <c r="I49" s="396"/>
      <c r="J49" s="396"/>
      <c r="K49" s="396"/>
      <c r="L49" s="396"/>
      <c r="M49" s="396"/>
      <c r="N49" s="396"/>
      <c r="O49" s="396"/>
      <c r="P49" s="396"/>
      <c r="Q49" s="396"/>
      <c r="R49" s="396"/>
      <c r="S49" s="396"/>
      <c r="T49" s="396"/>
    </row>
    <row r="50" spans="2:20">
      <c r="B50" s="396"/>
      <c r="C50" s="396"/>
      <c r="D50" s="396"/>
      <c r="E50" s="396"/>
      <c r="F50" s="396"/>
      <c r="G50" s="396"/>
      <c r="H50" s="396"/>
      <c r="I50" s="396"/>
      <c r="J50" s="396"/>
      <c r="K50" s="396"/>
      <c r="L50" s="396"/>
      <c r="M50" s="396"/>
      <c r="N50" s="396"/>
      <c r="O50" s="396"/>
      <c r="P50" s="396"/>
      <c r="Q50" s="396"/>
      <c r="R50" s="396"/>
      <c r="S50" s="396"/>
      <c r="T50" s="396"/>
    </row>
    <row r="51" spans="2:20">
      <c r="B51" s="396"/>
      <c r="C51" s="396"/>
      <c r="D51" s="396"/>
      <c r="E51" s="396"/>
      <c r="F51" s="396"/>
      <c r="G51" s="396"/>
      <c r="H51" s="396"/>
      <c r="I51" s="396"/>
      <c r="J51" s="396"/>
      <c r="K51" s="396"/>
      <c r="L51" s="396"/>
      <c r="M51" s="396"/>
      <c r="N51" s="396"/>
      <c r="O51" s="396"/>
      <c r="P51" s="396"/>
      <c r="Q51" s="396"/>
      <c r="R51" s="396"/>
      <c r="S51" s="396"/>
      <c r="T51" s="396"/>
    </row>
    <row r="52" spans="2:20">
      <c r="B52" s="396"/>
      <c r="C52" s="396"/>
      <c r="D52" s="396"/>
      <c r="E52" s="396"/>
      <c r="F52" s="396"/>
      <c r="G52" s="396"/>
      <c r="H52" s="396"/>
      <c r="I52" s="396"/>
      <c r="J52" s="396"/>
      <c r="K52" s="396"/>
      <c r="L52" s="396"/>
      <c r="M52" s="396"/>
      <c r="N52" s="396"/>
      <c r="O52" s="396"/>
      <c r="P52" s="396"/>
      <c r="Q52" s="396"/>
      <c r="R52" s="396"/>
      <c r="S52" s="396"/>
      <c r="T52" s="396"/>
    </row>
    <row r="53" spans="2:20">
      <c r="B53" s="396"/>
      <c r="C53" s="396"/>
      <c r="D53" s="396"/>
      <c r="E53" s="396"/>
      <c r="F53" s="396"/>
      <c r="G53" s="396"/>
      <c r="H53" s="396"/>
      <c r="I53" s="396"/>
      <c r="J53" s="396"/>
      <c r="K53" s="396"/>
      <c r="L53" s="396"/>
      <c r="M53" s="396"/>
      <c r="N53" s="396"/>
      <c r="O53" s="396"/>
      <c r="P53" s="396"/>
      <c r="Q53" s="396"/>
      <c r="R53" s="396"/>
      <c r="S53" s="396"/>
      <c r="T53" s="396"/>
    </row>
    <row r="55" spans="2:20" ht="20.149999999999999" customHeight="1">
      <c r="B55" s="440" t="s">
        <v>80</v>
      </c>
      <c r="C55" s="440"/>
      <c r="D55" s="463" t="s">
        <v>81</v>
      </c>
      <c r="E55" s="464"/>
      <c r="F55" s="464"/>
      <c r="G55" s="464"/>
      <c r="H55" s="464"/>
      <c r="I55" s="464"/>
      <c r="J55" s="464"/>
      <c r="K55" s="464"/>
      <c r="L55" s="464"/>
      <c r="M55" s="464"/>
      <c r="N55" s="464"/>
      <c r="O55" s="464"/>
      <c r="P55" s="464"/>
      <c r="Q55" s="464"/>
      <c r="R55" s="464"/>
      <c r="S55" s="464"/>
      <c r="T55" s="464"/>
    </row>
    <row r="56" spans="2:20" ht="14.15" customHeight="1">
      <c r="B56" s="395" t="s">
        <v>481</v>
      </c>
      <c r="C56" s="395"/>
      <c r="D56" s="395"/>
      <c r="E56" s="395"/>
      <c r="F56" s="395"/>
      <c r="G56" s="395"/>
      <c r="H56" s="395"/>
      <c r="I56" s="395"/>
      <c r="J56" s="395"/>
      <c r="K56" s="395"/>
      <c r="L56" s="395"/>
      <c r="M56" s="395"/>
      <c r="N56" s="395"/>
      <c r="O56" s="395"/>
      <c r="P56" s="395"/>
      <c r="Q56" s="395"/>
      <c r="R56" s="395"/>
      <c r="S56" s="395"/>
      <c r="T56" s="395"/>
    </row>
    <row r="57" spans="2:20">
      <c r="B57" s="396"/>
      <c r="C57" s="396"/>
      <c r="D57" s="396"/>
      <c r="E57" s="396"/>
      <c r="F57" s="396"/>
      <c r="G57" s="396"/>
      <c r="H57" s="396"/>
      <c r="I57" s="396"/>
      <c r="J57" s="396"/>
      <c r="K57" s="396"/>
      <c r="L57" s="396"/>
      <c r="M57" s="396"/>
      <c r="N57" s="396"/>
      <c r="O57" s="396"/>
      <c r="P57" s="396"/>
      <c r="Q57" s="396"/>
      <c r="R57" s="396"/>
      <c r="S57" s="396"/>
      <c r="T57" s="396"/>
    </row>
    <row r="58" spans="2:20">
      <c r="B58" s="396"/>
      <c r="C58" s="396"/>
      <c r="D58" s="396"/>
      <c r="E58" s="396"/>
      <c r="F58" s="396"/>
      <c r="G58" s="396"/>
      <c r="H58" s="396"/>
      <c r="I58" s="396"/>
      <c r="J58" s="396"/>
      <c r="K58" s="396"/>
      <c r="L58" s="396"/>
      <c r="M58" s="396"/>
      <c r="N58" s="396"/>
      <c r="O58" s="396"/>
      <c r="P58" s="396"/>
      <c r="Q58" s="396"/>
      <c r="R58" s="396"/>
      <c r="S58" s="396"/>
      <c r="T58" s="396"/>
    </row>
    <row r="59" spans="2:20">
      <c r="B59" s="396"/>
      <c r="C59" s="396"/>
      <c r="D59" s="396"/>
      <c r="E59" s="396"/>
      <c r="F59" s="396"/>
      <c r="G59" s="396"/>
      <c r="H59" s="396"/>
      <c r="I59" s="396"/>
      <c r="J59" s="396"/>
      <c r="K59" s="396"/>
      <c r="L59" s="396"/>
      <c r="M59" s="396"/>
      <c r="N59" s="396"/>
      <c r="O59" s="396"/>
      <c r="P59" s="396"/>
      <c r="Q59" s="396"/>
      <c r="R59" s="396"/>
      <c r="S59" s="396"/>
      <c r="T59" s="396"/>
    </row>
    <row r="60" spans="2:20">
      <c r="B60" s="396"/>
      <c r="C60" s="396"/>
      <c r="D60" s="396"/>
      <c r="E60" s="396"/>
      <c r="F60" s="396"/>
      <c r="G60" s="396"/>
      <c r="H60" s="396"/>
      <c r="I60" s="396"/>
      <c r="J60" s="396"/>
      <c r="K60" s="396"/>
      <c r="L60" s="396"/>
      <c r="M60" s="396"/>
      <c r="N60" s="396"/>
      <c r="O60" s="396"/>
      <c r="P60" s="396"/>
      <c r="Q60" s="396"/>
      <c r="R60" s="396"/>
      <c r="S60" s="396"/>
      <c r="T60" s="396"/>
    </row>
    <row r="61" spans="2:20">
      <c r="B61" s="396"/>
      <c r="C61" s="396"/>
      <c r="D61" s="396"/>
      <c r="E61" s="396"/>
      <c r="F61" s="396"/>
      <c r="G61" s="396"/>
      <c r="H61" s="396"/>
      <c r="I61" s="396"/>
      <c r="J61" s="396"/>
      <c r="K61" s="396"/>
      <c r="L61" s="396"/>
      <c r="M61" s="396"/>
      <c r="N61" s="396"/>
      <c r="O61" s="396"/>
      <c r="P61" s="396"/>
      <c r="Q61" s="396"/>
      <c r="R61" s="396"/>
      <c r="S61" s="396"/>
      <c r="T61" s="396"/>
    </row>
    <row r="62" spans="2:20">
      <c r="B62" s="396"/>
      <c r="C62" s="396"/>
      <c r="D62" s="396"/>
      <c r="E62" s="396"/>
      <c r="F62" s="396"/>
      <c r="G62" s="396"/>
      <c r="H62" s="396"/>
      <c r="I62" s="396"/>
      <c r="J62" s="396"/>
      <c r="K62" s="396"/>
      <c r="L62" s="396"/>
      <c r="M62" s="396"/>
      <c r="N62" s="396"/>
      <c r="O62" s="396"/>
      <c r="P62" s="396"/>
      <c r="Q62" s="396"/>
      <c r="R62" s="396"/>
      <c r="S62" s="396"/>
      <c r="T62" s="396"/>
    </row>
    <row r="63" spans="2:20">
      <c r="B63" s="396"/>
      <c r="C63" s="396"/>
      <c r="D63" s="396"/>
      <c r="E63" s="396"/>
      <c r="F63" s="396"/>
      <c r="G63" s="396"/>
      <c r="H63" s="396"/>
      <c r="I63" s="396"/>
      <c r="J63" s="396"/>
      <c r="K63" s="396"/>
      <c r="L63" s="396"/>
      <c r="M63" s="396"/>
      <c r="N63" s="396"/>
      <c r="O63" s="396"/>
      <c r="P63" s="396"/>
      <c r="Q63" s="396"/>
      <c r="R63" s="396"/>
      <c r="S63" s="396"/>
      <c r="T63" s="396"/>
    </row>
    <row r="64" spans="2:20">
      <c r="B64" s="396"/>
      <c r="C64" s="396"/>
      <c r="D64" s="396"/>
      <c r="E64" s="396"/>
      <c r="F64" s="396"/>
      <c r="G64" s="396"/>
      <c r="H64" s="396"/>
      <c r="I64" s="396"/>
      <c r="J64" s="396"/>
      <c r="K64" s="396"/>
      <c r="L64" s="396"/>
      <c r="M64" s="396"/>
      <c r="N64" s="396"/>
      <c r="O64" s="396"/>
      <c r="P64" s="396"/>
      <c r="Q64" s="396"/>
      <c r="R64" s="396"/>
      <c r="S64" s="396"/>
      <c r="T64" s="396"/>
    </row>
    <row r="65" spans="2:20">
      <c r="B65" s="396"/>
      <c r="C65" s="396"/>
      <c r="D65" s="396"/>
      <c r="E65" s="396"/>
      <c r="F65" s="396"/>
      <c r="G65" s="396"/>
      <c r="H65" s="396"/>
      <c r="I65" s="396"/>
      <c r="J65" s="396"/>
      <c r="K65" s="396"/>
      <c r="L65" s="396"/>
      <c r="M65" s="396"/>
      <c r="N65" s="396"/>
      <c r="O65" s="396"/>
      <c r="P65" s="396"/>
      <c r="Q65" s="396"/>
      <c r="R65" s="396"/>
      <c r="S65" s="396"/>
      <c r="T65" s="396"/>
    </row>
    <row r="66" spans="2:20">
      <c r="B66" s="396"/>
      <c r="C66" s="396"/>
      <c r="D66" s="396"/>
      <c r="E66" s="396"/>
      <c r="F66" s="396"/>
      <c r="G66" s="396"/>
      <c r="H66" s="396"/>
      <c r="I66" s="396"/>
      <c r="J66" s="396"/>
      <c r="K66" s="396"/>
      <c r="L66" s="396"/>
      <c r="M66" s="396"/>
      <c r="N66" s="396"/>
      <c r="O66" s="396"/>
      <c r="P66" s="396"/>
      <c r="Q66" s="396"/>
      <c r="R66" s="396"/>
      <c r="S66" s="396"/>
      <c r="T66" s="396"/>
    </row>
    <row r="67" spans="2:20">
      <c r="B67" s="396"/>
      <c r="C67" s="396"/>
      <c r="D67" s="396"/>
      <c r="E67" s="396"/>
      <c r="F67" s="396"/>
      <c r="G67" s="396"/>
      <c r="H67" s="396"/>
      <c r="I67" s="396"/>
      <c r="J67" s="396"/>
      <c r="K67" s="396"/>
      <c r="L67" s="396"/>
      <c r="M67" s="396"/>
      <c r="N67" s="396"/>
      <c r="O67" s="396"/>
      <c r="P67" s="396"/>
      <c r="Q67" s="396"/>
      <c r="R67" s="396"/>
      <c r="S67" s="396"/>
      <c r="T67" s="396"/>
    </row>
    <row r="68" spans="2:20">
      <c r="B68" s="396"/>
      <c r="C68" s="396"/>
      <c r="D68" s="396"/>
      <c r="E68" s="396"/>
      <c r="F68" s="396"/>
      <c r="G68" s="396"/>
      <c r="H68" s="396"/>
      <c r="I68" s="396"/>
      <c r="J68" s="396"/>
      <c r="K68" s="396"/>
      <c r="L68" s="396"/>
      <c r="M68" s="396"/>
      <c r="N68" s="396"/>
      <c r="O68" s="396"/>
      <c r="P68" s="396"/>
      <c r="Q68" s="396"/>
      <c r="R68" s="396"/>
      <c r="S68" s="396"/>
      <c r="T68" s="396"/>
    </row>
    <row r="69" spans="2:20">
      <c r="B69" s="396"/>
      <c r="C69" s="396"/>
      <c r="D69" s="396"/>
      <c r="E69" s="396"/>
      <c r="F69" s="396"/>
      <c r="G69" s="396"/>
      <c r="H69" s="396"/>
      <c r="I69" s="396"/>
      <c r="J69" s="396"/>
      <c r="K69" s="396"/>
      <c r="L69" s="396"/>
      <c r="M69" s="396"/>
      <c r="N69" s="396"/>
      <c r="O69" s="396"/>
      <c r="P69" s="396"/>
      <c r="Q69" s="396"/>
      <c r="R69" s="396"/>
      <c r="S69" s="396"/>
      <c r="T69" s="396"/>
    </row>
    <row r="70" spans="2:20">
      <c r="B70" s="396"/>
      <c r="C70" s="396"/>
      <c r="D70" s="396"/>
      <c r="E70" s="396"/>
      <c r="F70" s="396"/>
      <c r="G70" s="396"/>
      <c r="H70" s="396"/>
      <c r="I70" s="396"/>
      <c r="J70" s="396"/>
      <c r="K70" s="396"/>
      <c r="L70" s="396"/>
      <c r="M70" s="396"/>
      <c r="N70" s="396"/>
      <c r="O70" s="396"/>
      <c r="P70" s="396"/>
      <c r="Q70" s="396"/>
      <c r="R70" s="396"/>
      <c r="S70" s="396"/>
      <c r="T70" s="396"/>
    </row>
    <row r="71" spans="2:20">
      <c r="B71" s="396"/>
      <c r="C71" s="396"/>
      <c r="D71" s="396"/>
      <c r="E71" s="396"/>
      <c r="F71" s="396"/>
      <c r="G71" s="396"/>
      <c r="H71" s="396"/>
      <c r="I71" s="396"/>
      <c r="J71" s="396"/>
      <c r="K71" s="396"/>
      <c r="L71" s="396"/>
      <c r="M71" s="396"/>
      <c r="N71" s="396"/>
      <c r="O71" s="396"/>
      <c r="P71" s="396"/>
      <c r="Q71" s="396"/>
      <c r="R71" s="396"/>
      <c r="S71" s="396"/>
      <c r="T71" s="396"/>
    </row>
    <row r="72" spans="2:20">
      <c r="B72" s="396"/>
      <c r="C72" s="396"/>
      <c r="D72" s="396"/>
      <c r="E72" s="396"/>
      <c r="F72" s="396"/>
      <c r="G72" s="396"/>
      <c r="H72" s="396"/>
      <c r="I72" s="396"/>
      <c r="J72" s="396"/>
      <c r="K72" s="396"/>
      <c r="L72" s="396"/>
      <c r="M72" s="396"/>
      <c r="N72" s="396"/>
      <c r="O72" s="396"/>
      <c r="P72" s="396"/>
      <c r="Q72" s="396"/>
      <c r="R72" s="396"/>
      <c r="S72" s="396"/>
      <c r="T72" s="396"/>
    </row>
    <row r="73" spans="2:20">
      <c r="B73" s="396"/>
      <c r="C73" s="396"/>
      <c r="D73" s="396"/>
      <c r="E73" s="396"/>
      <c r="F73" s="396"/>
      <c r="G73" s="396"/>
      <c r="H73" s="396"/>
      <c r="I73" s="396"/>
      <c r="J73" s="396"/>
      <c r="K73" s="396"/>
      <c r="L73" s="396"/>
      <c r="M73" s="396"/>
      <c r="N73" s="396"/>
      <c r="O73" s="396"/>
      <c r="P73" s="396"/>
      <c r="Q73" s="396"/>
      <c r="R73" s="396"/>
      <c r="S73" s="396"/>
      <c r="T73" s="396"/>
    </row>
    <row r="74" spans="2:20">
      <c r="B74" s="396"/>
      <c r="C74" s="396"/>
      <c r="D74" s="396"/>
      <c r="E74" s="396"/>
      <c r="F74" s="396"/>
      <c r="G74" s="396"/>
      <c r="H74" s="396"/>
      <c r="I74" s="396"/>
      <c r="J74" s="396"/>
      <c r="K74" s="396"/>
      <c r="L74" s="396"/>
      <c r="M74" s="396"/>
      <c r="N74" s="396"/>
      <c r="O74" s="396"/>
      <c r="P74" s="396"/>
      <c r="Q74" s="396"/>
      <c r="R74" s="396"/>
      <c r="S74" s="396"/>
      <c r="T74" s="396"/>
    </row>
    <row r="75" spans="2:20">
      <c r="B75" s="396"/>
      <c r="C75" s="396"/>
      <c r="D75" s="396"/>
      <c r="E75" s="396"/>
      <c r="F75" s="396"/>
      <c r="G75" s="396"/>
      <c r="H75" s="396"/>
      <c r="I75" s="396"/>
      <c r="J75" s="396"/>
      <c r="K75" s="396"/>
      <c r="L75" s="396"/>
      <c r="M75" s="396"/>
      <c r="N75" s="396"/>
      <c r="O75" s="396"/>
      <c r="P75" s="396"/>
      <c r="Q75" s="396"/>
      <c r="R75" s="396"/>
      <c r="S75" s="396"/>
      <c r="T75" s="396"/>
    </row>
    <row r="76" spans="2:20">
      <c r="B76" s="396"/>
      <c r="C76" s="396"/>
      <c r="D76" s="396"/>
      <c r="E76" s="396"/>
      <c r="F76" s="396"/>
      <c r="G76" s="396"/>
      <c r="H76" s="396"/>
      <c r="I76" s="396"/>
      <c r="J76" s="396"/>
      <c r="K76" s="396"/>
      <c r="L76" s="396"/>
      <c r="M76" s="396"/>
      <c r="N76" s="396"/>
      <c r="O76" s="396"/>
      <c r="P76" s="396"/>
      <c r="Q76" s="396"/>
      <c r="R76" s="396"/>
      <c r="S76" s="396"/>
      <c r="T76" s="396"/>
    </row>
    <row r="77" spans="2:20">
      <c r="B77" s="396"/>
      <c r="C77" s="396"/>
      <c r="D77" s="396"/>
      <c r="E77" s="396"/>
      <c r="F77" s="396"/>
      <c r="G77" s="396"/>
      <c r="H77" s="396"/>
      <c r="I77" s="396"/>
      <c r="J77" s="396"/>
      <c r="K77" s="396"/>
      <c r="L77" s="396"/>
      <c r="M77" s="396"/>
      <c r="N77" s="396"/>
      <c r="O77" s="396"/>
      <c r="P77" s="396"/>
      <c r="Q77" s="396"/>
      <c r="R77" s="396"/>
      <c r="S77" s="396"/>
      <c r="T77" s="396"/>
    </row>
    <row r="78" spans="2:20" ht="12" customHeight="1"/>
    <row r="79" spans="2:20" ht="20.149999999999999" customHeight="1">
      <c r="B79" s="440" t="s">
        <v>82</v>
      </c>
      <c r="C79" s="440"/>
      <c r="D79" s="25" t="s">
        <v>83</v>
      </c>
      <c r="E79" s="26"/>
      <c r="F79" s="26"/>
      <c r="G79" s="26"/>
      <c r="H79" s="26"/>
      <c r="I79" s="26"/>
      <c r="J79" s="26"/>
      <c r="K79" s="26"/>
      <c r="L79" s="26"/>
      <c r="M79" s="26"/>
      <c r="N79" s="26"/>
      <c r="O79" s="26"/>
      <c r="P79" s="26"/>
      <c r="Q79" s="26"/>
      <c r="R79" s="26"/>
      <c r="S79" s="26"/>
      <c r="T79" s="26"/>
    </row>
    <row r="80" spans="2:20" ht="14.15" customHeight="1">
      <c r="B80" s="395" t="s">
        <v>482</v>
      </c>
      <c r="C80" s="395"/>
      <c r="D80" s="395"/>
      <c r="E80" s="395"/>
      <c r="F80" s="395"/>
      <c r="G80" s="395"/>
      <c r="H80" s="395"/>
      <c r="I80" s="395"/>
      <c r="J80" s="395"/>
      <c r="K80" s="395"/>
      <c r="L80" s="395"/>
      <c r="M80" s="395"/>
      <c r="N80" s="395"/>
      <c r="O80" s="395"/>
      <c r="P80" s="395"/>
      <c r="Q80" s="395"/>
      <c r="R80" s="395"/>
      <c r="S80" s="395"/>
      <c r="T80" s="395"/>
    </row>
    <row r="81" spans="2:20">
      <c r="B81" s="396"/>
      <c r="C81" s="396"/>
      <c r="D81" s="396"/>
      <c r="E81" s="396"/>
      <c r="F81" s="396"/>
      <c r="G81" s="396"/>
      <c r="H81" s="396"/>
      <c r="I81" s="396"/>
      <c r="J81" s="396"/>
      <c r="K81" s="396"/>
      <c r="L81" s="396"/>
      <c r="M81" s="396"/>
      <c r="N81" s="396"/>
      <c r="O81" s="396"/>
      <c r="P81" s="396"/>
      <c r="Q81" s="396"/>
      <c r="R81" s="396"/>
      <c r="S81" s="396"/>
      <c r="T81" s="396"/>
    </row>
    <row r="82" spans="2:20">
      <c r="B82" s="396"/>
      <c r="C82" s="396"/>
      <c r="D82" s="396"/>
      <c r="E82" s="396"/>
      <c r="F82" s="396"/>
      <c r="G82" s="396"/>
      <c r="H82" s="396"/>
      <c r="I82" s="396"/>
      <c r="J82" s="396"/>
      <c r="K82" s="396"/>
      <c r="L82" s="396"/>
      <c r="M82" s="396"/>
      <c r="N82" s="396"/>
      <c r="O82" s="396"/>
      <c r="P82" s="396"/>
      <c r="Q82" s="396"/>
      <c r="R82" s="396"/>
      <c r="S82" s="396"/>
      <c r="T82" s="396"/>
    </row>
    <row r="83" spans="2:20">
      <c r="B83" s="396"/>
      <c r="C83" s="396"/>
      <c r="D83" s="396"/>
      <c r="E83" s="396"/>
      <c r="F83" s="396"/>
      <c r="G83" s="396"/>
      <c r="H83" s="396"/>
      <c r="I83" s="396"/>
      <c r="J83" s="396"/>
      <c r="K83" s="396"/>
      <c r="L83" s="396"/>
      <c r="M83" s="396"/>
      <c r="N83" s="396"/>
      <c r="O83" s="396"/>
      <c r="P83" s="396"/>
      <c r="Q83" s="396"/>
      <c r="R83" s="396"/>
      <c r="S83" s="396"/>
      <c r="T83" s="396"/>
    </row>
    <row r="84" spans="2:20">
      <c r="B84" s="396"/>
      <c r="C84" s="396"/>
      <c r="D84" s="396"/>
      <c r="E84" s="396"/>
      <c r="F84" s="396"/>
      <c r="G84" s="396"/>
      <c r="H84" s="396"/>
      <c r="I84" s="396"/>
      <c r="J84" s="396"/>
      <c r="K84" s="396"/>
      <c r="L84" s="396"/>
      <c r="M84" s="396"/>
      <c r="N84" s="396"/>
      <c r="O84" s="396"/>
      <c r="P84" s="396"/>
      <c r="Q84" s="396"/>
      <c r="R84" s="396"/>
      <c r="S84" s="396"/>
      <c r="T84" s="396"/>
    </row>
    <row r="85" spans="2:20">
      <c r="B85" s="396"/>
      <c r="C85" s="396"/>
      <c r="D85" s="396"/>
      <c r="E85" s="396"/>
      <c r="F85" s="396"/>
      <c r="G85" s="396"/>
      <c r="H85" s="396"/>
      <c r="I85" s="396"/>
      <c r="J85" s="396"/>
      <c r="K85" s="396"/>
      <c r="L85" s="396"/>
      <c r="M85" s="396"/>
      <c r="N85" s="396"/>
      <c r="O85" s="396"/>
      <c r="P85" s="396"/>
      <c r="Q85" s="396"/>
      <c r="R85" s="396"/>
      <c r="S85" s="396"/>
      <c r="T85" s="396"/>
    </row>
    <row r="86" spans="2:20">
      <c r="B86" s="396"/>
      <c r="C86" s="396"/>
      <c r="D86" s="396"/>
      <c r="E86" s="396"/>
      <c r="F86" s="396"/>
      <c r="G86" s="396"/>
      <c r="H86" s="396"/>
      <c r="I86" s="396"/>
      <c r="J86" s="396"/>
      <c r="K86" s="396"/>
      <c r="L86" s="396"/>
      <c r="M86" s="396"/>
      <c r="N86" s="396"/>
      <c r="O86" s="396"/>
      <c r="P86" s="396"/>
      <c r="Q86" s="396"/>
      <c r="R86" s="396"/>
      <c r="S86" s="396"/>
      <c r="T86" s="396"/>
    </row>
    <row r="87" spans="2:20">
      <c r="B87" s="396"/>
      <c r="C87" s="396"/>
      <c r="D87" s="396"/>
      <c r="E87" s="396"/>
      <c r="F87" s="396"/>
      <c r="G87" s="396"/>
      <c r="H87" s="396"/>
      <c r="I87" s="396"/>
      <c r="J87" s="396"/>
      <c r="K87" s="396"/>
      <c r="L87" s="396"/>
      <c r="M87" s="396"/>
      <c r="N87" s="396"/>
      <c r="O87" s="396"/>
      <c r="P87" s="396"/>
      <c r="Q87" s="396"/>
      <c r="R87" s="396"/>
      <c r="S87" s="396"/>
      <c r="T87" s="396"/>
    </row>
    <row r="89" spans="2:20" ht="20.149999999999999" customHeight="1">
      <c r="B89" s="440" t="s">
        <v>84</v>
      </c>
      <c r="C89" s="440"/>
      <c r="D89" s="25" t="s">
        <v>85</v>
      </c>
      <c r="E89" s="26"/>
      <c r="F89" s="26"/>
      <c r="G89" s="26"/>
      <c r="H89" s="26"/>
      <c r="I89" s="26"/>
      <c r="J89" s="26"/>
      <c r="K89" s="26"/>
      <c r="L89" s="26"/>
      <c r="M89" s="26"/>
      <c r="N89" s="26"/>
      <c r="O89" s="26"/>
      <c r="P89" s="26"/>
      <c r="Q89" s="26"/>
      <c r="R89" s="26"/>
      <c r="S89" s="26"/>
      <c r="T89" s="26"/>
    </row>
    <row r="90" spans="2:20" ht="14.15" customHeight="1">
      <c r="B90" s="395" t="s">
        <v>483</v>
      </c>
      <c r="C90" s="395"/>
      <c r="D90" s="395"/>
      <c r="E90" s="395"/>
      <c r="F90" s="395"/>
      <c r="G90" s="395"/>
      <c r="H90" s="395"/>
      <c r="I90" s="395"/>
      <c r="J90" s="395"/>
      <c r="K90" s="395"/>
      <c r="L90" s="395"/>
      <c r="M90" s="395"/>
      <c r="N90" s="395"/>
      <c r="O90" s="395"/>
      <c r="P90" s="395"/>
      <c r="Q90" s="395"/>
      <c r="R90" s="395"/>
      <c r="S90" s="395"/>
      <c r="T90" s="395"/>
    </row>
    <row r="91" spans="2:20">
      <c r="B91" s="396"/>
      <c r="C91" s="396"/>
      <c r="D91" s="396"/>
      <c r="E91" s="396"/>
      <c r="F91" s="396"/>
      <c r="G91" s="396"/>
      <c r="H91" s="396"/>
      <c r="I91" s="396"/>
      <c r="J91" s="396"/>
      <c r="K91" s="396"/>
      <c r="L91" s="396"/>
      <c r="M91" s="396"/>
      <c r="N91" s="396"/>
      <c r="O91" s="396"/>
      <c r="P91" s="396"/>
      <c r="Q91" s="396"/>
      <c r="R91" s="396"/>
      <c r="S91" s="396"/>
      <c r="T91" s="396"/>
    </row>
    <row r="92" spans="2:20">
      <c r="B92" s="396"/>
      <c r="C92" s="396"/>
      <c r="D92" s="396"/>
      <c r="E92" s="396"/>
      <c r="F92" s="396"/>
      <c r="G92" s="396"/>
      <c r="H92" s="396"/>
      <c r="I92" s="396"/>
      <c r="J92" s="396"/>
      <c r="K92" s="396"/>
      <c r="L92" s="396"/>
      <c r="M92" s="396"/>
      <c r="N92" s="396"/>
      <c r="O92" s="396"/>
      <c r="P92" s="396"/>
      <c r="Q92" s="396"/>
      <c r="R92" s="396"/>
      <c r="S92" s="396"/>
      <c r="T92" s="396"/>
    </row>
    <row r="93" spans="2:20">
      <c r="B93" s="396"/>
      <c r="C93" s="396"/>
      <c r="D93" s="396"/>
      <c r="E93" s="396"/>
      <c r="F93" s="396"/>
      <c r="G93" s="396"/>
      <c r="H93" s="396"/>
      <c r="I93" s="396"/>
      <c r="J93" s="396"/>
      <c r="K93" s="396"/>
      <c r="L93" s="396"/>
      <c r="M93" s="396"/>
      <c r="N93" s="396"/>
      <c r="O93" s="396"/>
      <c r="P93" s="396"/>
      <c r="Q93" s="396"/>
      <c r="R93" s="396"/>
      <c r="S93" s="396"/>
      <c r="T93" s="396"/>
    </row>
    <row r="94" spans="2:20">
      <c r="B94" s="396"/>
      <c r="C94" s="396"/>
      <c r="D94" s="396"/>
      <c r="E94" s="396"/>
      <c r="F94" s="396"/>
      <c r="G94" s="396"/>
      <c r="H94" s="396"/>
      <c r="I94" s="396"/>
      <c r="J94" s="396"/>
      <c r="K94" s="396"/>
      <c r="L94" s="396"/>
      <c r="M94" s="396"/>
      <c r="N94" s="396"/>
      <c r="O94" s="396"/>
      <c r="P94" s="396"/>
      <c r="Q94" s="396"/>
      <c r="R94" s="396"/>
      <c r="S94" s="396"/>
      <c r="T94" s="396"/>
    </row>
    <row r="95" spans="2:20">
      <c r="B95" s="396"/>
      <c r="C95" s="396"/>
      <c r="D95" s="396"/>
      <c r="E95" s="396"/>
      <c r="F95" s="396"/>
      <c r="G95" s="396"/>
      <c r="H95" s="396"/>
      <c r="I95" s="396"/>
      <c r="J95" s="396"/>
      <c r="K95" s="396"/>
      <c r="L95" s="396"/>
      <c r="M95" s="396"/>
      <c r="N95" s="396"/>
      <c r="O95" s="396"/>
      <c r="P95" s="396"/>
      <c r="Q95" s="396"/>
      <c r="R95" s="396"/>
      <c r="S95" s="396"/>
      <c r="T95" s="396"/>
    </row>
    <row r="96" spans="2:20">
      <c r="B96" s="396"/>
      <c r="C96" s="396"/>
      <c r="D96" s="396"/>
      <c r="E96" s="396"/>
      <c r="F96" s="396"/>
      <c r="G96" s="396"/>
      <c r="H96" s="396"/>
      <c r="I96" s="396"/>
      <c r="J96" s="396"/>
      <c r="K96" s="396"/>
      <c r="L96" s="396"/>
      <c r="M96" s="396"/>
      <c r="N96" s="396"/>
      <c r="O96" s="396"/>
      <c r="P96" s="396"/>
      <c r="Q96" s="396"/>
      <c r="R96" s="396"/>
      <c r="S96" s="396"/>
      <c r="T96" s="396"/>
    </row>
    <row r="97" spans="2:20">
      <c r="B97" s="396"/>
      <c r="C97" s="396"/>
      <c r="D97" s="396"/>
      <c r="E97" s="396"/>
      <c r="F97" s="396"/>
      <c r="G97" s="396"/>
      <c r="H97" s="396"/>
      <c r="I97" s="396"/>
      <c r="J97" s="396"/>
      <c r="K97" s="396"/>
      <c r="L97" s="396"/>
      <c r="M97" s="396"/>
      <c r="N97" s="396"/>
      <c r="O97" s="396"/>
      <c r="P97" s="396"/>
      <c r="Q97" s="396"/>
      <c r="R97" s="396"/>
      <c r="S97" s="396"/>
      <c r="T97" s="396"/>
    </row>
  </sheetData>
  <sheetProtection algorithmName="SHA-512" hashValue="G/HXJ6oBdOyw0Hd4BofZxIyywdm6nYrfrGJvVDGVCexgrMNPDVgcsv5yxB21TKVQ5LtNdZuvnHcbz3xXqRUlSA==" saltValue="XN//55MGVZ545N6WJIRPfw==" spinCount="100000" sheet="1" objects="1" scenarios="1"/>
  <mergeCells count="16">
    <mergeCell ref="B80:T87"/>
    <mergeCell ref="B89:C89"/>
    <mergeCell ref="B90:T97"/>
    <mergeCell ref="L9:M9"/>
    <mergeCell ref="B12:T32"/>
    <mergeCell ref="B55:C55"/>
    <mergeCell ref="B56:T77"/>
    <mergeCell ref="B79:C79"/>
    <mergeCell ref="D55:T55"/>
    <mergeCell ref="B9:C9"/>
    <mergeCell ref="D9:E9"/>
    <mergeCell ref="F9:G9"/>
    <mergeCell ref="H9:I9"/>
    <mergeCell ref="J9:K9"/>
    <mergeCell ref="B35:T41"/>
    <mergeCell ref="B44:T53"/>
  </mergeCells>
  <hyperlinks>
    <hyperlink ref="F9:G9" location="'Governança Corporativa_3'!B43" display="GRI 207-2" xr:uid="{46AEE919-D543-4E81-B328-0C7DAE4F1DA7}"/>
    <hyperlink ref="D9:E9" location="'Governança Corporativa_3'!B34" display="GRI 207-1" xr:uid="{EF63DEDF-0C3C-41A0-BEE6-89B590A74C6D}"/>
    <hyperlink ref="B9:C9" location="'Governança Corporativa_3'!B11" display="GRI 201-2" xr:uid="{3FD1009A-6DB2-42B0-8251-3AC9CDB19B8F}"/>
    <hyperlink ref="J9:K9" location="'Governança Corporativa_3'!B79" display="SASB EM-EP-540a.1" xr:uid="{94D7F117-A7AC-435F-87C1-1581BE2153E8}"/>
    <hyperlink ref="H9:I9" location="'Governança Corporativa_3'!B55" display="SASB EM-EP-530a.1" xr:uid="{67AE2B99-36EB-4FD1-94AA-8E5CF527D81F}"/>
    <hyperlink ref="L9:M9" location="'Governança Corporativa_3'!B89" display="SASB EM-EP-540a.2" xr:uid="{3ED5CE94-B9E8-4F23-86B5-EA65D70AE04C}"/>
    <hyperlink ref="B11" location="Critérios!B148" display="GRI 201-2" xr:uid="{A342E63D-517D-4B09-BD4F-BC9872257488}"/>
  </hyperlink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CD3B-164E-458D-9FB5-232FF7D564F6}">
  <sheetPr>
    <tabColor rgb="FFE4562E"/>
  </sheetPr>
  <dimension ref="B1:X190"/>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0" width="8.81640625" style="9" customWidth="1"/>
    <col min="11" max="25" width="8.81640625" style="9"/>
    <col min="26" max="26" width="11.453125" style="9" bestFit="1" customWidth="1"/>
    <col min="27" max="27" width="8.81640625" style="9"/>
    <col min="28" max="28" width="12.81640625" style="9" bestFit="1" customWidth="1"/>
    <col min="29" max="16384" width="8.81640625" style="9"/>
  </cols>
  <sheetData>
    <row r="1" spans="2:24" ht="15" customHeight="1"/>
    <row r="2" spans="2:24" ht="15" customHeight="1"/>
    <row r="3" spans="2:24" ht="52.4" customHeight="1"/>
    <row r="7" spans="2:24">
      <c r="C7" s="10"/>
    </row>
    <row r="8" spans="2:24">
      <c r="C8" s="10"/>
    </row>
    <row r="9" spans="2:24" s="20" customFormat="1" ht="16" customHeight="1">
      <c r="B9" s="425" t="s">
        <v>484</v>
      </c>
      <c r="C9" s="425"/>
      <c r="D9" s="425" t="s">
        <v>89</v>
      </c>
      <c r="E9" s="425"/>
      <c r="F9" s="425" t="s">
        <v>91</v>
      </c>
      <c r="G9" s="425"/>
      <c r="H9" s="425" t="s">
        <v>93</v>
      </c>
      <c r="I9" s="425"/>
      <c r="J9" s="425" t="s">
        <v>95</v>
      </c>
      <c r="K9" s="425"/>
    </row>
    <row r="10" spans="2:24">
      <c r="C10" s="10"/>
      <c r="U10" s="20"/>
      <c r="V10" s="20"/>
      <c r="W10" s="20"/>
      <c r="X10" s="20"/>
    </row>
    <row r="11" spans="2:24" ht="20.149999999999999" customHeight="1">
      <c r="B11" s="41" t="s">
        <v>484</v>
      </c>
      <c r="C11" s="25" t="s">
        <v>485</v>
      </c>
      <c r="D11" s="26"/>
      <c r="E11" s="26"/>
      <c r="F11" s="26"/>
      <c r="G11" s="26"/>
      <c r="H11" s="26"/>
      <c r="I11" s="26"/>
      <c r="J11" s="26"/>
      <c r="K11" s="26"/>
      <c r="L11" s="26"/>
      <c r="M11" s="26"/>
      <c r="N11" s="26"/>
      <c r="O11" s="26"/>
      <c r="P11" s="26"/>
      <c r="Q11" s="26"/>
      <c r="R11" s="26"/>
      <c r="S11" s="26"/>
      <c r="T11" s="26"/>
      <c r="U11" s="20"/>
      <c r="V11" s="20"/>
      <c r="W11" s="20"/>
      <c r="X11" s="20"/>
    </row>
    <row r="12" spans="2:24" ht="14.15" customHeight="1">
      <c r="B12" s="396" t="s">
        <v>486</v>
      </c>
      <c r="C12" s="396"/>
      <c r="D12" s="396"/>
      <c r="E12" s="396"/>
      <c r="F12" s="396"/>
      <c r="G12" s="396"/>
      <c r="H12" s="396"/>
      <c r="I12" s="396"/>
      <c r="J12" s="396"/>
      <c r="K12" s="396"/>
      <c r="L12" s="396"/>
      <c r="M12" s="396"/>
      <c r="N12" s="396"/>
      <c r="O12" s="396"/>
      <c r="P12" s="396"/>
      <c r="Q12" s="396"/>
      <c r="R12" s="396"/>
      <c r="S12" s="396"/>
      <c r="T12" s="396"/>
      <c r="U12" s="20" t="s">
        <v>487</v>
      </c>
      <c r="V12" s="20"/>
      <c r="W12" s="20"/>
      <c r="X12" s="20"/>
    </row>
    <row r="13" spans="2:24">
      <c r="B13" s="396"/>
      <c r="C13" s="396"/>
      <c r="D13" s="396"/>
      <c r="E13" s="396"/>
      <c r="F13" s="396"/>
      <c r="G13" s="396"/>
      <c r="H13" s="396"/>
      <c r="I13" s="396"/>
      <c r="J13" s="396"/>
      <c r="K13" s="396"/>
      <c r="L13" s="396"/>
      <c r="M13" s="396"/>
      <c r="N13" s="396"/>
      <c r="O13" s="396"/>
      <c r="P13" s="396"/>
      <c r="Q13" s="396"/>
      <c r="R13" s="396"/>
      <c r="S13" s="396"/>
      <c r="T13" s="396"/>
      <c r="U13" s="20"/>
      <c r="V13" s="20"/>
      <c r="W13" s="20"/>
      <c r="X13" s="20"/>
    </row>
    <row r="14" spans="2:24">
      <c r="B14" s="396"/>
      <c r="C14" s="396"/>
      <c r="D14" s="396"/>
      <c r="E14" s="396"/>
      <c r="F14" s="396"/>
      <c r="G14" s="396"/>
      <c r="H14" s="396"/>
      <c r="I14" s="396"/>
      <c r="J14" s="396"/>
      <c r="K14" s="396"/>
      <c r="L14" s="396"/>
      <c r="M14" s="396"/>
      <c r="N14" s="396"/>
      <c r="O14" s="396"/>
      <c r="P14" s="396"/>
      <c r="Q14" s="396"/>
      <c r="R14" s="396"/>
      <c r="S14" s="396"/>
      <c r="T14" s="396"/>
      <c r="U14" s="20"/>
      <c r="V14" s="20"/>
      <c r="W14" s="20"/>
      <c r="X14" s="20"/>
    </row>
    <row r="15" spans="2:24">
      <c r="B15" s="396"/>
      <c r="C15" s="396"/>
      <c r="D15" s="396"/>
      <c r="E15" s="396"/>
      <c r="F15" s="396"/>
      <c r="G15" s="396"/>
      <c r="H15" s="396"/>
      <c r="I15" s="396"/>
      <c r="J15" s="396"/>
      <c r="K15" s="396"/>
      <c r="L15" s="396"/>
      <c r="M15" s="396"/>
      <c r="N15" s="396"/>
      <c r="O15" s="396"/>
      <c r="P15" s="396"/>
      <c r="Q15" s="396"/>
      <c r="R15" s="396"/>
      <c r="S15" s="396"/>
      <c r="T15" s="396"/>
      <c r="U15" s="20"/>
      <c r="V15" s="20"/>
      <c r="W15" s="20"/>
      <c r="X15" s="20"/>
    </row>
    <row r="16" spans="2:24">
      <c r="B16" s="396"/>
      <c r="C16" s="396"/>
      <c r="D16" s="396"/>
      <c r="E16" s="396"/>
      <c r="F16" s="396"/>
      <c r="G16" s="396"/>
      <c r="H16" s="396"/>
      <c r="I16" s="396"/>
      <c r="J16" s="396"/>
      <c r="K16" s="396"/>
      <c r="L16" s="396"/>
      <c r="M16" s="396"/>
      <c r="N16" s="396"/>
      <c r="O16" s="396"/>
      <c r="P16" s="396"/>
      <c r="Q16" s="396"/>
      <c r="R16" s="396"/>
      <c r="S16" s="396"/>
      <c r="T16" s="396"/>
      <c r="U16" s="20"/>
      <c r="V16" s="20"/>
      <c r="W16" s="20"/>
      <c r="X16" s="20"/>
    </row>
    <row r="17" spans="2:24">
      <c r="B17" s="396"/>
      <c r="C17" s="396"/>
      <c r="D17" s="396"/>
      <c r="E17" s="396"/>
      <c r="F17" s="396"/>
      <c r="G17" s="396"/>
      <c r="H17" s="396"/>
      <c r="I17" s="396"/>
      <c r="J17" s="396"/>
      <c r="K17" s="396"/>
      <c r="L17" s="396"/>
      <c r="M17" s="396"/>
      <c r="N17" s="396"/>
      <c r="O17" s="396"/>
      <c r="P17" s="396"/>
      <c r="Q17" s="396"/>
      <c r="R17" s="396"/>
      <c r="S17" s="396"/>
      <c r="T17" s="396"/>
      <c r="U17" s="20"/>
      <c r="V17" s="20"/>
      <c r="W17" s="20"/>
      <c r="X17" s="20"/>
    </row>
    <row r="18" spans="2:24">
      <c r="B18" s="396"/>
      <c r="C18" s="396"/>
      <c r="D18" s="396"/>
      <c r="E18" s="396"/>
      <c r="F18" s="396"/>
      <c r="G18" s="396"/>
      <c r="H18" s="396"/>
      <c r="I18" s="396"/>
      <c r="J18" s="396"/>
      <c r="K18" s="396"/>
      <c r="L18" s="396"/>
      <c r="M18" s="396"/>
      <c r="N18" s="396"/>
      <c r="O18" s="396"/>
      <c r="P18" s="396"/>
      <c r="Q18" s="396"/>
      <c r="R18" s="396"/>
      <c r="S18" s="396"/>
      <c r="T18" s="396"/>
      <c r="U18" s="20"/>
      <c r="V18" s="20"/>
      <c r="W18" s="20"/>
      <c r="X18" s="20"/>
    </row>
    <row r="19" spans="2:24">
      <c r="B19" s="396"/>
      <c r="C19" s="396"/>
      <c r="D19" s="396"/>
      <c r="E19" s="396"/>
      <c r="F19" s="396"/>
      <c r="G19" s="396"/>
      <c r="H19" s="396"/>
      <c r="I19" s="396"/>
      <c r="J19" s="396"/>
      <c r="K19" s="396"/>
      <c r="L19" s="396"/>
      <c r="M19" s="396"/>
      <c r="N19" s="396"/>
      <c r="O19" s="396"/>
      <c r="P19" s="396"/>
      <c r="Q19" s="396"/>
      <c r="R19" s="396"/>
      <c r="S19" s="396"/>
      <c r="T19" s="396"/>
      <c r="U19" s="20"/>
      <c r="V19" s="20"/>
      <c r="W19" s="20"/>
      <c r="X19" s="20"/>
    </row>
    <row r="20" spans="2:24">
      <c r="B20" s="396"/>
      <c r="C20" s="396"/>
      <c r="D20" s="396"/>
      <c r="E20" s="396"/>
      <c r="F20" s="396"/>
      <c r="G20" s="396"/>
      <c r="H20" s="396"/>
      <c r="I20" s="396"/>
      <c r="J20" s="396"/>
      <c r="K20" s="396"/>
      <c r="L20" s="396"/>
      <c r="M20" s="396"/>
      <c r="N20" s="396"/>
      <c r="O20" s="396"/>
      <c r="P20" s="396"/>
      <c r="Q20" s="396"/>
      <c r="R20" s="396"/>
      <c r="S20" s="396"/>
      <c r="T20" s="396"/>
      <c r="U20" s="20"/>
      <c r="V20" s="20"/>
      <c r="W20" s="20"/>
      <c r="X20" s="20"/>
    </row>
    <row r="21" spans="2:24">
      <c r="B21" s="396"/>
      <c r="C21" s="396"/>
      <c r="D21" s="396"/>
      <c r="E21" s="396"/>
      <c r="F21" s="396"/>
      <c r="G21" s="396"/>
      <c r="H21" s="396"/>
      <c r="I21" s="396"/>
      <c r="J21" s="396"/>
      <c r="K21" s="396"/>
      <c r="L21" s="396"/>
      <c r="M21" s="396"/>
      <c r="N21" s="396"/>
      <c r="O21" s="396"/>
      <c r="P21" s="396"/>
      <c r="Q21" s="396"/>
      <c r="R21" s="396"/>
      <c r="S21" s="396"/>
      <c r="T21" s="396"/>
      <c r="U21" s="20"/>
      <c r="V21" s="20"/>
      <c r="W21" s="20"/>
      <c r="X21" s="20"/>
    </row>
    <row r="22" spans="2:24">
      <c r="B22" s="396"/>
      <c r="C22" s="396"/>
      <c r="D22" s="396"/>
      <c r="E22" s="396"/>
      <c r="F22" s="396"/>
      <c r="G22" s="396"/>
      <c r="H22" s="396"/>
      <c r="I22" s="396"/>
      <c r="J22" s="396"/>
      <c r="K22" s="396"/>
      <c r="L22" s="396"/>
      <c r="M22" s="396"/>
      <c r="N22" s="396"/>
      <c r="O22" s="396"/>
      <c r="P22" s="396"/>
      <c r="Q22" s="396"/>
      <c r="R22" s="396"/>
      <c r="S22" s="396"/>
      <c r="T22" s="396"/>
      <c r="U22" s="20"/>
      <c r="V22" s="20"/>
      <c r="W22" s="20"/>
      <c r="X22" s="20"/>
    </row>
    <row r="23" spans="2:24">
      <c r="B23" s="396"/>
      <c r="C23" s="396"/>
      <c r="D23" s="396"/>
      <c r="E23" s="396"/>
      <c r="F23" s="396"/>
      <c r="G23" s="396"/>
      <c r="H23" s="396"/>
      <c r="I23" s="396"/>
      <c r="J23" s="396"/>
      <c r="K23" s="396"/>
      <c r="L23" s="396"/>
      <c r="M23" s="396"/>
      <c r="N23" s="396"/>
      <c r="O23" s="396"/>
      <c r="P23" s="396"/>
      <c r="Q23" s="396"/>
      <c r="R23" s="396"/>
      <c r="S23" s="396"/>
      <c r="T23" s="396"/>
      <c r="U23" s="20"/>
      <c r="V23" s="20"/>
      <c r="W23" s="20"/>
      <c r="X23" s="20"/>
    </row>
    <row r="24" spans="2:24">
      <c r="B24" s="396"/>
      <c r="C24" s="396"/>
      <c r="D24" s="396"/>
      <c r="E24" s="396"/>
      <c r="F24" s="396"/>
      <c r="G24" s="396"/>
      <c r="H24" s="396"/>
      <c r="I24" s="396"/>
      <c r="J24" s="396"/>
      <c r="K24" s="396"/>
      <c r="L24" s="396"/>
      <c r="M24" s="396"/>
      <c r="N24" s="396"/>
      <c r="O24" s="396"/>
      <c r="P24" s="396"/>
      <c r="Q24" s="396"/>
      <c r="R24" s="396"/>
      <c r="S24" s="396"/>
      <c r="T24" s="396"/>
      <c r="U24" s="20"/>
      <c r="V24" s="20"/>
      <c r="W24" s="20"/>
      <c r="X24" s="20"/>
    </row>
    <row r="25" spans="2:24">
      <c r="B25" s="396"/>
      <c r="C25" s="396"/>
      <c r="D25" s="396"/>
      <c r="E25" s="396"/>
      <c r="F25" s="396"/>
      <c r="G25" s="396"/>
      <c r="H25" s="396"/>
      <c r="I25" s="396"/>
      <c r="J25" s="396"/>
      <c r="K25" s="396"/>
      <c r="L25" s="396"/>
      <c r="M25" s="396"/>
      <c r="N25" s="396"/>
      <c r="O25" s="396"/>
      <c r="P25" s="396"/>
      <c r="Q25" s="396"/>
      <c r="R25" s="396"/>
      <c r="S25" s="396"/>
      <c r="T25" s="396"/>
      <c r="U25" s="20"/>
      <c r="V25" s="20"/>
      <c r="W25" s="20"/>
      <c r="X25" s="20"/>
    </row>
    <row r="26" spans="2:24">
      <c r="B26" s="396"/>
      <c r="C26" s="396"/>
      <c r="D26" s="396"/>
      <c r="E26" s="396"/>
      <c r="F26" s="396"/>
      <c r="G26" s="396"/>
      <c r="H26" s="396"/>
      <c r="I26" s="396"/>
      <c r="J26" s="396"/>
      <c r="K26" s="396"/>
      <c r="L26" s="396"/>
      <c r="M26" s="396"/>
      <c r="N26" s="396"/>
      <c r="O26" s="396"/>
      <c r="P26" s="396"/>
      <c r="Q26" s="396"/>
      <c r="R26" s="396"/>
      <c r="S26" s="396"/>
      <c r="T26" s="396"/>
      <c r="U26" s="20"/>
      <c r="V26" s="20"/>
      <c r="W26" s="20"/>
      <c r="X26" s="20"/>
    </row>
    <row r="27" spans="2:24">
      <c r="B27" s="396"/>
      <c r="C27" s="396"/>
      <c r="D27" s="396"/>
      <c r="E27" s="396"/>
      <c r="F27" s="396"/>
      <c r="G27" s="396"/>
      <c r="H27" s="396"/>
      <c r="I27" s="396"/>
      <c r="J27" s="396"/>
      <c r="K27" s="396"/>
      <c r="L27" s="396"/>
      <c r="M27" s="396"/>
      <c r="N27" s="396"/>
      <c r="O27" s="396"/>
      <c r="P27" s="396"/>
      <c r="Q27" s="396"/>
      <c r="R27" s="396"/>
      <c r="S27" s="396"/>
      <c r="T27" s="396"/>
      <c r="U27" s="20"/>
      <c r="V27" s="20"/>
      <c r="W27" s="20"/>
      <c r="X27" s="20"/>
    </row>
    <row r="28" spans="2:24">
      <c r="B28" s="396"/>
      <c r="C28" s="396"/>
      <c r="D28" s="396"/>
      <c r="E28" s="396"/>
      <c r="F28" s="396"/>
      <c r="G28" s="396"/>
      <c r="H28" s="396"/>
      <c r="I28" s="396"/>
      <c r="J28" s="396"/>
      <c r="K28" s="396"/>
      <c r="L28" s="396"/>
      <c r="M28" s="396"/>
      <c r="N28" s="396"/>
      <c r="O28" s="396"/>
      <c r="P28" s="396"/>
      <c r="Q28" s="396"/>
      <c r="R28" s="396"/>
      <c r="S28" s="396"/>
      <c r="T28" s="396"/>
      <c r="U28" s="20"/>
      <c r="V28" s="20"/>
      <c r="W28" s="20"/>
      <c r="X28" s="20"/>
    </row>
    <row r="29" spans="2:24">
      <c r="B29" s="396"/>
      <c r="C29" s="396"/>
      <c r="D29" s="396"/>
      <c r="E29" s="396"/>
      <c r="F29" s="396"/>
      <c r="G29" s="396"/>
      <c r="H29" s="396"/>
      <c r="I29" s="396"/>
      <c r="J29" s="396"/>
      <c r="K29" s="396"/>
      <c r="L29" s="396"/>
      <c r="M29" s="396"/>
      <c r="N29" s="396"/>
      <c r="O29" s="396"/>
      <c r="P29" s="396"/>
      <c r="Q29" s="396"/>
      <c r="R29" s="396"/>
      <c r="S29" s="396"/>
      <c r="T29" s="396"/>
      <c r="U29" s="20"/>
      <c r="V29" s="20"/>
      <c r="W29" s="20"/>
      <c r="X29" s="20"/>
    </row>
    <row r="30" spans="2:24">
      <c r="B30" s="396"/>
      <c r="C30" s="396"/>
      <c r="D30" s="396"/>
      <c r="E30" s="396"/>
      <c r="F30" s="396"/>
      <c r="G30" s="396"/>
      <c r="H30" s="396"/>
      <c r="I30" s="396"/>
      <c r="J30" s="396"/>
      <c r="K30" s="396"/>
      <c r="L30" s="396"/>
      <c r="M30" s="396"/>
      <c r="N30" s="396"/>
      <c r="O30" s="396"/>
      <c r="P30" s="396"/>
      <c r="Q30" s="396"/>
      <c r="R30" s="396"/>
      <c r="S30" s="396"/>
      <c r="T30" s="396"/>
      <c r="U30" s="20"/>
      <c r="V30" s="20"/>
      <c r="W30" s="20"/>
      <c r="X30" s="20"/>
    </row>
    <row r="31" spans="2:24">
      <c r="B31" s="396"/>
      <c r="C31" s="396"/>
      <c r="D31" s="396"/>
      <c r="E31" s="396"/>
      <c r="F31" s="396"/>
      <c r="G31" s="396"/>
      <c r="H31" s="396"/>
      <c r="I31" s="396"/>
      <c r="J31" s="396"/>
      <c r="K31" s="396"/>
      <c r="L31" s="396"/>
      <c r="M31" s="396"/>
      <c r="N31" s="396"/>
      <c r="O31" s="396"/>
      <c r="P31" s="396"/>
      <c r="Q31" s="396"/>
      <c r="R31" s="396"/>
      <c r="S31" s="396"/>
      <c r="T31" s="396"/>
      <c r="U31" s="20"/>
      <c r="V31" s="20"/>
      <c r="W31" s="20"/>
      <c r="X31" s="20"/>
    </row>
    <row r="32" spans="2:24">
      <c r="B32" s="396"/>
      <c r="C32" s="396"/>
      <c r="D32" s="396"/>
      <c r="E32" s="396"/>
      <c r="F32" s="396"/>
      <c r="G32" s="396"/>
      <c r="H32" s="396"/>
      <c r="I32" s="396"/>
      <c r="J32" s="396"/>
      <c r="K32" s="396"/>
      <c r="L32" s="396"/>
      <c r="M32" s="396"/>
      <c r="N32" s="396"/>
      <c r="O32" s="396"/>
      <c r="P32" s="396"/>
      <c r="Q32" s="396"/>
      <c r="R32" s="396"/>
      <c r="S32" s="396"/>
      <c r="T32" s="396"/>
      <c r="U32" s="20"/>
      <c r="V32" s="20"/>
      <c r="W32" s="20"/>
      <c r="X32" s="20"/>
    </row>
    <row r="33" spans="2:24">
      <c r="B33" s="396"/>
      <c r="C33" s="396"/>
      <c r="D33" s="396"/>
      <c r="E33" s="396"/>
      <c r="F33" s="396"/>
      <c r="G33" s="396"/>
      <c r="H33" s="396"/>
      <c r="I33" s="396"/>
      <c r="J33" s="396"/>
      <c r="K33" s="396"/>
      <c r="L33" s="396"/>
      <c r="M33" s="396"/>
      <c r="N33" s="396"/>
      <c r="O33" s="396"/>
      <c r="P33" s="396"/>
      <c r="Q33" s="396"/>
      <c r="R33" s="396"/>
      <c r="S33" s="396"/>
      <c r="T33" s="396"/>
      <c r="U33" s="20"/>
      <c r="V33" s="20"/>
      <c r="W33" s="20"/>
      <c r="X33" s="20"/>
    </row>
    <row r="34" spans="2:24">
      <c r="B34" s="396"/>
      <c r="C34" s="396"/>
      <c r="D34" s="396"/>
      <c r="E34" s="396"/>
      <c r="F34" s="396"/>
      <c r="G34" s="396"/>
      <c r="H34" s="396"/>
      <c r="I34" s="396"/>
      <c r="J34" s="396"/>
      <c r="K34" s="396"/>
      <c r="L34" s="396"/>
      <c r="M34" s="396"/>
      <c r="N34" s="396"/>
      <c r="O34" s="396"/>
      <c r="P34" s="396"/>
      <c r="Q34" s="396"/>
      <c r="R34" s="396"/>
      <c r="S34" s="396"/>
      <c r="T34" s="396"/>
      <c r="U34" s="20"/>
      <c r="V34" s="20"/>
      <c r="W34" s="20"/>
      <c r="X34" s="20"/>
    </row>
    <row r="35" spans="2:24">
      <c r="B35" s="396"/>
      <c r="C35" s="396"/>
      <c r="D35" s="396"/>
      <c r="E35" s="396"/>
      <c r="F35" s="396"/>
      <c r="G35" s="396"/>
      <c r="H35" s="396"/>
      <c r="I35" s="396"/>
      <c r="J35" s="396"/>
      <c r="K35" s="396"/>
      <c r="L35" s="396"/>
      <c r="M35" s="396"/>
      <c r="N35" s="396"/>
      <c r="O35" s="396"/>
      <c r="P35" s="396"/>
      <c r="Q35" s="396"/>
      <c r="R35" s="396"/>
      <c r="S35" s="396"/>
      <c r="T35" s="396"/>
      <c r="U35" s="20"/>
      <c r="V35" s="20"/>
      <c r="W35" s="20"/>
      <c r="X35" s="20"/>
    </row>
    <row r="36" spans="2:24">
      <c r="B36" s="396"/>
      <c r="C36" s="396"/>
      <c r="D36" s="396"/>
      <c r="E36" s="396"/>
      <c r="F36" s="396"/>
      <c r="G36" s="396"/>
      <c r="H36" s="396"/>
      <c r="I36" s="396"/>
      <c r="J36" s="396"/>
      <c r="K36" s="396"/>
      <c r="L36" s="396"/>
      <c r="M36" s="396"/>
      <c r="N36" s="396"/>
      <c r="O36" s="396"/>
      <c r="P36" s="396"/>
      <c r="Q36" s="396"/>
      <c r="R36" s="396"/>
      <c r="S36" s="396"/>
      <c r="T36" s="396"/>
      <c r="U36" s="20"/>
      <c r="V36" s="20"/>
      <c r="W36" s="20"/>
      <c r="X36" s="20"/>
    </row>
    <row r="37" spans="2:24">
      <c r="B37" s="396"/>
      <c r="C37" s="396"/>
      <c r="D37" s="396"/>
      <c r="E37" s="396"/>
      <c r="F37" s="396"/>
      <c r="G37" s="396"/>
      <c r="H37" s="396"/>
      <c r="I37" s="396"/>
      <c r="J37" s="396"/>
      <c r="K37" s="396"/>
      <c r="L37" s="396"/>
      <c r="M37" s="396"/>
      <c r="N37" s="396"/>
      <c r="O37" s="396"/>
      <c r="P37" s="396"/>
      <c r="Q37" s="396"/>
      <c r="R37" s="396"/>
      <c r="S37" s="396"/>
      <c r="T37" s="396"/>
      <c r="U37" s="20"/>
      <c r="V37" s="20"/>
      <c r="W37" s="20"/>
      <c r="X37" s="20"/>
    </row>
    <row r="38" spans="2:24">
      <c r="B38" s="396"/>
      <c r="C38" s="396"/>
      <c r="D38" s="396"/>
      <c r="E38" s="396"/>
      <c r="F38" s="396"/>
      <c r="G38" s="396"/>
      <c r="H38" s="396"/>
      <c r="I38" s="396"/>
      <c r="J38" s="396"/>
      <c r="K38" s="396"/>
      <c r="L38" s="396"/>
      <c r="M38" s="396"/>
      <c r="N38" s="396"/>
      <c r="O38" s="396"/>
      <c r="P38" s="396"/>
      <c r="Q38" s="396"/>
      <c r="R38" s="396"/>
      <c r="S38" s="396"/>
      <c r="T38" s="396"/>
      <c r="U38" s="20"/>
      <c r="V38" s="20"/>
      <c r="W38" s="20"/>
      <c r="X38" s="20"/>
    </row>
    <row r="39" spans="2:24">
      <c r="B39" s="396"/>
      <c r="C39" s="396"/>
      <c r="D39" s="396"/>
      <c r="E39" s="396"/>
      <c r="F39" s="396"/>
      <c r="G39" s="396"/>
      <c r="H39" s="396"/>
      <c r="I39" s="396"/>
      <c r="J39" s="396"/>
      <c r="K39" s="396"/>
      <c r="L39" s="396"/>
      <c r="M39" s="396"/>
      <c r="N39" s="396"/>
      <c r="O39" s="396"/>
      <c r="P39" s="396"/>
      <c r="Q39" s="396"/>
      <c r="R39" s="396"/>
      <c r="S39" s="396"/>
      <c r="T39" s="396"/>
      <c r="U39" s="20"/>
      <c r="V39" s="20"/>
      <c r="W39" s="20"/>
      <c r="X39" s="20"/>
    </row>
    <row r="40" spans="2:24">
      <c r="B40" s="396"/>
      <c r="C40" s="396"/>
      <c r="D40" s="396"/>
      <c r="E40" s="396"/>
      <c r="F40" s="396"/>
      <c r="G40" s="396"/>
      <c r="H40" s="396"/>
      <c r="I40" s="396"/>
      <c r="J40" s="396"/>
      <c r="K40" s="396"/>
      <c r="L40" s="396"/>
      <c r="M40" s="396"/>
      <c r="N40" s="396"/>
      <c r="O40" s="396"/>
      <c r="P40" s="396"/>
      <c r="Q40" s="396"/>
      <c r="R40" s="396"/>
      <c r="S40" s="396"/>
      <c r="T40" s="396"/>
      <c r="U40" s="20"/>
      <c r="V40" s="20"/>
      <c r="W40" s="20"/>
      <c r="X40" s="20"/>
    </row>
    <row r="41" spans="2:24">
      <c r="B41" s="396"/>
      <c r="C41" s="396"/>
      <c r="D41" s="396"/>
      <c r="E41" s="396"/>
      <c r="F41" s="396"/>
      <c r="G41" s="396"/>
      <c r="H41" s="396"/>
      <c r="I41" s="396"/>
      <c r="J41" s="396"/>
      <c r="K41" s="396"/>
      <c r="L41" s="396"/>
      <c r="M41" s="396"/>
      <c r="N41" s="396"/>
      <c r="O41" s="396"/>
      <c r="P41" s="396"/>
      <c r="Q41" s="396"/>
      <c r="R41" s="396"/>
      <c r="S41" s="396"/>
      <c r="T41" s="396"/>
      <c r="U41" s="20"/>
      <c r="V41" s="20"/>
      <c r="W41" s="20"/>
      <c r="X41" s="20"/>
    </row>
    <row r="42" spans="2:24">
      <c r="B42" s="396"/>
      <c r="C42" s="396"/>
      <c r="D42" s="396"/>
      <c r="E42" s="396"/>
      <c r="F42" s="396"/>
      <c r="G42" s="396"/>
      <c r="H42" s="396"/>
      <c r="I42" s="396"/>
      <c r="J42" s="396"/>
      <c r="K42" s="396"/>
      <c r="L42" s="396"/>
      <c r="M42" s="396"/>
      <c r="N42" s="396"/>
      <c r="O42" s="396"/>
      <c r="P42" s="396"/>
      <c r="Q42" s="396"/>
      <c r="R42" s="396"/>
      <c r="S42" s="396"/>
      <c r="T42" s="396"/>
      <c r="U42" s="20"/>
      <c r="V42" s="20"/>
      <c r="W42" s="20"/>
      <c r="X42" s="20"/>
    </row>
    <row r="43" spans="2:24">
      <c r="B43" s="396"/>
      <c r="C43" s="396"/>
      <c r="D43" s="396"/>
      <c r="E43" s="396"/>
      <c r="F43" s="396"/>
      <c r="G43" s="396"/>
      <c r="H43" s="396"/>
      <c r="I43" s="396"/>
      <c r="J43" s="396"/>
      <c r="K43" s="396"/>
      <c r="L43" s="396"/>
      <c r="M43" s="396"/>
      <c r="N43" s="396"/>
      <c r="O43" s="396"/>
      <c r="P43" s="396"/>
      <c r="Q43" s="396"/>
      <c r="R43" s="396"/>
      <c r="S43" s="396"/>
      <c r="T43" s="396"/>
      <c r="U43" s="20"/>
      <c r="V43" s="20"/>
      <c r="W43" s="20"/>
      <c r="X43" s="20"/>
    </row>
    <row r="44" spans="2:24">
      <c r="B44" s="396"/>
      <c r="C44" s="396"/>
      <c r="D44" s="396"/>
      <c r="E44" s="396"/>
      <c r="F44" s="396"/>
      <c r="G44" s="396"/>
      <c r="H44" s="396"/>
      <c r="I44" s="396"/>
      <c r="J44" s="396"/>
      <c r="K44" s="396"/>
      <c r="L44" s="396"/>
      <c r="M44" s="396"/>
      <c r="N44" s="396"/>
      <c r="O44" s="396"/>
      <c r="P44" s="396"/>
      <c r="Q44" s="396"/>
      <c r="R44" s="396"/>
      <c r="S44" s="396"/>
      <c r="T44" s="396"/>
      <c r="U44" s="20"/>
      <c r="V44" s="20"/>
      <c r="W44" s="20"/>
      <c r="X44" s="20"/>
    </row>
    <row r="45" spans="2:24">
      <c r="B45" s="396"/>
      <c r="C45" s="396"/>
      <c r="D45" s="396"/>
      <c r="E45" s="396"/>
      <c r="F45" s="396"/>
      <c r="G45" s="396"/>
      <c r="H45" s="396"/>
      <c r="I45" s="396"/>
      <c r="J45" s="396"/>
      <c r="K45" s="396"/>
      <c r="L45" s="396"/>
      <c r="M45" s="396"/>
      <c r="N45" s="396"/>
      <c r="O45" s="396"/>
      <c r="P45" s="396"/>
      <c r="Q45" s="396"/>
      <c r="R45" s="396"/>
      <c r="S45" s="396"/>
      <c r="T45" s="396"/>
      <c r="U45" s="20"/>
      <c r="V45" s="20"/>
      <c r="W45" s="20"/>
      <c r="X45" s="20"/>
    </row>
    <row r="46" spans="2:24">
      <c r="B46" s="396"/>
      <c r="C46" s="396"/>
      <c r="D46" s="396"/>
      <c r="E46" s="396"/>
      <c r="F46" s="396"/>
      <c r="G46" s="396"/>
      <c r="H46" s="396"/>
      <c r="I46" s="396"/>
      <c r="J46" s="396"/>
      <c r="K46" s="396"/>
      <c r="L46" s="396"/>
      <c r="M46" s="396"/>
      <c r="N46" s="396"/>
      <c r="O46" s="396"/>
      <c r="P46" s="396"/>
      <c r="Q46" s="396"/>
      <c r="R46" s="396"/>
      <c r="S46" s="396"/>
      <c r="T46" s="396"/>
      <c r="U46" s="20"/>
      <c r="V46" s="20"/>
      <c r="W46" s="20"/>
      <c r="X46" s="20"/>
    </row>
    <row r="47" spans="2:24">
      <c r="B47" s="396"/>
      <c r="C47" s="396"/>
      <c r="D47" s="396"/>
      <c r="E47" s="396"/>
      <c r="F47" s="396"/>
      <c r="G47" s="396"/>
      <c r="H47" s="396"/>
      <c r="I47" s="396"/>
      <c r="J47" s="396"/>
      <c r="K47" s="396"/>
      <c r="L47" s="396"/>
      <c r="M47" s="396"/>
      <c r="N47" s="396"/>
      <c r="O47" s="396"/>
      <c r="P47" s="396"/>
      <c r="Q47" s="396"/>
      <c r="R47" s="396"/>
      <c r="S47" s="396"/>
      <c r="T47" s="396"/>
      <c r="U47" s="20"/>
      <c r="V47" s="20"/>
      <c r="W47" s="20"/>
      <c r="X47" s="20"/>
    </row>
    <row r="48" spans="2:24">
      <c r="B48" s="396"/>
      <c r="C48" s="396"/>
      <c r="D48" s="396"/>
      <c r="E48" s="396"/>
      <c r="F48" s="396"/>
      <c r="G48" s="396"/>
      <c r="H48" s="396"/>
      <c r="I48" s="396"/>
      <c r="J48" s="396"/>
      <c r="K48" s="396"/>
      <c r="L48" s="396"/>
      <c r="M48" s="396"/>
      <c r="N48" s="396"/>
      <c r="O48" s="396"/>
      <c r="P48" s="396"/>
      <c r="Q48" s="396"/>
      <c r="R48" s="396"/>
      <c r="S48" s="396"/>
      <c r="T48" s="396"/>
      <c r="U48" s="20"/>
      <c r="V48" s="20"/>
      <c r="W48" s="20"/>
      <c r="X48" s="20"/>
    </row>
    <row r="49" spans="2:24">
      <c r="B49" s="396"/>
      <c r="C49" s="396"/>
      <c r="D49" s="396"/>
      <c r="E49" s="396"/>
      <c r="F49" s="396"/>
      <c r="G49" s="396"/>
      <c r="H49" s="396"/>
      <c r="I49" s="396"/>
      <c r="J49" s="396"/>
      <c r="K49" s="396"/>
      <c r="L49" s="396"/>
      <c r="M49" s="396"/>
      <c r="N49" s="396"/>
      <c r="O49" s="396"/>
      <c r="P49" s="396"/>
      <c r="Q49" s="396"/>
      <c r="R49" s="396"/>
      <c r="S49" s="396"/>
      <c r="T49" s="396"/>
      <c r="U49" s="20"/>
      <c r="V49" s="20"/>
      <c r="W49" s="20"/>
      <c r="X49" s="20"/>
    </row>
    <row r="50" spans="2:24">
      <c r="B50" s="396"/>
      <c r="C50" s="396"/>
      <c r="D50" s="396"/>
      <c r="E50" s="396"/>
      <c r="F50" s="396"/>
      <c r="G50" s="396"/>
      <c r="H50" s="396"/>
      <c r="I50" s="396"/>
      <c r="J50" s="396"/>
      <c r="K50" s="396"/>
      <c r="L50" s="396"/>
      <c r="M50" s="396"/>
      <c r="N50" s="396"/>
      <c r="O50" s="396"/>
      <c r="P50" s="396"/>
      <c r="Q50" s="396"/>
      <c r="R50" s="396"/>
      <c r="S50" s="396"/>
      <c r="T50" s="396"/>
      <c r="U50" s="20"/>
      <c r="V50" s="20"/>
      <c r="W50" s="20"/>
      <c r="X50" s="20"/>
    </row>
    <row r="51" spans="2:24">
      <c r="B51" s="396"/>
      <c r="C51" s="396"/>
      <c r="D51" s="396"/>
      <c r="E51" s="396"/>
      <c r="F51" s="396"/>
      <c r="G51" s="396"/>
      <c r="H51" s="396"/>
      <c r="I51" s="396"/>
      <c r="J51" s="396"/>
      <c r="K51" s="396"/>
      <c r="L51" s="396"/>
      <c r="M51" s="396"/>
      <c r="N51" s="396"/>
      <c r="O51" s="396"/>
      <c r="P51" s="396"/>
      <c r="Q51" s="396"/>
      <c r="R51" s="396"/>
      <c r="S51" s="396"/>
      <c r="T51" s="396"/>
      <c r="U51" s="20"/>
      <c r="V51" s="20"/>
      <c r="W51" s="20"/>
      <c r="X51" s="20"/>
    </row>
    <row r="52" spans="2:24">
      <c r="B52" s="396"/>
      <c r="C52" s="396"/>
      <c r="D52" s="396"/>
      <c r="E52" s="396"/>
      <c r="F52" s="396"/>
      <c r="G52" s="396"/>
      <c r="H52" s="396"/>
      <c r="I52" s="396"/>
      <c r="J52" s="396"/>
      <c r="K52" s="396"/>
      <c r="L52" s="396"/>
      <c r="M52" s="396"/>
      <c r="N52" s="396"/>
      <c r="O52" s="396"/>
      <c r="P52" s="396"/>
      <c r="Q52" s="396"/>
      <c r="R52" s="396"/>
      <c r="S52" s="396"/>
      <c r="T52" s="396"/>
      <c r="U52" s="20"/>
      <c r="V52" s="20"/>
      <c r="W52" s="20"/>
      <c r="X52" s="20"/>
    </row>
    <row r="53" spans="2:24">
      <c r="B53" s="396"/>
      <c r="C53" s="396"/>
      <c r="D53" s="396"/>
      <c r="E53" s="396"/>
      <c r="F53" s="396"/>
      <c r="G53" s="396"/>
      <c r="H53" s="396"/>
      <c r="I53" s="396"/>
      <c r="J53" s="396"/>
      <c r="K53" s="396"/>
      <c r="L53" s="396"/>
      <c r="M53" s="396"/>
      <c r="N53" s="396"/>
      <c r="O53" s="396"/>
      <c r="P53" s="396"/>
      <c r="Q53" s="396"/>
      <c r="R53" s="396"/>
      <c r="S53" s="396"/>
      <c r="T53" s="396"/>
      <c r="U53" s="20"/>
      <c r="V53" s="20"/>
      <c r="W53" s="20"/>
      <c r="X53" s="20"/>
    </row>
    <row r="54" spans="2:24">
      <c r="B54" s="396"/>
      <c r="C54" s="396"/>
      <c r="D54" s="396"/>
      <c r="E54" s="396"/>
      <c r="F54" s="396"/>
      <c r="G54" s="396"/>
      <c r="H54" s="396"/>
      <c r="I54" s="396"/>
      <c r="J54" s="396"/>
      <c r="K54" s="396"/>
      <c r="L54" s="396"/>
      <c r="M54" s="396"/>
      <c r="N54" s="396"/>
      <c r="O54" s="396"/>
      <c r="P54" s="396"/>
      <c r="Q54" s="396"/>
      <c r="R54" s="396"/>
      <c r="S54" s="396"/>
      <c r="T54" s="396"/>
      <c r="U54" s="20"/>
      <c r="V54" s="20"/>
      <c r="W54" s="20"/>
      <c r="X54" s="20"/>
    </row>
    <row r="55" spans="2:24">
      <c r="B55" s="396"/>
      <c r="C55" s="396"/>
      <c r="D55" s="396"/>
      <c r="E55" s="396"/>
      <c r="F55" s="396"/>
      <c r="G55" s="396"/>
      <c r="H55" s="396"/>
      <c r="I55" s="396"/>
      <c r="J55" s="396"/>
      <c r="K55" s="396"/>
      <c r="L55" s="396"/>
      <c r="M55" s="396"/>
      <c r="N55" s="396"/>
      <c r="O55" s="396"/>
      <c r="P55" s="396"/>
      <c r="Q55" s="396"/>
      <c r="R55" s="396"/>
      <c r="S55" s="396"/>
      <c r="T55" s="396"/>
      <c r="U55" s="20"/>
      <c r="V55" s="20"/>
      <c r="W55" s="20"/>
      <c r="X55" s="20"/>
    </row>
    <row r="56" spans="2:24">
      <c r="B56" s="396"/>
      <c r="C56" s="396"/>
      <c r="D56" s="396"/>
      <c r="E56" s="396"/>
      <c r="F56" s="396"/>
      <c r="G56" s="396"/>
      <c r="H56" s="396"/>
      <c r="I56" s="396"/>
      <c r="J56" s="396"/>
      <c r="K56" s="396"/>
      <c r="L56" s="396"/>
      <c r="M56" s="396"/>
      <c r="N56" s="396"/>
      <c r="O56" s="396"/>
      <c r="P56" s="396"/>
      <c r="Q56" s="396"/>
      <c r="R56" s="396"/>
      <c r="S56" s="396"/>
      <c r="T56" s="396"/>
      <c r="U56" s="20"/>
      <c r="V56" s="20"/>
      <c r="W56" s="20"/>
      <c r="X56" s="20"/>
    </row>
    <row r="57" spans="2:24">
      <c r="B57" s="396"/>
      <c r="C57" s="396"/>
      <c r="D57" s="396"/>
      <c r="E57" s="396"/>
      <c r="F57" s="396"/>
      <c r="G57" s="396"/>
      <c r="H57" s="396"/>
      <c r="I57" s="396"/>
      <c r="J57" s="396"/>
      <c r="K57" s="396"/>
      <c r="L57" s="396"/>
      <c r="M57" s="396"/>
      <c r="N57" s="396"/>
      <c r="O57" s="396"/>
      <c r="P57" s="396"/>
      <c r="Q57" s="396"/>
      <c r="R57" s="396"/>
      <c r="S57" s="396"/>
      <c r="T57" s="396"/>
      <c r="U57" s="20"/>
      <c r="V57" s="20"/>
      <c r="W57" s="20"/>
      <c r="X57" s="20"/>
    </row>
    <row r="58" spans="2:24">
      <c r="B58" s="396"/>
      <c r="C58" s="396"/>
      <c r="D58" s="396"/>
      <c r="E58" s="396"/>
      <c r="F58" s="396"/>
      <c r="G58" s="396"/>
      <c r="H58" s="396"/>
      <c r="I58" s="396"/>
      <c r="J58" s="396"/>
      <c r="K58" s="396"/>
      <c r="L58" s="396"/>
      <c r="M58" s="396"/>
      <c r="N58" s="396"/>
      <c r="O58" s="396"/>
      <c r="P58" s="396"/>
      <c r="Q58" s="396"/>
      <c r="R58" s="396"/>
      <c r="S58" s="396"/>
      <c r="T58" s="396"/>
      <c r="U58" s="20"/>
      <c r="V58" s="20"/>
      <c r="W58" s="20"/>
      <c r="X58" s="20"/>
    </row>
    <row r="59" spans="2:24">
      <c r="B59" s="396"/>
      <c r="C59" s="396"/>
      <c r="D59" s="396"/>
      <c r="E59" s="396"/>
      <c r="F59" s="396"/>
      <c r="G59" s="396"/>
      <c r="H59" s="396"/>
      <c r="I59" s="396"/>
      <c r="J59" s="396"/>
      <c r="K59" s="396"/>
      <c r="L59" s="396"/>
      <c r="M59" s="396"/>
      <c r="N59" s="396"/>
      <c r="O59" s="396"/>
      <c r="P59" s="396"/>
      <c r="Q59" s="396"/>
      <c r="R59" s="396"/>
      <c r="S59" s="396"/>
      <c r="T59" s="396"/>
      <c r="U59" s="20"/>
      <c r="V59" s="20"/>
      <c r="W59" s="20"/>
      <c r="X59" s="20"/>
    </row>
    <row r="60" spans="2:24">
      <c r="U60" s="20"/>
      <c r="V60" s="20"/>
      <c r="W60" s="20"/>
      <c r="X60" s="20"/>
    </row>
    <row r="61" spans="2:24" ht="20.149999999999999" customHeight="1">
      <c r="B61" s="371" t="s">
        <v>89</v>
      </c>
      <c r="C61" s="25" t="s">
        <v>90</v>
      </c>
      <c r="D61" s="26"/>
      <c r="E61" s="26"/>
      <c r="F61" s="26"/>
      <c r="G61" s="26"/>
      <c r="H61" s="26"/>
      <c r="I61" s="26"/>
      <c r="J61" s="26"/>
      <c r="K61" s="26"/>
      <c r="L61" s="26"/>
      <c r="M61" s="26"/>
      <c r="N61" s="26"/>
      <c r="O61" s="26"/>
      <c r="P61" s="26"/>
      <c r="Q61" s="26"/>
      <c r="R61" s="26"/>
      <c r="S61" s="26"/>
      <c r="T61" s="26"/>
      <c r="U61" s="20"/>
      <c r="V61" s="20"/>
      <c r="W61" s="20"/>
      <c r="X61" s="20"/>
    </row>
    <row r="62" spans="2:24" ht="14.15" customHeight="1">
      <c r="B62" s="396" t="s">
        <v>488</v>
      </c>
      <c r="C62" s="396"/>
      <c r="D62" s="396"/>
      <c r="E62" s="396"/>
      <c r="F62" s="396"/>
      <c r="G62" s="396"/>
      <c r="H62" s="396"/>
      <c r="I62" s="396"/>
      <c r="J62" s="396"/>
      <c r="K62" s="396"/>
      <c r="L62" s="396"/>
      <c r="M62" s="396"/>
      <c r="N62" s="396"/>
      <c r="O62" s="396"/>
      <c r="P62" s="396"/>
      <c r="Q62" s="396"/>
      <c r="R62" s="396"/>
      <c r="S62" s="396"/>
      <c r="T62" s="396"/>
      <c r="U62" s="20"/>
      <c r="V62" s="20"/>
      <c r="W62" s="20"/>
      <c r="X62" s="20"/>
    </row>
    <row r="63" spans="2:24">
      <c r="B63" s="396"/>
      <c r="C63" s="396"/>
      <c r="D63" s="396"/>
      <c r="E63" s="396"/>
      <c r="F63" s="396"/>
      <c r="G63" s="396"/>
      <c r="H63" s="396"/>
      <c r="I63" s="396"/>
      <c r="J63" s="396"/>
      <c r="K63" s="396"/>
      <c r="L63" s="396"/>
      <c r="M63" s="396"/>
      <c r="N63" s="396"/>
      <c r="O63" s="396"/>
      <c r="P63" s="396"/>
      <c r="Q63" s="396"/>
      <c r="R63" s="396"/>
      <c r="S63" s="396"/>
      <c r="T63" s="396"/>
      <c r="U63" s="20"/>
      <c r="V63" s="20"/>
      <c r="W63" s="20"/>
      <c r="X63" s="20"/>
    </row>
    <row r="64" spans="2:24">
      <c r="B64" s="396"/>
      <c r="C64" s="396"/>
      <c r="D64" s="396"/>
      <c r="E64" s="396"/>
      <c r="F64" s="396"/>
      <c r="G64" s="396"/>
      <c r="H64" s="396"/>
      <c r="I64" s="396"/>
      <c r="J64" s="396"/>
      <c r="K64" s="396"/>
      <c r="L64" s="396"/>
      <c r="M64" s="396"/>
      <c r="N64" s="396"/>
      <c r="O64" s="396"/>
      <c r="P64" s="396"/>
      <c r="Q64" s="396"/>
      <c r="R64" s="396"/>
      <c r="S64" s="396"/>
      <c r="T64" s="396"/>
      <c r="U64" s="20"/>
      <c r="V64" s="20"/>
      <c r="W64" s="20"/>
      <c r="X64" s="20"/>
    </row>
    <row r="65" spans="2:24">
      <c r="B65" s="396"/>
      <c r="C65" s="396"/>
      <c r="D65" s="396"/>
      <c r="E65" s="396"/>
      <c r="F65" s="396"/>
      <c r="G65" s="396"/>
      <c r="H65" s="396"/>
      <c r="I65" s="396"/>
      <c r="J65" s="396"/>
      <c r="K65" s="396"/>
      <c r="L65" s="396"/>
      <c r="M65" s="396"/>
      <c r="N65" s="396"/>
      <c r="O65" s="396"/>
      <c r="P65" s="396"/>
      <c r="Q65" s="396"/>
      <c r="R65" s="396"/>
      <c r="S65" s="396"/>
      <c r="T65" s="396"/>
      <c r="U65" s="20"/>
      <c r="V65" s="20"/>
      <c r="W65" s="20"/>
      <c r="X65" s="20"/>
    </row>
    <row r="66" spans="2:24">
      <c r="B66" s="396"/>
      <c r="C66" s="396"/>
      <c r="D66" s="396"/>
      <c r="E66" s="396"/>
      <c r="F66" s="396"/>
      <c r="G66" s="396"/>
      <c r="H66" s="396"/>
      <c r="I66" s="396"/>
      <c r="J66" s="396"/>
      <c r="K66" s="396"/>
      <c r="L66" s="396"/>
      <c r="M66" s="396"/>
      <c r="N66" s="396"/>
      <c r="O66" s="396"/>
      <c r="P66" s="396"/>
      <c r="Q66" s="396"/>
      <c r="R66" s="396"/>
      <c r="S66" s="396"/>
      <c r="T66" s="396"/>
      <c r="U66" s="20"/>
      <c r="V66" s="20"/>
      <c r="W66" s="20"/>
      <c r="X66" s="20"/>
    </row>
    <row r="67" spans="2:24">
      <c r="B67" s="396"/>
      <c r="C67" s="396"/>
      <c r="D67" s="396"/>
      <c r="E67" s="396"/>
      <c r="F67" s="396"/>
      <c r="G67" s="396"/>
      <c r="H67" s="396"/>
      <c r="I67" s="396"/>
      <c r="J67" s="396"/>
      <c r="K67" s="396"/>
      <c r="L67" s="396"/>
      <c r="M67" s="396"/>
      <c r="N67" s="396"/>
      <c r="O67" s="396"/>
      <c r="P67" s="396"/>
      <c r="Q67" s="396"/>
      <c r="R67" s="396"/>
      <c r="S67" s="396"/>
      <c r="T67" s="396"/>
      <c r="U67" s="20"/>
      <c r="V67" s="20"/>
      <c r="W67" s="20"/>
      <c r="X67" s="20"/>
    </row>
    <row r="68" spans="2:24">
      <c r="B68" s="396"/>
      <c r="C68" s="396"/>
      <c r="D68" s="396"/>
      <c r="E68" s="396"/>
      <c r="F68" s="396"/>
      <c r="G68" s="396"/>
      <c r="H68" s="396"/>
      <c r="I68" s="396"/>
      <c r="J68" s="396"/>
      <c r="K68" s="396"/>
      <c r="L68" s="396"/>
      <c r="M68" s="396"/>
      <c r="N68" s="396"/>
      <c r="O68" s="396"/>
      <c r="P68" s="396"/>
      <c r="Q68" s="396"/>
      <c r="R68" s="396"/>
      <c r="S68" s="396"/>
      <c r="T68" s="396"/>
      <c r="U68" s="20"/>
      <c r="V68" s="20"/>
      <c r="W68" s="20"/>
      <c r="X68" s="20"/>
    </row>
    <row r="69" spans="2:24">
      <c r="B69" s="396"/>
      <c r="C69" s="396"/>
      <c r="D69" s="396"/>
      <c r="E69" s="396"/>
      <c r="F69" s="396"/>
      <c r="G69" s="396"/>
      <c r="H69" s="396"/>
      <c r="I69" s="396"/>
      <c r="J69" s="396"/>
      <c r="K69" s="396"/>
      <c r="L69" s="396"/>
      <c r="M69" s="396"/>
      <c r="N69" s="396"/>
      <c r="O69" s="396"/>
      <c r="P69" s="396"/>
      <c r="Q69" s="396"/>
      <c r="R69" s="396"/>
      <c r="S69" s="396"/>
      <c r="T69" s="396"/>
      <c r="U69" s="20"/>
      <c r="V69" s="20"/>
      <c r="W69" s="20"/>
      <c r="X69" s="20"/>
    </row>
    <row r="70" spans="2:24" ht="64.5" customHeight="1">
      <c r="B70" s="396"/>
      <c r="C70" s="396"/>
      <c r="D70" s="396"/>
      <c r="E70" s="396"/>
      <c r="F70" s="396"/>
      <c r="G70" s="396"/>
      <c r="H70" s="396"/>
      <c r="I70" s="396"/>
      <c r="J70" s="396"/>
      <c r="K70" s="396"/>
      <c r="L70" s="396"/>
      <c r="M70" s="396"/>
      <c r="N70" s="396"/>
      <c r="O70" s="396"/>
      <c r="P70" s="396"/>
      <c r="Q70" s="396"/>
      <c r="R70" s="396"/>
      <c r="S70" s="396"/>
      <c r="T70" s="396"/>
      <c r="U70" s="20"/>
      <c r="V70" s="20"/>
      <c r="W70" s="20"/>
      <c r="X70" s="20"/>
    </row>
    <row r="71" spans="2:24">
      <c r="U71" s="20"/>
      <c r="V71" s="20"/>
      <c r="W71" s="20"/>
      <c r="X71" s="20"/>
    </row>
    <row r="72" spans="2:24" ht="20.149999999999999" customHeight="1">
      <c r="B72" s="371" t="s">
        <v>91</v>
      </c>
      <c r="C72" s="25" t="s">
        <v>92</v>
      </c>
      <c r="D72" s="26"/>
      <c r="E72" s="26"/>
      <c r="F72" s="26"/>
      <c r="G72" s="26"/>
      <c r="H72" s="26"/>
      <c r="I72" s="26"/>
      <c r="J72" s="26"/>
      <c r="K72" s="26"/>
      <c r="L72" s="26"/>
      <c r="M72" s="26"/>
      <c r="N72" s="26"/>
      <c r="O72" s="26"/>
      <c r="P72" s="26"/>
      <c r="Q72" s="26"/>
      <c r="R72" s="26"/>
      <c r="S72" s="26"/>
      <c r="T72" s="26"/>
      <c r="U72" s="20"/>
      <c r="V72" s="20"/>
      <c r="W72" s="20"/>
      <c r="X72" s="20"/>
    </row>
    <row r="73" spans="2:24" ht="14.15" customHeight="1">
      <c r="B73" s="396" t="s">
        <v>489</v>
      </c>
      <c r="C73" s="396"/>
      <c r="D73" s="396"/>
      <c r="E73" s="396"/>
      <c r="F73" s="396"/>
      <c r="G73" s="396"/>
      <c r="H73" s="396"/>
      <c r="I73" s="396"/>
      <c r="J73" s="396"/>
      <c r="K73" s="396"/>
      <c r="L73" s="396"/>
      <c r="M73" s="396"/>
      <c r="N73" s="396"/>
      <c r="O73" s="396"/>
      <c r="P73" s="396"/>
      <c r="Q73" s="396"/>
      <c r="R73" s="396"/>
      <c r="S73" s="396"/>
      <c r="T73" s="396"/>
      <c r="U73" s="20"/>
      <c r="V73" s="20"/>
      <c r="W73" s="20"/>
      <c r="X73" s="20"/>
    </row>
    <row r="74" spans="2:24">
      <c r="B74" s="396"/>
      <c r="C74" s="396"/>
      <c r="D74" s="396"/>
      <c r="E74" s="396"/>
      <c r="F74" s="396"/>
      <c r="G74" s="396"/>
      <c r="H74" s="396"/>
      <c r="I74" s="396"/>
      <c r="J74" s="396"/>
      <c r="K74" s="396"/>
      <c r="L74" s="396"/>
      <c r="M74" s="396"/>
      <c r="N74" s="396"/>
      <c r="O74" s="396"/>
      <c r="P74" s="396"/>
      <c r="Q74" s="396"/>
      <c r="R74" s="396"/>
      <c r="S74" s="396"/>
      <c r="T74" s="396"/>
      <c r="U74" s="20"/>
      <c r="V74" s="20"/>
      <c r="W74" s="20"/>
      <c r="X74" s="20"/>
    </row>
    <row r="75" spans="2:24">
      <c r="B75" s="396"/>
      <c r="C75" s="396"/>
      <c r="D75" s="396"/>
      <c r="E75" s="396"/>
      <c r="F75" s="396"/>
      <c r="G75" s="396"/>
      <c r="H75" s="396"/>
      <c r="I75" s="396"/>
      <c r="J75" s="396"/>
      <c r="K75" s="396"/>
      <c r="L75" s="396"/>
      <c r="M75" s="396"/>
      <c r="N75" s="396"/>
      <c r="O75" s="396"/>
      <c r="P75" s="396"/>
      <c r="Q75" s="396"/>
      <c r="R75" s="396"/>
      <c r="S75" s="396"/>
      <c r="T75" s="396"/>
      <c r="U75" s="20"/>
      <c r="V75" s="20"/>
      <c r="W75" s="20"/>
      <c r="X75" s="20"/>
    </row>
    <row r="76" spans="2:24">
      <c r="B76" s="396"/>
      <c r="C76" s="396"/>
      <c r="D76" s="396"/>
      <c r="E76" s="396"/>
      <c r="F76" s="396"/>
      <c r="G76" s="396"/>
      <c r="H76" s="396"/>
      <c r="I76" s="396"/>
      <c r="J76" s="396"/>
      <c r="K76" s="396"/>
      <c r="L76" s="396"/>
      <c r="M76" s="396"/>
      <c r="N76" s="396"/>
      <c r="O76" s="396"/>
      <c r="P76" s="396"/>
      <c r="Q76" s="396"/>
      <c r="R76" s="396"/>
      <c r="S76" s="396"/>
      <c r="T76" s="396"/>
      <c r="U76" s="20"/>
      <c r="V76" s="20"/>
      <c r="W76" s="20"/>
      <c r="X76" s="20"/>
    </row>
    <row r="77" spans="2:24" ht="23.25" customHeight="1">
      <c r="B77" s="396"/>
      <c r="C77" s="396"/>
      <c r="D77" s="396"/>
      <c r="E77" s="396"/>
      <c r="F77" s="396"/>
      <c r="G77" s="396"/>
      <c r="H77" s="396"/>
      <c r="I77" s="396"/>
      <c r="J77" s="396"/>
      <c r="K77" s="396"/>
      <c r="L77" s="396"/>
      <c r="M77" s="396"/>
      <c r="N77" s="396"/>
      <c r="O77" s="396"/>
      <c r="P77" s="396"/>
      <c r="Q77" s="396"/>
      <c r="R77" s="396"/>
      <c r="S77" s="396"/>
      <c r="T77" s="396"/>
      <c r="U77" s="20"/>
      <c r="V77" s="20"/>
      <c r="W77" s="20"/>
      <c r="X77" s="20"/>
    </row>
    <row r="78" spans="2:24">
      <c r="U78" s="20"/>
      <c r="V78" s="20"/>
      <c r="W78" s="20"/>
      <c r="X78" s="20"/>
    </row>
    <row r="79" spans="2:24" ht="20.149999999999999" customHeight="1">
      <c r="B79" s="371" t="s">
        <v>93</v>
      </c>
      <c r="C79" s="25" t="s">
        <v>94</v>
      </c>
      <c r="D79" s="26"/>
      <c r="E79" s="26"/>
      <c r="F79" s="26"/>
      <c r="G79" s="26"/>
      <c r="H79" s="26"/>
      <c r="I79" s="26"/>
      <c r="J79" s="26"/>
      <c r="K79" s="26"/>
      <c r="L79" s="26"/>
      <c r="M79" s="26"/>
      <c r="N79" s="26"/>
      <c r="O79" s="26"/>
      <c r="P79" s="26"/>
      <c r="Q79" s="26"/>
      <c r="R79" s="26"/>
      <c r="S79" s="26"/>
      <c r="T79" s="26"/>
      <c r="U79" s="20"/>
      <c r="V79" s="20"/>
      <c r="W79" s="20"/>
      <c r="X79" s="20"/>
    </row>
    <row r="80" spans="2:24" ht="14.15" customHeight="1">
      <c r="B80" s="396" t="s">
        <v>490</v>
      </c>
      <c r="C80" s="396"/>
      <c r="D80" s="396"/>
      <c r="E80" s="396"/>
      <c r="F80" s="396"/>
      <c r="G80" s="396"/>
      <c r="H80" s="396"/>
      <c r="I80" s="396"/>
      <c r="J80" s="396"/>
      <c r="K80" s="396"/>
      <c r="L80" s="396"/>
      <c r="M80" s="396"/>
      <c r="N80" s="396"/>
      <c r="O80" s="396"/>
      <c r="P80" s="396"/>
      <c r="Q80" s="396"/>
      <c r="R80" s="396"/>
      <c r="S80" s="396"/>
      <c r="T80" s="396"/>
      <c r="U80" s="20"/>
      <c r="V80" s="20"/>
      <c r="W80" s="20"/>
      <c r="X80" s="20"/>
    </row>
    <row r="81" spans="2:24">
      <c r="B81" s="396"/>
      <c r="C81" s="396"/>
      <c r="D81" s="396"/>
      <c r="E81" s="396"/>
      <c r="F81" s="396"/>
      <c r="G81" s="396"/>
      <c r="H81" s="396"/>
      <c r="I81" s="396"/>
      <c r="J81" s="396"/>
      <c r="K81" s="396"/>
      <c r="L81" s="396"/>
      <c r="M81" s="396"/>
      <c r="N81" s="396"/>
      <c r="O81" s="396"/>
      <c r="P81" s="396"/>
      <c r="Q81" s="396"/>
      <c r="R81" s="396"/>
      <c r="S81" s="396"/>
      <c r="T81" s="396"/>
      <c r="U81" s="20"/>
      <c r="V81" s="20"/>
      <c r="W81" s="20"/>
      <c r="X81" s="20"/>
    </row>
    <row r="82" spans="2:24">
      <c r="B82" s="396"/>
      <c r="C82" s="396"/>
      <c r="D82" s="396"/>
      <c r="E82" s="396"/>
      <c r="F82" s="396"/>
      <c r="G82" s="396"/>
      <c r="H82" s="396"/>
      <c r="I82" s="396"/>
      <c r="J82" s="396"/>
      <c r="K82" s="396"/>
      <c r="L82" s="396"/>
      <c r="M82" s="396"/>
      <c r="N82" s="396"/>
      <c r="O82" s="396"/>
      <c r="P82" s="396"/>
      <c r="Q82" s="396"/>
      <c r="R82" s="396"/>
      <c r="S82" s="396"/>
      <c r="T82" s="396"/>
      <c r="U82" s="20"/>
      <c r="V82" s="20"/>
      <c r="W82" s="20"/>
      <c r="X82" s="20"/>
    </row>
    <row r="83" spans="2:24">
      <c r="B83" s="396"/>
      <c r="C83" s="396"/>
      <c r="D83" s="396"/>
      <c r="E83" s="396"/>
      <c r="F83" s="396"/>
      <c r="G83" s="396"/>
      <c r="H83" s="396"/>
      <c r="I83" s="396"/>
      <c r="J83" s="396"/>
      <c r="K83" s="396"/>
      <c r="L83" s="396"/>
      <c r="M83" s="396"/>
      <c r="N83" s="396"/>
      <c r="O83" s="396"/>
      <c r="P83" s="396"/>
      <c r="Q83" s="396"/>
      <c r="R83" s="396"/>
      <c r="S83" s="396"/>
      <c r="T83" s="396"/>
      <c r="U83" s="20"/>
      <c r="V83" s="20"/>
      <c r="W83" s="20"/>
      <c r="X83" s="20"/>
    </row>
    <row r="84" spans="2:24">
      <c r="B84" s="396"/>
      <c r="C84" s="396"/>
      <c r="D84" s="396"/>
      <c r="E84" s="396"/>
      <c r="F84" s="396"/>
      <c r="G84" s="396"/>
      <c r="H84" s="396"/>
      <c r="I84" s="396"/>
      <c r="J84" s="396"/>
      <c r="K84" s="396"/>
      <c r="L84" s="396"/>
      <c r="M84" s="396"/>
      <c r="N84" s="396"/>
      <c r="O84" s="396"/>
      <c r="P84" s="396"/>
      <c r="Q84" s="396"/>
      <c r="R84" s="396"/>
      <c r="S84" s="396"/>
      <c r="T84" s="396"/>
      <c r="U84" s="20"/>
      <c r="V84" s="20"/>
      <c r="W84" s="20"/>
      <c r="X84" s="20"/>
    </row>
    <row r="85" spans="2:24">
      <c r="B85" s="396"/>
      <c r="C85" s="396"/>
      <c r="D85" s="396"/>
      <c r="E85" s="396"/>
      <c r="F85" s="396"/>
      <c r="G85" s="396"/>
      <c r="H85" s="396"/>
      <c r="I85" s="396"/>
      <c r="J85" s="396"/>
      <c r="K85" s="396"/>
      <c r="L85" s="396"/>
      <c r="M85" s="396"/>
      <c r="N85" s="396"/>
      <c r="O85" s="396"/>
      <c r="P85" s="396"/>
      <c r="Q85" s="396"/>
      <c r="R85" s="396"/>
      <c r="S85" s="396"/>
      <c r="T85" s="396"/>
      <c r="U85" s="20"/>
      <c r="V85" s="20"/>
      <c r="W85" s="20"/>
      <c r="X85" s="20"/>
    </row>
    <row r="86" spans="2:24">
      <c r="B86" s="396"/>
      <c r="C86" s="396"/>
      <c r="D86" s="396"/>
      <c r="E86" s="396"/>
      <c r="F86" s="396"/>
      <c r="G86" s="396"/>
      <c r="H86" s="396"/>
      <c r="I86" s="396"/>
      <c r="J86" s="396"/>
      <c r="K86" s="396"/>
      <c r="L86" s="396"/>
      <c r="M86" s="396"/>
      <c r="N86" s="396"/>
      <c r="O86" s="396"/>
      <c r="P86" s="396"/>
      <c r="Q86" s="396"/>
      <c r="R86" s="396"/>
      <c r="S86" s="396"/>
      <c r="T86" s="396"/>
      <c r="U86" s="20"/>
      <c r="V86" s="20"/>
      <c r="W86" s="20"/>
      <c r="X86" s="20"/>
    </row>
    <row r="87" spans="2:24">
      <c r="B87" s="396"/>
      <c r="C87" s="396"/>
      <c r="D87" s="396"/>
      <c r="E87" s="396"/>
      <c r="F87" s="396"/>
      <c r="G87" s="396"/>
      <c r="H87" s="396"/>
      <c r="I87" s="396"/>
      <c r="J87" s="396"/>
      <c r="K87" s="396"/>
      <c r="L87" s="396"/>
      <c r="M87" s="396"/>
      <c r="N87" s="396"/>
      <c r="O87" s="396"/>
      <c r="P87" s="396"/>
      <c r="Q87" s="396"/>
      <c r="R87" s="396"/>
      <c r="S87" s="396"/>
      <c r="T87" s="396"/>
      <c r="U87" s="20"/>
      <c r="V87" s="20"/>
      <c r="W87" s="20"/>
      <c r="X87" s="20"/>
    </row>
    <row r="88" spans="2:24">
      <c r="B88" s="396"/>
      <c r="C88" s="396"/>
      <c r="D88" s="396"/>
      <c r="E88" s="396"/>
      <c r="F88" s="396"/>
      <c r="G88" s="396"/>
      <c r="H88" s="396"/>
      <c r="I88" s="396"/>
      <c r="J88" s="396"/>
      <c r="K88" s="396"/>
      <c r="L88" s="396"/>
      <c r="M88" s="396"/>
      <c r="N88" s="396"/>
      <c r="O88" s="396"/>
      <c r="P88" s="396"/>
      <c r="Q88" s="396"/>
      <c r="R88" s="396"/>
      <c r="S88" s="396"/>
      <c r="T88" s="396"/>
      <c r="U88" s="20"/>
      <c r="V88" s="20"/>
      <c r="W88" s="20"/>
      <c r="X88" s="20"/>
    </row>
    <row r="89" spans="2:24">
      <c r="B89" s="396"/>
      <c r="C89" s="396"/>
      <c r="D89" s="396"/>
      <c r="E89" s="396"/>
      <c r="F89" s="396"/>
      <c r="G89" s="396"/>
      <c r="H89" s="396"/>
      <c r="I89" s="396"/>
      <c r="J89" s="396"/>
      <c r="K89" s="396"/>
      <c r="L89" s="396"/>
      <c r="M89" s="396"/>
      <c r="N89" s="396"/>
      <c r="O89" s="396"/>
      <c r="P89" s="396"/>
      <c r="Q89" s="396"/>
      <c r="R89" s="396"/>
      <c r="S89" s="396"/>
      <c r="T89" s="396"/>
      <c r="U89" s="20"/>
      <c r="V89" s="20"/>
      <c r="W89" s="20"/>
      <c r="X89" s="20"/>
    </row>
    <row r="90" spans="2:24">
      <c r="B90" s="396"/>
      <c r="C90" s="396"/>
      <c r="D90" s="396"/>
      <c r="E90" s="396"/>
      <c r="F90" s="396"/>
      <c r="G90" s="396"/>
      <c r="H90" s="396"/>
      <c r="I90" s="396"/>
      <c r="J90" s="396"/>
      <c r="K90" s="396"/>
      <c r="L90" s="396"/>
      <c r="M90" s="396"/>
      <c r="N90" s="396"/>
      <c r="O90" s="396"/>
      <c r="P90" s="396"/>
      <c r="Q90" s="396"/>
      <c r="R90" s="396"/>
      <c r="S90" s="396"/>
      <c r="T90" s="396"/>
      <c r="U90" s="20"/>
      <c r="V90" s="20"/>
      <c r="W90" s="20"/>
      <c r="X90" s="20"/>
    </row>
    <row r="91" spans="2:24">
      <c r="B91" s="396"/>
      <c r="C91" s="396"/>
      <c r="D91" s="396"/>
      <c r="E91" s="396"/>
      <c r="F91" s="396"/>
      <c r="G91" s="396"/>
      <c r="H91" s="396"/>
      <c r="I91" s="396"/>
      <c r="J91" s="396"/>
      <c r="K91" s="396"/>
      <c r="L91" s="396"/>
      <c r="M91" s="396"/>
      <c r="N91" s="396"/>
      <c r="O91" s="396"/>
      <c r="P91" s="396"/>
      <c r="Q91" s="396"/>
      <c r="R91" s="396"/>
      <c r="S91" s="396"/>
      <c r="T91" s="396"/>
      <c r="U91" s="20"/>
      <c r="V91" s="20"/>
      <c r="W91" s="20"/>
      <c r="X91" s="20"/>
    </row>
    <row r="92" spans="2:24">
      <c r="B92" s="396"/>
      <c r="C92" s="396"/>
      <c r="D92" s="396"/>
      <c r="E92" s="396"/>
      <c r="F92" s="396"/>
      <c r="G92" s="396"/>
      <c r="H92" s="396"/>
      <c r="I92" s="396"/>
      <c r="J92" s="396"/>
      <c r="K92" s="396"/>
      <c r="L92" s="396"/>
      <c r="M92" s="396"/>
      <c r="N92" s="396"/>
      <c r="O92" s="396"/>
      <c r="P92" s="396"/>
      <c r="Q92" s="396"/>
      <c r="R92" s="396"/>
      <c r="S92" s="396"/>
      <c r="T92" s="396"/>
      <c r="U92" s="20"/>
      <c r="V92" s="20"/>
      <c r="W92" s="20"/>
      <c r="X92" s="20"/>
    </row>
    <row r="93" spans="2:24">
      <c r="B93" s="396"/>
      <c r="C93" s="396"/>
      <c r="D93" s="396"/>
      <c r="E93" s="396"/>
      <c r="F93" s="396"/>
      <c r="G93" s="396"/>
      <c r="H93" s="396"/>
      <c r="I93" s="396"/>
      <c r="J93" s="396"/>
      <c r="K93" s="396"/>
      <c r="L93" s="396"/>
      <c r="M93" s="396"/>
      <c r="N93" s="396"/>
      <c r="O93" s="396"/>
      <c r="P93" s="396"/>
      <c r="Q93" s="396"/>
      <c r="R93" s="396"/>
      <c r="S93" s="396"/>
      <c r="T93" s="396"/>
      <c r="U93" s="20"/>
      <c r="V93" s="20"/>
      <c r="W93" s="20"/>
      <c r="X93" s="20"/>
    </row>
    <row r="94" spans="2:24">
      <c r="B94" s="396"/>
      <c r="C94" s="396"/>
      <c r="D94" s="396"/>
      <c r="E94" s="396"/>
      <c r="F94" s="396"/>
      <c r="G94" s="396"/>
      <c r="H94" s="396"/>
      <c r="I94" s="396"/>
      <c r="J94" s="396"/>
      <c r="K94" s="396"/>
      <c r="L94" s="396"/>
      <c r="M94" s="396"/>
      <c r="N94" s="396"/>
      <c r="O94" s="396"/>
      <c r="P94" s="396"/>
      <c r="Q94" s="396"/>
      <c r="R94" s="396"/>
      <c r="S94" s="396"/>
      <c r="T94" s="396"/>
      <c r="U94" s="20"/>
      <c r="V94" s="20"/>
      <c r="W94" s="20"/>
      <c r="X94" s="20"/>
    </row>
    <row r="95" spans="2:24">
      <c r="B95" s="396"/>
      <c r="C95" s="396"/>
      <c r="D95" s="396"/>
      <c r="E95" s="396"/>
      <c r="F95" s="396"/>
      <c r="G95" s="396"/>
      <c r="H95" s="396"/>
      <c r="I95" s="396"/>
      <c r="J95" s="396"/>
      <c r="K95" s="396"/>
      <c r="L95" s="396"/>
      <c r="M95" s="396"/>
      <c r="N95" s="396"/>
      <c r="O95" s="396"/>
      <c r="P95" s="396"/>
      <c r="Q95" s="396"/>
      <c r="R95" s="396"/>
      <c r="S95" s="396"/>
      <c r="T95" s="396"/>
      <c r="U95" s="20"/>
      <c r="V95" s="20"/>
      <c r="W95" s="20"/>
      <c r="X95" s="20"/>
    </row>
    <row r="96" spans="2:24">
      <c r="B96" s="396"/>
      <c r="C96" s="396"/>
      <c r="D96" s="396"/>
      <c r="E96" s="396"/>
      <c r="F96" s="396"/>
      <c r="G96" s="396"/>
      <c r="H96" s="396"/>
      <c r="I96" s="396"/>
      <c r="J96" s="396"/>
      <c r="K96" s="396"/>
      <c r="L96" s="396"/>
      <c r="M96" s="396"/>
      <c r="N96" s="396"/>
      <c r="O96" s="396"/>
      <c r="P96" s="396"/>
      <c r="Q96" s="396"/>
      <c r="R96" s="396"/>
      <c r="S96" s="396"/>
      <c r="T96" s="396"/>
      <c r="U96" s="20"/>
      <c r="V96" s="20"/>
      <c r="W96" s="20"/>
      <c r="X96" s="20"/>
    </row>
    <row r="97" spans="2:24">
      <c r="B97" s="396"/>
      <c r="C97" s="396"/>
      <c r="D97" s="396"/>
      <c r="E97" s="396"/>
      <c r="F97" s="396"/>
      <c r="G97" s="396"/>
      <c r="H97" s="396"/>
      <c r="I97" s="396"/>
      <c r="J97" s="396"/>
      <c r="K97" s="396"/>
      <c r="L97" s="396"/>
      <c r="M97" s="396"/>
      <c r="N97" s="396"/>
      <c r="O97" s="396"/>
      <c r="P97" s="396"/>
      <c r="Q97" s="396"/>
      <c r="R97" s="396"/>
      <c r="S97" s="396"/>
      <c r="T97" s="396"/>
      <c r="U97" s="20"/>
      <c r="V97" s="20"/>
      <c r="W97" s="20"/>
      <c r="X97" s="20"/>
    </row>
    <row r="98" spans="2:24">
      <c r="B98" s="396"/>
      <c r="C98" s="396"/>
      <c r="D98" s="396"/>
      <c r="E98" s="396"/>
      <c r="F98" s="396"/>
      <c r="G98" s="396"/>
      <c r="H98" s="396"/>
      <c r="I98" s="396"/>
      <c r="J98" s="396"/>
      <c r="K98" s="396"/>
      <c r="L98" s="396"/>
      <c r="M98" s="396"/>
      <c r="N98" s="396"/>
      <c r="O98" s="396"/>
      <c r="P98" s="396"/>
      <c r="Q98" s="396"/>
      <c r="R98" s="396"/>
      <c r="S98" s="396"/>
      <c r="T98" s="396"/>
      <c r="U98" s="20"/>
      <c r="V98" s="20"/>
      <c r="W98" s="20"/>
      <c r="X98" s="20"/>
    </row>
    <row r="99" spans="2:24">
      <c r="B99" s="396"/>
      <c r="C99" s="396"/>
      <c r="D99" s="396"/>
      <c r="E99" s="396"/>
      <c r="F99" s="396"/>
      <c r="G99" s="396"/>
      <c r="H99" s="396"/>
      <c r="I99" s="396"/>
      <c r="J99" s="396"/>
      <c r="K99" s="396"/>
      <c r="L99" s="396"/>
      <c r="M99" s="396"/>
      <c r="N99" s="396"/>
      <c r="O99" s="396"/>
      <c r="P99" s="396"/>
      <c r="Q99" s="396"/>
      <c r="R99" s="396"/>
      <c r="S99" s="396"/>
      <c r="T99" s="396"/>
      <c r="U99" s="20"/>
      <c r="V99" s="20"/>
      <c r="W99" s="20"/>
      <c r="X99" s="20"/>
    </row>
    <row r="100" spans="2:24">
      <c r="B100" s="396"/>
      <c r="C100" s="396"/>
      <c r="D100" s="396"/>
      <c r="E100" s="396"/>
      <c r="F100" s="396"/>
      <c r="G100" s="396"/>
      <c r="H100" s="396"/>
      <c r="I100" s="396"/>
      <c r="J100" s="396"/>
      <c r="K100" s="396"/>
      <c r="L100" s="396"/>
      <c r="M100" s="396"/>
      <c r="N100" s="396"/>
      <c r="O100" s="396"/>
      <c r="P100" s="396"/>
      <c r="Q100" s="396"/>
      <c r="R100" s="396"/>
      <c r="S100" s="396"/>
      <c r="T100" s="396"/>
      <c r="U100" s="20"/>
      <c r="V100" s="20"/>
      <c r="W100" s="20"/>
      <c r="X100" s="20"/>
    </row>
    <row r="101" spans="2:24">
      <c r="B101" s="396"/>
      <c r="C101" s="396"/>
      <c r="D101" s="396"/>
      <c r="E101" s="396"/>
      <c r="F101" s="396"/>
      <c r="G101" s="396"/>
      <c r="H101" s="396"/>
      <c r="I101" s="396"/>
      <c r="J101" s="396"/>
      <c r="K101" s="396"/>
      <c r="L101" s="396"/>
      <c r="M101" s="396"/>
      <c r="N101" s="396"/>
      <c r="O101" s="396"/>
      <c r="P101" s="396"/>
      <c r="Q101" s="396"/>
      <c r="R101" s="396"/>
      <c r="S101" s="396"/>
      <c r="T101" s="396"/>
      <c r="U101" s="20"/>
      <c r="V101" s="20"/>
      <c r="W101" s="20"/>
      <c r="X101" s="20"/>
    </row>
    <row r="102" spans="2:24">
      <c r="B102" s="396"/>
      <c r="C102" s="396"/>
      <c r="D102" s="396"/>
      <c r="E102" s="396"/>
      <c r="F102" s="396"/>
      <c r="G102" s="396"/>
      <c r="H102" s="396"/>
      <c r="I102" s="396"/>
      <c r="J102" s="396"/>
      <c r="K102" s="396"/>
      <c r="L102" s="396"/>
      <c r="M102" s="396"/>
      <c r="N102" s="396"/>
      <c r="O102" s="396"/>
      <c r="P102" s="396"/>
      <c r="Q102" s="396"/>
      <c r="R102" s="396"/>
      <c r="S102" s="396"/>
      <c r="T102" s="396"/>
      <c r="U102" s="20"/>
      <c r="V102" s="20"/>
      <c r="W102" s="20"/>
      <c r="X102" s="20"/>
    </row>
    <row r="103" spans="2:24">
      <c r="B103" s="396"/>
      <c r="C103" s="396"/>
      <c r="D103" s="396"/>
      <c r="E103" s="396"/>
      <c r="F103" s="396"/>
      <c r="G103" s="396"/>
      <c r="H103" s="396"/>
      <c r="I103" s="396"/>
      <c r="J103" s="396"/>
      <c r="K103" s="396"/>
      <c r="L103" s="396"/>
      <c r="M103" s="396"/>
      <c r="N103" s="396"/>
      <c r="O103" s="396"/>
      <c r="P103" s="396"/>
      <c r="Q103" s="396"/>
      <c r="R103" s="396"/>
      <c r="S103" s="396"/>
      <c r="T103" s="396"/>
      <c r="U103" s="20"/>
      <c r="V103" s="20"/>
      <c r="W103" s="20"/>
      <c r="X103" s="20"/>
    </row>
    <row r="104" spans="2:24">
      <c r="B104" s="396"/>
      <c r="C104" s="396"/>
      <c r="D104" s="396"/>
      <c r="E104" s="396"/>
      <c r="F104" s="396"/>
      <c r="G104" s="396"/>
      <c r="H104" s="396"/>
      <c r="I104" s="396"/>
      <c r="J104" s="396"/>
      <c r="K104" s="396"/>
      <c r="L104" s="396"/>
      <c r="M104" s="396"/>
      <c r="N104" s="396"/>
      <c r="O104" s="396"/>
      <c r="P104" s="396"/>
      <c r="Q104" s="396"/>
      <c r="R104" s="396"/>
      <c r="S104" s="396"/>
      <c r="T104" s="396"/>
      <c r="U104" s="20"/>
      <c r="V104" s="20"/>
      <c r="W104" s="20"/>
      <c r="X104" s="20"/>
    </row>
    <row r="105" spans="2:24">
      <c r="B105" s="396"/>
      <c r="C105" s="396"/>
      <c r="D105" s="396"/>
      <c r="E105" s="396"/>
      <c r="F105" s="396"/>
      <c r="G105" s="396"/>
      <c r="H105" s="396"/>
      <c r="I105" s="396"/>
      <c r="J105" s="396"/>
      <c r="K105" s="396"/>
      <c r="L105" s="396"/>
      <c r="M105" s="396"/>
      <c r="N105" s="396"/>
      <c r="O105" s="396"/>
      <c r="P105" s="396"/>
      <c r="Q105" s="396"/>
      <c r="R105" s="396"/>
      <c r="S105" s="396"/>
      <c r="T105" s="396"/>
      <c r="U105" s="20"/>
      <c r="V105" s="20"/>
      <c r="W105" s="20"/>
      <c r="X105" s="20"/>
    </row>
    <row r="106" spans="2:24">
      <c r="B106" s="396"/>
      <c r="C106" s="396"/>
      <c r="D106" s="396"/>
      <c r="E106" s="396"/>
      <c r="F106" s="396"/>
      <c r="G106" s="396"/>
      <c r="H106" s="396"/>
      <c r="I106" s="396"/>
      <c r="J106" s="396"/>
      <c r="K106" s="396"/>
      <c r="L106" s="396"/>
      <c r="M106" s="396"/>
      <c r="N106" s="396"/>
      <c r="O106" s="396"/>
      <c r="P106" s="396"/>
      <c r="Q106" s="396"/>
      <c r="R106" s="396"/>
      <c r="S106" s="396"/>
      <c r="T106" s="396"/>
      <c r="U106" s="20"/>
      <c r="V106" s="20"/>
      <c r="W106" s="20"/>
      <c r="X106" s="20"/>
    </row>
    <row r="107" spans="2:24">
      <c r="B107" s="396"/>
      <c r="C107" s="396"/>
      <c r="D107" s="396"/>
      <c r="E107" s="396"/>
      <c r="F107" s="396"/>
      <c r="G107" s="396"/>
      <c r="H107" s="396"/>
      <c r="I107" s="396"/>
      <c r="J107" s="396"/>
      <c r="K107" s="396"/>
      <c r="L107" s="396"/>
      <c r="M107" s="396"/>
      <c r="N107" s="396"/>
      <c r="O107" s="396"/>
      <c r="P107" s="396"/>
      <c r="Q107" s="396"/>
      <c r="R107" s="396"/>
      <c r="S107" s="396"/>
      <c r="T107" s="396"/>
      <c r="U107" s="20"/>
      <c r="V107" s="20"/>
      <c r="W107" s="20"/>
      <c r="X107" s="20"/>
    </row>
    <row r="108" spans="2:24">
      <c r="B108" s="396"/>
      <c r="C108" s="396"/>
      <c r="D108" s="396"/>
      <c r="E108" s="396"/>
      <c r="F108" s="396"/>
      <c r="G108" s="396"/>
      <c r="H108" s="396"/>
      <c r="I108" s="396"/>
      <c r="J108" s="396"/>
      <c r="K108" s="396"/>
      <c r="L108" s="396"/>
      <c r="M108" s="396"/>
      <c r="N108" s="396"/>
      <c r="O108" s="396"/>
      <c r="P108" s="396"/>
      <c r="Q108" s="396"/>
      <c r="R108" s="396"/>
      <c r="S108" s="396"/>
      <c r="T108" s="396"/>
      <c r="U108" s="20"/>
      <c r="V108" s="20"/>
      <c r="W108" s="20"/>
      <c r="X108" s="20"/>
    </row>
    <row r="109" spans="2:24">
      <c r="B109" s="396"/>
      <c r="C109" s="396"/>
      <c r="D109" s="396"/>
      <c r="E109" s="396"/>
      <c r="F109" s="396"/>
      <c r="G109" s="396"/>
      <c r="H109" s="396"/>
      <c r="I109" s="396"/>
      <c r="J109" s="396"/>
      <c r="K109" s="396"/>
      <c r="L109" s="396"/>
      <c r="M109" s="396"/>
      <c r="N109" s="396"/>
      <c r="O109" s="396"/>
      <c r="P109" s="396"/>
      <c r="Q109" s="396"/>
      <c r="R109" s="396"/>
      <c r="S109" s="396"/>
      <c r="T109" s="396"/>
      <c r="U109" s="20"/>
      <c r="V109" s="20"/>
      <c r="W109" s="20"/>
      <c r="X109" s="20"/>
    </row>
    <row r="110" spans="2:24">
      <c r="B110" s="396"/>
      <c r="C110" s="396"/>
      <c r="D110" s="396"/>
      <c r="E110" s="396"/>
      <c r="F110" s="396"/>
      <c r="G110" s="396"/>
      <c r="H110" s="396"/>
      <c r="I110" s="396"/>
      <c r="J110" s="396"/>
      <c r="K110" s="396"/>
      <c r="L110" s="396"/>
      <c r="M110" s="396"/>
      <c r="N110" s="396"/>
      <c r="O110" s="396"/>
      <c r="P110" s="396"/>
      <c r="Q110" s="396"/>
      <c r="R110" s="396"/>
      <c r="S110" s="396"/>
      <c r="T110" s="396"/>
      <c r="U110" s="20"/>
      <c r="V110" s="20"/>
      <c r="W110" s="20"/>
      <c r="X110" s="20"/>
    </row>
    <row r="111" spans="2:24">
      <c r="B111" s="396"/>
      <c r="C111" s="396"/>
      <c r="D111" s="396"/>
      <c r="E111" s="396"/>
      <c r="F111" s="396"/>
      <c r="G111" s="396"/>
      <c r="H111" s="396"/>
      <c r="I111" s="396"/>
      <c r="J111" s="396"/>
      <c r="K111" s="396"/>
      <c r="L111" s="396"/>
      <c r="M111" s="396"/>
      <c r="N111" s="396"/>
      <c r="O111" s="396"/>
      <c r="P111" s="396"/>
      <c r="Q111" s="396"/>
      <c r="R111" s="396"/>
      <c r="S111" s="396"/>
      <c r="T111" s="396"/>
      <c r="U111" s="20"/>
      <c r="V111" s="20"/>
      <c r="W111" s="20"/>
      <c r="X111" s="20"/>
    </row>
    <row r="112" spans="2:24">
      <c r="B112" s="396"/>
      <c r="C112" s="396"/>
      <c r="D112" s="396"/>
      <c r="E112" s="396"/>
      <c r="F112" s="396"/>
      <c r="G112" s="396"/>
      <c r="H112" s="396"/>
      <c r="I112" s="396"/>
      <c r="J112" s="396"/>
      <c r="K112" s="396"/>
      <c r="L112" s="396"/>
      <c r="M112" s="396"/>
      <c r="N112" s="396"/>
      <c r="O112" s="396"/>
      <c r="P112" s="396"/>
      <c r="Q112" s="396"/>
      <c r="R112" s="396"/>
      <c r="S112" s="396"/>
      <c r="T112" s="396"/>
      <c r="U112" s="20"/>
      <c r="V112" s="20"/>
      <c r="W112" s="20"/>
      <c r="X112" s="20"/>
    </row>
    <row r="113" spans="2:24">
      <c r="B113" s="396"/>
      <c r="C113" s="396"/>
      <c r="D113" s="396"/>
      <c r="E113" s="396"/>
      <c r="F113" s="396"/>
      <c r="G113" s="396"/>
      <c r="H113" s="396"/>
      <c r="I113" s="396"/>
      <c r="J113" s="396"/>
      <c r="K113" s="396"/>
      <c r="L113" s="396"/>
      <c r="M113" s="396"/>
      <c r="N113" s="396"/>
      <c r="O113" s="396"/>
      <c r="P113" s="396"/>
      <c r="Q113" s="396"/>
      <c r="R113" s="396"/>
      <c r="S113" s="396"/>
      <c r="T113" s="396"/>
      <c r="U113" s="20"/>
      <c r="V113" s="20"/>
      <c r="W113" s="20"/>
      <c r="X113" s="20"/>
    </row>
    <row r="114" spans="2:24">
      <c r="B114" s="396"/>
      <c r="C114" s="396"/>
      <c r="D114" s="396"/>
      <c r="E114" s="396"/>
      <c r="F114" s="396"/>
      <c r="G114" s="396"/>
      <c r="H114" s="396"/>
      <c r="I114" s="396"/>
      <c r="J114" s="396"/>
      <c r="K114" s="396"/>
      <c r="L114" s="396"/>
      <c r="M114" s="396"/>
      <c r="N114" s="396"/>
      <c r="O114" s="396"/>
      <c r="P114" s="396"/>
      <c r="Q114" s="396"/>
      <c r="R114" s="396"/>
      <c r="S114" s="396"/>
      <c r="T114" s="396"/>
      <c r="U114" s="20"/>
      <c r="V114" s="20"/>
      <c r="W114" s="20"/>
      <c r="X114" s="20"/>
    </row>
    <row r="115" spans="2:24">
      <c r="B115" s="396"/>
      <c r="C115" s="396"/>
      <c r="D115" s="396"/>
      <c r="E115" s="396"/>
      <c r="F115" s="396"/>
      <c r="G115" s="396"/>
      <c r="H115" s="396"/>
      <c r="I115" s="396"/>
      <c r="J115" s="396"/>
      <c r="K115" s="396"/>
      <c r="L115" s="396"/>
      <c r="M115" s="396"/>
      <c r="N115" s="396"/>
      <c r="O115" s="396"/>
      <c r="P115" s="396"/>
      <c r="Q115" s="396"/>
      <c r="R115" s="396"/>
      <c r="S115" s="396"/>
      <c r="T115" s="396"/>
      <c r="U115" s="20"/>
      <c r="V115" s="20"/>
      <c r="W115" s="20"/>
      <c r="X115" s="20"/>
    </row>
    <row r="116" spans="2:24">
      <c r="B116" s="396"/>
      <c r="C116" s="396"/>
      <c r="D116" s="396"/>
      <c r="E116" s="396"/>
      <c r="F116" s="396"/>
      <c r="G116" s="396"/>
      <c r="H116" s="396"/>
      <c r="I116" s="396"/>
      <c r="J116" s="396"/>
      <c r="K116" s="396"/>
      <c r="L116" s="396"/>
      <c r="M116" s="396"/>
      <c r="N116" s="396"/>
      <c r="O116" s="396"/>
      <c r="P116" s="396"/>
      <c r="Q116" s="396"/>
      <c r="R116" s="396"/>
      <c r="S116" s="396"/>
      <c r="T116" s="396"/>
      <c r="U116" s="20"/>
      <c r="V116" s="20"/>
      <c r="W116" s="20"/>
      <c r="X116" s="20"/>
    </row>
    <row r="117" spans="2:24">
      <c r="B117" s="396"/>
      <c r="C117" s="396"/>
      <c r="D117" s="396"/>
      <c r="E117" s="396"/>
      <c r="F117" s="396"/>
      <c r="G117" s="396"/>
      <c r="H117" s="396"/>
      <c r="I117" s="396"/>
      <c r="J117" s="396"/>
      <c r="K117" s="396"/>
      <c r="L117" s="396"/>
      <c r="M117" s="396"/>
      <c r="N117" s="396"/>
      <c r="O117" s="396"/>
      <c r="P117" s="396"/>
      <c r="Q117" s="396"/>
      <c r="R117" s="396"/>
      <c r="S117" s="396"/>
      <c r="T117" s="396"/>
      <c r="U117" s="20"/>
      <c r="V117" s="20"/>
      <c r="W117" s="20"/>
      <c r="X117" s="20"/>
    </row>
    <row r="118" spans="2:24">
      <c r="B118" s="396"/>
      <c r="C118" s="396"/>
      <c r="D118" s="396"/>
      <c r="E118" s="396"/>
      <c r="F118" s="396"/>
      <c r="G118" s="396"/>
      <c r="H118" s="396"/>
      <c r="I118" s="396"/>
      <c r="J118" s="396"/>
      <c r="K118" s="396"/>
      <c r="L118" s="396"/>
      <c r="M118" s="396"/>
      <c r="N118" s="396"/>
      <c r="O118" s="396"/>
      <c r="P118" s="396"/>
      <c r="Q118" s="396"/>
      <c r="R118" s="396"/>
      <c r="S118" s="396"/>
      <c r="T118" s="396"/>
      <c r="U118" s="20"/>
      <c r="V118" s="20"/>
      <c r="W118" s="20"/>
      <c r="X118" s="20"/>
    </row>
    <row r="119" spans="2:24">
      <c r="B119" s="396"/>
      <c r="C119" s="396"/>
      <c r="D119" s="396"/>
      <c r="E119" s="396"/>
      <c r="F119" s="396"/>
      <c r="G119" s="396"/>
      <c r="H119" s="396"/>
      <c r="I119" s="396"/>
      <c r="J119" s="396"/>
      <c r="K119" s="396"/>
      <c r="L119" s="396"/>
      <c r="M119" s="396"/>
      <c r="N119" s="396"/>
      <c r="O119" s="396"/>
      <c r="P119" s="396"/>
      <c r="Q119" s="396"/>
      <c r="R119" s="396"/>
      <c r="S119" s="396"/>
      <c r="T119" s="396"/>
      <c r="U119" s="20"/>
      <c r="V119" s="20"/>
      <c r="W119" s="20"/>
      <c r="X119" s="20"/>
    </row>
    <row r="120" spans="2:24">
      <c r="B120" s="396"/>
      <c r="C120" s="396"/>
      <c r="D120" s="396"/>
      <c r="E120" s="396"/>
      <c r="F120" s="396"/>
      <c r="G120" s="396"/>
      <c r="H120" s="396"/>
      <c r="I120" s="396"/>
      <c r="J120" s="396"/>
      <c r="K120" s="396"/>
      <c r="L120" s="396"/>
      <c r="M120" s="396"/>
      <c r="N120" s="396"/>
      <c r="O120" s="396"/>
      <c r="P120" s="396"/>
      <c r="Q120" s="396"/>
      <c r="R120" s="396"/>
      <c r="S120" s="396"/>
      <c r="T120" s="396"/>
      <c r="U120" s="20"/>
      <c r="V120" s="20"/>
      <c r="W120" s="20"/>
      <c r="X120" s="20"/>
    </row>
    <row r="121" spans="2:24">
      <c r="B121" s="396"/>
      <c r="C121" s="396"/>
      <c r="D121" s="396"/>
      <c r="E121" s="396"/>
      <c r="F121" s="396"/>
      <c r="G121" s="396"/>
      <c r="H121" s="396"/>
      <c r="I121" s="396"/>
      <c r="J121" s="396"/>
      <c r="K121" s="396"/>
      <c r="L121" s="396"/>
      <c r="M121" s="396"/>
      <c r="N121" s="396"/>
      <c r="O121" s="396"/>
      <c r="P121" s="396"/>
      <c r="Q121" s="396"/>
      <c r="R121" s="396"/>
      <c r="S121" s="396"/>
      <c r="T121" s="396"/>
      <c r="U121" s="20"/>
      <c r="V121" s="20"/>
      <c r="W121" s="20"/>
      <c r="X121" s="20"/>
    </row>
    <row r="122" spans="2:24">
      <c r="B122" s="396"/>
      <c r="C122" s="396"/>
      <c r="D122" s="396"/>
      <c r="E122" s="396"/>
      <c r="F122" s="396"/>
      <c r="G122" s="396"/>
      <c r="H122" s="396"/>
      <c r="I122" s="396"/>
      <c r="J122" s="396"/>
      <c r="K122" s="396"/>
      <c r="L122" s="396"/>
      <c r="M122" s="396"/>
      <c r="N122" s="396"/>
      <c r="O122" s="396"/>
      <c r="P122" s="396"/>
      <c r="Q122" s="396"/>
      <c r="R122" s="396"/>
      <c r="S122" s="396"/>
      <c r="T122" s="396"/>
      <c r="U122" s="20"/>
      <c r="V122" s="20"/>
      <c r="W122" s="20"/>
      <c r="X122" s="20"/>
    </row>
    <row r="123" spans="2:24">
      <c r="B123" s="396"/>
      <c r="C123" s="396"/>
      <c r="D123" s="396"/>
      <c r="E123" s="396"/>
      <c r="F123" s="396"/>
      <c r="G123" s="396"/>
      <c r="H123" s="396"/>
      <c r="I123" s="396"/>
      <c r="J123" s="396"/>
      <c r="K123" s="396"/>
      <c r="L123" s="396"/>
      <c r="M123" s="396"/>
      <c r="N123" s="396"/>
      <c r="O123" s="396"/>
      <c r="P123" s="396"/>
      <c r="Q123" s="396"/>
      <c r="R123" s="396"/>
      <c r="S123" s="396"/>
      <c r="T123" s="396"/>
      <c r="U123" s="20"/>
      <c r="V123" s="20"/>
      <c r="W123" s="20"/>
      <c r="X123" s="20"/>
    </row>
    <row r="124" spans="2:24">
      <c r="B124" s="396"/>
      <c r="C124" s="396"/>
      <c r="D124" s="396"/>
      <c r="E124" s="396"/>
      <c r="F124" s="396"/>
      <c r="G124" s="396"/>
      <c r="H124" s="396"/>
      <c r="I124" s="396"/>
      <c r="J124" s="396"/>
      <c r="K124" s="396"/>
      <c r="L124" s="396"/>
      <c r="M124" s="396"/>
      <c r="N124" s="396"/>
      <c r="O124" s="396"/>
      <c r="P124" s="396"/>
      <c r="Q124" s="396"/>
      <c r="R124" s="396"/>
      <c r="S124" s="396"/>
      <c r="T124" s="396"/>
      <c r="U124" s="20"/>
      <c r="V124" s="20"/>
      <c r="W124" s="20"/>
      <c r="X124" s="20"/>
    </row>
    <row r="125" spans="2:24">
      <c r="B125" s="396"/>
      <c r="C125" s="396"/>
      <c r="D125" s="396"/>
      <c r="E125" s="396"/>
      <c r="F125" s="396"/>
      <c r="G125" s="396"/>
      <c r="H125" s="396"/>
      <c r="I125" s="396"/>
      <c r="J125" s="396"/>
      <c r="K125" s="396"/>
      <c r="L125" s="396"/>
      <c r="M125" s="396"/>
      <c r="N125" s="396"/>
      <c r="O125" s="396"/>
      <c r="P125" s="396"/>
      <c r="Q125" s="396"/>
      <c r="R125" s="396"/>
      <c r="S125" s="396"/>
      <c r="T125" s="396"/>
      <c r="U125" s="20"/>
      <c r="V125" s="20"/>
      <c r="W125" s="20"/>
      <c r="X125" s="20"/>
    </row>
    <row r="126" spans="2:24">
      <c r="B126" s="396"/>
      <c r="C126" s="396"/>
      <c r="D126" s="396"/>
      <c r="E126" s="396"/>
      <c r="F126" s="396"/>
      <c r="G126" s="396"/>
      <c r="H126" s="396"/>
      <c r="I126" s="396"/>
      <c r="J126" s="396"/>
      <c r="K126" s="396"/>
      <c r="L126" s="396"/>
      <c r="M126" s="396"/>
      <c r="N126" s="396"/>
      <c r="O126" s="396"/>
      <c r="P126" s="396"/>
      <c r="Q126" s="396"/>
      <c r="R126" s="396"/>
      <c r="S126" s="396"/>
      <c r="T126" s="396"/>
      <c r="U126" s="20"/>
      <c r="V126" s="20"/>
      <c r="W126" s="20"/>
      <c r="X126" s="20"/>
    </row>
    <row r="127" spans="2:24">
      <c r="B127" s="396"/>
      <c r="C127" s="396"/>
      <c r="D127" s="396"/>
      <c r="E127" s="396"/>
      <c r="F127" s="396"/>
      <c r="G127" s="396"/>
      <c r="H127" s="396"/>
      <c r="I127" s="396"/>
      <c r="J127" s="396"/>
      <c r="K127" s="396"/>
      <c r="L127" s="396"/>
      <c r="M127" s="396"/>
      <c r="N127" s="396"/>
      <c r="O127" s="396"/>
      <c r="P127" s="396"/>
      <c r="Q127" s="396"/>
      <c r="R127" s="396"/>
      <c r="S127" s="396"/>
      <c r="T127" s="396"/>
      <c r="U127" s="20"/>
      <c r="V127" s="20"/>
      <c r="W127" s="20"/>
      <c r="X127" s="20"/>
    </row>
    <row r="128" spans="2:24">
      <c r="B128" s="396"/>
      <c r="C128" s="396"/>
      <c r="D128" s="396"/>
      <c r="E128" s="396"/>
      <c r="F128" s="396"/>
      <c r="G128" s="396"/>
      <c r="H128" s="396"/>
      <c r="I128" s="396"/>
      <c r="J128" s="396"/>
      <c r="K128" s="396"/>
      <c r="L128" s="396"/>
      <c r="M128" s="396"/>
      <c r="N128" s="396"/>
      <c r="O128" s="396"/>
      <c r="P128" s="396"/>
      <c r="Q128" s="396"/>
      <c r="R128" s="396"/>
      <c r="S128" s="396"/>
      <c r="T128" s="396"/>
      <c r="U128" s="20"/>
      <c r="V128" s="20"/>
      <c r="W128" s="20"/>
      <c r="X128" s="20"/>
    </row>
    <row r="129" spans="2:24">
      <c r="B129" s="396"/>
      <c r="C129" s="396"/>
      <c r="D129" s="396"/>
      <c r="E129" s="396"/>
      <c r="F129" s="396"/>
      <c r="G129" s="396"/>
      <c r="H129" s="396"/>
      <c r="I129" s="396"/>
      <c r="J129" s="396"/>
      <c r="K129" s="396"/>
      <c r="L129" s="396"/>
      <c r="M129" s="396"/>
      <c r="N129" s="396"/>
      <c r="O129" s="396"/>
      <c r="P129" s="396"/>
      <c r="Q129" s="396"/>
      <c r="R129" s="396"/>
      <c r="S129" s="396"/>
      <c r="T129" s="396"/>
      <c r="U129" s="20"/>
      <c r="V129" s="20"/>
      <c r="W129" s="20"/>
      <c r="X129" s="20"/>
    </row>
    <row r="130" spans="2:24">
      <c r="B130" s="396"/>
      <c r="C130" s="396"/>
      <c r="D130" s="396"/>
      <c r="E130" s="396"/>
      <c r="F130" s="396"/>
      <c r="G130" s="396"/>
      <c r="H130" s="396"/>
      <c r="I130" s="396"/>
      <c r="J130" s="396"/>
      <c r="K130" s="396"/>
      <c r="L130" s="396"/>
      <c r="M130" s="396"/>
      <c r="N130" s="396"/>
      <c r="O130" s="396"/>
      <c r="P130" s="396"/>
      <c r="Q130" s="396"/>
      <c r="R130" s="396"/>
      <c r="S130" s="396"/>
      <c r="T130" s="396"/>
      <c r="U130" s="20"/>
      <c r="V130" s="20"/>
      <c r="W130" s="20"/>
      <c r="X130" s="20"/>
    </row>
    <row r="131" spans="2:24">
      <c r="B131" s="396"/>
      <c r="C131" s="396"/>
      <c r="D131" s="396"/>
      <c r="E131" s="396"/>
      <c r="F131" s="396"/>
      <c r="G131" s="396"/>
      <c r="H131" s="396"/>
      <c r="I131" s="396"/>
      <c r="J131" s="396"/>
      <c r="K131" s="396"/>
      <c r="L131" s="396"/>
      <c r="M131" s="396"/>
      <c r="N131" s="396"/>
      <c r="O131" s="396"/>
      <c r="P131" s="396"/>
      <c r="Q131" s="396"/>
      <c r="R131" s="396"/>
      <c r="S131" s="396"/>
      <c r="T131" s="396"/>
      <c r="U131" s="20"/>
      <c r="V131" s="20"/>
      <c r="W131" s="20"/>
      <c r="X131" s="20"/>
    </row>
    <row r="132" spans="2:24">
      <c r="B132" s="396"/>
      <c r="C132" s="396"/>
      <c r="D132" s="396"/>
      <c r="E132" s="396"/>
      <c r="F132" s="396"/>
      <c r="G132" s="396"/>
      <c r="H132" s="396"/>
      <c r="I132" s="396"/>
      <c r="J132" s="396"/>
      <c r="K132" s="396"/>
      <c r="L132" s="396"/>
      <c r="M132" s="396"/>
      <c r="N132" s="396"/>
      <c r="O132" s="396"/>
      <c r="P132" s="396"/>
      <c r="Q132" s="396"/>
      <c r="R132" s="396"/>
      <c r="S132" s="396"/>
      <c r="T132" s="396"/>
      <c r="U132" s="20"/>
      <c r="V132" s="20"/>
      <c r="W132" s="20"/>
      <c r="X132" s="20"/>
    </row>
    <row r="133" spans="2:24">
      <c r="B133" s="396"/>
      <c r="C133" s="396"/>
      <c r="D133" s="396"/>
      <c r="E133" s="396"/>
      <c r="F133" s="396"/>
      <c r="G133" s="396"/>
      <c r="H133" s="396"/>
      <c r="I133" s="396"/>
      <c r="J133" s="396"/>
      <c r="K133" s="396"/>
      <c r="L133" s="396"/>
      <c r="M133" s="396"/>
      <c r="N133" s="396"/>
      <c r="O133" s="396"/>
      <c r="P133" s="396"/>
      <c r="Q133" s="396"/>
      <c r="R133" s="396"/>
      <c r="S133" s="396"/>
      <c r="T133" s="396"/>
      <c r="U133" s="20"/>
      <c r="V133" s="20"/>
      <c r="W133" s="20"/>
      <c r="X133" s="20"/>
    </row>
    <row r="134" spans="2:24">
      <c r="B134" s="396"/>
      <c r="C134" s="396"/>
      <c r="D134" s="396"/>
      <c r="E134" s="396"/>
      <c r="F134" s="396"/>
      <c r="G134" s="396"/>
      <c r="H134" s="396"/>
      <c r="I134" s="396"/>
      <c r="J134" s="396"/>
      <c r="K134" s="396"/>
      <c r="L134" s="396"/>
      <c r="M134" s="396"/>
      <c r="N134" s="396"/>
      <c r="O134" s="396"/>
      <c r="P134" s="396"/>
      <c r="Q134" s="396"/>
      <c r="R134" s="396"/>
      <c r="S134" s="396"/>
      <c r="T134" s="396"/>
      <c r="U134" s="20"/>
      <c r="V134" s="20"/>
      <c r="W134" s="20"/>
      <c r="X134" s="20"/>
    </row>
    <row r="135" spans="2:24">
      <c r="B135" s="396"/>
      <c r="C135" s="396"/>
      <c r="D135" s="396"/>
      <c r="E135" s="396"/>
      <c r="F135" s="396"/>
      <c r="G135" s="396"/>
      <c r="H135" s="396"/>
      <c r="I135" s="396"/>
      <c r="J135" s="396"/>
      <c r="K135" s="396"/>
      <c r="L135" s="396"/>
      <c r="M135" s="396"/>
      <c r="N135" s="396"/>
      <c r="O135" s="396"/>
      <c r="P135" s="396"/>
      <c r="Q135" s="396"/>
      <c r="R135" s="396"/>
      <c r="S135" s="396"/>
      <c r="T135" s="396"/>
      <c r="U135" s="20"/>
      <c r="V135" s="20"/>
      <c r="W135" s="20"/>
      <c r="X135" s="20"/>
    </row>
    <row r="136" spans="2:24">
      <c r="B136" s="396"/>
      <c r="C136" s="396"/>
      <c r="D136" s="396"/>
      <c r="E136" s="396"/>
      <c r="F136" s="396"/>
      <c r="G136" s="396"/>
      <c r="H136" s="396"/>
      <c r="I136" s="396"/>
      <c r="J136" s="396"/>
      <c r="K136" s="396"/>
      <c r="L136" s="396"/>
      <c r="M136" s="396"/>
      <c r="N136" s="396"/>
      <c r="O136" s="396"/>
      <c r="P136" s="396"/>
      <c r="Q136" s="396"/>
      <c r="R136" s="396"/>
      <c r="S136" s="396"/>
      <c r="T136" s="396"/>
      <c r="U136" s="20"/>
      <c r="V136" s="20"/>
      <c r="W136" s="20"/>
      <c r="X136" s="20"/>
    </row>
    <row r="137" spans="2:24">
      <c r="B137" s="396"/>
      <c r="C137" s="396"/>
      <c r="D137" s="396"/>
      <c r="E137" s="396"/>
      <c r="F137" s="396"/>
      <c r="G137" s="396"/>
      <c r="H137" s="396"/>
      <c r="I137" s="396"/>
      <c r="J137" s="396"/>
      <c r="K137" s="396"/>
      <c r="L137" s="396"/>
      <c r="M137" s="396"/>
      <c r="N137" s="396"/>
      <c r="O137" s="396"/>
      <c r="P137" s="396"/>
      <c r="Q137" s="396"/>
      <c r="R137" s="396"/>
      <c r="S137" s="396"/>
      <c r="T137" s="396"/>
      <c r="U137" s="20"/>
      <c r="V137" s="20"/>
      <c r="W137" s="20"/>
      <c r="X137" s="20"/>
    </row>
    <row r="138" spans="2:24">
      <c r="B138" s="396"/>
      <c r="C138" s="396"/>
      <c r="D138" s="396"/>
      <c r="E138" s="396"/>
      <c r="F138" s="396"/>
      <c r="G138" s="396"/>
      <c r="H138" s="396"/>
      <c r="I138" s="396"/>
      <c r="J138" s="396"/>
      <c r="K138" s="396"/>
      <c r="L138" s="396"/>
      <c r="M138" s="396"/>
      <c r="N138" s="396"/>
      <c r="O138" s="396"/>
      <c r="P138" s="396"/>
      <c r="Q138" s="396"/>
      <c r="R138" s="396"/>
      <c r="S138" s="396"/>
      <c r="T138" s="396"/>
      <c r="U138" s="20"/>
      <c r="V138" s="20"/>
      <c r="W138" s="20"/>
      <c r="X138" s="20"/>
    </row>
    <row r="139" spans="2:24">
      <c r="B139" s="396"/>
      <c r="C139" s="396"/>
      <c r="D139" s="396"/>
      <c r="E139" s="396"/>
      <c r="F139" s="396"/>
      <c r="G139" s="396"/>
      <c r="H139" s="396"/>
      <c r="I139" s="396"/>
      <c r="J139" s="396"/>
      <c r="K139" s="396"/>
      <c r="L139" s="396"/>
      <c r="M139" s="396"/>
      <c r="N139" s="396"/>
      <c r="O139" s="396"/>
      <c r="P139" s="396"/>
      <c r="Q139" s="396"/>
      <c r="R139" s="396"/>
      <c r="S139" s="396"/>
      <c r="T139" s="396"/>
      <c r="U139" s="20"/>
      <c r="V139" s="20"/>
      <c r="W139" s="20"/>
      <c r="X139" s="20"/>
    </row>
    <row r="140" spans="2:24">
      <c r="B140" s="396"/>
      <c r="C140" s="396"/>
      <c r="D140" s="396"/>
      <c r="E140" s="396"/>
      <c r="F140" s="396"/>
      <c r="G140" s="396"/>
      <c r="H140" s="396"/>
      <c r="I140" s="396"/>
      <c r="J140" s="396"/>
      <c r="K140" s="396"/>
      <c r="L140" s="396"/>
      <c r="M140" s="396"/>
      <c r="N140" s="396"/>
      <c r="O140" s="396"/>
      <c r="P140" s="396"/>
      <c r="Q140" s="396"/>
      <c r="R140" s="396"/>
      <c r="S140" s="396"/>
      <c r="T140" s="396"/>
      <c r="U140" s="20"/>
      <c r="V140" s="20"/>
      <c r="W140" s="20"/>
      <c r="X140" s="20"/>
    </row>
    <row r="141" spans="2:24">
      <c r="B141" s="396"/>
      <c r="C141" s="396"/>
      <c r="D141" s="396"/>
      <c r="E141" s="396"/>
      <c r="F141" s="396"/>
      <c r="G141" s="396"/>
      <c r="H141" s="396"/>
      <c r="I141" s="396"/>
      <c r="J141" s="396"/>
      <c r="K141" s="396"/>
      <c r="L141" s="396"/>
      <c r="M141" s="396"/>
      <c r="N141" s="396"/>
      <c r="O141" s="396"/>
      <c r="P141" s="396"/>
      <c r="Q141" s="396"/>
      <c r="R141" s="396"/>
      <c r="S141" s="396"/>
      <c r="T141" s="396"/>
      <c r="U141" s="20"/>
      <c r="V141" s="20"/>
      <c r="W141" s="20"/>
      <c r="X141" s="20"/>
    </row>
    <row r="142" spans="2:24">
      <c r="B142" s="396"/>
      <c r="C142" s="396"/>
      <c r="D142" s="396"/>
      <c r="E142" s="396"/>
      <c r="F142" s="396"/>
      <c r="G142" s="396"/>
      <c r="H142" s="396"/>
      <c r="I142" s="396"/>
      <c r="J142" s="396"/>
      <c r="K142" s="396"/>
      <c r="L142" s="396"/>
      <c r="M142" s="396"/>
      <c r="N142" s="396"/>
      <c r="O142" s="396"/>
      <c r="P142" s="396"/>
      <c r="Q142" s="396"/>
      <c r="R142" s="396"/>
      <c r="S142" s="396"/>
      <c r="T142" s="396"/>
      <c r="U142" s="20"/>
      <c r="V142" s="20"/>
      <c r="W142" s="20"/>
      <c r="X142" s="20"/>
    </row>
    <row r="143" spans="2:24">
      <c r="B143" s="396"/>
      <c r="C143" s="396"/>
      <c r="D143" s="396"/>
      <c r="E143" s="396"/>
      <c r="F143" s="396"/>
      <c r="G143" s="396"/>
      <c r="H143" s="396"/>
      <c r="I143" s="396"/>
      <c r="J143" s="396"/>
      <c r="K143" s="396"/>
      <c r="L143" s="396"/>
      <c r="M143" s="396"/>
      <c r="N143" s="396"/>
      <c r="O143" s="396"/>
      <c r="P143" s="396"/>
      <c r="Q143" s="396"/>
      <c r="R143" s="396"/>
      <c r="S143" s="396"/>
      <c r="T143" s="396"/>
      <c r="U143" s="20"/>
      <c r="V143" s="20"/>
      <c r="W143" s="20"/>
      <c r="X143" s="20"/>
    </row>
    <row r="144" spans="2:24">
      <c r="B144" s="396"/>
      <c r="C144" s="396"/>
      <c r="D144" s="396"/>
      <c r="E144" s="396"/>
      <c r="F144" s="396"/>
      <c r="G144" s="396"/>
      <c r="H144" s="396"/>
      <c r="I144" s="396"/>
      <c r="J144" s="396"/>
      <c r="K144" s="396"/>
      <c r="L144" s="396"/>
      <c r="M144" s="396"/>
      <c r="N144" s="396"/>
      <c r="O144" s="396"/>
      <c r="P144" s="396"/>
      <c r="Q144" s="396"/>
      <c r="R144" s="396"/>
      <c r="S144" s="396"/>
      <c r="T144" s="396"/>
      <c r="U144" s="20"/>
      <c r="V144" s="20"/>
      <c r="W144" s="20"/>
      <c r="X144" s="20"/>
    </row>
    <row r="145" spans="2:24">
      <c r="B145" s="396"/>
      <c r="C145" s="396"/>
      <c r="D145" s="396"/>
      <c r="E145" s="396"/>
      <c r="F145" s="396"/>
      <c r="G145" s="396"/>
      <c r="H145" s="396"/>
      <c r="I145" s="396"/>
      <c r="J145" s="396"/>
      <c r="K145" s="396"/>
      <c r="L145" s="396"/>
      <c r="M145" s="396"/>
      <c r="N145" s="396"/>
      <c r="O145" s="396"/>
      <c r="P145" s="396"/>
      <c r="Q145" s="396"/>
      <c r="R145" s="396"/>
      <c r="S145" s="396"/>
      <c r="T145" s="396"/>
      <c r="U145" s="20"/>
      <c r="V145" s="20"/>
      <c r="W145" s="20"/>
      <c r="X145" s="20"/>
    </row>
    <row r="146" spans="2:24">
      <c r="B146" s="396"/>
      <c r="C146" s="396"/>
      <c r="D146" s="396"/>
      <c r="E146" s="396"/>
      <c r="F146" s="396"/>
      <c r="G146" s="396"/>
      <c r="H146" s="396"/>
      <c r="I146" s="396"/>
      <c r="J146" s="396"/>
      <c r="K146" s="396"/>
      <c r="L146" s="396"/>
      <c r="M146" s="396"/>
      <c r="N146" s="396"/>
      <c r="O146" s="396"/>
      <c r="P146" s="396"/>
      <c r="Q146" s="396"/>
      <c r="R146" s="396"/>
      <c r="S146" s="396"/>
      <c r="T146" s="396"/>
      <c r="U146" s="20"/>
      <c r="V146" s="20"/>
      <c r="W146" s="20"/>
      <c r="X146" s="20"/>
    </row>
    <row r="147" spans="2:24">
      <c r="B147" s="396"/>
      <c r="C147" s="396"/>
      <c r="D147" s="396"/>
      <c r="E147" s="396"/>
      <c r="F147" s="396"/>
      <c r="G147" s="396"/>
      <c r="H147" s="396"/>
      <c r="I147" s="396"/>
      <c r="J147" s="396"/>
      <c r="K147" s="396"/>
      <c r="L147" s="396"/>
      <c r="M147" s="396"/>
      <c r="N147" s="396"/>
      <c r="O147" s="396"/>
      <c r="P147" s="396"/>
      <c r="Q147" s="396"/>
      <c r="R147" s="396"/>
      <c r="S147" s="396"/>
      <c r="T147" s="396"/>
      <c r="U147" s="20"/>
      <c r="V147" s="20"/>
      <c r="W147" s="20"/>
      <c r="X147" s="20"/>
    </row>
    <row r="148" spans="2:24">
      <c r="B148" s="396"/>
      <c r="C148" s="396"/>
      <c r="D148" s="396"/>
      <c r="E148" s="396"/>
      <c r="F148" s="396"/>
      <c r="G148" s="396"/>
      <c r="H148" s="396"/>
      <c r="I148" s="396"/>
      <c r="J148" s="396"/>
      <c r="K148" s="396"/>
      <c r="L148" s="396"/>
      <c r="M148" s="396"/>
      <c r="N148" s="396"/>
      <c r="O148" s="396"/>
      <c r="P148" s="396"/>
      <c r="Q148" s="396"/>
      <c r="R148" s="396"/>
      <c r="S148" s="396"/>
      <c r="T148" s="396"/>
      <c r="U148" s="20"/>
      <c r="V148" s="20"/>
      <c r="W148" s="20"/>
      <c r="X148" s="20"/>
    </row>
    <row r="149" spans="2:24">
      <c r="B149" s="396"/>
      <c r="C149" s="396"/>
      <c r="D149" s="396"/>
      <c r="E149" s="396"/>
      <c r="F149" s="396"/>
      <c r="G149" s="396"/>
      <c r="H149" s="396"/>
      <c r="I149" s="396"/>
      <c r="J149" s="396"/>
      <c r="K149" s="396"/>
      <c r="L149" s="396"/>
      <c r="M149" s="396"/>
      <c r="N149" s="396"/>
      <c r="O149" s="396"/>
      <c r="P149" s="396"/>
      <c r="Q149" s="396"/>
      <c r="R149" s="396"/>
      <c r="S149" s="396"/>
      <c r="T149" s="396"/>
      <c r="U149" s="20"/>
      <c r="V149" s="20"/>
      <c r="W149" s="20"/>
      <c r="X149" s="20"/>
    </row>
    <row r="150" spans="2:24">
      <c r="B150" s="396"/>
      <c r="C150" s="396"/>
      <c r="D150" s="396"/>
      <c r="E150" s="396"/>
      <c r="F150" s="396"/>
      <c r="G150" s="396"/>
      <c r="H150" s="396"/>
      <c r="I150" s="396"/>
      <c r="J150" s="396"/>
      <c r="K150" s="396"/>
      <c r="L150" s="396"/>
      <c r="M150" s="396"/>
      <c r="N150" s="396"/>
      <c r="O150" s="396"/>
      <c r="P150" s="396"/>
      <c r="Q150" s="396"/>
      <c r="R150" s="396"/>
      <c r="S150" s="396"/>
      <c r="T150" s="396"/>
      <c r="U150" s="20"/>
      <c r="V150" s="20"/>
      <c r="W150" s="20"/>
      <c r="X150" s="20"/>
    </row>
    <row r="151" spans="2:24">
      <c r="B151" s="396"/>
      <c r="C151" s="396"/>
      <c r="D151" s="396"/>
      <c r="E151" s="396"/>
      <c r="F151" s="396"/>
      <c r="G151" s="396"/>
      <c r="H151" s="396"/>
      <c r="I151" s="396"/>
      <c r="J151" s="396"/>
      <c r="K151" s="396"/>
      <c r="L151" s="396"/>
      <c r="M151" s="396"/>
      <c r="N151" s="396"/>
      <c r="O151" s="396"/>
      <c r="P151" s="396"/>
      <c r="Q151" s="396"/>
      <c r="R151" s="396"/>
      <c r="S151" s="396"/>
      <c r="T151" s="396"/>
      <c r="U151" s="20"/>
      <c r="V151" s="20"/>
      <c r="W151" s="20"/>
      <c r="X151" s="20"/>
    </row>
    <row r="152" spans="2:24">
      <c r="B152" s="396"/>
      <c r="C152" s="396"/>
      <c r="D152" s="396"/>
      <c r="E152" s="396"/>
      <c r="F152" s="396"/>
      <c r="G152" s="396"/>
      <c r="H152" s="396"/>
      <c r="I152" s="396"/>
      <c r="J152" s="396"/>
      <c r="K152" s="396"/>
      <c r="L152" s="396"/>
      <c r="M152" s="396"/>
      <c r="N152" s="396"/>
      <c r="O152" s="396"/>
      <c r="P152" s="396"/>
      <c r="Q152" s="396"/>
      <c r="R152" s="396"/>
      <c r="S152" s="396"/>
      <c r="T152" s="396"/>
      <c r="U152" s="20"/>
      <c r="V152" s="20"/>
      <c r="W152" s="20"/>
      <c r="X152" s="20"/>
    </row>
    <row r="153" spans="2:24">
      <c r="B153" s="396"/>
      <c r="C153" s="396"/>
      <c r="D153" s="396"/>
      <c r="E153" s="396"/>
      <c r="F153" s="396"/>
      <c r="G153" s="396"/>
      <c r="H153" s="396"/>
      <c r="I153" s="396"/>
      <c r="J153" s="396"/>
      <c r="K153" s="396"/>
      <c r="L153" s="396"/>
      <c r="M153" s="396"/>
      <c r="N153" s="396"/>
      <c r="O153" s="396"/>
      <c r="P153" s="396"/>
      <c r="Q153" s="396"/>
      <c r="R153" s="396"/>
      <c r="S153" s="396"/>
      <c r="T153" s="396"/>
      <c r="U153" s="20"/>
      <c r="V153" s="20"/>
      <c r="W153" s="20"/>
      <c r="X153" s="20"/>
    </row>
    <row r="154" spans="2:24">
      <c r="B154" s="396"/>
      <c r="C154" s="396"/>
      <c r="D154" s="396"/>
      <c r="E154" s="396"/>
      <c r="F154" s="396"/>
      <c r="G154" s="396"/>
      <c r="H154" s="396"/>
      <c r="I154" s="396"/>
      <c r="J154" s="396"/>
      <c r="K154" s="396"/>
      <c r="L154" s="396"/>
      <c r="M154" s="396"/>
      <c r="N154" s="396"/>
      <c r="O154" s="396"/>
      <c r="P154" s="396"/>
      <c r="Q154" s="396"/>
      <c r="R154" s="396"/>
      <c r="S154" s="396"/>
      <c r="T154" s="396"/>
      <c r="U154" s="20"/>
      <c r="V154" s="20"/>
      <c r="W154" s="20"/>
      <c r="X154" s="20"/>
    </row>
    <row r="155" spans="2:24">
      <c r="B155" s="396"/>
      <c r="C155" s="396"/>
      <c r="D155" s="396"/>
      <c r="E155" s="396"/>
      <c r="F155" s="396"/>
      <c r="G155" s="396"/>
      <c r="H155" s="396"/>
      <c r="I155" s="396"/>
      <c r="J155" s="396"/>
      <c r="K155" s="396"/>
      <c r="L155" s="396"/>
      <c r="M155" s="396"/>
      <c r="N155" s="396"/>
      <c r="O155" s="396"/>
      <c r="P155" s="396"/>
      <c r="Q155" s="396"/>
      <c r="R155" s="396"/>
      <c r="S155" s="396"/>
      <c r="T155" s="396"/>
      <c r="U155" s="20"/>
      <c r="V155" s="20"/>
      <c r="W155" s="20"/>
      <c r="X155" s="20"/>
    </row>
    <row r="156" spans="2:24">
      <c r="B156" s="396"/>
      <c r="C156" s="396"/>
      <c r="D156" s="396"/>
      <c r="E156" s="396"/>
      <c r="F156" s="396"/>
      <c r="G156" s="396"/>
      <c r="H156" s="396"/>
      <c r="I156" s="396"/>
      <c r="J156" s="396"/>
      <c r="K156" s="396"/>
      <c r="L156" s="396"/>
      <c r="M156" s="396"/>
      <c r="N156" s="396"/>
      <c r="O156" s="396"/>
      <c r="P156" s="396"/>
      <c r="Q156" s="396"/>
      <c r="R156" s="396"/>
      <c r="S156" s="396"/>
      <c r="T156" s="396"/>
      <c r="U156" s="20"/>
      <c r="V156" s="20"/>
      <c r="W156" s="20"/>
      <c r="X156" s="20"/>
    </row>
    <row r="157" spans="2:24">
      <c r="B157" s="396"/>
      <c r="C157" s="396"/>
      <c r="D157" s="396"/>
      <c r="E157" s="396"/>
      <c r="F157" s="396"/>
      <c r="G157" s="396"/>
      <c r="H157" s="396"/>
      <c r="I157" s="396"/>
      <c r="J157" s="396"/>
      <c r="K157" s="396"/>
      <c r="L157" s="396"/>
      <c r="M157" s="396"/>
      <c r="N157" s="396"/>
      <c r="O157" s="396"/>
      <c r="P157" s="396"/>
      <c r="Q157" s="396"/>
      <c r="R157" s="396"/>
      <c r="S157" s="396"/>
      <c r="T157" s="396"/>
      <c r="U157" s="20"/>
      <c r="V157" s="20"/>
      <c r="W157" s="20"/>
      <c r="X157" s="20"/>
    </row>
    <row r="158" spans="2:24">
      <c r="B158" s="396"/>
      <c r="C158" s="396"/>
      <c r="D158" s="396"/>
      <c r="E158" s="396"/>
      <c r="F158" s="396"/>
      <c r="G158" s="396"/>
      <c r="H158" s="396"/>
      <c r="I158" s="396"/>
      <c r="J158" s="396"/>
      <c r="K158" s="396"/>
      <c r="L158" s="396"/>
      <c r="M158" s="396"/>
      <c r="N158" s="396"/>
      <c r="O158" s="396"/>
      <c r="P158" s="396"/>
      <c r="Q158" s="396"/>
      <c r="R158" s="396"/>
      <c r="S158" s="396"/>
      <c r="T158" s="396"/>
      <c r="U158" s="20"/>
      <c r="V158" s="20"/>
      <c r="W158" s="20"/>
      <c r="X158" s="20"/>
    </row>
    <row r="159" spans="2:24">
      <c r="B159" s="396"/>
      <c r="C159" s="396"/>
      <c r="D159" s="396"/>
      <c r="E159" s="396"/>
      <c r="F159" s="396"/>
      <c r="G159" s="396"/>
      <c r="H159" s="396"/>
      <c r="I159" s="396"/>
      <c r="J159" s="396"/>
      <c r="K159" s="396"/>
      <c r="L159" s="396"/>
      <c r="M159" s="396"/>
      <c r="N159" s="396"/>
      <c r="O159" s="396"/>
      <c r="P159" s="396"/>
      <c r="Q159" s="396"/>
      <c r="R159" s="396"/>
      <c r="S159" s="396"/>
      <c r="T159" s="396"/>
      <c r="U159" s="20"/>
      <c r="V159" s="20"/>
      <c r="W159" s="20"/>
      <c r="X159" s="20"/>
    </row>
    <row r="160" spans="2:24">
      <c r="B160" s="396"/>
      <c r="C160" s="396"/>
      <c r="D160" s="396"/>
      <c r="E160" s="396"/>
      <c r="F160" s="396"/>
      <c r="G160" s="396"/>
      <c r="H160" s="396"/>
      <c r="I160" s="396"/>
      <c r="J160" s="396"/>
      <c r="K160" s="396"/>
      <c r="L160" s="396"/>
      <c r="M160" s="396"/>
      <c r="N160" s="396"/>
      <c r="O160" s="396"/>
      <c r="P160" s="396"/>
      <c r="Q160" s="396"/>
      <c r="R160" s="396"/>
      <c r="S160" s="396"/>
      <c r="T160" s="396"/>
      <c r="U160" s="20"/>
      <c r="V160" s="20"/>
      <c r="W160" s="20"/>
      <c r="X160" s="20"/>
    </row>
    <row r="161" spans="2:24">
      <c r="B161" s="396"/>
      <c r="C161" s="396"/>
      <c r="D161" s="396"/>
      <c r="E161" s="396"/>
      <c r="F161" s="396"/>
      <c r="G161" s="396"/>
      <c r="H161" s="396"/>
      <c r="I161" s="396"/>
      <c r="J161" s="396"/>
      <c r="K161" s="396"/>
      <c r="L161" s="396"/>
      <c r="M161" s="396"/>
      <c r="N161" s="396"/>
      <c r="O161" s="396"/>
      <c r="P161" s="396"/>
      <c r="Q161" s="396"/>
      <c r="R161" s="396"/>
      <c r="S161" s="396"/>
      <c r="T161" s="396"/>
      <c r="U161" s="20"/>
      <c r="V161" s="20"/>
      <c r="W161" s="20"/>
      <c r="X161" s="20"/>
    </row>
    <row r="162" spans="2:24">
      <c r="B162" s="396"/>
      <c r="C162" s="396"/>
      <c r="D162" s="396"/>
      <c r="E162" s="396"/>
      <c r="F162" s="396"/>
      <c r="G162" s="396"/>
      <c r="H162" s="396"/>
      <c r="I162" s="396"/>
      <c r="J162" s="396"/>
      <c r="K162" s="396"/>
      <c r="L162" s="396"/>
      <c r="M162" s="396"/>
      <c r="N162" s="396"/>
      <c r="O162" s="396"/>
      <c r="P162" s="396"/>
      <c r="Q162" s="396"/>
      <c r="R162" s="396"/>
      <c r="S162" s="396"/>
      <c r="T162" s="396"/>
      <c r="U162" s="20"/>
      <c r="V162" s="20"/>
      <c r="W162" s="20"/>
      <c r="X162" s="20"/>
    </row>
    <row r="163" spans="2:24">
      <c r="B163" s="396"/>
      <c r="C163" s="396"/>
      <c r="D163" s="396"/>
      <c r="E163" s="396"/>
      <c r="F163" s="396"/>
      <c r="G163" s="396"/>
      <c r="H163" s="396"/>
      <c r="I163" s="396"/>
      <c r="J163" s="396"/>
      <c r="K163" s="396"/>
      <c r="L163" s="396"/>
      <c r="M163" s="396"/>
      <c r="N163" s="396"/>
      <c r="O163" s="396"/>
      <c r="P163" s="396"/>
      <c r="Q163" s="396"/>
      <c r="R163" s="396"/>
      <c r="S163" s="396"/>
      <c r="T163" s="396"/>
      <c r="U163" s="20"/>
      <c r="V163" s="20"/>
      <c r="W163" s="20"/>
      <c r="X163" s="20"/>
    </row>
    <row r="164" spans="2:24">
      <c r="B164" s="396"/>
      <c r="C164" s="396"/>
      <c r="D164" s="396"/>
      <c r="E164" s="396"/>
      <c r="F164" s="396"/>
      <c r="G164" s="396"/>
      <c r="H164" s="396"/>
      <c r="I164" s="396"/>
      <c r="J164" s="396"/>
      <c r="K164" s="396"/>
      <c r="L164" s="396"/>
      <c r="M164" s="396"/>
      <c r="N164" s="396"/>
      <c r="O164" s="396"/>
      <c r="P164" s="396"/>
      <c r="Q164" s="396"/>
      <c r="R164" s="396"/>
      <c r="S164" s="396"/>
      <c r="T164" s="396"/>
      <c r="U164" s="20"/>
      <c r="V164" s="20"/>
      <c r="W164" s="20"/>
      <c r="X164" s="20"/>
    </row>
    <row r="165" spans="2:24" ht="20.149999999999999" customHeight="1">
      <c r="B165" s="41" t="s">
        <v>95</v>
      </c>
      <c r="C165" s="25" t="s">
        <v>96</v>
      </c>
      <c r="D165" s="26"/>
      <c r="E165" s="26"/>
      <c r="F165" s="26"/>
      <c r="G165" s="26"/>
      <c r="H165" s="26"/>
      <c r="I165" s="26"/>
      <c r="J165" s="26"/>
      <c r="K165" s="26"/>
      <c r="L165" s="26"/>
      <c r="M165" s="26"/>
      <c r="N165" s="26"/>
      <c r="O165" s="26"/>
      <c r="P165" s="26"/>
      <c r="Q165" s="26"/>
      <c r="R165" s="26"/>
      <c r="S165" s="26"/>
      <c r="T165" s="26"/>
      <c r="U165" s="20"/>
      <c r="V165" s="20"/>
      <c r="W165" s="20"/>
      <c r="X165" s="20"/>
    </row>
    <row r="166" spans="2:24" ht="14.15" customHeight="1">
      <c r="B166" s="396" t="s">
        <v>491</v>
      </c>
      <c r="C166" s="396"/>
      <c r="D166" s="396"/>
      <c r="E166" s="396"/>
      <c r="F166" s="396"/>
      <c r="G166" s="396"/>
      <c r="H166" s="396"/>
      <c r="I166" s="396"/>
      <c r="J166" s="396"/>
      <c r="K166" s="396"/>
      <c r="L166" s="396"/>
      <c r="M166" s="396"/>
      <c r="N166" s="396"/>
      <c r="O166" s="396"/>
      <c r="P166" s="396"/>
      <c r="Q166" s="396"/>
      <c r="R166" s="396"/>
      <c r="S166" s="396"/>
      <c r="T166" s="396"/>
      <c r="U166" s="20"/>
      <c r="V166" s="20"/>
      <c r="W166" s="20"/>
      <c r="X166" s="20"/>
    </row>
    <row r="167" spans="2:24">
      <c r="B167" s="396"/>
      <c r="C167" s="396"/>
      <c r="D167" s="396"/>
      <c r="E167" s="396"/>
      <c r="F167" s="396"/>
      <c r="G167" s="396"/>
      <c r="H167" s="396"/>
      <c r="I167" s="396"/>
      <c r="J167" s="396"/>
      <c r="K167" s="396"/>
      <c r="L167" s="396"/>
      <c r="M167" s="396"/>
      <c r="N167" s="396"/>
      <c r="O167" s="396"/>
      <c r="P167" s="396"/>
      <c r="Q167" s="396"/>
      <c r="R167" s="396"/>
      <c r="S167" s="396"/>
      <c r="T167" s="396"/>
      <c r="U167" s="20"/>
      <c r="V167" s="20"/>
      <c r="W167" s="20"/>
      <c r="X167" s="20"/>
    </row>
    <row r="168" spans="2:24">
      <c r="B168" s="396"/>
      <c r="C168" s="396"/>
      <c r="D168" s="396"/>
      <c r="E168" s="396"/>
      <c r="F168" s="396"/>
      <c r="G168" s="396"/>
      <c r="H168" s="396"/>
      <c r="I168" s="396"/>
      <c r="J168" s="396"/>
      <c r="K168" s="396"/>
      <c r="L168" s="396"/>
      <c r="M168" s="396"/>
      <c r="N168" s="396"/>
      <c r="O168" s="396"/>
      <c r="P168" s="396"/>
      <c r="Q168" s="396"/>
      <c r="R168" s="396"/>
      <c r="S168" s="396"/>
      <c r="T168" s="396"/>
      <c r="U168" s="20"/>
      <c r="V168" s="20"/>
      <c r="W168" s="20"/>
      <c r="X168" s="20"/>
    </row>
    <row r="169" spans="2:24">
      <c r="B169" s="396"/>
      <c r="C169" s="396"/>
      <c r="D169" s="396"/>
      <c r="E169" s="396"/>
      <c r="F169" s="396"/>
      <c r="G169" s="396"/>
      <c r="H169" s="396"/>
      <c r="I169" s="396"/>
      <c r="J169" s="396"/>
      <c r="K169" s="396"/>
      <c r="L169" s="396"/>
      <c r="M169" s="396"/>
      <c r="N169" s="396"/>
      <c r="O169" s="396"/>
      <c r="P169" s="396"/>
      <c r="Q169" s="396"/>
      <c r="R169" s="396"/>
      <c r="S169" s="396"/>
      <c r="T169" s="396"/>
      <c r="U169" s="20"/>
      <c r="V169" s="20"/>
      <c r="W169" s="20"/>
      <c r="X169" s="20"/>
    </row>
    <row r="170" spans="2:24">
      <c r="B170" s="396"/>
      <c r="C170" s="396"/>
      <c r="D170" s="396"/>
      <c r="E170" s="396"/>
      <c r="F170" s="396"/>
      <c r="G170" s="396"/>
      <c r="H170" s="396"/>
      <c r="I170" s="396"/>
      <c r="J170" s="396"/>
      <c r="K170" s="396"/>
      <c r="L170" s="396"/>
      <c r="M170" s="396"/>
      <c r="N170" s="396"/>
      <c r="O170" s="396"/>
      <c r="P170" s="396"/>
      <c r="Q170" s="396"/>
      <c r="R170" s="396"/>
      <c r="S170" s="396"/>
      <c r="T170" s="396"/>
      <c r="U170" s="20"/>
      <c r="V170" s="20"/>
      <c r="W170" s="20"/>
      <c r="X170" s="20"/>
    </row>
    <row r="171" spans="2:24">
      <c r="B171" s="396"/>
      <c r="C171" s="396"/>
      <c r="D171" s="396"/>
      <c r="E171" s="396"/>
      <c r="F171" s="396"/>
      <c r="G171" s="396"/>
      <c r="H171" s="396"/>
      <c r="I171" s="396"/>
      <c r="J171" s="396"/>
      <c r="K171" s="396"/>
      <c r="L171" s="396"/>
      <c r="M171" s="396"/>
      <c r="N171" s="396"/>
      <c r="O171" s="396"/>
      <c r="P171" s="396"/>
      <c r="Q171" s="396"/>
      <c r="R171" s="396"/>
      <c r="S171" s="396"/>
      <c r="T171" s="396"/>
      <c r="U171" s="20"/>
      <c r="V171" s="20"/>
      <c r="W171" s="20"/>
      <c r="X171" s="20"/>
    </row>
    <row r="172" spans="2:24">
      <c r="B172" s="396"/>
      <c r="C172" s="396"/>
      <c r="D172" s="396"/>
      <c r="E172" s="396"/>
      <c r="F172" s="396"/>
      <c r="G172" s="396"/>
      <c r="H172" s="396"/>
      <c r="I172" s="396"/>
      <c r="J172" s="396"/>
      <c r="K172" s="396"/>
      <c r="L172" s="396"/>
      <c r="M172" s="396"/>
      <c r="N172" s="396"/>
      <c r="O172" s="396"/>
      <c r="P172" s="396"/>
      <c r="Q172" s="396"/>
      <c r="R172" s="396"/>
      <c r="S172" s="396"/>
      <c r="T172" s="396"/>
      <c r="U172" s="20"/>
      <c r="V172" s="20"/>
      <c r="W172" s="20"/>
      <c r="X172" s="20"/>
    </row>
    <row r="173" spans="2:24">
      <c r="B173" s="396"/>
      <c r="C173" s="396"/>
      <c r="D173" s="396"/>
      <c r="E173" s="396"/>
      <c r="F173" s="396"/>
      <c r="G173" s="396"/>
      <c r="H173" s="396"/>
      <c r="I173" s="396"/>
      <c r="J173" s="396"/>
      <c r="K173" s="396"/>
      <c r="L173" s="396"/>
      <c r="M173" s="396"/>
      <c r="N173" s="396"/>
      <c r="O173" s="396"/>
      <c r="P173" s="396"/>
      <c r="Q173" s="396"/>
      <c r="R173" s="396"/>
      <c r="S173" s="396"/>
      <c r="T173" s="396"/>
      <c r="U173" s="20"/>
      <c r="V173" s="20"/>
      <c r="W173" s="20"/>
      <c r="X173" s="20"/>
    </row>
    <row r="174" spans="2:24">
      <c r="B174" s="396"/>
      <c r="C174" s="396"/>
      <c r="D174" s="396"/>
      <c r="E174" s="396"/>
      <c r="F174" s="396"/>
      <c r="G174" s="396"/>
      <c r="H174" s="396"/>
      <c r="I174" s="396"/>
      <c r="J174" s="396"/>
      <c r="K174" s="396"/>
      <c r="L174" s="396"/>
      <c r="M174" s="396"/>
      <c r="N174" s="396"/>
      <c r="O174" s="396"/>
      <c r="P174" s="396"/>
      <c r="Q174" s="396"/>
      <c r="R174" s="396"/>
      <c r="S174" s="396"/>
      <c r="T174" s="396"/>
      <c r="U174" s="20"/>
      <c r="V174" s="20"/>
      <c r="W174" s="20"/>
      <c r="X174" s="20"/>
    </row>
    <row r="175" spans="2:24">
      <c r="B175" s="396"/>
      <c r="C175" s="396"/>
      <c r="D175" s="396"/>
      <c r="E175" s="396"/>
      <c r="F175" s="396"/>
      <c r="G175" s="396"/>
      <c r="H175" s="396"/>
      <c r="I175" s="396"/>
      <c r="J175" s="396"/>
      <c r="K175" s="396"/>
      <c r="L175" s="396"/>
      <c r="M175" s="396"/>
      <c r="N175" s="396"/>
      <c r="O175" s="396"/>
      <c r="P175" s="396"/>
      <c r="Q175" s="396"/>
      <c r="R175" s="396"/>
      <c r="S175" s="396"/>
      <c r="T175" s="396"/>
      <c r="U175" s="20"/>
      <c r="V175" s="20"/>
      <c r="W175" s="20"/>
      <c r="X175" s="20"/>
    </row>
    <row r="176" spans="2:24">
      <c r="B176" s="396"/>
      <c r="C176" s="396"/>
      <c r="D176" s="396"/>
      <c r="E176" s="396"/>
      <c r="F176" s="396"/>
      <c r="G176" s="396"/>
      <c r="H176" s="396"/>
      <c r="I176" s="396"/>
      <c r="J176" s="396"/>
      <c r="K176" s="396"/>
      <c r="L176" s="396"/>
      <c r="M176" s="396"/>
      <c r="N176" s="396"/>
      <c r="O176" s="396"/>
      <c r="P176" s="396"/>
      <c r="Q176" s="396"/>
      <c r="R176" s="396"/>
      <c r="S176" s="396"/>
      <c r="T176" s="396"/>
      <c r="U176" s="20"/>
      <c r="V176" s="20"/>
      <c r="W176" s="20"/>
      <c r="X176" s="20"/>
    </row>
    <row r="177" spans="2:24">
      <c r="B177" s="396"/>
      <c r="C177" s="396"/>
      <c r="D177" s="396"/>
      <c r="E177" s="396"/>
      <c r="F177" s="396"/>
      <c r="G177" s="396"/>
      <c r="H177" s="396"/>
      <c r="I177" s="396"/>
      <c r="J177" s="396"/>
      <c r="K177" s="396"/>
      <c r="L177" s="396"/>
      <c r="M177" s="396"/>
      <c r="N177" s="396"/>
      <c r="O177" s="396"/>
      <c r="P177" s="396"/>
      <c r="Q177" s="396"/>
      <c r="R177" s="396"/>
      <c r="S177" s="396"/>
      <c r="T177" s="396"/>
      <c r="U177" s="20"/>
      <c r="V177" s="20"/>
      <c r="W177" s="20"/>
      <c r="X177" s="20"/>
    </row>
    <row r="178" spans="2:24">
      <c r="B178" s="396"/>
      <c r="C178" s="396"/>
      <c r="D178" s="396"/>
      <c r="E178" s="396"/>
      <c r="F178" s="396"/>
      <c r="G178" s="396"/>
      <c r="H178" s="396"/>
      <c r="I178" s="396"/>
      <c r="J178" s="396"/>
      <c r="K178" s="396"/>
      <c r="L178" s="396"/>
      <c r="M178" s="396"/>
      <c r="N178" s="396"/>
      <c r="O178" s="396"/>
      <c r="P178" s="396"/>
      <c r="Q178" s="396"/>
      <c r="R178" s="396"/>
      <c r="S178" s="396"/>
      <c r="T178" s="396"/>
      <c r="U178" s="20"/>
      <c r="V178" s="20"/>
      <c r="W178" s="20"/>
      <c r="X178" s="20"/>
    </row>
    <row r="179" spans="2:24">
      <c r="B179" s="396"/>
      <c r="C179" s="396"/>
      <c r="D179" s="396"/>
      <c r="E179" s="396"/>
      <c r="F179" s="396"/>
      <c r="G179" s="396"/>
      <c r="H179" s="396"/>
      <c r="I179" s="396"/>
      <c r="J179" s="396"/>
      <c r="K179" s="396"/>
      <c r="L179" s="396"/>
      <c r="M179" s="396"/>
      <c r="N179" s="396"/>
      <c r="O179" s="396"/>
      <c r="P179" s="396"/>
      <c r="Q179" s="396"/>
      <c r="R179" s="396"/>
      <c r="S179" s="396"/>
      <c r="T179" s="396"/>
      <c r="U179" s="20"/>
      <c r="V179" s="20"/>
      <c r="W179" s="20"/>
      <c r="X179" s="20"/>
    </row>
    <row r="180" spans="2:24">
      <c r="B180" s="396"/>
      <c r="C180" s="396"/>
      <c r="D180" s="396"/>
      <c r="E180" s="396"/>
      <c r="F180" s="396"/>
      <c r="G180" s="396"/>
      <c r="H180" s="396"/>
      <c r="I180" s="396"/>
      <c r="J180" s="396"/>
      <c r="K180" s="396"/>
      <c r="L180" s="396"/>
      <c r="M180" s="396"/>
      <c r="N180" s="396"/>
      <c r="O180" s="396"/>
      <c r="P180" s="396"/>
      <c r="Q180" s="396"/>
      <c r="R180" s="396"/>
      <c r="S180" s="396"/>
      <c r="T180" s="396"/>
      <c r="U180" s="20"/>
      <c r="V180" s="20"/>
      <c r="W180" s="20"/>
      <c r="X180" s="20"/>
    </row>
    <row r="181" spans="2:24">
      <c r="B181" s="396"/>
      <c r="C181" s="396"/>
      <c r="D181" s="396"/>
      <c r="E181" s="396"/>
      <c r="F181" s="396"/>
      <c r="G181" s="396"/>
      <c r="H181" s="396"/>
      <c r="I181" s="396"/>
      <c r="J181" s="396"/>
      <c r="K181" s="396"/>
      <c r="L181" s="396"/>
      <c r="M181" s="396"/>
      <c r="N181" s="396"/>
      <c r="O181" s="396"/>
      <c r="P181" s="396"/>
      <c r="Q181" s="396"/>
      <c r="R181" s="396"/>
      <c r="S181" s="396"/>
      <c r="T181" s="396"/>
      <c r="U181" s="20"/>
      <c r="V181" s="20"/>
      <c r="W181" s="20"/>
      <c r="X181" s="20"/>
    </row>
    <row r="182" spans="2:24">
      <c r="B182" s="396"/>
      <c r="C182" s="396"/>
      <c r="D182" s="396"/>
      <c r="E182" s="396"/>
      <c r="F182" s="396"/>
      <c r="G182" s="396"/>
      <c r="H182" s="396"/>
      <c r="I182" s="396"/>
      <c r="J182" s="396"/>
      <c r="K182" s="396"/>
      <c r="L182" s="396"/>
      <c r="M182" s="396"/>
      <c r="N182" s="396"/>
      <c r="O182" s="396"/>
      <c r="P182" s="396"/>
      <c r="Q182" s="396"/>
      <c r="R182" s="396"/>
      <c r="S182" s="396"/>
      <c r="T182" s="396"/>
      <c r="U182" s="20"/>
      <c r="V182" s="20"/>
      <c r="W182" s="20"/>
      <c r="X182" s="20"/>
    </row>
    <row r="183" spans="2:24">
      <c r="B183" s="396"/>
      <c r="C183" s="396"/>
      <c r="D183" s="396"/>
      <c r="E183" s="396"/>
      <c r="F183" s="396"/>
      <c r="G183" s="396"/>
      <c r="H183" s="396"/>
      <c r="I183" s="396"/>
      <c r="J183" s="396"/>
      <c r="K183" s="396"/>
      <c r="L183" s="396"/>
      <c r="M183" s="396"/>
      <c r="N183" s="396"/>
      <c r="O183" s="396"/>
      <c r="P183" s="396"/>
      <c r="Q183" s="396"/>
      <c r="R183" s="396"/>
      <c r="S183" s="396"/>
      <c r="T183" s="396"/>
      <c r="U183" s="20"/>
      <c r="V183" s="20"/>
      <c r="W183" s="20"/>
      <c r="X183" s="20"/>
    </row>
    <row r="184" spans="2:24">
      <c r="U184" s="20"/>
      <c r="V184" s="20"/>
      <c r="W184" s="20"/>
      <c r="X184" s="20"/>
    </row>
    <row r="185" spans="2:24">
      <c r="U185" s="20"/>
      <c r="V185" s="20"/>
      <c r="W185" s="20"/>
      <c r="X185" s="20"/>
    </row>
    <row r="186" spans="2:24">
      <c r="U186" s="20"/>
      <c r="V186" s="20"/>
      <c r="W186" s="20"/>
      <c r="X186" s="20"/>
    </row>
    <row r="187" spans="2:24">
      <c r="U187" s="20"/>
      <c r="V187" s="20"/>
      <c r="W187" s="20"/>
      <c r="X187" s="20"/>
    </row>
    <row r="188" spans="2:24">
      <c r="U188" s="20"/>
      <c r="V188" s="20"/>
      <c r="W188" s="20"/>
      <c r="X188" s="20"/>
    </row>
    <row r="189" spans="2:24">
      <c r="U189" s="20"/>
      <c r="V189" s="20"/>
      <c r="W189" s="20"/>
      <c r="X189" s="20"/>
    </row>
    <row r="190" spans="2:24">
      <c r="U190" s="20"/>
      <c r="V190" s="20"/>
      <c r="W190" s="20"/>
      <c r="X190" s="20"/>
    </row>
  </sheetData>
  <sheetProtection algorithmName="SHA-512" hashValue="KMD1aAPj5NUl7d9Q6XM+fHiAomNEu7XaOoAWqA9U1BDBpTaDLUVNv1mfKcMPtiY09X9JmEVfZfRKEQmPZVFL1A==" saltValue="BpKJVhXNhMsLeZGmubWE1A==" spinCount="100000" sheet="1" objects="1" scenarios="1"/>
  <mergeCells count="10">
    <mergeCell ref="B80:T164"/>
    <mergeCell ref="B166:T183"/>
    <mergeCell ref="J9:K9"/>
    <mergeCell ref="B12:T59"/>
    <mergeCell ref="B62:T70"/>
    <mergeCell ref="B73:T77"/>
    <mergeCell ref="B9:C9"/>
    <mergeCell ref="D9:E9"/>
    <mergeCell ref="F9:G9"/>
    <mergeCell ref="H9:I9"/>
  </mergeCells>
  <hyperlinks>
    <hyperlink ref="D9:E9" location="'Governança Corporativa_4'!B61" display="GRI 2-20" xr:uid="{8989EC26-D94B-4EC4-846A-093439A2F616}"/>
    <hyperlink ref="B9:C9" location="'Governança Corporativa_4'!B11" display="GRI 2-19" xr:uid="{FBE70CC2-EDEA-4ABB-9245-48FC7BA4E6CC}"/>
    <hyperlink ref="F9:G9" location="'Governança Corporativa_4'!B72" display="GRI 2-21" xr:uid="{E58F4FFA-8F2F-46C5-A0D6-4FD23D4DA500}"/>
    <hyperlink ref="H9:I9" location="'Governança Corporativa_4'!B79" display="GRI 2-23" xr:uid="{75FA7185-3176-4022-9188-5F9E4C682BCD}"/>
    <hyperlink ref="J9:K9" location="'Governança Corporativa_4'!B165" display="GRI 2-24" xr:uid="{ED4B5AB5-8129-42BE-90C1-60AEFDE143B2}"/>
    <hyperlink ref="B61" location="Critérios!B59" display="GRI 2-20" xr:uid="{F0045D05-E9F7-4E3D-9058-0D2C7DC3F156}"/>
    <hyperlink ref="B72" location="Critérios!B63" display="GRI 2-21" xr:uid="{8C0F992D-9F41-4C5C-9F35-E0D552E633B6}"/>
    <hyperlink ref="B79" location="Critérios!B78" display="GRI 2-23" xr:uid="{9CB35920-37FD-4F6C-BF06-6A7AA8679B03}"/>
  </hyperlink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58D07-4388-40C7-87FB-6B410CAAF4FB}">
  <sheetPr>
    <tabColor rgb="FFFCB316"/>
  </sheetPr>
  <dimension ref="B1:X44"/>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9" width="8.81640625" style="9" customWidth="1"/>
    <col min="10" max="21" width="8.81640625" style="9"/>
    <col min="22" max="22" width="11" style="9" bestFit="1" customWidth="1"/>
    <col min="23" max="16384" width="8.81640625" style="9"/>
  </cols>
  <sheetData>
    <row r="1" spans="2:24" ht="15" customHeight="1"/>
    <row r="2" spans="2:24" ht="15" customHeight="1"/>
    <row r="3" spans="2:24" ht="52.4" customHeight="1"/>
    <row r="7" spans="2:24">
      <c r="C7" s="10"/>
    </row>
    <row r="8" spans="2:24">
      <c r="C8" s="10"/>
    </row>
    <row r="9" spans="2:24" s="20" customFormat="1" ht="16" customHeight="1">
      <c r="B9" s="465" t="s">
        <v>99</v>
      </c>
      <c r="C9" s="465"/>
      <c r="D9" s="465" t="s">
        <v>101</v>
      </c>
      <c r="E9" s="465"/>
      <c r="F9" s="465" t="s">
        <v>492</v>
      </c>
      <c r="G9" s="465"/>
    </row>
    <row r="10" spans="2:24">
      <c r="C10" s="10"/>
    </row>
    <row r="11" spans="2:24" ht="20.149999999999999" customHeight="1">
      <c r="B11" s="370" t="s">
        <v>99</v>
      </c>
      <c r="C11" s="25" t="s">
        <v>100</v>
      </c>
      <c r="D11" s="26"/>
      <c r="E11" s="26"/>
      <c r="F11" s="26"/>
      <c r="G11" s="26"/>
      <c r="H11" s="26"/>
      <c r="I11" s="26"/>
      <c r="J11" s="26"/>
      <c r="K11" s="26"/>
      <c r="L11" s="26"/>
      <c r="M11" s="26"/>
      <c r="N11" s="26"/>
      <c r="O11" s="26"/>
      <c r="P11" s="26"/>
      <c r="Q11" s="26"/>
      <c r="R11" s="26"/>
      <c r="S11" s="26"/>
      <c r="T11" s="26"/>
      <c r="U11" s="20"/>
      <c r="V11" s="20"/>
      <c r="W11" s="20"/>
      <c r="X11" s="20"/>
    </row>
    <row r="12" spans="2:24">
      <c r="B12" s="495" t="s">
        <v>493</v>
      </c>
      <c r="C12" s="495"/>
      <c r="D12" s="495"/>
      <c r="E12" s="495"/>
      <c r="F12" s="495"/>
      <c r="G12" s="495"/>
      <c r="H12" s="495"/>
      <c r="I12" s="495"/>
      <c r="J12" s="495"/>
      <c r="K12" s="495"/>
      <c r="L12" s="495"/>
      <c r="M12" s="495"/>
      <c r="N12" s="495"/>
      <c r="O12" s="495"/>
      <c r="P12" s="495"/>
      <c r="Q12" s="495"/>
      <c r="R12" s="495"/>
      <c r="S12" s="495"/>
      <c r="T12" s="495"/>
      <c r="U12" s="8"/>
      <c r="V12" s="8"/>
      <c r="W12" s="8"/>
      <c r="X12" s="8"/>
    </row>
    <row r="13" spans="2:24" ht="14.15" customHeight="1">
      <c r="B13" s="24"/>
      <c r="C13" s="24"/>
      <c r="D13" s="24"/>
      <c r="E13" s="24"/>
      <c r="F13" s="24"/>
      <c r="G13" s="24"/>
      <c r="H13" s="24"/>
      <c r="I13" s="24"/>
      <c r="J13" s="24"/>
      <c r="K13" s="24"/>
      <c r="L13" s="24"/>
      <c r="M13" s="24"/>
      <c r="N13" s="24"/>
      <c r="O13" s="24"/>
      <c r="P13" s="8"/>
      <c r="Q13" s="8"/>
      <c r="R13" s="8"/>
      <c r="S13" s="8"/>
      <c r="T13" s="8"/>
      <c r="U13" s="8"/>
      <c r="V13" s="8"/>
      <c r="W13" s="8"/>
      <c r="X13" s="8"/>
    </row>
    <row r="14" spans="2:24" ht="15" customHeight="1">
      <c r="B14" s="475" t="s">
        <v>494</v>
      </c>
      <c r="C14" s="475"/>
      <c r="D14" s="475"/>
      <c r="E14" s="475"/>
      <c r="F14" s="475"/>
      <c r="G14" s="475"/>
      <c r="H14" s="475"/>
      <c r="I14" s="467">
        <v>2023</v>
      </c>
      <c r="J14" s="467"/>
      <c r="K14" s="467">
        <v>2024</v>
      </c>
      <c r="L14" s="467"/>
      <c r="M14" s="488">
        <v>2025</v>
      </c>
      <c r="N14" s="488"/>
      <c r="Q14" s="8"/>
      <c r="R14" s="8"/>
      <c r="S14" s="8"/>
      <c r="T14" s="8"/>
      <c r="U14" s="8"/>
      <c r="V14" s="8"/>
      <c r="W14" s="8"/>
    </row>
    <row r="15" spans="2:24" ht="15" customHeight="1" thickBot="1">
      <c r="B15" s="476"/>
      <c r="C15" s="476"/>
      <c r="D15" s="476"/>
      <c r="E15" s="476"/>
      <c r="F15" s="476"/>
      <c r="G15" s="476"/>
      <c r="H15" s="476"/>
      <c r="I15" s="468"/>
      <c r="J15" s="468"/>
      <c r="K15" s="468"/>
      <c r="L15" s="468"/>
      <c r="M15" s="489"/>
      <c r="N15" s="489"/>
      <c r="U15" s="8"/>
      <c r="V15" s="8"/>
      <c r="W15" s="8"/>
    </row>
    <row r="16" spans="2:24" ht="14.15" customHeight="1">
      <c r="B16" s="477" t="s">
        <v>495</v>
      </c>
      <c r="C16" s="477"/>
      <c r="D16" s="477"/>
      <c r="E16" s="477"/>
      <c r="F16" s="477"/>
      <c r="G16" s="477"/>
      <c r="H16" s="477"/>
      <c r="I16" s="469">
        <v>13248049</v>
      </c>
      <c r="J16" s="469"/>
      <c r="K16" s="469">
        <v>14943214</v>
      </c>
      <c r="L16" s="469"/>
      <c r="M16" s="498">
        <v>27161336</v>
      </c>
      <c r="N16" s="498"/>
      <c r="U16" s="8"/>
      <c r="V16" s="8"/>
      <c r="W16" s="8"/>
    </row>
    <row r="17" spans="2:24" ht="14.15" customHeight="1">
      <c r="B17" s="478" t="s">
        <v>496</v>
      </c>
      <c r="C17" s="478"/>
      <c r="D17" s="478"/>
      <c r="E17" s="478"/>
      <c r="F17" s="478"/>
      <c r="G17" s="478"/>
      <c r="H17" s="478"/>
      <c r="I17" s="470">
        <v>13248049</v>
      </c>
      <c r="J17" s="470"/>
      <c r="K17" s="470">
        <v>14943214</v>
      </c>
      <c r="L17" s="470"/>
      <c r="M17" s="496">
        <v>27161336</v>
      </c>
      <c r="N17" s="496"/>
      <c r="P17" s="8"/>
      <c r="Q17" s="8"/>
      <c r="R17" s="8"/>
      <c r="S17" s="8"/>
      <c r="T17" s="8"/>
      <c r="U17" s="8"/>
      <c r="V17" s="8"/>
      <c r="W17" s="8"/>
    </row>
    <row r="18" spans="2:24" ht="14.15" customHeight="1">
      <c r="B18" s="493" t="s">
        <v>497</v>
      </c>
      <c r="C18" s="493"/>
      <c r="D18" s="493"/>
      <c r="E18" s="493"/>
      <c r="F18" s="493"/>
      <c r="G18" s="493"/>
      <c r="H18" s="493"/>
      <c r="I18" s="471">
        <v>7411219</v>
      </c>
      <c r="J18" s="471"/>
      <c r="K18" s="474">
        <v>10077980</v>
      </c>
      <c r="L18" s="474"/>
      <c r="M18" s="497">
        <v>18922266</v>
      </c>
      <c r="N18" s="497"/>
      <c r="P18" s="8"/>
      <c r="Q18" s="8"/>
      <c r="R18" s="8"/>
      <c r="S18" s="8"/>
      <c r="T18" s="8"/>
      <c r="U18" s="8"/>
      <c r="V18" s="8"/>
      <c r="W18" s="8"/>
    </row>
    <row r="19" spans="2:24" ht="14.15" customHeight="1">
      <c r="B19" s="494" t="s">
        <v>498</v>
      </c>
      <c r="C19" s="494"/>
      <c r="D19" s="494"/>
      <c r="E19" s="494"/>
      <c r="F19" s="494"/>
      <c r="G19" s="494"/>
      <c r="H19" s="494"/>
      <c r="I19" s="472">
        <v>591045</v>
      </c>
      <c r="J19" s="472"/>
      <c r="K19" s="473">
        <v>681796</v>
      </c>
      <c r="L19" s="473"/>
      <c r="M19" s="466">
        <v>751142</v>
      </c>
      <c r="N19" s="466"/>
      <c r="P19" s="8"/>
      <c r="Q19" s="8"/>
      <c r="R19" s="8"/>
      <c r="S19" s="8"/>
      <c r="T19" s="8"/>
      <c r="U19" s="8"/>
      <c r="V19" s="8"/>
      <c r="W19" s="8"/>
    </row>
    <row r="20" spans="2:24" ht="14.15" customHeight="1">
      <c r="B20" s="494" t="s">
        <v>499</v>
      </c>
      <c r="C20" s="494"/>
      <c r="D20" s="494"/>
      <c r="E20" s="494"/>
      <c r="F20" s="494"/>
      <c r="G20" s="494"/>
      <c r="H20" s="494"/>
      <c r="I20" s="472">
        <v>3540524</v>
      </c>
      <c r="J20" s="472"/>
      <c r="K20" s="473">
        <v>4167708</v>
      </c>
      <c r="L20" s="473"/>
      <c r="M20" s="466">
        <v>2828439</v>
      </c>
      <c r="N20" s="466"/>
      <c r="P20" s="8"/>
      <c r="Q20" s="8"/>
      <c r="R20" s="8"/>
      <c r="S20" s="8"/>
      <c r="T20" s="8"/>
      <c r="U20" s="8"/>
      <c r="V20" s="8"/>
      <c r="W20" s="8"/>
    </row>
    <row r="21" spans="2:24" ht="14.15" customHeight="1">
      <c r="B21" s="494" t="s">
        <v>500</v>
      </c>
      <c r="C21" s="494"/>
      <c r="D21" s="494"/>
      <c r="E21" s="494"/>
      <c r="F21" s="494"/>
      <c r="G21" s="494"/>
      <c r="H21" s="494"/>
      <c r="I21" s="472">
        <v>1401829</v>
      </c>
      <c r="J21" s="472"/>
      <c r="K21" s="473">
        <v>533742</v>
      </c>
      <c r="L21" s="473"/>
      <c r="M21" s="466">
        <v>2967859</v>
      </c>
      <c r="N21" s="466"/>
      <c r="P21" s="8"/>
      <c r="Q21" s="8"/>
      <c r="R21" s="8"/>
      <c r="S21" s="8"/>
      <c r="T21" s="8"/>
      <c r="U21" s="8"/>
      <c r="V21" s="8"/>
      <c r="W21" s="8"/>
      <c r="X21" s="8"/>
    </row>
    <row r="22" spans="2:24" ht="14.15" customHeight="1">
      <c r="B22" s="494" t="s">
        <v>501</v>
      </c>
      <c r="C22" s="494"/>
      <c r="D22" s="494"/>
      <c r="E22" s="494"/>
      <c r="F22" s="494"/>
      <c r="G22" s="494"/>
      <c r="H22" s="494"/>
      <c r="I22" s="472">
        <v>11423.80841</v>
      </c>
      <c r="J22" s="472"/>
      <c r="K22" s="473">
        <v>15684.22185</v>
      </c>
      <c r="L22" s="473"/>
      <c r="M22" s="466">
        <v>23397</v>
      </c>
      <c r="N22" s="466"/>
      <c r="P22" s="8"/>
      <c r="Q22" s="8"/>
      <c r="R22" s="8"/>
      <c r="S22" s="8"/>
      <c r="T22" s="8"/>
      <c r="U22" s="8"/>
      <c r="V22" s="8"/>
      <c r="W22" s="8"/>
      <c r="X22" s="8"/>
    </row>
    <row r="23" spans="2:24" ht="14.15" customHeight="1">
      <c r="B23" s="478" t="s">
        <v>502</v>
      </c>
      <c r="C23" s="478"/>
      <c r="D23" s="478"/>
      <c r="E23" s="478"/>
      <c r="F23" s="478"/>
      <c r="G23" s="478"/>
      <c r="H23" s="478"/>
      <c r="I23" s="479">
        <v>12956040.80841</v>
      </c>
      <c r="J23" s="479"/>
      <c r="K23" s="470">
        <v>14409426.22185</v>
      </c>
      <c r="L23" s="470"/>
      <c r="M23" s="496">
        <f>SUM(M18:N22)</f>
        <v>25493103</v>
      </c>
      <c r="N23" s="496"/>
      <c r="P23" s="8"/>
      <c r="Q23" s="8"/>
      <c r="R23" s="8"/>
      <c r="S23" s="8"/>
      <c r="T23" s="8"/>
      <c r="U23" s="8"/>
      <c r="V23" s="8"/>
      <c r="W23" s="8"/>
      <c r="X23" s="8"/>
    </row>
    <row r="24" spans="2:24" ht="14.15" customHeight="1">
      <c r="B24" s="493" t="s">
        <v>503</v>
      </c>
      <c r="C24" s="493"/>
      <c r="D24" s="493"/>
      <c r="E24" s="493"/>
      <c r="F24" s="493"/>
      <c r="G24" s="493"/>
      <c r="H24" s="493"/>
      <c r="I24" s="471">
        <v>292008.19158999994</v>
      </c>
      <c r="J24" s="471"/>
      <c r="K24" s="474">
        <v>533787.77814999968</v>
      </c>
      <c r="L24" s="474"/>
      <c r="M24" s="497">
        <f>M17-M23</f>
        <v>1668233</v>
      </c>
      <c r="N24" s="497"/>
      <c r="P24" s="8"/>
      <c r="Q24" s="8"/>
      <c r="R24" s="8"/>
      <c r="S24" s="8"/>
      <c r="T24" s="8"/>
      <c r="U24" s="8"/>
      <c r="V24" s="8"/>
      <c r="W24" s="8"/>
      <c r="X24" s="8"/>
    </row>
    <row r="25" spans="2:24" ht="14.15" customHeight="1">
      <c r="B25" s="478" t="s">
        <v>504</v>
      </c>
      <c r="C25" s="478"/>
      <c r="D25" s="478"/>
      <c r="E25" s="478"/>
      <c r="F25" s="478"/>
      <c r="G25" s="478"/>
      <c r="H25" s="478"/>
      <c r="I25" s="479">
        <v>292008.19158999994</v>
      </c>
      <c r="J25" s="479"/>
      <c r="K25" s="470">
        <v>533787.77814999968</v>
      </c>
      <c r="L25" s="470"/>
      <c r="M25" s="496">
        <f>M24</f>
        <v>1668233</v>
      </c>
      <c r="N25" s="496"/>
      <c r="P25" s="8"/>
      <c r="Q25" s="8"/>
      <c r="R25" s="8"/>
      <c r="S25" s="8"/>
      <c r="T25" s="8"/>
      <c r="U25" s="8"/>
      <c r="V25" s="8"/>
      <c r="W25" s="8"/>
      <c r="X25" s="8"/>
    </row>
    <row r="26" spans="2:24">
      <c r="B26" s="24"/>
      <c r="C26" s="24"/>
      <c r="D26" s="24"/>
      <c r="E26" s="24"/>
      <c r="F26" s="24"/>
      <c r="G26" s="24"/>
      <c r="H26" s="24"/>
      <c r="I26" s="24"/>
      <c r="J26" s="24"/>
      <c r="K26" s="24"/>
      <c r="L26" s="24"/>
      <c r="M26" s="24"/>
      <c r="N26" s="24"/>
      <c r="O26" s="24"/>
      <c r="P26" s="8"/>
      <c r="Q26" s="8"/>
      <c r="R26" s="8"/>
      <c r="S26" s="8"/>
      <c r="T26" s="8"/>
      <c r="U26" s="8"/>
      <c r="V26" s="8"/>
      <c r="W26" s="8"/>
      <c r="X26" s="8"/>
    </row>
    <row r="27" spans="2:24">
      <c r="B27" s="8"/>
      <c r="C27" s="8"/>
      <c r="D27" s="8"/>
      <c r="E27" s="8"/>
      <c r="F27" s="8"/>
      <c r="G27" s="8"/>
      <c r="H27" s="8"/>
      <c r="I27" s="8"/>
      <c r="J27" s="8"/>
      <c r="K27" s="8"/>
      <c r="L27" s="8"/>
      <c r="M27" s="8"/>
      <c r="N27" s="8"/>
      <c r="O27" s="8"/>
      <c r="P27" s="8"/>
      <c r="Q27" s="8"/>
      <c r="R27" s="8"/>
      <c r="S27" s="8"/>
      <c r="T27" s="8"/>
      <c r="U27" s="8"/>
      <c r="V27" s="8"/>
      <c r="W27" s="8"/>
    </row>
    <row r="29" spans="2:24" ht="20.149999999999999" customHeight="1">
      <c r="B29" s="45" t="s">
        <v>101</v>
      </c>
      <c r="C29" s="25" t="s">
        <v>102</v>
      </c>
      <c r="D29" s="26"/>
      <c r="E29" s="26"/>
      <c r="F29" s="26"/>
      <c r="G29" s="26"/>
      <c r="H29" s="26"/>
      <c r="I29" s="26"/>
      <c r="J29" s="26"/>
      <c r="K29" s="26"/>
      <c r="L29" s="26"/>
      <c r="M29" s="26"/>
      <c r="N29" s="26"/>
      <c r="O29" s="26"/>
      <c r="P29" s="26"/>
      <c r="Q29" s="26"/>
      <c r="R29" s="26"/>
      <c r="S29" s="26"/>
      <c r="T29" s="26"/>
      <c r="U29" s="20"/>
      <c r="V29" s="20"/>
      <c r="W29" s="20"/>
      <c r="X29" s="20"/>
    </row>
    <row r="30" spans="2:24" ht="13.75" customHeight="1">
      <c r="B30" s="395" t="s">
        <v>505</v>
      </c>
      <c r="C30" s="395"/>
      <c r="D30" s="395"/>
      <c r="E30" s="395"/>
      <c r="F30" s="395"/>
      <c r="G30" s="395"/>
      <c r="H30" s="395"/>
      <c r="I30" s="395"/>
      <c r="J30" s="395"/>
      <c r="K30" s="395"/>
      <c r="L30" s="395"/>
      <c r="M30" s="395"/>
      <c r="N30" s="395"/>
      <c r="O30" s="395"/>
      <c r="P30" s="395"/>
      <c r="Q30" s="395"/>
      <c r="R30" s="395"/>
      <c r="S30" s="395"/>
      <c r="T30" s="395"/>
      <c r="U30" s="8"/>
      <c r="V30" s="8"/>
      <c r="W30" s="8"/>
      <c r="X30" s="8"/>
    </row>
    <row r="31" spans="2:24">
      <c r="B31" s="396"/>
      <c r="C31" s="396"/>
      <c r="D31" s="396"/>
      <c r="E31" s="396"/>
      <c r="F31" s="396"/>
      <c r="G31" s="396"/>
      <c r="H31" s="396"/>
      <c r="I31" s="396"/>
      <c r="J31" s="396"/>
      <c r="K31" s="396"/>
      <c r="L31" s="396"/>
      <c r="M31" s="396"/>
      <c r="N31" s="396"/>
      <c r="O31" s="396"/>
      <c r="P31" s="396"/>
      <c r="Q31" s="396"/>
      <c r="R31" s="396"/>
      <c r="S31" s="396"/>
      <c r="T31" s="396"/>
      <c r="U31" s="8"/>
      <c r="V31" s="8"/>
      <c r="W31" s="8"/>
      <c r="X31" s="8"/>
    </row>
    <row r="32" spans="2:24">
      <c r="B32" s="8"/>
      <c r="C32" s="8"/>
      <c r="D32" s="8"/>
      <c r="E32" s="8"/>
      <c r="F32" s="8"/>
      <c r="G32" s="8"/>
      <c r="H32" s="8"/>
      <c r="I32" s="8"/>
      <c r="J32" s="8"/>
      <c r="K32" s="8"/>
      <c r="L32" s="8"/>
      <c r="M32" s="8"/>
      <c r="N32" s="8"/>
      <c r="O32" s="8"/>
      <c r="P32" s="8"/>
      <c r="Q32" s="8"/>
      <c r="R32" s="8"/>
      <c r="S32" s="8"/>
      <c r="T32" s="8"/>
      <c r="U32" s="8"/>
      <c r="V32" s="8"/>
      <c r="W32" s="8"/>
      <c r="X32" s="8"/>
    </row>
    <row r="33" spans="2:24" s="21" customFormat="1" ht="13.75" customHeight="1">
      <c r="B33" s="475" t="s">
        <v>506</v>
      </c>
      <c r="C33" s="475"/>
      <c r="D33" s="475"/>
      <c r="E33" s="475"/>
      <c r="F33" s="475"/>
      <c r="G33" s="475"/>
      <c r="H33" s="475"/>
      <c r="I33" s="483">
        <v>2023</v>
      </c>
      <c r="J33" s="483"/>
      <c r="K33" s="483">
        <v>2024</v>
      </c>
      <c r="L33" s="483"/>
      <c r="M33" s="488">
        <v>2025</v>
      </c>
      <c r="N33" s="488"/>
      <c r="P33" s="24"/>
      <c r="Q33" s="24"/>
      <c r="R33" s="24"/>
      <c r="S33" s="24"/>
      <c r="T33" s="24"/>
      <c r="U33" s="24"/>
      <c r="V33" s="24"/>
      <c r="W33" s="24"/>
      <c r="X33" s="24"/>
    </row>
    <row r="34" spans="2:24" s="21" customFormat="1" ht="15" customHeight="1" thickBot="1">
      <c r="B34" s="476"/>
      <c r="C34" s="476"/>
      <c r="D34" s="476"/>
      <c r="E34" s="476"/>
      <c r="F34" s="476"/>
      <c r="G34" s="476"/>
      <c r="H34" s="476"/>
      <c r="I34" s="484"/>
      <c r="J34" s="484"/>
      <c r="K34" s="484"/>
      <c r="L34" s="484"/>
      <c r="M34" s="489"/>
      <c r="N34" s="489"/>
      <c r="P34" s="24"/>
      <c r="Q34" s="24"/>
      <c r="R34" s="24"/>
      <c r="S34" s="24"/>
      <c r="T34" s="24"/>
      <c r="U34" s="24"/>
      <c r="V34" s="24"/>
      <c r="W34" s="24"/>
      <c r="X34" s="24"/>
    </row>
    <row r="35" spans="2:24" s="21" customFormat="1" ht="13.75" customHeight="1">
      <c r="B35" s="477" t="s">
        <v>507</v>
      </c>
      <c r="C35" s="477"/>
      <c r="D35" s="477"/>
      <c r="E35" s="477"/>
      <c r="F35" s="477"/>
      <c r="G35" s="477"/>
      <c r="H35" s="477"/>
      <c r="I35" s="485">
        <v>78924</v>
      </c>
      <c r="J35" s="485"/>
      <c r="K35" s="485">
        <v>275725</v>
      </c>
      <c r="L35" s="485"/>
      <c r="M35" s="490">
        <v>247831</v>
      </c>
      <c r="N35" s="490"/>
      <c r="P35" s="24"/>
      <c r="Q35" s="24"/>
      <c r="R35" s="24"/>
      <c r="S35" s="24"/>
      <c r="T35" s="24"/>
      <c r="U35" s="24"/>
      <c r="V35" s="24"/>
      <c r="W35" s="24"/>
      <c r="X35" s="24"/>
    </row>
    <row r="36" spans="2:24" s="21" customFormat="1" ht="28" customHeight="1">
      <c r="B36" s="481" t="s">
        <v>508</v>
      </c>
      <c r="C36" s="481"/>
      <c r="D36" s="481"/>
      <c r="E36" s="481"/>
      <c r="F36" s="481"/>
      <c r="G36" s="481"/>
      <c r="H36" s="481"/>
      <c r="I36" s="486">
        <v>78441</v>
      </c>
      <c r="J36" s="486"/>
      <c r="K36" s="486">
        <v>135700</v>
      </c>
      <c r="L36" s="486"/>
      <c r="M36" s="491">
        <v>224829</v>
      </c>
      <c r="N36" s="491"/>
      <c r="P36" s="24"/>
      <c r="Q36" s="24"/>
      <c r="R36" s="24"/>
      <c r="S36" s="24"/>
      <c r="T36" s="24"/>
      <c r="U36" s="24"/>
      <c r="V36" s="24"/>
      <c r="W36" s="24"/>
      <c r="X36" s="24"/>
    </row>
    <row r="37" spans="2:24" s="21" customFormat="1">
      <c r="B37" s="482" t="s">
        <v>457</v>
      </c>
      <c r="C37" s="482"/>
      <c r="D37" s="482"/>
      <c r="E37" s="482"/>
      <c r="F37" s="482"/>
      <c r="G37" s="482"/>
      <c r="H37" s="482"/>
      <c r="I37" s="487">
        <v>157365</v>
      </c>
      <c r="J37" s="487"/>
      <c r="K37" s="487">
        <v>411425</v>
      </c>
      <c r="L37" s="487"/>
      <c r="M37" s="492">
        <v>472660</v>
      </c>
      <c r="N37" s="492"/>
      <c r="P37" s="24"/>
      <c r="Q37" s="24"/>
      <c r="R37" s="24"/>
      <c r="S37" s="24"/>
      <c r="T37" s="24"/>
      <c r="U37" s="24"/>
      <c r="V37" s="24"/>
      <c r="W37" s="24"/>
      <c r="X37" s="24"/>
    </row>
    <row r="38" spans="2:24" s="21" customFormat="1">
      <c r="B38" s="24"/>
      <c r="C38" s="42"/>
      <c r="D38" s="42"/>
      <c r="E38" s="42"/>
      <c r="F38" s="42"/>
      <c r="G38" s="42"/>
      <c r="H38" s="42"/>
      <c r="I38" s="42"/>
      <c r="J38" s="43"/>
      <c r="K38" s="43"/>
      <c r="L38" s="43"/>
      <c r="M38" s="43"/>
      <c r="N38" s="24"/>
      <c r="O38" s="24"/>
      <c r="P38" s="24"/>
      <c r="Q38" s="24"/>
      <c r="R38" s="24"/>
      <c r="S38" s="24"/>
      <c r="T38" s="24"/>
      <c r="U38" s="24"/>
      <c r="V38" s="24"/>
      <c r="W38" s="24"/>
      <c r="X38" s="24"/>
    </row>
    <row r="39" spans="2:24" s="21" customFormat="1">
      <c r="B39" s="199" t="s">
        <v>509</v>
      </c>
      <c r="D39" s="42"/>
      <c r="E39" s="42"/>
      <c r="F39" s="42"/>
      <c r="G39" s="42"/>
      <c r="H39" s="42"/>
      <c r="I39" s="42"/>
      <c r="J39" s="43"/>
      <c r="K39" s="43"/>
      <c r="L39" s="43"/>
      <c r="M39" s="43"/>
      <c r="N39" s="24"/>
      <c r="O39" s="24"/>
      <c r="P39" s="24"/>
      <c r="Q39" s="24"/>
      <c r="R39" s="24"/>
      <c r="S39" s="24"/>
      <c r="T39" s="24"/>
      <c r="U39" s="24"/>
      <c r="V39" s="24"/>
      <c r="W39" s="24"/>
      <c r="X39" s="24"/>
    </row>
    <row r="40" spans="2:24">
      <c r="B40" s="8"/>
      <c r="C40" s="8"/>
      <c r="D40" s="8"/>
      <c r="E40" s="8"/>
      <c r="F40" s="8"/>
      <c r="G40" s="8"/>
      <c r="H40" s="8"/>
      <c r="I40" s="8"/>
      <c r="J40" s="8"/>
      <c r="K40" s="8"/>
      <c r="L40" s="8"/>
      <c r="M40" s="8"/>
      <c r="N40" s="8"/>
      <c r="O40" s="8"/>
      <c r="P40" s="8"/>
      <c r="Q40" s="8"/>
      <c r="R40" s="8"/>
      <c r="S40" s="8"/>
      <c r="T40" s="8"/>
      <c r="U40" s="8"/>
      <c r="V40" s="8"/>
      <c r="W40" s="8"/>
      <c r="X40" s="8"/>
    </row>
    <row r="41" spans="2:24" ht="20.149999999999999" customHeight="1">
      <c r="B41" s="480" t="s">
        <v>492</v>
      </c>
      <c r="C41" s="480"/>
      <c r="D41" s="25" t="s">
        <v>104</v>
      </c>
      <c r="E41" s="26"/>
      <c r="F41" s="26"/>
      <c r="G41" s="26"/>
      <c r="H41" s="26"/>
      <c r="I41" s="26"/>
      <c r="J41" s="26"/>
      <c r="K41" s="26"/>
      <c r="L41" s="26"/>
      <c r="M41" s="26"/>
      <c r="N41" s="26"/>
      <c r="O41" s="26"/>
      <c r="P41" s="26"/>
      <c r="Q41" s="26"/>
      <c r="R41" s="26"/>
      <c r="S41" s="26"/>
      <c r="T41" s="26"/>
      <c r="U41" s="20"/>
      <c r="V41" s="20"/>
      <c r="W41" s="20"/>
      <c r="X41" s="20"/>
    </row>
    <row r="42" spans="2:24" ht="13.75" customHeight="1">
      <c r="B42" s="395" t="s">
        <v>510</v>
      </c>
      <c r="C42" s="395"/>
      <c r="D42" s="395"/>
      <c r="E42" s="395"/>
      <c r="F42" s="395"/>
      <c r="G42" s="395"/>
      <c r="H42" s="395"/>
      <c r="I42" s="395"/>
      <c r="J42" s="395"/>
      <c r="K42" s="395"/>
      <c r="L42" s="395"/>
      <c r="M42" s="395"/>
      <c r="N42" s="395"/>
      <c r="O42" s="395"/>
      <c r="P42" s="395"/>
      <c r="Q42" s="395"/>
      <c r="R42" s="395"/>
      <c r="S42" s="395"/>
      <c r="T42" s="395"/>
      <c r="U42" s="8"/>
      <c r="V42" s="8"/>
      <c r="W42" s="8"/>
      <c r="X42" s="8"/>
    </row>
    <row r="43" spans="2:24">
      <c r="B43" s="396"/>
      <c r="C43" s="396"/>
      <c r="D43" s="396"/>
      <c r="E43" s="396"/>
      <c r="F43" s="396"/>
      <c r="G43" s="396"/>
      <c r="H43" s="396"/>
      <c r="I43" s="396"/>
      <c r="J43" s="396"/>
      <c r="K43" s="396"/>
      <c r="L43" s="396"/>
      <c r="M43" s="396"/>
      <c r="N43" s="396"/>
      <c r="O43" s="396"/>
      <c r="P43" s="396"/>
      <c r="Q43" s="396"/>
      <c r="R43" s="396"/>
      <c r="S43" s="396"/>
      <c r="T43" s="396"/>
      <c r="U43" s="8"/>
      <c r="V43" s="8"/>
      <c r="W43" s="8"/>
      <c r="X43" s="8"/>
    </row>
    <row r="44" spans="2:24">
      <c r="B44" s="396"/>
      <c r="C44" s="396"/>
      <c r="D44" s="396"/>
      <c r="E44" s="396"/>
      <c r="F44" s="396"/>
      <c r="G44" s="396"/>
      <c r="H44" s="396"/>
      <c r="I44" s="396"/>
      <c r="J44" s="396"/>
      <c r="K44" s="396"/>
      <c r="L44" s="396"/>
      <c r="M44" s="396"/>
      <c r="N44" s="396"/>
      <c r="O44" s="396"/>
      <c r="P44" s="396"/>
      <c r="Q44" s="396"/>
      <c r="R44" s="396"/>
      <c r="S44" s="396"/>
      <c r="T44" s="396"/>
    </row>
  </sheetData>
  <sheetProtection algorithmName="SHA-512" hashValue="YETo7zcAA+h5HHItHL9+DEpizqTzlKLOAjBeUspeJUQGKOw8SvFfT42+DjI8KrCcInV+KG4urmMlFRztrVPIcA==" saltValue="qjM82VPYAy/yK9VLiZpVwA==" spinCount="100000" sheet="1" objects="1" scenarios="1"/>
  <mergeCells count="67">
    <mergeCell ref="B42:T44"/>
    <mergeCell ref="B12:T12"/>
    <mergeCell ref="M21:N21"/>
    <mergeCell ref="M22:N22"/>
    <mergeCell ref="M23:N23"/>
    <mergeCell ref="M24:N24"/>
    <mergeCell ref="M25:N25"/>
    <mergeCell ref="M14:N15"/>
    <mergeCell ref="M16:N16"/>
    <mergeCell ref="M17:N17"/>
    <mergeCell ref="M18:N18"/>
    <mergeCell ref="M19:N19"/>
    <mergeCell ref="K24:L24"/>
    <mergeCell ref="K23:L23"/>
    <mergeCell ref="K22:L22"/>
    <mergeCell ref="K21:L21"/>
    <mergeCell ref="K20:L20"/>
    <mergeCell ref="I20:J20"/>
    <mergeCell ref="I21:J21"/>
    <mergeCell ref="I22:J22"/>
    <mergeCell ref="I23:J23"/>
    <mergeCell ref="B17:H17"/>
    <mergeCell ref="B18:H18"/>
    <mergeCell ref="B19:H19"/>
    <mergeCell ref="I24:J24"/>
    <mergeCell ref="B20:H20"/>
    <mergeCell ref="B21:H21"/>
    <mergeCell ref="B22:H22"/>
    <mergeCell ref="B23:H23"/>
    <mergeCell ref="B24:H24"/>
    <mergeCell ref="K33:L34"/>
    <mergeCell ref="M33:N34"/>
    <mergeCell ref="M35:N35"/>
    <mergeCell ref="M36:N36"/>
    <mergeCell ref="M37:N37"/>
    <mergeCell ref="B25:H25"/>
    <mergeCell ref="I25:J25"/>
    <mergeCell ref="K25:L25"/>
    <mergeCell ref="B35:H35"/>
    <mergeCell ref="B41:C41"/>
    <mergeCell ref="B30:T31"/>
    <mergeCell ref="B36:H36"/>
    <mergeCell ref="B37:H37"/>
    <mergeCell ref="I33:J34"/>
    <mergeCell ref="I35:J35"/>
    <mergeCell ref="I36:J36"/>
    <mergeCell ref="I37:J37"/>
    <mergeCell ref="B33:H34"/>
    <mergeCell ref="K37:L37"/>
    <mergeCell ref="K36:L36"/>
    <mergeCell ref="K35:L35"/>
    <mergeCell ref="B9:C9"/>
    <mergeCell ref="D9:E9"/>
    <mergeCell ref="F9:G9"/>
    <mergeCell ref="M20:N20"/>
    <mergeCell ref="I14:J15"/>
    <mergeCell ref="I16:J16"/>
    <mergeCell ref="I17:J17"/>
    <mergeCell ref="I18:J18"/>
    <mergeCell ref="I19:J19"/>
    <mergeCell ref="K19:L19"/>
    <mergeCell ref="K18:L18"/>
    <mergeCell ref="K16:L16"/>
    <mergeCell ref="K17:L17"/>
    <mergeCell ref="K14:L15"/>
    <mergeCell ref="B14:H15"/>
    <mergeCell ref="B16:H16"/>
  </mergeCells>
  <hyperlinks>
    <hyperlink ref="B9:C9" location="'Capital Financeiro_1'!B11" display="GRI 201-1" xr:uid="{D7418AE9-DEFB-4DCE-881A-5425CE98B7B1}"/>
    <hyperlink ref="D9:E9" location="'Capital Financeiro_1'!B29" display="GRI 201-4" xr:uid="{5161483A-CDF9-449D-A475-217F59AC00AA}"/>
    <hyperlink ref="F9:G9" location="'Capital Financeiro_1'!B41" display="SASB EM-EP-420a.3 " xr:uid="{451A3953-7C5B-4D46-81AD-1BC6857C1F3A}"/>
    <hyperlink ref="B11" location="Critérios!B144" display="GRI 201-1" xr:uid="{9EA7213A-9914-4BE5-A53F-A22DF265A13C}"/>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7FD28-217E-4120-AAB9-1FD22F3367AD}">
  <sheetPr>
    <tabColor rgb="FF00A0A8"/>
  </sheetPr>
  <dimension ref="B1:X34"/>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0" width="8.81640625" style="9" customWidth="1"/>
    <col min="11" max="16384" width="8.81640625" style="9"/>
  </cols>
  <sheetData>
    <row r="1" spans="2:24" ht="15" customHeight="1"/>
    <row r="2" spans="2:24" ht="15" customHeight="1"/>
    <row r="3" spans="2:24" ht="52.4" customHeight="1"/>
    <row r="9" spans="2:24" ht="16" customHeight="1">
      <c r="B9" s="499" t="s">
        <v>107</v>
      </c>
      <c r="C9" s="499"/>
    </row>
    <row r="10" spans="2:24">
      <c r="C10" s="10"/>
    </row>
    <row r="11" spans="2:24" ht="20.149999999999999" customHeight="1">
      <c r="B11" s="16" t="s">
        <v>107</v>
      </c>
      <c r="C11" s="25" t="s">
        <v>108</v>
      </c>
      <c r="D11" s="26"/>
      <c r="E11" s="26"/>
      <c r="F11" s="26"/>
      <c r="G11" s="26"/>
      <c r="H11" s="26"/>
      <c r="I11" s="26"/>
      <c r="J11" s="26"/>
      <c r="K11" s="26"/>
      <c r="L11" s="26"/>
      <c r="M11" s="26"/>
      <c r="N11" s="26"/>
      <c r="O11" s="26"/>
      <c r="P11" s="26"/>
      <c r="Q11" s="26"/>
      <c r="R11" s="26"/>
      <c r="S11" s="26"/>
      <c r="T11" s="26"/>
      <c r="U11" s="20"/>
      <c r="V11" s="20"/>
      <c r="W11" s="20"/>
      <c r="X11" s="20"/>
    </row>
    <row r="12" spans="2:24" ht="14.15" customHeight="1">
      <c r="B12" s="395" t="s">
        <v>511</v>
      </c>
      <c r="C12" s="395"/>
      <c r="D12" s="395"/>
      <c r="E12" s="395"/>
      <c r="F12" s="395"/>
      <c r="G12" s="395"/>
      <c r="H12" s="395"/>
      <c r="I12" s="395"/>
      <c r="J12" s="395"/>
      <c r="K12" s="395"/>
      <c r="L12" s="395"/>
      <c r="M12" s="395"/>
      <c r="N12" s="395"/>
      <c r="O12" s="395"/>
      <c r="P12" s="395"/>
      <c r="Q12" s="395"/>
      <c r="R12" s="395"/>
      <c r="S12" s="395"/>
      <c r="T12" s="395"/>
    </row>
    <row r="13" spans="2:24">
      <c r="B13" s="396"/>
      <c r="C13" s="396"/>
      <c r="D13" s="396"/>
      <c r="E13" s="396"/>
      <c r="F13" s="396"/>
      <c r="G13" s="396"/>
      <c r="H13" s="396"/>
      <c r="I13" s="396"/>
      <c r="J13" s="396"/>
      <c r="K13" s="396"/>
      <c r="L13" s="396"/>
      <c r="M13" s="396"/>
      <c r="N13" s="396"/>
      <c r="O13" s="396"/>
      <c r="P13" s="396"/>
      <c r="Q13" s="396"/>
      <c r="R13" s="396"/>
      <c r="S13" s="396"/>
      <c r="T13" s="396"/>
    </row>
    <row r="14" spans="2:24">
      <c r="B14" s="396"/>
      <c r="C14" s="396"/>
      <c r="D14" s="396"/>
      <c r="E14" s="396"/>
      <c r="F14" s="396"/>
      <c r="G14" s="396"/>
      <c r="H14" s="396"/>
      <c r="I14" s="396"/>
      <c r="J14" s="396"/>
      <c r="K14" s="396"/>
      <c r="L14" s="396"/>
      <c r="M14" s="396"/>
      <c r="N14" s="396"/>
      <c r="O14" s="396"/>
      <c r="P14" s="396"/>
      <c r="Q14" s="396"/>
      <c r="R14" s="396"/>
      <c r="S14" s="396"/>
      <c r="T14" s="396"/>
    </row>
    <row r="15" spans="2:24">
      <c r="B15" s="396"/>
      <c r="C15" s="396"/>
      <c r="D15" s="396"/>
      <c r="E15" s="396"/>
      <c r="F15" s="396"/>
      <c r="G15" s="396"/>
      <c r="H15" s="396"/>
      <c r="I15" s="396"/>
      <c r="J15" s="396"/>
      <c r="K15" s="396"/>
      <c r="L15" s="396"/>
      <c r="M15" s="396"/>
      <c r="N15" s="396"/>
      <c r="O15" s="396"/>
      <c r="P15" s="396"/>
      <c r="Q15" s="396"/>
      <c r="R15" s="396"/>
      <c r="S15" s="396"/>
      <c r="T15" s="396"/>
    </row>
    <row r="16" spans="2:24">
      <c r="B16" s="396"/>
      <c r="C16" s="396"/>
      <c r="D16" s="396"/>
      <c r="E16" s="396"/>
      <c r="F16" s="396"/>
      <c r="G16" s="396"/>
      <c r="H16" s="396"/>
      <c r="I16" s="396"/>
      <c r="J16" s="396"/>
      <c r="K16" s="396"/>
      <c r="L16" s="396"/>
      <c r="M16" s="396"/>
      <c r="N16" s="396"/>
      <c r="O16" s="396"/>
      <c r="P16" s="396"/>
      <c r="Q16" s="396"/>
      <c r="R16" s="396"/>
      <c r="S16" s="396"/>
      <c r="T16" s="396"/>
    </row>
    <row r="17" spans="2:20">
      <c r="B17" s="396"/>
      <c r="C17" s="396"/>
      <c r="D17" s="396"/>
      <c r="E17" s="396"/>
      <c r="F17" s="396"/>
      <c r="G17" s="396"/>
      <c r="H17" s="396"/>
      <c r="I17" s="396"/>
      <c r="J17" s="396"/>
      <c r="K17" s="396"/>
      <c r="L17" s="396"/>
      <c r="M17" s="396"/>
      <c r="N17" s="396"/>
      <c r="O17" s="396"/>
      <c r="P17" s="396"/>
      <c r="Q17" s="396"/>
      <c r="R17" s="396"/>
      <c r="S17" s="396"/>
      <c r="T17" s="396"/>
    </row>
    <row r="18" spans="2:20">
      <c r="B18" s="396"/>
      <c r="C18" s="396"/>
      <c r="D18" s="396"/>
      <c r="E18" s="396"/>
      <c r="F18" s="396"/>
      <c r="G18" s="396"/>
      <c r="H18" s="396"/>
      <c r="I18" s="396"/>
      <c r="J18" s="396"/>
      <c r="K18" s="396"/>
      <c r="L18" s="396"/>
      <c r="M18" s="396"/>
      <c r="N18" s="396"/>
      <c r="O18" s="396"/>
      <c r="P18" s="396"/>
      <c r="Q18" s="396"/>
      <c r="R18" s="396"/>
      <c r="S18" s="396"/>
      <c r="T18" s="396"/>
    </row>
    <row r="19" spans="2:20">
      <c r="B19" s="396"/>
      <c r="C19" s="396"/>
      <c r="D19" s="396"/>
      <c r="E19" s="396"/>
      <c r="F19" s="396"/>
      <c r="G19" s="396"/>
      <c r="H19" s="396"/>
      <c r="I19" s="396"/>
      <c r="J19" s="396"/>
      <c r="K19" s="396"/>
      <c r="L19" s="396"/>
      <c r="M19" s="396"/>
      <c r="N19" s="396"/>
      <c r="O19" s="396"/>
      <c r="P19" s="396"/>
      <c r="Q19" s="396"/>
      <c r="R19" s="396"/>
      <c r="S19" s="396"/>
      <c r="T19" s="396"/>
    </row>
    <row r="20" spans="2:20">
      <c r="B20" s="396"/>
      <c r="C20" s="396"/>
      <c r="D20" s="396"/>
      <c r="E20" s="396"/>
      <c r="F20" s="396"/>
      <c r="G20" s="396"/>
      <c r="H20" s="396"/>
      <c r="I20" s="396"/>
      <c r="J20" s="396"/>
      <c r="K20" s="396"/>
      <c r="L20" s="396"/>
      <c r="M20" s="396"/>
      <c r="N20" s="396"/>
      <c r="O20" s="396"/>
      <c r="P20" s="396"/>
      <c r="Q20" s="396"/>
      <c r="R20" s="396"/>
      <c r="S20" s="396"/>
      <c r="T20" s="396"/>
    </row>
    <row r="21" spans="2:20">
      <c r="B21" s="396"/>
      <c r="C21" s="396"/>
      <c r="D21" s="396"/>
      <c r="E21" s="396"/>
      <c r="F21" s="396"/>
      <c r="G21" s="396"/>
      <c r="H21" s="396"/>
      <c r="I21" s="396"/>
      <c r="J21" s="396"/>
      <c r="K21" s="396"/>
      <c r="L21" s="396"/>
      <c r="M21" s="396"/>
      <c r="N21" s="396"/>
      <c r="O21" s="396"/>
      <c r="P21" s="396"/>
      <c r="Q21" s="396"/>
      <c r="R21" s="396"/>
      <c r="S21" s="396"/>
      <c r="T21" s="396"/>
    </row>
    <row r="22" spans="2:20">
      <c r="B22" s="396"/>
      <c r="C22" s="396"/>
      <c r="D22" s="396"/>
      <c r="E22" s="396"/>
      <c r="F22" s="396"/>
      <c r="G22" s="396"/>
      <c r="H22" s="396"/>
      <c r="I22" s="396"/>
      <c r="J22" s="396"/>
      <c r="K22" s="396"/>
      <c r="L22" s="396"/>
      <c r="M22" s="396"/>
      <c r="N22" s="396"/>
      <c r="O22" s="396"/>
      <c r="P22" s="396"/>
      <c r="Q22" s="396"/>
      <c r="R22" s="396"/>
      <c r="S22" s="396"/>
      <c r="T22" s="396"/>
    </row>
    <row r="23" spans="2:20">
      <c r="B23" s="396"/>
      <c r="C23" s="396"/>
      <c r="D23" s="396"/>
      <c r="E23" s="396"/>
      <c r="F23" s="396"/>
      <c r="G23" s="396"/>
      <c r="H23" s="396"/>
      <c r="I23" s="396"/>
      <c r="J23" s="396"/>
      <c r="K23" s="396"/>
      <c r="L23" s="396"/>
      <c r="M23" s="396"/>
      <c r="N23" s="396"/>
      <c r="O23" s="396"/>
      <c r="P23" s="396"/>
      <c r="Q23" s="396"/>
      <c r="R23" s="396"/>
      <c r="S23" s="396"/>
      <c r="T23" s="396"/>
    </row>
    <row r="24" spans="2:20">
      <c r="B24" s="396"/>
      <c r="C24" s="396"/>
      <c r="D24" s="396"/>
      <c r="E24" s="396"/>
      <c r="F24" s="396"/>
      <c r="G24" s="396"/>
      <c r="H24" s="396"/>
      <c r="I24" s="396"/>
      <c r="J24" s="396"/>
      <c r="K24" s="396"/>
      <c r="L24" s="396"/>
      <c r="M24" s="396"/>
      <c r="N24" s="396"/>
      <c r="O24" s="396"/>
      <c r="P24" s="396"/>
      <c r="Q24" s="396"/>
      <c r="R24" s="396"/>
      <c r="S24" s="396"/>
      <c r="T24" s="396"/>
    </row>
    <row r="25" spans="2:20">
      <c r="B25" s="396"/>
      <c r="C25" s="396"/>
      <c r="D25" s="396"/>
      <c r="E25" s="396"/>
      <c r="F25" s="396"/>
      <c r="G25" s="396"/>
      <c r="H25" s="396"/>
      <c r="I25" s="396"/>
      <c r="J25" s="396"/>
      <c r="K25" s="396"/>
      <c r="L25" s="396"/>
      <c r="M25" s="396"/>
      <c r="N25" s="396"/>
      <c r="O25" s="396"/>
      <c r="P25" s="396"/>
      <c r="Q25" s="396"/>
      <c r="R25" s="396"/>
      <c r="S25" s="396"/>
      <c r="T25" s="396"/>
    </row>
    <row r="26" spans="2:20">
      <c r="B26" s="396"/>
      <c r="C26" s="396"/>
      <c r="D26" s="396"/>
      <c r="E26" s="396"/>
      <c r="F26" s="396"/>
      <c r="G26" s="396"/>
      <c r="H26" s="396"/>
      <c r="I26" s="396"/>
      <c r="J26" s="396"/>
      <c r="K26" s="396"/>
      <c r="L26" s="396"/>
      <c r="M26" s="396"/>
      <c r="N26" s="396"/>
      <c r="O26" s="396"/>
      <c r="P26" s="396"/>
      <c r="Q26" s="396"/>
      <c r="R26" s="396"/>
      <c r="S26" s="396"/>
      <c r="T26" s="396"/>
    </row>
    <row r="27" spans="2:20">
      <c r="B27" s="396"/>
      <c r="C27" s="396"/>
      <c r="D27" s="396"/>
      <c r="E27" s="396"/>
      <c r="F27" s="396"/>
      <c r="G27" s="396"/>
      <c r="H27" s="396"/>
      <c r="I27" s="396"/>
      <c r="J27" s="396"/>
      <c r="K27" s="396"/>
      <c r="L27" s="396"/>
      <c r="M27" s="396"/>
      <c r="N27" s="396"/>
      <c r="O27" s="396"/>
      <c r="P27" s="396"/>
      <c r="Q27" s="396"/>
      <c r="R27" s="396"/>
      <c r="S27" s="396"/>
      <c r="T27" s="396"/>
    </row>
    <row r="28" spans="2:20">
      <c r="B28" s="396"/>
      <c r="C28" s="396"/>
      <c r="D28" s="396"/>
      <c r="E28" s="396"/>
      <c r="F28" s="396"/>
      <c r="G28" s="396"/>
      <c r="H28" s="396"/>
      <c r="I28" s="396"/>
      <c r="J28" s="396"/>
      <c r="K28" s="396"/>
      <c r="L28" s="396"/>
      <c r="M28" s="396"/>
      <c r="N28" s="396"/>
      <c r="O28" s="396"/>
      <c r="P28" s="396"/>
      <c r="Q28" s="396"/>
      <c r="R28" s="396"/>
      <c r="S28" s="396"/>
      <c r="T28" s="396"/>
    </row>
    <row r="29" spans="2:20">
      <c r="B29" s="396"/>
      <c r="C29" s="396"/>
      <c r="D29" s="396"/>
      <c r="E29" s="396"/>
      <c r="F29" s="396"/>
      <c r="G29" s="396"/>
      <c r="H29" s="396"/>
      <c r="I29" s="396"/>
      <c r="J29" s="396"/>
      <c r="K29" s="396"/>
      <c r="L29" s="396"/>
      <c r="M29" s="396"/>
      <c r="N29" s="396"/>
      <c r="O29" s="396"/>
      <c r="P29" s="396"/>
      <c r="Q29" s="396"/>
      <c r="R29" s="396"/>
      <c r="S29" s="396"/>
      <c r="T29" s="396"/>
    </row>
    <row r="30" spans="2:20">
      <c r="B30" s="396"/>
      <c r="C30" s="396"/>
      <c r="D30" s="396"/>
      <c r="E30" s="396"/>
      <c r="F30" s="396"/>
      <c r="G30" s="396"/>
      <c r="H30" s="396"/>
      <c r="I30" s="396"/>
      <c r="J30" s="396"/>
      <c r="K30" s="396"/>
      <c r="L30" s="396"/>
      <c r="M30" s="396"/>
      <c r="N30" s="396"/>
      <c r="O30" s="396"/>
      <c r="P30" s="396"/>
      <c r="Q30" s="396"/>
      <c r="R30" s="396"/>
      <c r="S30" s="396"/>
      <c r="T30" s="396"/>
    </row>
    <row r="31" spans="2:20">
      <c r="B31" s="396"/>
      <c r="C31" s="396"/>
      <c r="D31" s="396"/>
      <c r="E31" s="396"/>
      <c r="F31" s="396"/>
      <c r="G31" s="396"/>
      <c r="H31" s="396"/>
      <c r="I31" s="396"/>
      <c r="J31" s="396"/>
      <c r="K31" s="396"/>
      <c r="L31" s="396"/>
      <c r="M31" s="396"/>
      <c r="N31" s="396"/>
      <c r="O31" s="396"/>
      <c r="P31" s="396"/>
      <c r="Q31" s="396"/>
      <c r="R31" s="396"/>
      <c r="S31" s="396"/>
      <c r="T31" s="396"/>
    </row>
    <row r="32" spans="2:20">
      <c r="B32" s="396"/>
      <c r="C32" s="396"/>
      <c r="D32" s="396"/>
      <c r="E32" s="396"/>
      <c r="F32" s="396"/>
      <c r="G32" s="396"/>
      <c r="H32" s="396"/>
      <c r="I32" s="396"/>
      <c r="J32" s="396"/>
      <c r="K32" s="396"/>
      <c r="L32" s="396"/>
      <c r="M32" s="396"/>
      <c r="N32" s="396"/>
      <c r="O32" s="396"/>
      <c r="P32" s="396"/>
      <c r="Q32" s="396"/>
      <c r="R32" s="396"/>
      <c r="S32" s="396"/>
      <c r="T32" s="396"/>
    </row>
    <row r="33" spans="2:20">
      <c r="B33" s="396"/>
      <c r="C33" s="396"/>
      <c r="D33" s="396"/>
      <c r="E33" s="396"/>
      <c r="F33" s="396"/>
      <c r="G33" s="396"/>
      <c r="H33" s="396"/>
      <c r="I33" s="396"/>
      <c r="J33" s="396"/>
      <c r="K33" s="396"/>
      <c r="L33" s="396"/>
      <c r="M33" s="396"/>
      <c r="N33" s="396"/>
      <c r="O33" s="396"/>
      <c r="P33" s="396"/>
      <c r="Q33" s="396"/>
      <c r="R33" s="396"/>
      <c r="S33" s="396"/>
      <c r="T33" s="396"/>
    </row>
    <row r="34" spans="2:20">
      <c r="B34" s="396"/>
      <c r="C34" s="396"/>
      <c r="D34" s="396"/>
      <c r="E34" s="396"/>
      <c r="F34" s="396"/>
      <c r="G34" s="396"/>
      <c r="H34" s="396"/>
      <c r="I34" s="396"/>
      <c r="J34" s="396"/>
      <c r="K34" s="396"/>
      <c r="L34" s="396"/>
      <c r="M34" s="396"/>
      <c r="N34" s="396"/>
      <c r="O34" s="396"/>
      <c r="P34" s="396"/>
      <c r="Q34" s="396"/>
      <c r="R34" s="396"/>
      <c r="S34" s="396"/>
      <c r="T34" s="396"/>
    </row>
  </sheetData>
  <sheetProtection algorithmName="SHA-512" hashValue="8wkNrfTtz4M3k1iOH3H2c9hWwTodKmMhZepxrKm3TSLp6HOWy6/fLi7+9UfVo4rwVG7nIflRogVlSDAnbMT7Sw==" saltValue="VREmUjz9ReLiRjXPXElu/A==" spinCount="100000" sheet="1" objects="1" scenarios="1"/>
  <mergeCells count="2">
    <mergeCell ref="B9:C9"/>
    <mergeCell ref="B12:T34"/>
  </mergeCells>
  <hyperlinks>
    <hyperlink ref="B9:C9" location="'Capital Natural_1'!B11" display="GRI 2-25" xr:uid="{3DAD7814-076E-4F8C-994A-B8884EE1AC3C}"/>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B1F38-7341-4F0A-BA14-50559723890E}">
  <sheetPr>
    <tabColor theme="0" tint="-4.9989318521683403E-2"/>
  </sheetPr>
  <dimension ref="A1"/>
  <sheetViews>
    <sheetView workbookViewId="0"/>
  </sheetViews>
  <sheetFormatPr defaultColWidth="8.81640625" defaultRowHeight="14.5"/>
  <cols>
    <col min="1" max="16384" width="8.81640625" style="390"/>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B6320-EE36-4E77-931F-96A1A5B3EE3F}">
  <sheetPr>
    <tabColor rgb="FF00A0A8"/>
  </sheetPr>
  <dimension ref="B1:X268"/>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0" width="8.81640625" style="9" customWidth="1"/>
    <col min="11" max="16384" width="8.81640625" style="9"/>
  </cols>
  <sheetData>
    <row r="1" spans="2:24" ht="15" customHeight="1"/>
    <row r="2" spans="2:24" ht="15" customHeight="1"/>
    <row r="3" spans="2:24" ht="52.4" customHeight="1"/>
    <row r="9" spans="2:24" ht="16" customHeight="1">
      <c r="B9" s="536" t="s">
        <v>110</v>
      </c>
      <c r="C9" s="536"/>
      <c r="D9" s="536" t="s">
        <v>112</v>
      </c>
      <c r="E9" s="536"/>
      <c r="F9" s="536" t="s">
        <v>114</v>
      </c>
      <c r="G9" s="536"/>
      <c r="H9" s="536" t="s">
        <v>116</v>
      </c>
      <c r="I9" s="536"/>
      <c r="J9" s="536" t="s">
        <v>118</v>
      </c>
      <c r="K9" s="536"/>
      <c r="L9" s="536" t="s">
        <v>120</v>
      </c>
      <c r="M9" s="536"/>
      <c r="N9" s="536" t="s">
        <v>122</v>
      </c>
      <c r="O9" s="536"/>
      <c r="P9" s="536" t="s">
        <v>124</v>
      </c>
      <c r="Q9" s="536"/>
      <c r="R9" s="536" t="s">
        <v>126</v>
      </c>
      <c r="S9" s="536"/>
    </row>
    <row r="10" spans="2:24" ht="16" customHeight="1">
      <c r="B10" s="536" t="s">
        <v>128</v>
      </c>
      <c r="C10" s="536"/>
      <c r="D10" s="536" t="s">
        <v>130</v>
      </c>
      <c r="E10" s="536"/>
      <c r="F10" s="536" t="s">
        <v>132</v>
      </c>
      <c r="G10" s="536"/>
      <c r="H10" s="545" t="s">
        <v>512</v>
      </c>
      <c r="I10" s="545"/>
      <c r="J10" s="545"/>
      <c r="K10" s="536" t="s">
        <v>136</v>
      </c>
      <c r="L10" s="536"/>
      <c r="M10" s="536" t="s">
        <v>138</v>
      </c>
      <c r="N10" s="536"/>
      <c r="O10" s="536" t="s">
        <v>140</v>
      </c>
      <c r="P10" s="536"/>
      <c r="Q10" s="214"/>
      <c r="R10" s="214"/>
      <c r="S10" s="214"/>
    </row>
    <row r="11" spans="2:24" ht="16" customHeight="1">
      <c r="B11" s="169"/>
      <c r="C11" s="169"/>
      <c r="D11" s="169"/>
      <c r="E11" s="169"/>
      <c r="F11" s="169"/>
      <c r="G11" s="169"/>
      <c r="H11" s="169"/>
    </row>
    <row r="12" spans="2:24" ht="20.149999999999999" customHeight="1">
      <c r="B12" s="16" t="s">
        <v>110</v>
      </c>
      <c r="C12" s="25" t="s">
        <v>111</v>
      </c>
      <c r="D12" s="26"/>
      <c r="E12" s="26"/>
      <c r="F12" s="26"/>
      <c r="G12" s="26"/>
      <c r="H12" s="26"/>
      <c r="I12" s="26"/>
      <c r="J12" s="26"/>
      <c r="K12" s="26"/>
      <c r="L12" s="26"/>
      <c r="M12" s="26"/>
      <c r="N12" s="26"/>
      <c r="O12" s="26"/>
      <c r="P12" s="26"/>
      <c r="Q12" s="26"/>
      <c r="R12" s="26"/>
      <c r="S12" s="26"/>
      <c r="T12" s="26"/>
      <c r="U12" s="20"/>
      <c r="V12" s="20"/>
      <c r="W12" s="20"/>
      <c r="X12" s="20"/>
    </row>
    <row r="13" spans="2:24" ht="16" customHeight="1">
      <c r="B13" s="547" t="s">
        <v>513</v>
      </c>
      <c r="C13" s="547"/>
      <c r="D13" s="547"/>
      <c r="E13" s="547"/>
      <c r="F13" s="547"/>
      <c r="G13" s="547"/>
      <c r="H13" s="547"/>
      <c r="I13" s="547"/>
      <c r="J13" s="547"/>
      <c r="K13" s="547"/>
      <c r="L13" s="547"/>
      <c r="M13" s="547"/>
      <c r="N13" s="547"/>
      <c r="O13" s="547"/>
      <c r="P13" s="547"/>
      <c r="Q13" s="547"/>
      <c r="R13" s="547"/>
      <c r="S13" s="547"/>
      <c r="T13" s="547"/>
    </row>
    <row r="14" spans="2:24" ht="16" customHeight="1">
      <c r="B14" s="547"/>
      <c r="C14" s="547"/>
      <c r="D14" s="547"/>
      <c r="E14" s="547"/>
      <c r="F14" s="547"/>
      <c r="G14" s="547"/>
      <c r="H14" s="547"/>
      <c r="I14" s="547"/>
      <c r="J14" s="547"/>
      <c r="K14" s="547"/>
      <c r="L14" s="547"/>
      <c r="M14" s="547"/>
      <c r="N14" s="547"/>
      <c r="O14" s="547"/>
      <c r="P14" s="547"/>
      <c r="Q14" s="547"/>
      <c r="R14" s="547"/>
      <c r="S14" s="547"/>
      <c r="T14" s="547"/>
    </row>
    <row r="15" spans="2:24" ht="16" customHeight="1">
      <c r="B15" s="547"/>
      <c r="C15" s="547"/>
      <c r="D15" s="547"/>
      <c r="E15" s="547"/>
      <c r="F15" s="547"/>
      <c r="G15" s="547"/>
      <c r="H15" s="547"/>
      <c r="I15" s="547"/>
      <c r="J15" s="547"/>
      <c r="K15" s="547"/>
      <c r="L15" s="547"/>
      <c r="M15" s="547"/>
      <c r="N15" s="547"/>
      <c r="O15" s="547"/>
      <c r="P15" s="547"/>
      <c r="Q15" s="547"/>
      <c r="R15" s="547"/>
      <c r="S15" s="547"/>
      <c r="T15" s="547"/>
    </row>
    <row r="16" spans="2:24" ht="16" customHeight="1">
      <c r="B16" s="547"/>
      <c r="C16" s="547"/>
      <c r="D16" s="547"/>
      <c r="E16" s="547"/>
      <c r="F16" s="547"/>
      <c r="G16" s="547"/>
      <c r="H16" s="547"/>
      <c r="I16" s="547"/>
      <c r="J16" s="547"/>
      <c r="K16" s="547"/>
      <c r="L16" s="547"/>
      <c r="M16" s="547"/>
      <c r="N16" s="547"/>
      <c r="O16" s="547"/>
      <c r="P16" s="547"/>
      <c r="Q16" s="547"/>
      <c r="R16" s="547"/>
      <c r="S16" s="547"/>
      <c r="T16" s="547"/>
    </row>
    <row r="17" spans="2:24" ht="16" customHeight="1">
      <c r="B17" s="547"/>
      <c r="C17" s="547"/>
      <c r="D17" s="547"/>
      <c r="E17" s="547"/>
      <c r="F17" s="547"/>
      <c r="G17" s="547"/>
      <c r="H17" s="547"/>
      <c r="I17" s="547"/>
      <c r="J17" s="547"/>
      <c r="K17" s="547"/>
      <c r="L17" s="547"/>
      <c r="M17" s="547"/>
      <c r="N17" s="547"/>
      <c r="O17" s="547"/>
      <c r="P17" s="547"/>
      <c r="Q17" s="547"/>
      <c r="R17" s="547"/>
      <c r="S17" s="547"/>
      <c r="T17" s="547"/>
    </row>
    <row r="18" spans="2:24" ht="16" customHeight="1">
      <c r="B18" s="547"/>
      <c r="C18" s="547"/>
      <c r="D18" s="547"/>
      <c r="E18" s="547"/>
      <c r="F18" s="547"/>
      <c r="G18" s="547"/>
      <c r="H18" s="547"/>
      <c r="I18" s="547"/>
      <c r="J18" s="547"/>
      <c r="K18" s="547"/>
      <c r="L18" s="547"/>
      <c r="M18" s="547"/>
      <c r="N18" s="547"/>
      <c r="O18" s="547"/>
      <c r="P18" s="547"/>
      <c r="Q18" s="547"/>
      <c r="R18" s="547"/>
      <c r="S18" s="547"/>
      <c r="T18" s="547"/>
    </row>
    <row r="19" spans="2:24" ht="16" customHeight="1">
      <c r="B19" s="547"/>
      <c r="C19" s="547"/>
      <c r="D19" s="547"/>
      <c r="E19" s="547"/>
      <c r="F19" s="547"/>
      <c r="G19" s="547"/>
      <c r="H19" s="547"/>
      <c r="I19" s="547"/>
      <c r="J19" s="547"/>
      <c r="K19" s="547"/>
      <c r="L19" s="547"/>
      <c r="M19" s="547"/>
      <c r="N19" s="547"/>
      <c r="O19" s="547"/>
      <c r="P19" s="547"/>
      <c r="Q19" s="547"/>
      <c r="R19" s="547"/>
      <c r="S19" s="547"/>
      <c r="T19" s="547"/>
    </row>
    <row r="20" spans="2:24" ht="16" customHeight="1">
      <c r="B20" s="547"/>
      <c r="C20" s="547"/>
      <c r="D20" s="547"/>
      <c r="E20" s="547"/>
      <c r="F20" s="547"/>
      <c r="G20" s="547"/>
      <c r="H20" s="547"/>
      <c r="I20" s="547"/>
      <c r="J20" s="547"/>
      <c r="K20" s="547"/>
      <c r="L20" s="547"/>
      <c r="M20" s="547"/>
      <c r="N20" s="547"/>
      <c r="O20" s="547"/>
      <c r="P20" s="547"/>
      <c r="Q20" s="547"/>
      <c r="R20" s="547"/>
      <c r="S20" s="547"/>
      <c r="T20" s="547"/>
    </row>
    <row r="21" spans="2:24" ht="16" customHeight="1">
      <c r="B21" s="547"/>
      <c r="C21" s="547"/>
      <c r="D21" s="547"/>
      <c r="E21" s="547"/>
      <c r="F21" s="547"/>
      <c r="G21" s="547"/>
      <c r="H21" s="547"/>
      <c r="I21" s="547"/>
      <c r="J21" s="547"/>
      <c r="K21" s="547"/>
      <c r="L21" s="547"/>
      <c r="M21" s="547"/>
      <c r="N21" s="547"/>
      <c r="O21" s="547"/>
      <c r="P21" s="547"/>
      <c r="Q21" s="547"/>
      <c r="R21" s="547"/>
      <c r="S21" s="547"/>
      <c r="T21" s="547"/>
    </row>
    <row r="22" spans="2:24" ht="16" customHeight="1">
      <c r="B22" s="547"/>
      <c r="C22" s="547"/>
      <c r="D22" s="547"/>
      <c r="E22" s="547"/>
      <c r="F22" s="547"/>
      <c r="G22" s="547"/>
      <c r="H22" s="547"/>
      <c r="I22" s="547"/>
      <c r="J22" s="547"/>
      <c r="K22" s="547"/>
      <c r="L22" s="547"/>
      <c r="M22" s="547"/>
      <c r="N22" s="547"/>
      <c r="O22" s="547"/>
      <c r="P22" s="547"/>
      <c r="Q22" s="547"/>
      <c r="R22" s="547"/>
      <c r="S22" s="547"/>
      <c r="T22" s="547"/>
    </row>
    <row r="23" spans="2:24">
      <c r="B23" s="547"/>
      <c r="C23" s="547"/>
      <c r="D23" s="547"/>
      <c r="E23" s="547"/>
      <c r="F23" s="547"/>
      <c r="G23" s="547"/>
      <c r="H23" s="547"/>
      <c r="I23" s="547"/>
      <c r="J23" s="547"/>
      <c r="K23" s="547"/>
      <c r="L23" s="547"/>
      <c r="M23" s="547"/>
      <c r="N23" s="547"/>
      <c r="O23" s="547"/>
      <c r="P23" s="547"/>
      <c r="Q23" s="547"/>
      <c r="R23" s="547"/>
      <c r="S23" s="547"/>
      <c r="T23" s="547"/>
    </row>
    <row r="24" spans="2:24" ht="20.149999999999999" customHeight="1">
      <c r="B24" s="368" t="s">
        <v>112</v>
      </c>
      <c r="C24" s="25" t="s">
        <v>113</v>
      </c>
      <c r="D24" s="26"/>
      <c r="E24" s="26"/>
      <c r="F24" s="26"/>
      <c r="G24" s="26"/>
      <c r="H24" s="26"/>
      <c r="I24" s="26"/>
      <c r="J24" s="26"/>
      <c r="K24" s="26"/>
      <c r="L24" s="26"/>
      <c r="M24" s="26"/>
      <c r="N24" s="26"/>
      <c r="O24" s="26"/>
      <c r="P24" s="26"/>
      <c r="Q24" s="26"/>
      <c r="R24" s="26"/>
      <c r="S24" s="26"/>
      <c r="T24" s="26"/>
      <c r="U24" s="20"/>
      <c r="V24" s="20"/>
      <c r="W24" s="20"/>
      <c r="X24" s="20"/>
    </row>
    <row r="25" spans="2:24" ht="20.149999999999999" customHeight="1">
      <c r="B25" s="500" t="s">
        <v>128</v>
      </c>
      <c r="C25" s="500"/>
      <c r="D25" s="25" t="s">
        <v>514</v>
      </c>
      <c r="E25" s="26"/>
      <c r="F25" s="26"/>
      <c r="G25" s="26"/>
      <c r="H25" s="26"/>
      <c r="I25" s="26"/>
      <c r="J25" s="26"/>
      <c r="K25" s="26"/>
      <c r="L25" s="26"/>
      <c r="M25" s="26"/>
      <c r="N25" s="26"/>
      <c r="O25" s="26"/>
      <c r="P25" s="26"/>
      <c r="Q25" s="26"/>
      <c r="R25" s="26"/>
      <c r="S25" s="26"/>
      <c r="T25" s="26"/>
      <c r="U25" s="20"/>
      <c r="V25" s="20"/>
      <c r="W25" s="20"/>
      <c r="X25" s="20"/>
    </row>
    <row r="26" spans="2:24" ht="12.75" customHeight="1">
      <c r="B26" s="395" t="s">
        <v>515</v>
      </c>
      <c r="C26" s="395"/>
      <c r="D26" s="395"/>
      <c r="E26" s="395"/>
      <c r="F26" s="395"/>
      <c r="G26" s="395"/>
      <c r="H26" s="395"/>
      <c r="I26" s="395"/>
      <c r="J26" s="395"/>
      <c r="K26" s="395"/>
      <c r="L26" s="395"/>
      <c r="M26" s="395"/>
      <c r="N26" s="395"/>
      <c r="O26" s="395"/>
      <c r="P26" s="395"/>
      <c r="Q26" s="395"/>
      <c r="R26" s="395"/>
      <c r="S26" s="395"/>
      <c r="T26" s="395"/>
      <c r="U26" s="8"/>
      <c r="V26" s="8"/>
      <c r="W26" s="8"/>
      <c r="X26" s="8"/>
    </row>
    <row r="27" spans="2:24" ht="12.75" customHeight="1">
      <c r="B27" s="395"/>
      <c r="C27" s="395"/>
      <c r="D27" s="395"/>
      <c r="E27" s="395"/>
      <c r="F27" s="395"/>
      <c r="G27" s="395"/>
      <c r="H27" s="395"/>
      <c r="I27" s="395"/>
      <c r="J27" s="395"/>
      <c r="K27" s="395"/>
      <c r="L27" s="395"/>
      <c r="M27" s="395"/>
      <c r="N27" s="395"/>
      <c r="O27" s="395"/>
      <c r="P27" s="395"/>
      <c r="Q27" s="395"/>
      <c r="R27" s="395"/>
      <c r="S27" s="395"/>
      <c r="T27" s="395"/>
      <c r="U27" s="8"/>
      <c r="V27" s="8"/>
      <c r="W27" s="8"/>
      <c r="X27" s="8"/>
    </row>
    <row r="28" spans="2:24" ht="12.75" customHeight="1">
      <c r="B28" s="395"/>
      <c r="C28" s="395"/>
      <c r="D28" s="395"/>
      <c r="E28" s="395"/>
      <c r="F28" s="395"/>
      <c r="G28" s="395"/>
      <c r="H28" s="395"/>
      <c r="I28" s="395"/>
      <c r="J28" s="395"/>
      <c r="K28" s="395"/>
      <c r="L28" s="395"/>
      <c r="M28" s="395"/>
      <c r="N28" s="395"/>
      <c r="O28" s="395"/>
      <c r="P28" s="395"/>
      <c r="Q28" s="395"/>
      <c r="R28" s="395"/>
      <c r="S28" s="395"/>
      <c r="T28" s="395"/>
      <c r="U28" s="8"/>
      <c r="V28" s="8"/>
      <c r="W28" s="8"/>
      <c r="X28" s="8"/>
    </row>
    <row r="29" spans="2:24" ht="12.75" customHeight="1">
      <c r="B29" s="395"/>
      <c r="C29" s="395"/>
      <c r="D29" s="395"/>
      <c r="E29" s="395"/>
      <c r="F29" s="395"/>
      <c r="G29" s="395"/>
      <c r="H29" s="395"/>
      <c r="I29" s="395"/>
      <c r="J29" s="395"/>
      <c r="K29" s="395"/>
      <c r="L29" s="395"/>
      <c r="M29" s="395"/>
      <c r="N29" s="395"/>
      <c r="O29" s="395"/>
      <c r="P29" s="395"/>
      <c r="Q29" s="395"/>
      <c r="R29" s="395"/>
      <c r="S29" s="395"/>
      <c r="T29" s="395"/>
      <c r="U29" s="8"/>
      <c r="V29" s="8"/>
      <c r="W29" s="8"/>
      <c r="X29" s="8"/>
    </row>
    <row r="30" spans="2:24" ht="12.75" customHeight="1">
      <c r="B30" s="395"/>
      <c r="C30" s="395"/>
      <c r="D30" s="395"/>
      <c r="E30" s="395"/>
      <c r="F30" s="395"/>
      <c r="G30" s="395"/>
      <c r="H30" s="395"/>
      <c r="I30" s="395"/>
      <c r="J30" s="395"/>
      <c r="K30" s="395"/>
      <c r="L30" s="395"/>
      <c r="M30" s="395"/>
      <c r="N30" s="395"/>
      <c r="O30" s="395"/>
      <c r="P30" s="395"/>
      <c r="Q30" s="395"/>
      <c r="R30" s="395"/>
      <c r="S30" s="395"/>
      <c r="T30" s="395"/>
      <c r="U30" s="8"/>
      <c r="V30" s="8"/>
      <c r="W30" s="8"/>
      <c r="X30" s="8"/>
    </row>
    <row r="31" spans="2:24">
      <c r="B31" s="395"/>
      <c r="C31" s="395"/>
      <c r="D31" s="395"/>
      <c r="E31" s="395"/>
      <c r="F31" s="395"/>
      <c r="G31" s="395"/>
      <c r="H31" s="395"/>
      <c r="I31" s="395"/>
      <c r="J31" s="395"/>
      <c r="K31" s="395"/>
      <c r="L31" s="395"/>
      <c r="M31" s="395"/>
      <c r="N31" s="395"/>
      <c r="O31" s="395"/>
      <c r="P31" s="395"/>
      <c r="Q31" s="395"/>
      <c r="R31" s="395"/>
      <c r="S31" s="395"/>
      <c r="T31" s="395"/>
      <c r="U31" s="8"/>
      <c r="V31" s="8"/>
      <c r="W31" s="8"/>
      <c r="X31" s="8"/>
    </row>
    <row r="32" spans="2:24">
      <c r="B32" s="8"/>
      <c r="C32" s="8"/>
      <c r="D32" s="8"/>
      <c r="E32" s="8"/>
      <c r="F32" s="8"/>
      <c r="G32" s="8"/>
      <c r="H32" s="8"/>
      <c r="I32" s="8"/>
      <c r="J32" s="8"/>
      <c r="K32" s="8"/>
      <c r="L32" s="8"/>
      <c r="M32" s="8"/>
      <c r="N32" s="8"/>
      <c r="O32" s="8"/>
      <c r="P32" s="8"/>
      <c r="Q32" s="8"/>
      <c r="R32" s="8"/>
      <c r="S32" s="8"/>
      <c r="T32" s="8"/>
      <c r="U32" s="8"/>
      <c r="V32" s="8"/>
      <c r="W32" s="8"/>
      <c r="X32" s="8"/>
    </row>
    <row r="33" spans="2:24" ht="14.5">
      <c r="B33" s="24" t="s">
        <v>516</v>
      </c>
      <c r="C33" s="24"/>
      <c r="D33" s="24"/>
      <c r="E33" s="24"/>
      <c r="F33" s="24"/>
      <c r="G33" s="24"/>
      <c r="I33" s="24"/>
      <c r="J33" s="24"/>
      <c r="K33" s="24"/>
      <c r="L33" s="24"/>
      <c r="M33" s="24"/>
      <c r="N33" s="24"/>
      <c r="O33" s="24"/>
      <c r="P33" s="8"/>
      <c r="Q33" s="8"/>
      <c r="R33" s="8"/>
      <c r="S33" s="8"/>
      <c r="T33" s="8"/>
      <c r="U33" s="8"/>
      <c r="V33" s="8"/>
      <c r="W33" s="8"/>
      <c r="X33" s="8"/>
    </row>
    <row r="34" spans="2:24" ht="14.15" customHeight="1">
      <c r="B34" s="501" t="s">
        <v>517</v>
      </c>
      <c r="C34" s="501"/>
      <c r="D34" s="501"/>
      <c r="E34" s="501"/>
      <c r="F34" s="501"/>
      <c r="G34" s="524">
        <v>2023</v>
      </c>
      <c r="H34" s="524"/>
      <c r="I34" s="524">
        <v>2024</v>
      </c>
      <c r="J34" s="524"/>
      <c r="K34" s="505">
        <v>2025</v>
      </c>
      <c r="L34" s="505"/>
      <c r="N34" s="539" t="s">
        <v>518</v>
      </c>
      <c r="O34" s="539"/>
      <c r="P34" s="48">
        <v>2023</v>
      </c>
      <c r="Q34" s="48">
        <v>2024</v>
      </c>
      <c r="R34" s="345">
        <v>2025</v>
      </c>
      <c r="V34" s="8"/>
      <c r="W34" s="8"/>
      <c r="X34" s="8"/>
    </row>
    <row r="35" spans="2:24" ht="13.5" thickBot="1">
      <c r="B35" s="502"/>
      <c r="C35" s="502"/>
      <c r="D35" s="502"/>
      <c r="E35" s="502"/>
      <c r="F35" s="502"/>
      <c r="G35" s="541"/>
      <c r="H35" s="541"/>
      <c r="I35" s="541"/>
      <c r="J35" s="541"/>
      <c r="K35" s="506"/>
      <c r="L35" s="506"/>
      <c r="N35" s="46" t="s">
        <v>519</v>
      </c>
      <c r="O35" s="46"/>
      <c r="P35" s="347">
        <v>2047.0839158179999</v>
      </c>
      <c r="Q35" s="347">
        <v>2888.5647932830007</v>
      </c>
      <c r="R35" s="389">
        <v>3830.6455505073009</v>
      </c>
      <c r="V35" s="8"/>
      <c r="W35" s="8"/>
      <c r="X35" s="8"/>
    </row>
    <row r="36" spans="2:24" ht="14.15" customHeight="1">
      <c r="B36" s="507" t="s">
        <v>520</v>
      </c>
      <c r="C36" s="507"/>
      <c r="D36" s="507"/>
      <c r="E36" s="507"/>
      <c r="F36" s="507"/>
      <c r="G36" s="544">
        <v>2357385</v>
      </c>
      <c r="H36" s="544"/>
      <c r="I36" s="544">
        <v>3827253.943645</v>
      </c>
      <c r="J36" s="544"/>
      <c r="K36" s="510">
        <v>5093702.7887578653</v>
      </c>
      <c r="L36" s="510"/>
      <c r="N36" s="46" t="s">
        <v>521</v>
      </c>
      <c r="O36" s="46"/>
      <c r="P36" s="347">
        <v>149.97009459500001</v>
      </c>
      <c r="Q36" s="347">
        <v>820.39970336199997</v>
      </c>
      <c r="R36" s="389">
        <v>1093.7633103463065</v>
      </c>
      <c r="V36" s="8"/>
      <c r="W36" s="8"/>
      <c r="X36" s="8"/>
    </row>
    <row r="37" spans="2:24" ht="15" customHeight="1">
      <c r="B37" s="507" t="s">
        <v>522</v>
      </c>
      <c r="C37" s="507"/>
      <c r="D37" s="507"/>
      <c r="E37" s="507"/>
      <c r="F37" s="507"/>
      <c r="G37" s="518">
        <v>346782</v>
      </c>
      <c r="H37" s="518"/>
      <c r="I37" s="518">
        <v>872885.67272200005</v>
      </c>
      <c r="J37" s="518"/>
      <c r="K37" s="510">
        <v>724478.06430697115</v>
      </c>
      <c r="L37" s="510"/>
      <c r="M37" s="256"/>
      <c r="N37" s="46" t="s">
        <v>523</v>
      </c>
      <c r="O37" s="46"/>
      <c r="P37" s="346">
        <v>512.53376553499993</v>
      </c>
      <c r="Q37" s="346">
        <v>911.14383256999997</v>
      </c>
      <c r="R37" s="389">
        <v>786.72811891880792</v>
      </c>
      <c r="V37" s="8"/>
      <c r="W37" s="8"/>
      <c r="X37" s="8"/>
    </row>
    <row r="38" spans="2:24" ht="14.15" customHeight="1">
      <c r="B38" s="507" t="s">
        <v>524</v>
      </c>
      <c r="C38" s="507"/>
      <c r="D38" s="507"/>
      <c r="E38" s="507"/>
      <c r="F38" s="507"/>
      <c r="G38" s="518">
        <v>4851</v>
      </c>
      <c r="H38" s="518"/>
      <c r="I38" s="518">
        <v>7327.0619999999999</v>
      </c>
      <c r="J38" s="518"/>
      <c r="K38" s="510" t="s">
        <v>463</v>
      </c>
      <c r="L38" s="510"/>
      <c r="N38" s="46" t="s">
        <v>525</v>
      </c>
      <c r="O38" s="46"/>
      <c r="P38" s="347">
        <v>0</v>
      </c>
      <c r="Q38" s="347">
        <v>1.4539476000000001E-2</v>
      </c>
      <c r="R38" s="389">
        <v>123.93207004228924</v>
      </c>
      <c r="V38" s="8"/>
      <c r="W38" s="8"/>
      <c r="X38" s="8"/>
    </row>
    <row r="39" spans="2:24" ht="15" customHeight="1">
      <c r="B39" s="507" t="s">
        <v>526</v>
      </c>
      <c r="C39" s="507"/>
      <c r="D39" s="507"/>
      <c r="E39" s="507"/>
      <c r="F39" s="507"/>
      <c r="G39" s="518">
        <v>567</v>
      </c>
      <c r="H39" s="518"/>
      <c r="I39" s="518">
        <v>593.28805899999998</v>
      </c>
      <c r="J39" s="518"/>
      <c r="K39" s="510">
        <v>19360.274515623209</v>
      </c>
      <c r="L39" s="510"/>
      <c r="N39" s="46" t="s">
        <v>527</v>
      </c>
      <c r="O39" s="46"/>
      <c r="P39" s="347">
        <v>0</v>
      </c>
      <c r="Q39" s="347">
        <v>90.465462656</v>
      </c>
      <c r="R39" s="389">
        <v>2.5631755398220153</v>
      </c>
      <c r="S39" s="9">
        <v>1000</v>
      </c>
      <c r="V39" s="8"/>
      <c r="W39" s="8"/>
      <c r="X39" s="8"/>
    </row>
    <row r="40" spans="2:24" ht="15" customHeight="1">
      <c r="B40" s="546" t="s">
        <v>528</v>
      </c>
      <c r="C40" s="546"/>
      <c r="D40" s="546"/>
      <c r="E40" s="546"/>
      <c r="F40" s="546"/>
      <c r="G40" s="537">
        <v>27</v>
      </c>
      <c r="H40" s="537"/>
      <c r="I40" s="530">
        <v>2542.1159830000001</v>
      </c>
      <c r="J40" s="530"/>
      <c r="K40" s="528">
        <v>251.78022026000002</v>
      </c>
      <c r="L40" s="528"/>
      <c r="N40" s="46" t="s">
        <v>529</v>
      </c>
      <c r="O40" s="46"/>
      <c r="P40" s="347">
        <f>SUM(P41:P42)</f>
        <v>2.4680000000000001E-2</v>
      </c>
      <c r="Q40" s="347">
        <f>SUM(Q41:Q42)</f>
        <v>1.3749062000000001E-2</v>
      </c>
      <c r="R40" s="389">
        <v>0.16068244619178856</v>
      </c>
      <c r="V40" s="8"/>
      <c r="W40" s="8"/>
      <c r="X40" s="8"/>
    </row>
    <row r="41" spans="2:24">
      <c r="B41" s="72" t="s">
        <v>457</v>
      </c>
      <c r="C41" s="72"/>
      <c r="D41" s="72"/>
      <c r="E41" s="72"/>
      <c r="F41" s="72"/>
      <c r="G41" s="533">
        <v>2709612</v>
      </c>
      <c r="H41" s="533"/>
      <c r="I41" s="533">
        <v>4710602.0820000004</v>
      </c>
      <c r="J41" s="533"/>
      <c r="K41" s="509">
        <v>5837792.9078007201</v>
      </c>
      <c r="L41" s="509"/>
      <c r="M41" s="256"/>
      <c r="N41" s="46" t="s">
        <v>530</v>
      </c>
      <c r="O41" s="46"/>
      <c r="P41" s="347">
        <v>2.4680000000000001E-2</v>
      </c>
      <c r="Q41" s="347">
        <v>1.3619062000000001E-2</v>
      </c>
      <c r="R41" s="360">
        <v>160.60444619178855</v>
      </c>
      <c r="V41" s="8"/>
      <c r="W41" s="8"/>
      <c r="X41" s="8"/>
    </row>
    <row r="42" spans="2:24">
      <c r="B42" s="8"/>
      <c r="C42" s="24"/>
      <c r="D42" s="24"/>
      <c r="E42" s="24"/>
      <c r="F42" s="24"/>
      <c r="G42" s="24"/>
      <c r="H42" s="24"/>
      <c r="I42" s="24"/>
      <c r="J42" s="24"/>
      <c r="K42" s="24"/>
      <c r="L42" s="24"/>
      <c r="M42" s="24"/>
      <c r="N42" s="46" t="s">
        <v>531</v>
      </c>
      <c r="O42" s="46"/>
      <c r="P42" s="347">
        <v>0</v>
      </c>
      <c r="Q42" s="347">
        <v>1.3000000000000002E-4</v>
      </c>
      <c r="R42" s="360">
        <v>7.8E-2</v>
      </c>
      <c r="V42" s="8"/>
      <c r="W42" s="8"/>
      <c r="X42" s="8"/>
    </row>
    <row r="43" spans="2:24" ht="29.9" customHeight="1">
      <c r="B43" s="522" t="s">
        <v>532</v>
      </c>
      <c r="C43" s="522"/>
      <c r="D43" s="522"/>
      <c r="E43" s="522"/>
      <c r="F43" s="522"/>
      <c r="G43" s="522"/>
      <c r="H43" s="522"/>
      <c r="I43" s="522"/>
      <c r="J43" s="522"/>
      <c r="K43" s="522"/>
      <c r="L43" s="522"/>
      <c r="M43" s="248"/>
      <c r="N43" s="348" t="s">
        <v>533</v>
      </c>
      <c r="O43" s="348"/>
      <c r="P43" s="346">
        <v>2709.6124559999998</v>
      </c>
      <c r="Q43" s="346">
        <v>4710.6020799999997</v>
      </c>
      <c r="R43" s="361">
        <v>5837.7929078007182</v>
      </c>
      <c r="V43" s="8"/>
      <c r="W43" s="8"/>
      <c r="X43" s="8"/>
    </row>
    <row r="44" spans="2:24" ht="18.75" customHeight="1">
      <c r="B44" s="531" t="s">
        <v>534</v>
      </c>
      <c r="C44" s="531"/>
      <c r="D44" s="531"/>
      <c r="E44" s="531"/>
      <c r="F44" s="531"/>
      <c r="G44" s="531"/>
      <c r="H44" s="531"/>
      <c r="I44" s="531"/>
      <c r="J44" s="531"/>
      <c r="K44" s="531"/>
      <c r="L44" s="531"/>
      <c r="M44" s="248"/>
      <c r="S44" s="8"/>
      <c r="T44" s="8"/>
      <c r="U44" s="8"/>
      <c r="V44" s="8"/>
      <c r="W44" s="8"/>
      <c r="X44" s="8"/>
    </row>
    <row r="45" spans="2:24" ht="14.15" customHeight="1">
      <c r="B45" s="531" t="s">
        <v>535</v>
      </c>
      <c r="C45" s="531"/>
      <c r="D45" s="531"/>
      <c r="E45" s="531"/>
      <c r="F45" s="531"/>
      <c r="G45" s="531"/>
      <c r="H45" s="531"/>
      <c r="I45" s="531"/>
      <c r="J45" s="531"/>
      <c r="K45" s="531"/>
      <c r="L45" s="531"/>
      <c r="M45" s="248"/>
      <c r="N45" s="248"/>
      <c r="O45" s="248"/>
      <c r="P45" s="8"/>
      <c r="Q45" s="8"/>
      <c r="R45" s="8"/>
      <c r="S45" s="8"/>
      <c r="T45" s="8"/>
      <c r="U45" s="8"/>
      <c r="V45" s="8"/>
      <c r="W45" s="8"/>
      <c r="X45" s="8"/>
    </row>
    <row r="46" spans="2:24" ht="14.15" customHeight="1">
      <c r="B46" s="531"/>
      <c r="C46" s="531"/>
      <c r="D46" s="531"/>
      <c r="E46" s="531"/>
      <c r="F46" s="531"/>
      <c r="G46" s="531"/>
      <c r="H46" s="531"/>
      <c r="I46" s="531"/>
      <c r="J46" s="531"/>
      <c r="K46" s="531"/>
      <c r="L46" s="531"/>
      <c r="M46" s="248"/>
      <c r="N46" s="248"/>
      <c r="O46" s="248"/>
      <c r="P46" s="8"/>
      <c r="Q46" s="8"/>
      <c r="R46" s="8"/>
      <c r="S46" s="8"/>
      <c r="T46" s="8"/>
      <c r="U46" s="8"/>
      <c r="V46" s="8"/>
      <c r="W46" s="8"/>
      <c r="X46" s="8"/>
    </row>
    <row r="47" spans="2:24" ht="14.15" customHeight="1">
      <c r="B47" s="531"/>
      <c r="C47" s="531"/>
      <c r="D47" s="531"/>
      <c r="E47" s="531"/>
      <c r="F47" s="531"/>
      <c r="G47" s="531"/>
      <c r="H47" s="531"/>
      <c r="I47" s="531"/>
      <c r="J47" s="531"/>
      <c r="K47" s="531"/>
      <c r="L47" s="531"/>
      <c r="M47" s="248"/>
      <c r="N47" s="548" t="s">
        <v>536</v>
      </c>
      <c r="O47" s="548"/>
      <c r="P47" s="548"/>
      <c r="Q47" s="548"/>
      <c r="R47" s="548"/>
      <c r="S47" s="548"/>
      <c r="T47" s="548"/>
      <c r="U47" s="249"/>
      <c r="V47" s="249"/>
      <c r="W47" s="249"/>
      <c r="X47" s="8"/>
    </row>
    <row r="48" spans="2:24" ht="14.15" customHeight="1">
      <c r="B48" s="531"/>
      <c r="C48" s="531"/>
      <c r="D48" s="531"/>
      <c r="E48" s="531"/>
      <c r="F48" s="531"/>
      <c r="G48" s="531"/>
      <c r="H48" s="531"/>
      <c r="I48" s="531"/>
      <c r="J48" s="531"/>
      <c r="K48" s="531"/>
      <c r="L48" s="531"/>
      <c r="M48" s="248"/>
      <c r="N48" s="548"/>
      <c r="O48" s="548"/>
      <c r="P48" s="548"/>
      <c r="Q48" s="548"/>
      <c r="R48" s="548"/>
      <c r="S48" s="548"/>
      <c r="T48" s="548"/>
      <c r="U48" s="249"/>
      <c r="V48" s="249"/>
      <c r="W48" s="249"/>
      <c r="X48" s="8"/>
    </row>
    <row r="49" spans="2:24" ht="14.15" customHeight="1">
      <c r="B49" s="531"/>
      <c r="C49" s="531"/>
      <c r="D49" s="531"/>
      <c r="E49" s="531"/>
      <c r="F49" s="531"/>
      <c r="G49" s="531"/>
      <c r="H49" s="531"/>
      <c r="I49" s="531"/>
      <c r="J49" s="531"/>
      <c r="K49" s="531"/>
      <c r="L49" s="531"/>
      <c r="M49" s="248"/>
      <c r="N49" s="548"/>
      <c r="O49" s="548"/>
      <c r="P49" s="548"/>
      <c r="Q49" s="548"/>
      <c r="R49" s="548"/>
      <c r="S49" s="548"/>
      <c r="T49" s="548"/>
      <c r="U49" s="249"/>
      <c r="V49" s="249"/>
      <c r="W49" s="249"/>
      <c r="X49" s="8"/>
    </row>
    <row r="50" spans="2:24" ht="41.25" customHeight="1">
      <c r="B50" s="531" t="s">
        <v>537</v>
      </c>
      <c r="C50" s="531"/>
      <c r="D50" s="531"/>
      <c r="E50" s="531"/>
      <c r="F50" s="531"/>
      <c r="G50" s="531"/>
      <c r="H50" s="531"/>
      <c r="I50" s="531"/>
      <c r="J50" s="531"/>
      <c r="K50" s="531"/>
      <c r="L50" s="531"/>
      <c r="M50" s="248"/>
      <c r="N50" s="548"/>
      <c r="O50" s="548"/>
      <c r="P50" s="548"/>
      <c r="Q50" s="548"/>
      <c r="R50" s="548"/>
      <c r="S50" s="548"/>
      <c r="T50" s="548"/>
      <c r="U50" s="249"/>
      <c r="V50" s="249"/>
      <c r="W50" s="249"/>
      <c r="X50" s="8"/>
    </row>
    <row r="51" spans="2:24" ht="15.65" customHeight="1">
      <c r="B51" s="522" t="s">
        <v>538</v>
      </c>
      <c r="C51" s="522"/>
      <c r="D51" s="522"/>
      <c r="E51" s="522"/>
      <c r="F51" s="522"/>
      <c r="G51" s="522"/>
      <c r="H51" s="522"/>
      <c r="I51" s="522"/>
      <c r="J51" s="522"/>
      <c r="K51" s="522"/>
      <c r="L51" s="522"/>
      <c r="M51" s="248"/>
      <c r="N51" s="548"/>
      <c r="O51" s="548"/>
      <c r="P51" s="548"/>
      <c r="Q51" s="548"/>
      <c r="R51" s="548"/>
      <c r="S51" s="548"/>
      <c r="T51" s="548"/>
      <c r="U51" s="249"/>
      <c r="V51" s="249"/>
      <c r="W51" s="249"/>
      <c r="X51" s="8"/>
    </row>
    <row r="52" spans="2:24" ht="15.65" customHeight="1">
      <c r="B52" s="522"/>
      <c r="C52" s="522"/>
      <c r="D52" s="522"/>
      <c r="E52" s="522"/>
      <c r="F52" s="522"/>
      <c r="G52" s="522"/>
      <c r="H52" s="522"/>
      <c r="I52" s="522"/>
      <c r="J52" s="522"/>
      <c r="K52" s="522"/>
      <c r="L52" s="522"/>
      <c r="M52" s="248"/>
      <c r="N52" s="279"/>
      <c r="O52" s="279"/>
      <c r="P52" s="279"/>
      <c r="Q52" s="279"/>
      <c r="R52" s="279"/>
      <c r="S52" s="279"/>
      <c r="T52" s="279"/>
      <c r="U52" s="249"/>
      <c r="V52" s="249"/>
      <c r="W52" s="249"/>
      <c r="X52" s="8"/>
    </row>
    <row r="53" spans="2:24" ht="15.65" customHeight="1">
      <c r="B53" s="522"/>
      <c r="C53" s="522"/>
      <c r="D53" s="522"/>
      <c r="E53" s="522"/>
      <c r="F53" s="522"/>
      <c r="G53" s="522"/>
      <c r="H53" s="522"/>
      <c r="I53" s="522"/>
      <c r="J53" s="522"/>
      <c r="K53" s="522"/>
      <c r="L53" s="522"/>
      <c r="M53" s="248"/>
      <c r="N53" s="279"/>
      <c r="O53" s="279"/>
      <c r="P53" s="279"/>
      <c r="Q53" s="279"/>
      <c r="R53" s="279"/>
      <c r="S53" s="279"/>
      <c r="T53" s="279"/>
      <c r="U53" s="249"/>
      <c r="V53" s="249"/>
      <c r="W53" s="249"/>
      <c r="X53" s="8"/>
    </row>
    <row r="54" spans="2:24" ht="14.15" customHeight="1">
      <c r="B54" s="522"/>
      <c r="C54" s="522"/>
      <c r="D54" s="522"/>
      <c r="E54" s="522"/>
      <c r="F54" s="522"/>
      <c r="G54" s="522"/>
      <c r="H54" s="522"/>
      <c r="I54" s="522"/>
      <c r="J54" s="522"/>
      <c r="K54" s="522"/>
      <c r="L54" s="522"/>
      <c r="M54" s="248"/>
      <c r="N54" s="248"/>
      <c r="O54" s="248"/>
      <c r="P54" s="8"/>
      <c r="Q54" s="249"/>
      <c r="R54" s="249"/>
      <c r="S54" s="249"/>
      <c r="T54" s="249"/>
      <c r="U54" s="249"/>
      <c r="V54" s="249"/>
      <c r="W54" s="249"/>
      <c r="X54" s="8"/>
    </row>
    <row r="55" spans="2:24">
      <c r="B55" s="8"/>
      <c r="C55" s="24"/>
      <c r="D55" s="24"/>
      <c r="E55" s="24"/>
      <c r="F55" s="24"/>
      <c r="G55" s="24"/>
      <c r="H55" s="24"/>
      <c r="I55" s="24"/>
      <c r="J55" s="24"/>
      <c r="K55" s="24"/>
      <c r="L55" s="24"/>
      <c r="M55" s="24"/>
      <c r="N55" s="24"/>
      <c r="O55" s="24"/>
      <c r="P55" s="8"/>
      <c r="Q55" s="249"/>
      <c r="R55" s="249"/>
      <c r="S55" s="249"/>
      <c r="T55" s="249"/>
      <c r="U55" s="249"/>
      <c r="V55" s="249"/>
      <c r="W55" s="249"/>
      <c r="X55" s="8"/>
    </row>
    <row r="56" spans="2:24" ht="29.15" customHeight="1">
      <c r="B56" s="501" t="s">
        <v>539</v>
      </c>
      <c r="C56" s="501"/>
      <c r="D56" s="501"/>
      <c r="E56" s="501"/>
      <c r="F56" s="501"/>
      <c r="G56" s="524">
        <v>2023</v>
      </c>
      <c r="H56" s="524"/>
      <c r="I56" s="524">
        <v>2024</v>
      </c>
      <c r="J56" s="524"/>
      <c r="K56" s="505">
        <v>2025</v>
      </c>
      <c r="L56" s="505"/>
      <c r="P56" s="8"/>
      <c r="Q56" s="8"/>
      <c r="R56" s="8"/>
      <c r="S56" s="8"/>
      <c r="T56" s="8"/>
      <c r="U56" s="8"/>
      <c r="V56" s="8"/>
      <c r="W56" s="8"/>
      <c r="X56" s="8"/>
    </row>
    <row r="57" spans="2:24" ht="13.5" thickBot="1">
      <c r="B57" s="501"/>
      <c r="C57" s="501"/>
      <c r="D57" s="501"/>
      <c r="E57" s="501"/>
      <c r="F57" s="501"/>
      <c r="G57" s="524"/>
      <c r="H57" s="524"/>
      <c r="I57" s="524"/>
      <c r="J57" s="524"/>
      <c r="K57" s="505"/>
      <c r="L57" s="505"/>
      <c r="P57" s="8"/>
      <c r="Q57" s="8"/>
      <c r="R57" s="8"/>
      <c r="S57" s="8"/>
      <c r="T57" s="8"/>
      <c r="U57" s="8"/>
      <c r="V57" s="8"/>
      <c r="W57" s="8"/>
      <c r="X57" s="8"/>
    </row>
    <row r="58" spans="2:24" ht="14.15" customHeight="1">
      <c r="B58" s="542" t="s">
        <v>540</v>
      </c>
      <c r="C58" s="542"/>
      <c r="D58" s="542"/>
      <c r="E58" s="542"/>
      <c r="F58" s="542"/>
      <c r="G58" s="544">
        <v>352</v>
      </c>
      <c r="H58" s="544"/>
      <c r="I58" s="544">
        <v>997</v>
      </c>
      <c r="J58" s="544"/>
      <c r="K58" s="510">
        <v>1143.6855232877215</v>
      </c>
      <c r="L58" s="510"/>
      <c r="P58" s="8"/>
      <c r="Q58" s="8"/>
      <c r="R58" s="8"/>
      <c r="S58" s="8"/>
      <c r="T58" s="8"/>
      <c r="U58" s="8"/>
      <c r="V58" s="8"/>
      <c r="W58" s="8"/>
      <c r="X58" s="8"/>
    </row>
    <row r="59" spans="2:24" ht="14.15" customHeight="1">
      <c r="B59" s="543" t="s">
        <v>541</v>
      </c>
      <c r="C59" s="543"/>
      <c r="D59" s="543"/>
      <c r="E59" s="543"/>
      <c r="F59" s="543"/>
      <c r="G59" s="530">
        <v>78</v>
      </c>
      <c r="H59" s="530"/>
      <c r="I59" s="530">
        <v>84</v>
      </c>
      <c r="J59" s="530"/>
      <c r="K59" s="528">
        <v>2760.3209908547633</v>
      </c>
      <c r="L59" s="528"/>
      <c r="P59" s="8"/>
      <c r="Q59" s="8"/>
      <c r="R59" s="8"/>
      <c r="S59" s="8"/>
      <c r="T59" s="8"/>
      <c r="U59" s="8"/>
      <c r="V59" s="8"/>
      <c r="W59" s="8"/>
      <c r="X59" s="8"/>
    </row>
    <row r="60" spans="2:24">
      <c r="B60" s="508" t="s">
        <v>457</v>
      </c>
      <c r="C60" s="508"/>
      <c r="D60" s="508"/>
      <c r="E60" s="508"/>
      <c r="F60" s="508"/>
      <c r="G60" s="533">
        <v>430</v>
      </c>
      <c r="H60" s="533"/>
      <c r="I60" s="533">
        <v>1080</v>
      </c>
      <c r="J60" s="533"/>
      <c r="K60" s="509">
        <v>3904.0065141424848</v>
      </c>
      <c r="L60" s="509"/>
      <c r="P60" s="8"/>
      <c r="Q60" s="8"/>
      <c r="R60" s="8"/>
      <c r="S60" s="8"/>
      <c r="T60" s="8"/>
      <c r="U60" s="8"/>
      <c r="V60" s="8"/>
      <c r="W60" s="8"/>
      <c r="X60" s="8"/>
    </row>
    <row r="61" spans="2:24">
      <c r="B61" s="282"/>
      <c r="C61" s="282"/>
      <c r="D61" s="282"/>
      <c r="E61" s="282"/>
      <c r="F61" s="282"/>
      <c r="G61" s="283"/>
      <c r="H61" s="283"/>
      <c r="I61" s="283"/>
      <c r="J61" s="283"/>
      <c r="K61" s="283"/>
      <c r="L61" s="283"/>
      <c r="P61" s="8"/>
      <c r="Q61" s="8"/>
      <c r="R61" s="8"/>
      <c r="S61" s="8"/>
      <c r="T61" s="8"/>
      <c r="U61" s="8"/>
      <c r="V61" s="8"/>
      <c r="W61" s="8"/>
      <c r="X61" s="8"/>
    </row>
    <row r="62" spans="2:24" ht="20.149999999999999" customHeight="1">
      <c r="B62" s="500" t="s">
        <v>122</v>
      </c>
      <c r="C62" s="500"/>
      <c r="D62" s="25" t="s">
        <v>123</v>
      </c>
      <c r="E62" s="26"/>
      <c r="F62" s="26"/>
      <c r="G62" s="26"/>
      <c r="H62" s="26"/>
      <c r="I62" s="26"/>
      <c r="J62" s="26"/>
      <c r="K62" s="26"/>
      <c r="L62" s="26"/>
      <c r="M62" s="26"/>
      <c r="N62" s="26"/>
      <c r="O62" s="26"/>
      <c r="P62" s="26"/>
      <c r="Q62" s="26"/>
      <c r="R62" s="26"/>
      <c r="S62" s="26"/>
      <c r="T62" s="26"/>
      <c r="U62" s="20"/>
      <c r="V62" s="21"/>
      <c r="W62" s="21"/>
      <c r="X62" s="20"/>
    </row>
    <row r="63" spans="2:24">
      <c r="B63" s="395" t="s">
        <v>542</v>
      </c>
      <c r="C63" s="395"/>
      <c r="D63" s="395"/>
      <c r="E63" s="395"/>
      <c r="F63" s="395"/>
      <c r="G63" s="395"/>
      <c r="H63" s="395"/>
      <c r="I63" s="395"/>
      <c r="J63" s="395"/>
      <c r="K63" s="395"/>
      <c r="L63" s="395"/>
      <c r="M63" s="395"/>
      <c r="N63" s="395"/>
      <c r="O63" s="395"/>
      <c r="P63" s="395"/>
      <c r="Q63" s="395"/>
      <c r="R63" s="395"/>
      <c r="S63" s="395"/>
      <c r="T63" s="395"/>
    </row>
    <row r="64" spans="2:24">
      <c r="B64" s="395"/>
      <c r="C64" s="395"/>
      <c r="D64" s="395"/>
      <c r="E64" s="395"/>
      <c r="F64" s="395"/>
      <c r="G64" s="395"/>
      <c r="H64" s="395"/>
      <c r="I64" s="395"/>
      <c r="J64" s="395"/>
      <c r="K64" s="395"/>
      <c r="L64" s="395"/>
      <c r="M64" s="395"/>
      <c r="N64" s="395"/>
      <c r="O64" s="395"/>
      <c r="P64" s="395"/>
      <c r="Q64" s="395"/>
      <c r="R64" s="395"/>
      <c r="S64" s="395"/>
      <c r="T64" s="395"/>
    </row>
    <row r="65" spans="2:24">
      <c r="B65" s="395"/>
      <c r="C65" s="395"/>
      <c r="D65" s="395"/>
      <c r="E65" s="395"/>
      <c r="F65" s="395"/>
      <c r="G65" s="395"/>
      <c r="H65" s="395"/>
      <c r="I65" s="395"/>
      <c r="J65" s="395"/>
      <c r="K65" s="395"/>
      <c r="L65" s="395"/>
      <c r="M65" s="395"/>
      <c r="N65" s="395"/>
      <c r="O65" s="395"/>
      <c r="P65" s="395"/>
      <c r="Q65" s="395"/>
      <c r="R65" s="395"/>
      <c r="S65" s="395"/>
      <c r="T65" s="395"/>
    </row>
    <row r="66" spans="2:24">
      <c r="B66" s="395"/>
      <c r="C66" s="395"/>
      <c r="D66" s="395"/>
      <c r="E66" s="395"/>
      <c r="F66" s="395"/>
      <c r="G66" s="395"/>
      <c r="H66" s="395"/>
      <c r="I66" s="395"/>
      <c r="J66" s="395"/>
      <c r="K66" s="395"/>
      <c r="L66" s="395"/>
      <c r="M66" s="395"/>
      <c r="N66" s="395"/>
      <c r="O66" s="395"/>
      <c r="P66" s="395"/>
      <c r="Q66" s="395"/>
      <c r="R66" s="395"/>
      <c r="S66" s="395"/>
      <c r="T66" s="395"/>
    </row>
    <row r="67" spans="2:24">
      <c r="B67" s="395"/>
      <c r="C67" s="395"/>
      <c r="D67" s="395"/>
      <c r="E67" s="395"/>
      <c r="F67" s="395"/>
      <c r="G67" s="395"/>
      <c r="H67" s="395"/>
      <c r="I67" s="395"/>
      <c r="J67" s="395"/>
      <c r="K67" s="395"/>
      <c r="L67" s="395"/>
      <c r="M67" s="395"/>
      <c r="N67" s="395"/>
      <c r="O67" s="395"/>
      <c r="P67" s="395"/>
      <c r="Q67" s="395"/>
      <c r="R67" s="395"/>
      <c r="S67" s="395"/>
      <c r="T67" s="395"/>
    </row>
    <row r="68" spans="2:24">
      <c r="B68" s="395"/>
      <c r="C68" s="395"/>
      <c r="D68" s="395"/>
      <c r="E68" s="395"/>
      <c r="F68" s="395"/>
      <c r="G68" s="395"/>
      <c r="H68" s="395"/>
      <c r="I68" s="395"/>
      <c r="J68" s="395"/>
      <c r="K68" s="395"/>
      <c r="L68" s="395"/>
      <c r="M68" s="395"/>
      <c r="N68" s="395"/>
      <c r="O68" s="395"/>
      <c r="P68" s="395"/>
      <c r="Q68" s="395"/>
      <c r="R68" s="395"/>
      <c r="S68" s="395"/>
      <c r="T68" s="395"/>
    </row>
    <row r="69" spans="2:24">
      <c r="B69" s="395"/>
      <c r="C69" s="395"/>
      <c r="D69" s="395"/>
      <c r="E69" s="395"/>
      <c r="F69" s="395"/>
      <c r="G69" s="395"/>
      <c r="H69" s="395"/>
      <c r="I69" s="395"/>
      <c r="J69" s="395"/>
      <c r="K69" s="395"/>
      <c r="L69" s="395"/>
      <c r="M69" s="395"/>
      <c r="N69" s="395"/>
      <c r="O69" s="395"/>
      <c r="P69" s="395"/>
      <c r="Q69" s="395"/>
      <c r="R69" s="395"/>
      <c r="S69" s="395"/>
      <c r="T69" s="395"/>
    </row>
    <row r="70" spans="2:24">
      <c r="B70" s="395"/>
      <c r="C70" s="395"/>
      <c r="D70" s="395"/>
      <c r="E70" s="395"/>
      <c r="F70" s="395"/>
      <c r="G70" s="395"/>
      <c r="H70" s="395"/>
      <c r="I70" s="395"/>
      <c r="J70" s="395"/>
      <c r="K70" s="395"/>
      <c r="L70" s="395"/>
      <c r="M70" s="395"/>
      <c r="N70" s="395"/>
      <c r="O70" s="395"/>
      <c r="P70" s="395"/>
      <c r="Q70" s="395"/>
      <c r="R70" s="395"/>
      <c r="S70" s="395"/>
      <c r="T70" s="395"/>
    </row>
    <row r="71" spans="2:24">
      <c r="B71" s="395"/>
      <c r="C71" s="395"/>
      <c r="D71" s="395"/>
      <c r="E71" s="395"/>
      <c r="F71" s="395"/>
      <c r="G71" s="395"/>
      <c r="H71" s="395"/>
      <c r="I71" s="395"/>
      <c r="J71" s="395"/>
      <c r="K71" s="395"/>
      <c r="L71" s="395"/>
      <c r="M71" s="395"/>
      <c r="N71" s="395"/>
      <c r="O71" s="395"/>
      <c r="P71" s="395"/>
      <c r="Q71" s="395"/>
      <c r="R71" s="395"/>
      <c r="S71" s="395"/>
      <c r="T71" s="395"/>
    </row>
    <row r="72" spans="2:24">
      <c r="B72" s="395"/>
      <c r="C72" s="395"/>
      <c r="D72" s="395"/>
      <c r="E72" s="395"/>
      <c r="F72" s="395"/>
      <c r="G72" s="395"/>
      <c r="H72" s="395"/>
      <c r="I72" s="395"/>
      <c r="J72" s="395"/>
      <c r="K72" s="395"/>
      <c r="L72" s="395"/>
      <c r="M72" s="395"/>
      <c r="N72" s="395"/>
      <c r="O72" s="395"/>
      <c r="P72" s="395"/>
      <c r="Q72" s="395"/>
      <c r="R72" s="395"/>
      <c r="S72" s="395"/>
      <c r="T72" s="395"/>
    </row>
    <row r="73" spans="2:24">
      <c r="B73" s="395"/>
      <c r="C73" s="395"/>
      <c r="D73" s="395"/>
      <c r="E73" s="395"/>
      <c r="F73" s="395"/>
      <c r="G73" s="395"/>
      <c r="H73" s="395"/>
      <c r="I73" s="395"/>
      <c r="J73" s="395"/>
      <c r="K73" s="395"/>
      <c r="L73" s="395"/>
      <c r="M73" s="395"/>
      <c r="N73" s="395"/>
      <c r="O73" s="395"/>
      <c r="P73" s="395"/>
      <c r="Q73" s="395"/>
      <c r="R73" s="395"/>
      <c r="S73" s="395"/>
      <c r="T73" s="395"/>
    </row>
    <row r="74" spans="2:24">
      <c r="B74" s="282"/>
      <c r="C74" s="282"/>
      <c r="D74" s="282"/>
      <c r="E74" s="282"/>
      <c r="F74" s="282"/>
      <c r="G74" s="283"/>
      <c r="H74" s="283"/>
      <c r="I74" s="283"/>
      <c r="J74" s="283"/>
      <c r="K74" s="283"/>
      <c r="L74" s="283"/>
      <c r="P74" s="8"/>
      <c r="Q74" s="8"/>
      <c r="R74" s="8"/>
      <c r="S74" s="8"/>
      <c r="T74" s="8"/>
      <c r="U74" s="8"/>
      <c r="V74" s="8"/>
      <c r="W74" s="8"/>
      <c r="X74" s="8"/>
    </row>
    <row r="75" spans="2:24" ht="20.149999999999999" customHeight="1">
      <c r="B75" s="368" t="s">
        <v>114</v>
      </c>
      <c r="C75" s="39" t="s">
        <v>115</v>
      </c>
      <c r="D75" s="40"/>
      <c r="E75" s="40"/>
      <c r="F75" s="40"/>
      <c r="G75" s="40"/>
      <c r="H75" s="40"/>
      <c r="I75" s="40"/>
      <c r="J75" s="40"/>
      <c r="K75" s="40"/>
      <c r="L75" s="40"/>
      <c r="M75" s="40"/>
      <c r="N75" s="40"/>
      <c r="O75" s="40"/>
      <c r="P75" s="40"/>
      <c r="Q75" s="40"/>
      <c r="R75" s="40"/>
      <c r="S75" s="40"/>
      <c r="T75" s="40"/>
      <c r="U75" s="20"/>
      <c r="V75" s="20"/>
      <c r="W75" s="20"/>
      <c r="X75" s="20"/>
    </row>
    <row r="76" spans="2:24" ht="20.149999999999999" customHeight="1">
      <c r="B76" s="538" t="s">
        <v>130</v>
      </c>
      <c r="C76" s="538"/>
      <c r="D76" s="25" t="s">
        <v>131</v>
      </c>
      <c r="E76" s="26"/>
      <c r="F76" s="26"/>
      <c r="G76" s="26"/>
      <c r="H76" s="26"/>
      <c r="I76" s="26"/>
      <c r="J76" s="26"/>
      <c r="K76" s="26"/>
      <c r="L76" s="26"/>
      <c r="M76" s="26"/>
      <c r="N76" s="26"/>
      <c r="O76" s="26"/>
      <c r="P76" s="26"/>
      <c r="Q76" s="26"/>
      <c r="R76" s="26"/>
      <c r="S76" s="26"/>
      <c r="T76" s="26"/>
      <c r="U76" s="20"/>
      <c r="V76" s="20"/>
      <c r="W76" s="20"/>
      <c r="X76" s="20"/>
    </row>
    <row r="77" spans="2:24" ht="14.25" customHeight="1">
      <c r="B77" s="504" t="s">
        <v>543</v>
      </c>
      <c r="C77" s="504"/>
      <c r="D77" s="504"/>
      <c r="E77" s="504"/>
      <c r="F77" s="504"/>
      <c r="G77" s="504"/>
      <c r="H77" s="504"/>
      <c r="I77" s="504"/>
      <c r="J77" s="504"/>
      <c r="K77" s="504"/>
      <c r="L77" s="504"/>
      <c r="M77" s="504"/>
      <c r="N77" s="504"/>
      <c r="O77" s="504"/>
      <c r="P77" s="504"/>
      <c r="Q77" s="504"/>
      <c r="R77" s="504"/>
      <c r="S77" s="504"/>
      <c r="T77" s="504"/>
    </row>
    <row r="78" spans="2:24" ht="14.25" customHeight="1">
      <c r="B78" s="504"/>
      <c r="C78" s="504"/>
      <c r="D78" s="504"/>
      <c r="E78" s="504"/>
      <c r="F78" s="504"/>
      <c r="G78" s="504"/>
      <c r="H78" s="504"/>
      <c r="I78" s="504"/>
      <c r="J78" s="504"/>
      <c r="K78" s="504"/>
      <c r="L78" s="504"/>
      <c r="M78" s="504"/>
      <c r="N78" s="504"/>
      <c r="O78" s="504"/>
      <c r="P78" s="504"/>
      <c r="Q78" s="504"/>
      <c r="R78" s="504"/>
      <c r="S78" s="504"/>
      <c r="T78" s="504"/>
    </row>
    <row r="79" spans="2:24">
      <c r="B79" s="8"/>
      <c r="C79" s="8"/>
      <c r="D79" s="8"/>
      <c r="E79" s="8"/>
      <c r="F79" s="8"/>
      <c r="G79" s="8"/>
      <c r="H79" s="8"/>
      <c r="I79" s="8"/>
      <c r="J79" s="8"/>
      <c r="K79" s="8"/>
      <c r="L79" s="8"/>
      <c r="M79" s="8"/>
      <c r="N79" s="8"/>
      <c r="O79" s="8"/>
      <c r="P79" s="8"/>
      <c r="Q79" s="8"/>
      <c r="R79" s="8"/>
      <c r="S79" s="8"/>
      <c r="T79" s="8"/>
      <c r="U79" s="8"/>
      <c r="V79" s="8"/>
      <c r="W79" s="8"/>
      <c r="X79" s="8"/>
    </row>
    <row r="80" spans="2:24" ht="14.5">
      <c r="B80" s="403" t="s">
        <v>544</v>
      </c>
      <c r="C80" s="403"/>
      <c r="D80" s="403"/>
      <c r="E80" s="403"/>
      <c r="F80" s="403"/>
      <c r="G80" s="403"/>
      <c r="H80" s="403"/>
      <c r="I80" s="403"/>
      <c r="J80" s="24"/>
      <c r="K80" s="24"/>
      <c r="L80" s="24"/>
      <c r="M80" s="24"/>
      <c r="N80" s="24"/>
      <c r="O80" s="24"/>
      <c r="P80" s="8"/>
      <c r="Q80" s="8"/>
      <c r="R80" s="8"/>
      <c r="S80" s="8"/>
      <c r="T80" s="8"/>
      <c r="U80" s="8"/>
      <c r="V80" s="8"/>
      <c r="W80" s="8"/>
      <c r="X80" s="8"/>
    </row>
    <row r="81" spans="2:24" ht="14.15" customHeight="1">
      <c r="B81" s="501" t="s">
        <v>545</v>
      </c>
      <c r="C81" s="501"/>
      <c r="D81" s="501"/>
      <c r="E81" s="501"/>
      <c r="F81" s="501"/>
      <c r="G81" s="501"/>
      <c r="H81" s="501"/>
      <c r="I81" s="524">
        <v>2023</v>
      </c>
      <c r="J81" s="524"/>
      <c r="K81" s="524">
        <v>2024</v>
      </c>
      <c r="L81" s="524"/>
      <c r="M81" s="505">
        <v>2025</v>
      </c>
      <c r="N81" s="505"/>
      <c r="P81" s="8"/>
      <c r="Q81" s="8"/>
      <c r="R81" s="8"/>
      <c r="S81" s="8"/>
      <c r="T81" s="8"/>
      <c r="U81" s="8"/>
      <c r="V81" s="8"/>
      <c r="W81" s="8"/>
      <c r="X81" s="8"/>
    </row>
    <row r="82" spans="2:24" ht="13.5" thickBot="1">
      <c r="B82" s="501"/>
      <c r="C82" s="501"/>
      <c r="D82" s="501"/>
      <c r="E82" s="501"/>
      <c r="F82" s="501"/>
      <c r="G82" s="501"/>
      <c r="H82" s="501"/>
      <c r="I82" s="524"/>
      <c r="J82" s="524"/>
      <c r="K82" s="524"/>
      <c r="L82" s="524"/>
      <c r="M82" s="505"/>
      <c r="N82" s="505"/>
      <c r="P82" s="8"/>
      <c r="Q82" s="8"/>
      <c r="R82" s="8"/>
      <c r="S82" s="8"/>
      <c r="T82" s="8"/>
      <c r="U82" s="8"/>
      <c r="V82" s="8"/>
      <c r="W82" s="8"/>
      <c r="X82" s="8"/>
    </row>
    <row r="83" spans="2:24" ht="14.15" customHeight="1">
      <c r="B83" s="511" t="s">
        <v>520</v>
      </c>
      <c r="C83" s="511"/>
      <c r="D83" s="511"/>
      <c r="E83" s="511"/>
      <c r="F83" s="511"/>
      <c r="G83" s="511"/>
      <c r="H83" s="511"/>
      <c r="I83" s="535">
        <v>2644</v>
      </c>
      <c r="J83" s="535"/>
      <c r="K83" s="535">
        <v>4272</v>
      </c>
      <c r="L83" s="535"/>
      <c r="M83" s="534">
        <v>5704.1770504629994</v>
      </c>
      <c r="N83" s="534"/>
      <c r="O83" s="256"/>
      <c r="P83" s="8"/>
      <c r="Q83" s="8"/>
      <c r="R83" s="8"/>
      <c r="S83" s="8"/>
      <c r="T83" s="8"/>
      <c r="U83" s="8"/>
      <c r="V83" s="8"/>
      <c r="W83" s="8"/>
      <c r="X83" s="8"/>
    </row>
    <row r="84" spans="2:24">
      <c r="B84" s="8"/>
      <c r="C84" s="24"/>
      <c r="D84" s="24"/>
      <c r="E84" s="24"/>
      <c r="F84" s="24"/>
      <c r="G84" s="24"/>
      <c r="H84" s="24"/>
      <c r="I84" s="24"/>
      <c r="J84" s="24"/>
      <c r="K84" s="24"/>
      <c r="L84" s="24"/>
      <c r="M84" s="24"/>
      <c r="N84" s="24"/>
      <c r="O84" s="24"/>
      <c r="P84" s="8"/>
      <c r="Q84" s="8"/>
      <c r="R84" s="8"/>
      <c r="S84" s="8"/>
      <c r="T84" s="8"/>
      <c r="U84" s="8"/>
      <c r="V84" s="8"/>
      <c r="W84" s="8"/>
      <c r="X84" s="8"/>
    </row>
    <row r="85" spans="2:24" ht="15.65" customHeight="1">
      <c r="B85" s="531" t="s">
        <v>546</v>
      </c>
      <c r="C85" s="531"/>
      <c r="D85" s="531"/>
      <c r="E85" s="531"/>
      <c r="F85" s="531"/>
      <c r="G85" s="531"/>
      <c r="H85" s="531"/>
      <c r="I85" s="531"/>
      <c r="J85" s="531"/>
      <c r="K85" s="531"/>
      <c r="L85" s="531"/>
      <c r="M85" s="531"/>
      <c r="N85" s="531"/>
      <c r="O85" s="248"/>
      <c r="P85" s="8"/>
      <c r="Q85" s="8"/>
      <c r="R85" s="8"/>
      <c r="S85" s="8"/>
      <c r="T85" s="8"/>
      <c r="U85" s="8"/>
      <c r="V85" s="8"/>
      <c r="W85" s="8"/>
      <c r="X85" s="8"/>
    </row>
    <row r="86" spans="2:24" ht="14.15" customHeight="1">
      <c r="B86" s="531"/>
      <c r="C86" s="531"/>
      <c r="D86" s="531"/>
      <c r="E86" s="531"/>
      <c r="F86" s="531"/>
      <c r="G86" s="531"/>
      <c r="H86" s="531"/>
      <c r="I86" s="531"/>
      <c r="J86" s="531"/>
      <c r="K86" s="531"/>
      <c r="L86" s="531"/>
      <c r="M86" s="531"/>
      <c r="N86" s="531"/>
      <c r="O86" s="248"/>
      <c r="P86" s="8"/>
      <c r="Q86" s="8"/>
      <c r="R86" s="8"/>
      <c r="S86" s="8"/>
      <c r="T86" s="8"/>
      <c r="U86" s="8"/>
      <c r="V86" s="8"/>
      <c r="W86" s="8"/>
      <c r="X86" s="8"/>
    </row>
    <row r="87" spans="2:24" ht="14.15" customHeight="1">
      <c r="B87" s="531" t="s">
        <v>547</v>
      </c>
      <c r="C87" s="531"/>
      <c r="D87" s="531"/>
      <c r="E87" s="531"/>
      <c r="F87" s="531"/>
      <c r="G87" s="531"/>
      <c r="H87" s="531"/>
      <c r="I87" s="531"/>
      <c r="J87" s="531"/>
      <c r="K87" s="531"/>
      <c r="L87" s="531"/>
      <c r="M87" s="531"/>
      <c r="N87" s="531"/>
      <c r="O87" s="248"/>
      <c r="P87" s="8"/>
      <c r="Q87" s="8"/>
      <c r="R87" s="8"/>
      <c r="S87" s="8"/>
      <c r="T87" s="8"/>
      <c r="U87" s="8"/>
      <c r="V87" s="8"/>
      <c r="W87" s="8"/>
      <c r="X87" s="8"/>
    </row>
    <row r="88" spans="2:24" ht="14.15" customHeight="1">
      <c r="B88" s="531"/>
      <c r="C88" s="531"/>
      <c r="D88" s="531"/>
      <c r="E88" s="531"/>
      <c r="F88" s="531"/>
      <c r="G88" s="531"/>
      <c r="H88" s="531"/>
      <c r="I88" s="531"/>
      <c r="J88" s="531"/>
      <c r="K88" s="531"/>
      <c r="L88" s="531"/>
      <c r="M88" s="531"/>
      <c r="N88" s="531"/>
      <c r="O88" s="248"/>
      <c r="P88" s="8"/>
      <c r="Q88" s="8"/>
      <c r="R88" s="8"/>
      <c r="S88" s="8"/>
      <c r="T88" s="8"/>
      <c r="U88" s="8"/>
      <c r="V88" s="8"/>
      <c r="W88" s="8"/>
      <c r="X88" s="8"/>
    </row>
    <row r="89" spans="2:24" ht="14.15" customHeight="1">
      <c r="B89" s="531"/>
      <c r="C89" s="531"/>
      <c r="D89" s="531"/>
      <c r="E89" s="531"/>
      <c r="F89" s="531"/>
      <c r="G89" s="531"/>
      <c r="H89" s="531"/>
      <c r="I89" s="531"/>
      <c r="J89" s="531"/>
      <c r="K89" s="531"/>
      <c r="L89" s="531"/>
      <c r="M89" s="531"/>
      <c r="N89" s="531"/>
      <c r="O89" s="248"/>
      <c r="P89" s="8"/>
      <c r="Q89" s="8"/>
      <c r="R89" s="8"/>
      <c r="S89" s="8"/>
      <c r="T89" s="8"/>
      <c r="U89" s="8"/>
      <c r="V89" s="8"/>
      <c r="W89" s="8"/>
      <c r="X89" s="8"/>
    </row>
    <row r="90" spans="2:24" ht="34.5" customHeight="1">
      <c r="B90" s="531" t="s">
        <v>548</v>
      </c>
      <c r="C90" s="531"/>
      <c r="D90" s="531"/>
      <c r="E90" s="531"/>
      <c r="F90" s="531"/>
      <c r="G90" s="531"/>
      <c r="H90" s="531"/>
      <c r="I90" s="531"/>
      <c r="J90" s="531"/>
      <c r="K90" s="531"/>
      <c r="L90" s="531"/>
      <c r="M90" s="531"/>
      <c r="N90" s="531"/>
      <c r="O90" s="248"/>
      <c r="P90" s="8"/>
      <c r="Q90" s="8"/>
      <c r="R90" s="8"/>
      <c r="S90" s="8"/>
      <c r="T90" s="8"/>
      <c r="U90" s="8"/>
      <c r="V90" s="8"/>
      <c r="W90" s="8"/>
      <c r="X90" s="8"/>
    </row>
    <row r="91" spans="2:24" ht="14.15" customHeight="1">
      <c r="B91" s="8"/>
      <c r="C91" s="248"/>
      <c r="D91" s="248"/>
      <c r="E91" s="248"/>
      <c r="F91" s="248"/>
      <c r="G91" s="248"/>
      <c r="H91" s="248"/>
      <c r="I91" s="248"/>
      <c r="J91" s="248"/>
      <c r="K91" s="248"/>
      <c r="L91" s="248"/>
      <c r="M91" s="248"/>
      <c r="N91" s="248"/>
      <c r="O91" s="248"/>
      <c r="P91" s="8"/>
      <c r="Q91" s="8"/>
      <c r="R91" s="8"/>
      <c r="S91" s="8"/>
      <c r="T91" s="8"/>
      <c r="U91" s="8"/>
      <c r="V91" s="8"/>
      <c r="W91" s="8"/>
      <c r="X91" s="8"/>
    </row>
    <row r="92" spans="2:24" ht="20.149999999999999" customHeight="1">
      <c r="B92" s="500" t="s">
        <v>124</v>
      </c>
      <c r="C92" s="500"/>
      <c r="D92" s="25" t="s">
        <v>549</v>
      </c>
      <c r="E92" s="25"/>
      <c r="F92" s="25"/>
      <c r="G92" s="25"/>
      <c r="H92" s="25"/>
      <c r="I92" s="25"/>
      <c r="J92" s="25"/>
      <c r="K92" s="25"/>
      <c r="L92" s="25"/>
      <c r="M92" s="25"/>
      <c r="N92" s="25"/>
      <c r="O92" s="25"/>
      <c r="P92" s="25"/>
      <c r="Q92" s="25"/>
      <c r="R92" s="25"/>
      <c r="S92" s="25"/>
      <c r="T92" s="25"/>
      <c r="U92" s="20"/>
      <c r="V92" s="21"/>
      <c r="W92" s="21"/>
      <c r="X92" s="20"/>
    </row>
    <row r="93" spans="2:24" ht="14.15" customHeight="1">
      <c r="B93" s="395" t="s">
        <v>550</v>
      </c>
      <c r="C93" s="395"/>
      <c r="D93" s="395"/>
      <c r="E93" s="395"/>
      <c r="F93" s="395"/>
      <c r="G93" s="395"/>
      <c r="H93" s="395"/>
      <c r="I93" s="395"/>
      <c r="J93" s="395"/>
      <c r="K93" s="395"/>
      <c r="L93" s="395"/>
      <c r="M93" s="395"/>
      <c r="N93" s="395"/>
      <c r="O93" s="395"/>
      <c r="P93" s="395"/>
      <c r="Q93" s="395"/>
      <c r="R93" s="395"/>
      <c r="S93" s="395"/>
      <c r="T93" s="395"/>
      <c r="U93" s="8"/>
      <c r="V93" s="8"/>
      <c r="W93" s="8"/>
      <c r="X93" s="8"/>
    </row>
    <row r="94" spans="2:24" ht="14.15" customHeight="1">
      <c r="B94" s="336"/>
      <c r="C94" s="336"/>
      <c r="D94" s="336"/>
      <c r="E94" s="336"/>
      <c r="F94" s="336"/>
      <c r="G94" s="336"/>
      <c r="H94" s="336"/>
      <c r="I94" s="336"/>
      <c r="J94" s="336"/>
      <c r="K94" s="336"/>
      <c r="L94" s="336"/>
      <c r="M94" s="336"/>
      <c r="N94" s="336"/>
      <c r="O94" s="336"/>
      <c r="P94" s="336"/>
      <c r="Q94" s="336"/>
      <c r="R94" s="336"/>
      <c r="S94" s="336"/>
      <c r="T94" s="336"/>
      <c r="U94" s="8"/>
      <c r="V94" s="8"/>
      <c r="W94" s="8"/>
      <c r="X94" s="8"/>
    </row>
    <row r="95" spans="2:24" ht="14.15" customHeight="1">
      <c r="B95" s="501" t="s">
        <v>551</v>
      </c>
      <c r="C95" s="501"/>
      <c r="D95" s="501"/>
      <c r="E95" s="501"/>
      <c r="F95" s="501"/>
      <c r="G95" s="505">
        <v>2025</v>
      </c>
      <c r="H95" s="505"/>
      <c r="I95" s="336"/>
      <c r="J95" s="336"/>
      <c r="K95" s="336"/>
      <c r="L95" s="336"/>
      <c r="M95" s="336"/>
      <c r="N95" s="336"/>
      <c r="O95" s="336"/>
      <c r="P95" s="336"/>
      <c r="Q95" s="336"/>
      <c r="R95" s="336"/>
      <c r="S95" s="336"/>
      <c r="T95" s="336"/>
      <c r="U95" s="8"/>
      <c r="V95" s="8"/>
      <c r="W95" s="8"/>
      <c r="X95" s="8"/>
    </row>
    <row r="96" spans="2:24" ht="14.15" customHeight="1" thickBot="1">
      <c r="B96" s="502"/>
      <c r="C96" s="502"/>
      <c r="D96" s="502"/>
      <c r="E96" s="502"/>
      <c r="F96" s="502"/>
      <c r="G96" s="506"/>
      <c r="H96" s="506"/>
      <c r="I96" s="336"/>
      <c r="J96" s="336"/>
      <c r="K96" s="336"/>
      <c r="L96" s="336"/>
      <c r="M96" s="336"/>
      <c r="N96" s="336"/>
      <c r="O96" s="336"/>
      <c r="P96" s="336"/>
      <c r="Q96" s="336"/>
      <c r="R96" s="336"/>
      <c r="S96" s="336"/>
      <c r="T96" s="336"/>
      <c r="U96" s="8"/>
      <c r="V96" s="8"/>
      <c r="W96" s="8"/>
      <c r="X96" s="8"/>
    </row>
    <row r="97" spans="2:24" ht="14.15" customHeight="1">
      <c r="B97" s="507" t="s">
        <v>552</v>
      </c>
      <c r="C97" s="507"/>
      <c r="D97" s="507"/>
      <c r="E97" s="507"/>
      <c r="F97" s="507"/>
      <c r="G97" s="510">
        <v>503210.70905675634</v>
      </c>
      <c r="H97" s="510"/>
      <c r="I97" s="336"/>
      <c r="J97" s="336"/>
      <c r="K97" s="336"/>
      <c r="L97" s="336"/>
      <c r="M97" s="336"/>
      <c r="N97" s="336"/>
      <c r="O97" s="336"/>
      <c r="P97" s="336"/>
      <c r="Q97" s="336"/>
      <c r="R97" s="336"/>
      <c r="S97" s="336"/>
      <c r="T97" s="336"/>
      <c r="U97" s="8"/>
      <c r="V97" s="8"/>
      <c r="W97" s="8"/>
      <c r="X97" s="8"/>
    </row>
    <row r="98" spans="2:24" ht="14.15" customHeight="1">
      <c r="B98" s="507" t="s">
        <v>553</v>
      </c>
      <c r="C98" s="507"/>
      <c r="D98" s="507"/>
      <c r="E98" s="507"/>
      <c r="F98" s="507"/>
      <c r="G98" s="510">
        <v>140055.5481149815</v>
      </c>
      <c r="H98" s="510"/>
      <c r="I98" s="336"/>
      <c r="J98" s="336"/>
      <c r="K98" s="336"/>
      <c r="L98" s="336"/>
      <c r="M98" s="336"/>
      <c r="N98" s="336"/>
      <c r="O98" s="336"/>
      <c r="P98" s="336"/>
      <c r="Q98" s="336"/>
      <c r="R98" s="336"/>
      <c r="S98" s="336"/>
      <c r="T98" s="336"/>
      <c r="U98" s="8"/>
      <c r="V98" s="8"/>
      <c r="W98" s="8"/>
      <c r="X98" s="8"/>
    </row>
    <row r="99" spans="2:24" ht="14.15" customHeight="1">
      <c r="B99" s="507" t="s">
        <v>554</v>
      </c>
      <c r="C99" s="507"/>
      <c r="D99" s="507"/>
      <c r="E99" s="507"/>
      <c r="F99" s="507"/>
      <c r="G99" s="510">
        <v>121324.48647794827</v>
      </c>
      <c r="H99" s="510"/>
      <c r="I99" s="336"/>
      <c r="J99" s="336"/>
      <c r="K99" s="336"/>
      <c r="L99" s="336"/>
      <c r="M99" s="336"/>
      <c r="N99" s="336"/>
      <c r="O99" s="336"/>
      <c r="P99" s="336"/>
      <c r="Q99" s="336"/>
      <c r="R99" s="336"/>
      <c r="S99" s="336"/>
      <c r="T99" s="336"/>
      <c r="U99" s="8"/>
      <c r="V99" s="8"/>
      <c r="W99" s="8"/>
      <c r="X99" s="8"/>
    </row>
    <row r="100" spans="2:24" ht="14.15" customHeight="1">
      <c r="B100" s="507" t="s">
        <v>555</v>
      </c>
      <c r="C100" s="507"/>
      <c r="D100" s="507"/>
      <c r="E100" s="507"/>
      <c r="F100" s="507"/>
      <c r="G100" s="510">
        <v>12538.692007256945</v>
      </c>
      <c r="H100" s="510"/>
      <c r="I100" s="336"/>
      <c r="J100" s="336"/>
      <c r="K100" s="336"/>
      <c r="L100" s="336"/>
      <c r="M100" s="336"/>
      <c r="N100" s="336"/>
      <c r="O100" s="336"/>
      <c r="P100" s="336"/>
      <c r="Q100" s="336"/>
      <c r="R100" s="336"/>
      <c r="S100" s="336"/>
      <c r="T100" s="336"/>
      <c r="U100" s="8"/>
      <c r="V100" s="8"/>
      <c r="W100" s="8"/>
      <c r="X100" s="8"/>
    </row>
    <row r="101" spans="2:24" ht="14.15" customHeight="1">
      <c r="B101" s="507" t="s">
        <v>556</v>
      </c>
      <c r="C101" s="507"/>
      <c r="D101" s="507"/>
      <c r="E101" s="507"/>
      <c r="F101" s="507"/>
      <c r="G101" s="510">
        <v>9445.8140524048704</v>
      </c>
      <c r="H101" s="510"/>
      <c r="I101" s="336"/>
      <c r="J101" s="336"/>
      <c r="K101" s="336"/>
      <c r="L101" s="336"/>
      <c r="M101" s="336"/>
      <c r="N101" s="336"/>
      <c r="O101" s="336"/>
      <c r="P101" s="336"/>
      <c r="Q101" s="336"/>
      <c r="R101" s="336"/>
      <c r="S101" s="336"/>
      <c r="T101" s="336"/>
      <c r="U101" s="8"/>
      <c r="V101" s="8"/>
      <c r="W101" s="8"/>
      <c r="X101" s="8"/>
    </row>
    <row r="102" spans="2:24" ht="14.15" customHeight="1">
      <c r="B102" s="507" t="s">
        <v>557</v>
      </c>
      <c r="C102" s="507"/>
      <c r="D102" s="507"/>
      <c r="E102" s="507"/>
      <c r="F102" s="507"/>
      <c r="G102" s="510">
        <v>152.86920946000001</v>
      </c>
      <c r="H102" s="510"/>
      <c r="I102" s="336"/>
      <c r="J102" s="336"/>
      <c r="K102" s="336"/>
      <c r="L102" s="336"/>
      <c r="M102" s="336"/>
      <c r="N102" s="336"/>
      <c r="O102" s="336"/>
      <c r="P102" s="336"/>
      <c r="Q102" s="336"/>
      <c r="R102" s="336"/>
      <c r="S102" s="336"/>
      <c r="T102" s="336"/>
      <c r="U102" s="8"/>
      <c r="V102" s="8"/>
      <c r="W102" s="8"/>
      <c r="X102" s="8"/>
    </row>
    <row r="103" spans="2:24" ht="14.15" customHeight="1">
      <c r="B103" s="508" t="s">
        <v>457</v>
      </c>
      <c r="C103" s="508"/>
      <c r="D103" s="508"/>
      <c r="E103" s="508"/>
      <c r="F103" s="508"/>
      <c r="G103" s="509">
        <v>786728.11891880783</v>
      </c>
      <c r="H103" s="509"/>
      <c r="I103" s="336"/>
      <c r="J103" s="336"/>
      <c r="K103" s="336"/>
      <c r="L103" s="336"/>
      <c r="M103" s="336"/>
      <c r="N103" s="336"/>
      <c r="O103" s="336"/>
      <c r="P103" s="336"/>
      <c r="Q103" s="336"/>
      <c r="R103" s="336"/>
      <c r="S103" s="336"/>
      <c r="T103" s="336"/>
      <c r="U103" s="8"/>
      <c r="V103" s="8"/>
      <c r="W103" s="8"/>
      <c r="X103" s="8"/>
    </row>
    <row r="104" spans="2:24" ht="14.15" customHeight="1">
      <c r="B104" s="8"/>
      <c r="C104" s="248"/>
      <c r="D104" s="248"/>
      <c r="E104" s="248"/>
      <c r="F104" s="248"/>
      <c r="G104" s="248"/>
      <c r="H104" s="248"/>
      <c r="I104" s="248"/>
      <c r="J104" s="248"/>
      <c r="K104" s="248"/>
      <c r="L104" s="248"/>
      <c r="M104" s="248"/>
      <c r="N104" s="248"/>
      <c r="O104" s="248"/>
      <c r="P104" s="8"/>
      <c r="Q104" s="8"/>
      <c r="R104" s="8"/>
      <c r="S104" s="8"/>
      <c r="T104" s="8"/>
      <c r="U104" s="8"/>
      <c r="V104" s="8"/>
      <c r="W104" s="8"/>
      <c r="X104" s="8"/>
    </row>
    <row r="105" spans="2:24" ht="14.5">
      <c r="B105" s="522" t="s">
        <v>558</v>
      </c>
      <c r="C105" s="522"/>
      <c r="D105" s="522"/>
      <c r="E105" s="522"/>
      <c r="F105" s="522"/>
      <c r="G105" s="522"/>
      <c r="H105" s="522"/>
      <c r="I105" s="522"/>
      <c r="J105" s="522"/>
      <c r="K105" s="522"/>
      <c r="L105" s="522"/>
      <c r="M105" s="522"/>
      <c r="N105" s="522"/>
      <c r="O105" s="522"/>
      <c r="P105" s="8"/>
      <c r="Q105" s="8"/>
      <c r="R105" s="8"/>
      <c r="S105" s="8"/>
      <c r="T105" s="8"/>
      <c r="U105" s="8"/>
      <c r="V105" s="8"/>
      <c r="W105" s="8"/>
      <c r="X105" s="8"/>
    </row>
    <row r="106" spans="2:24" ht="14.5">
      <c r="B106" s="374"/>
      <c r="C106" s="374"/>
      <c r="D106" s="374"/>
      <c r="E106" s="374"/>
      <c r="F106" s="374"/>
      <c r="G106" s="374"/>
      <c r="H106" s="374"/>
      <c r="I106" s="374"/>
      <c r="J106" s="374"/>
      <c r="K106" s="374"/>
      <c r="L106" s="374"/>
      <c r="M106" s="374"/>
      <c r="N106" s="374"/>
      <c r="O106" s="374"/>
      <c r="P106" s="8"/>
      <c r="Q106" s="8"/>
      <c r="R106" s="8"/>
      <c r="S106" s="8"/>
      <c r="T106" s="8"/>
      <c r="U106" s="8"/>
      <c r="V106" s="8"/>
      <c r="W106" s="8"/>
      <c r="X106" s="8"/>
    </row>
    <row r="107" spans="2:24" ht="20.149999999999999" customHeight="1">
      <c r="B107" s="368" t="s">
        <v>116</v>
      </c>
      <c r="C107" s="529" t="s">
        <v>117</v>
      </c>
      <c r="D107" s="529"/>
      <c r="E107" s="529"/>
      <c r="F107" s="529"/>
      <c r="G107" s="529"/>
      <c r="H107" s="529"/>
      <c r="I107" s="529"/>
      <c r="J107" s="529"/>
      <c r="K107" s="529"/>
      <c r="L107" s="529"/>
      <c r="M107" s="529"/>
      <c r="N107" s="529"/>
      <c r="O107" s="529"/>
      <c r="P107" s="529"/>
      <c r="Q107" s="529"/>
      <c r="R107" s="529"/>
      <c r="S107" s="529"/>
      <c r="T107" s="529"/>
      <c r="U107" s="20"/>
      <c r="V107" s="20"/>
      <c r="W107" s="20"/>
      <c r="X107" s="20"/>
    </row>
    <row r="108" spans="2:24">
      <c r="B108" s="402" t="s">
        <v>559</v>
      </c>
      <c r="C108" s="402"/>
      <c r="D108" s="402"/>
      <c r="E108" s="402"/>
      <c r="F108" s="402"/>
      <c r="G108" s="402"/>
      <c r="H108" s="402"/>
      <c r="I108" s="402"/>
      <c r="J108" s="402"/>
      <c r="K108" s="402"/>
      <c r="L108" s="402"/>
      <c r="M108" s="402"/>
      <c r="N108" s="402"/>
      <c r="O108" s="402"/>
      <c r="P108" s="24"/>
      <c r="Q108" s="24"/>
      <c r="R108" s="24"/>
      <c r="S108" s="24"/>
      <c r="T108" s="24"/>
      <c r="U108" s="24"/>
      <c r="V108" s="24"/>
      <c r="W108" s="24"/>
      <c r="X108" s="24"/>
    </row>
    <row r="109" spans="2:24">
      <c r="B109" s="24"/>
      <c r="C109" s="24"/>
      <c r="D109" s="24"/>
      <c r="E109" s="24"/>
      <c r="F109" s="24"/>
      <c r="G109" s="24"/>
      <c r="H109" s="24"/>
      <c r="I109" s="24"/>
      <c r="J109" s="24"/>
      <c r="K109" s="24"/>
      <c r="L109" s="24"/>
      <c r="M109" s="24"/>
      <c r="N109" s="24"/>
      <c r="O109" s="24"/>
      <c r="P109" s="24"/>
      <c r="Q109" s="24"/>
      <c r="R109" s="24"/>
      <c r="S109" s="24"/>
      <c r="T109" s="24"/>
      <c r="U109" s="24"/>
      <c r="V109" s="24"/>
      <c r="W109" s="24"/>
      <c r="X109" s="24"/>
    </row>
    <row r="110" spans="2:24" ht="15" customHeight="1">
      <c r="B110" s="403" t="s">
        <v>560</v>
      </c>
      <c r="C110" s="403"/>
      <c r="D110" s="403"/>
      <c r="E110" s="403"/>
      <c r="F110" s="403"/>
      <c r="G110" s="403"/>
      <c r="H110" s="403"/>
      <c r="I110" s="24"/>
      <c r="J110" s="24"/>
      <c r="K110" s="24"/>
      <c r="L110" s="24"/>
      <c r="M110" s="24"/>
      <c r="N110" s="24"/>
      <c r="O110" s="24"/>
      <c r="P110" s="24"/>
      <c r="Q110" s="24"/>
      <c r="R110" s="24"/>
      <c r="S110" s="24"/>
      <c r="T110" s="24"/>
      <c r="U110" s="24"/>
      <c r="V110" s="24"/>
      <c r="W110" s="24"/>
      <c r="X110" s="24"/>
    </row>
    <row r="111" spans="2:24" ht="15" customHeight="1">
      <c r="B111" s="501" t="s">
        <v>561</v>
      </c>
      <c r="C111" s="501"/>
      <c r="D111" s="501"/>
      <c r="E111" s="501"/>
      <c r="F111" s="501"/>
      <c r="G111" s="501"/>
      <c r="H111" s="501"/>
      <c r="I111" s="524">
        <v>2023</v>
      </c>
      <c r="J111" s="524"/>
      <c r="K111" s="524">
        <v>2024</v>
      </c>
      <c r="L111" s="524"/>
      <c r="M111" s="505">
        <v>2025</v>
      </c>
      <c r="N111" s="505"/>
      <c r="S111" s="24"/>
      <c r="T111" s="24"/>
      <c r="U111" s="24"/>
      <c r="V111" s="24"/>
      <c r="W111" s="24"/>
      <c r="X111" s="24"/>
    </row>
    <row r="112" spans="2:24" ht="15" customHeight="1" thickBot="1">
      <c r="B112" s="501"/>
      <c r="C112" s="501"/>
      <c r="D112" s="501"/>
      <c r="E112" s="501"/>
      <c r="F112" s="501"/>
      <c r="G112" s="501"/>
      <c r="H112" s="501"/>
      <c r="I112" s="524"/>
      <c r="J112" s="524"/>
      <c r="K112" s="524"/>
      <c r="L112" s="524"/>
      <c r="M112" s="505"/>
      <c r="N112" s="505"/>
      <c r="S112" s="24"/>
      <c r="T112" s="24"/>
      <c r="U112" s="24"/>
      <c r="V112" s="24"/>
      <c r="W112" s="24"/>
      <c r="X112" s="24"/>
    </row>
    <row r="113" spans="2:24" ht="15" customHeight="1">
      <c r="B113" s="519" t="s">
        <v>562</v>
      </c>
      <c r="C113" s="519"/>
      <c r="D113" s="519"/>
      <c r="E113" s="519"/>
      <c r="F113" s="519"/>
      <c r="G113" s="519"/>
      <c r="H113" s="519"/>
      <c r="I113" s="532">
        <v>569981</v>
      </c>
      <c r="J113" s="532"/>
      <c r="K113" s="532" t="s">
        <v>463</v>
      </c>
      <c r="L113" s="532"/>
      <c r="M113" s="540" t="s">
        <v>463</v>
      </c>
      <c r="N113" s="540"/>
      <c r="S113" s="24"/>
      <c r="T113" s="24"/>
      <c r="U113" s="24"/>
      <c r="V113" s="24"/>
      <c r="W113" s="24"/>
      <c r="X113" s="24"/>
    </row>
    <row r="114" spans="2:24" ht="15" customHeight="1">
      <c r="B114" s="431" t="s">
        <v>563</v>
      </c>
      <c r="C114" s="431"/>
      <c r="D114" s="431"/>
      <c r="E114" s="431"/>
      <c r="F114" s="431"/>
      <c r="G114" s="431"/>
      <c r="H114" s="431"/>
      <c r="I114" s="518">
        <v>513</v>
      </c>
      <c r="J114" s="518"/>
      <c r="K114" s="518">
        <v>7374.317</v>
      </c>
      <c r="L114" s="518"/>
      <c r="M114" s="510">
        <v>11455.003784687393</v>
      </c>
      <c r="N114" s="510"/>
      <c r="S114" s="24"/>
      <c r="T114" s="24"/>
      <c r="U114" s="24"/>
      <c r="V114" s="24"/>
      <c r="W114" s="24"/>
      <c r="X114" s="24"/>
    </row>
    <row r="115" spans="2:24" ht="15" customHeight="1">
      <c r="B115" s="512" t="s">
        <v>564</v>
      </c>
      <c r="C115" s="512"/>
      <c r="D115" s="512"/>
      <c r="E115" s="512"/>
      <c r="F115" s="512"/>
      <c r="G115" s="512"/>
      <c r="H115" s="512"/>
      <c r="I115" s="518">
        <v>3</v>
      </c>
      <c r="J115" s="518"/>
      <c r="K115" s="518">
        <v>286.83</v>
      </c>
      <c r="L115" s="518"/>
      <c r="M115" s="510">
        <v>2271.5651409919997</v>
      </c>
      <c r="N115" s="510"/>
      <c r="S115" s="24"/>
      <c r="T115" s="24"/>
      <c r="U115" s="24"/>
      <c r="V115" s="24"/>
      <c r="W115" s="24"/>
      <c r="X115" s="24"/>
    </row>
    <row r="116" spans="2:24" ht="15" customHeight="1">
      <c r="B116" s="512" t="s">
        <v>565</v>
      </c>
      <c r="C116" s="512"/>
      <c r="D116" s="512"/>
      <c r="E116" s="512"/>
      <c r="F116" s="512"/>
      <c r="G116" s="512"/>
      <c r="H116" s="512"/>
      <c r="I116" s="518">
        <v>2446</v>
      </c>
      <c r="J116" s="518"/>
      <c r="K116" s="518">
        <v>3756.0129999999999</v>
      </c>
      <c r="L116" s="518"/>
      <c r="M116" s="510">
        <v>4304.1166805439516</v>
      </c>
      <c r="N116" s="510"/>
      <c r="S116" s="24"/>
      <c r="T116" s="24"/>
      <c r="U116" s="24"/>
      <c r="V116" s="24"/>
      <c r="W116" s="24"/>
      <c r="X116" s="24"/>
    </row>
    <row r="117" spans="2:24" ht="15" customHeight="1">
      <c r="B117" s="512" t="s">
        <v>566</v>
      </c>
      <c r="C117" s="512"/>
      <c r="D117" s="512"/>
      <c r="E117" s="512"/>
      <c r="F117" s="512"/>
      <c r="G117" s="512"/>
      <c r="H117" s="512"/>
      <c r="I117" s="518">
        <v>1042</v>
      </c>
      <c r="J117" s="518"/>
      <c r="K117" s="518">
        <v>210134.277</v>
      </c>
      <c r="L117" s="518"/>
      <c r="M117" s="510">
        <v>17385.012889427784</v>
      </c>
      <c r="N117" s="510"/>
      <c r="S117" s="24"/>
      <c r="T117" s="24"/>
      <c r="U117" s="24"/>
      <c r="V117" s="24"/>
      <c r="W117" s="24"/>
      <c r="X117" s="24"/>
    </row>
    <row r="118" spans="2:24" ht="15" customHeight="1">
      <c r="B118" s="512" t="s">
        <v>567</v>
      </c>
      <c r="C118" s="512"/>
      <c r="D118" s="512"/>
      <c r="E118" s="512"/>
      <c r="F118" s="512"/>
      <c r="G118" s="512"/>
      <c r="H118" s="512"/>
      <c r="I118" s="518">
        <v>15708</v>
      </c>
      <c r="J118" s="518"/>
      <c r="K118" s="518" t="s">
        <v>463</v>
      </c>
      <c r="L118" s="518"/>
      <c r="M118" s="510" t="s">
        <v>463</v>
      </c>
      <c r="N118" s="510"/>
      <c r="S118" s="24"/>
      <c r="T118" s="24"/>
      <c r="U118" s="24"/>
      <c r="V118" s="24"/>
      <c r="W118" s="24"/>
      <c r="X118" s="24"/>
    </row>
    <row r="119" spans="2:24" ht="15" customHeight="1">
      <c r="B119" s="513" t="s">
        <v>568</v>
      </c>
      <c r="C119" s="513"/>
      <c r="D119" s="513"/>
      <c r="E119" s="513"/>
      <c r="F119" s="513"/>
      <c r="G119" s="513"/>
      <c r="H119" s="513"/>
      <c r="I119" s="530">
        <v>54448</v>
      </c>
      <c r="J119" s="530"/>
      <c r="K119" s="530">
        <v>1338045.692</v>
      </c>
      <c r="L119" s="530"/>
      <c r="M119" s="528">
        <v>1816094.837430015</v>
      </c>
      <c r="N119" s="528"/>
      <c r="S119" s="24"/>
      <c r="T119" s="24"/>
      <c r="U119" s="24"/>
      <c r="V119" s="24"/>
      <c r="W119" s="24"/>
      <c r="X119" s="24"/>
    </row>
    <row r="120" spans="2:24" ht="15" customHeight="1">
      <c r="B120" s="514" t="s">
        <v>457</v>
      </c>
      <c r="C120" s="514"/>
      <c r="D120" s="514"/>
      <c r="E120" s="514"/>
      <c r="F120" s="514"/>
      <c r="G120" s="514"/>
      <c r="H120" s="514"/>
      <c r="I120" s="557">
        <v>644142</v>
      </c>
      <c r="J120" s="557"/>
      <c r="K120" s="557">
        <v>1559597</v>
      </c>
      <c r="L120" s="557"/>
      <c r="M120" s="558">
        <v>1851510.5359256661</v>
      </c>
      <c r="N120" s="558"/>
      <c r="O120" s="256"/>
      <c r="S120" s="21"/>
      <c r="T120" s="21"/>
      <c r="U120" s="21"/>
      <c r="V120" s="21"/>
      <c r="W120" s="21"/>
      <c r="X120" s="21"/>
    </row>
    <row r="121" spans="2:24">
      <c r="B121" s="24"/>
      <c r="C121" s="21"/>
      <c r="D121" s="22"/>
      <c r="E121" s="21"/>
      <c r="F121" s="21"/>
      <c r="G121" s="21"/>
      <c r="H121" s="24"/>
      <c r="I121" s="24"/>
      <c r="J121" s="24"/>
      <c r="K121" s="24"/>
      <c r="L121" s="24"/>
      <c r="M121" s="24"/>
      <c r="N121" s="24"/>
      <c r="O121" s="24"/>
      <c r="P121" s="24"/>
      <c r="Q121" s="24"/>
      <c r="R121" s="24"/>
      <c r="S121" s="24"/>
      <c r="T121" s="24"/>
      <c r="U121" s="24"/>
      <c r="V121" s="24"/>
      <c r="W121" s="24"/>
      <c r="X121" s="24"/>
    </row>
    <row r="122" spans="2:24" ht="15" customHeight="1">
      <c r="B122" s="522" t="s">
        <v>532</v>
      </c>
      <c r="C122" s="522"/>
      <c r="D122" s="522"/>
      <c r="E122" s="522"/>
      <c r="F122" s="522"/>
      <c r="G122" s="522"/>
      <c r="H122" s="522"/>
      <c r="I122" s="522"/>
      <c r="J122" s="522"/>
      <c r="K122" s="522"/>
      <c r="L122" s="522"/>
      <c r="M122" s="522"/>
      <c r="N122" s="522"/>
      <c r="O122" s="522"/>
      <c r="P122" s="24"/>
      <c r="Q122" s="24"/>
      <c r="R122" s="24"/>
      <c r="S122" s="24"/>
      <c r="T122" s="24"/>
      <c r="U122" s="24"/>
      <c r="V122" s="24"/>
      <c r="W122" s="24"/>
      <c r="X122" s="24"/>
    </row>
    <row r="123" spans="2:24" ht="15.65" customHeight="1">
      <c r="B123" s="523" t="s">
        <v>569</v>
      </c>
      <c r="C123" s="523"/>
      <c r="D123" s="523"/>
      <c r="E123" s="523"/>
      <c r="F123" s="523"/>
      <c r="G123" s="523"/>
      <c r="H123" s="523"/>
      <c r="I123" s="523"/>
      <c r="J123" s="523"/>
      <c r="K123" s="523"/>
      <c r="L123" s="523"/>
      <c r="M123" s="523"/>
      <c r="N123" s="523"/>
      <c r="O123" s="523"/>
      <c r="P123" s="24"/>
      <c r="Q123" s="24"/>
      <c r="R123" s="24"/>
      <c r="S123" s="24"/>
      <c r="T123" s="24"/>
      <c r="U123" s="24"/>
      <c r="V123" s="24"/>
      <c r="W123" s="24"/>
      <c r="X123" s="24"/>
    </row>
    <row r="124" spans="2:24" ht="14.15" customHeight="1">
      <c r="B124" s="531" t="s">
        <v>570</v>
      </c>
      <c r="C124" s="531"/>
      <c r="D124" s="531"/>
      <c r="E124" s="531"/>
      <c r="F124" s="531"/>
      <c r="G124" s="531"/>
      <c r="H124" s="531"/>
      <c r="I124" s="531"/>
      <c r="J124" s="531"/>
      <c r="K124" s="531"/>
      <c r="L124" s="531"/>
      <c r="M124" s="531"/>
      <c r="N124" s="531"/>
      <c r="O124" s="531"/>
      <c r="P124" s="24"/>
      <c r="Q124" s="24"/>
      <c r="R124" s="24"/>
      <c r="S124" s="24"/>
      <c r="T124" s="24"/>
      <c r="U124" s="24"/>
      <c r="V124" s="24"/>
      <c r="W124" s="24"/>
      <c r="X124" s="24"/>
    </row>
    <row r="125" spans="2:24" ht="14.15" customHeight="1">
      <c r="B125" s="531"/>
      <c r="C125" s="531"/>
      <c r="D125" s="531"/>
      <c r="E125" s="531"/>
      <c r="F125" s="531"/>
      <c r="G125" s="531"/>
      <c r="H125" s="531"/>
      <c r="I125" s="531"/>
      <c r="J125" s="531"/>
      <c r="K125" s="531"/>
      <c r="L125" s="531"/>
      <c r="M125" s="531"/>
      <c r="N125" s="531"/>
      <c r="O125" s="531"/>
      <c r="P125" s="24"/>
      <c r="Q125" s="24"/>
      <c r="R125" s="24"/>
      <c r="S125" s="24"/>
      <c r="T125" s="24"/>
      <c r="U125" s="24"/>
      <c r="V125" s="24"/>
      <c r="W125" s="24"/>
      <c r="X125" s="24"/>
    </row>
    <row r="126" spans="2:24" ht="14.15" customHeight="1">
      <c r="B126" s="531"/>
      <c r="C126" s="531"/>
      <c r="D126" s="531"/>
      <c r="E126" s="531"/>
      <c r="F126" s="531"/>
      <c r="G126" s="531"/>
      <c r="H126" s="531"/>
      <c r="I126" s="531"/>
      <c r="J126" s="531"/>
      <c r="K126" s="531"/>
      <c r="L126" s="531"/>
      <c r="M126" s="531"/>
      <c r="N126" s="531"/>
      <c r="O126" s="531"/>
      <c r="P126" s="24"/>
      <c r="Q126" s="24"/>
      <c r="R126" s="24"/>
      <c r="S126" s="24"/>
      <c r="T126" s="24"/>
      <c r="U126" s="24"/>
      <c r="V126" s="24"/>
      <c r="W126" s="24"/>
      <c r="X126" s="24"/>
    </row>
    <row r="127" spans="2:24" ht="14.15" customHeight="1">
      <c r="B127" s="551" t="s">
        <v>571</v>
      </c>
      <c r="C127" s="551"/>
      <c r="D127" s="551"/>
      <c r="E127" s="551"/>
      <c r="F127" s="551"/>
      <c r="G127" s="551"/>
      <c r="H127" s="551"/>
      <c r="I127" s="551"/>
      <c r="J127" s="551"/>
      <c r="K127" s="551"/>
      <c r="L127" s="551"/>
      <c r="M127" s="551"/>
      <c r="N127" s="551"/>
      <c r="O127" s="551"/>
      <c r="P127" s="24"/>
      <c r="Q127" s="24"/>
      <c r="R127" s="24"/>
      <c r="S127" s="24"/>
      <c r="T127" s="24"/>
      <c r="U127" s="24"/>
      <c r="V127" s="24"/>
      <c r="W127" s="24"/>
      <c r="X127" s="24"/>
    </row>
    <row r="128" spans="2:24">
      <c r="B128" s="551"/>
      <c r="C128" s="551"/>
      <c r="D128" s="551"/>
      <c r="E128" s="551"/>
      <c r="F128" s="551"/>
      <c r="G128" s="551"/>
      <c r="H128" s="551"/>
      <c r="I128" s="551"/>
      <c r="J128" s="551"/>
      <c r="K128" s="551"/>
      <c r="L128" s="551"/>
      <c r="M128" s="551"/>
      <c r="N128" s="551"/>
      <c r="O128" s="551"/>
      <c r="P128" s="21"/>
      <c r="Q128" s="21"/>
      <c r="R128" s="21"/>
      <c r="S128" s="21"/>
      <c r="T128" s="21"/>
      <c r="U128" s="21"/>
      <c r="V128" s="21"/>
      <c r="W128" s="21"/>
      <c r="X128" s="21"/>
    </row>
    <row r="129" spans="2:24" hidden="1">
      <c r="B129" s="525"/>
      <c r="C129" s="525"/>
      <c r="D129" s="525"/>
      <c r="E129" s="525"/>
      <c r="F129" s="525"/>
      <c r="G129" s="525"/>
      <c r="H129" s="525"/>
      <c r="I129" s="525"/>
      <c r="J129" s="525"/>
      <c r="K129" s="525"/>
      <c r="L129" s="525"/>
      <c r="M129" s="525"/>
      <c r="N129" s="525"/>
      <c r="O129" s="525"/>
      <c r="P129" s="21"/>
      <c r="Q129" s="21"/>
      <c r="R129" s="21"/>
      <c r="S129" s="21"/>
      <c r="T129" s="21"/>
      <c r="U129" s="21"/>
      <c r="V129" s="21"/>
      <c r="W129" s="21"/>
      <c r="X129" s="21"/>
    </row>
    <row r="130" spans="2:24" hidden="1">
      <c r="B130" s="525"/>
      <c r="C130" s="525"/>
      <c r="D130" s="525"/>
      <c r="E130" s="525"/>
      <c r="F130" s="525"/>
      <c r="G130" s="525"/>
      <c r="H130" s="525"/>
      <c r="I130" s="525"/>
      <c r="J130" s="525"/>
      <c r="K130" s="525"/>
      <c r="L130" s="525"/>
      <c r="M130" s="525"/>
      <c r="N130" s="525"/>
      <c r="O130" s="525"/>
      <c r="P130" s="21"/>
      <c r="Q130" s="21"/>
      <c r="R130" s="21"/>
      <c r="S130" s="21"/>
      <c r="T130" s="21"/>
      <c r="U130" s="21"/>
      <c r="V130" s="21"/>
      <c r="W130" s="21"/>
      <c r="X130" s="21"/>
    </row>
    <row r="131" spans="2:24" ht="33.75" customHeight="1">
      <c r="B131" s="522" t="s">
        <v>572</v>
      </c>
      <c r="C131" s="522"/>
      <c r="D131" s="522"/>
      <c r="E131" s="522"/>
      <c r="F131" s="522"/>
      <c r="G131" s="522"/>
      <c r="H131" s="522"/>
      <c r="I131" s="522"/>
      <c r="J131" s="522"/>
      <c r="K131" s="522"/>
      <c r="L131" s="522"/>
      <c r="M131" s="522"/>
      <c r="N131" s="522"/>
      <c r="O131" s="522"/>
      <c r="P131" s="21"/>
      <c r="Q131" s="21"/>
      <c r="R131" s="21"/>
      <c r="S131" s="21"/>
      <c r="T131" s="21"/>
      <c r="U131" s="21"/>
      <c r="V131" s="21"/>
      <c r="W131" s="21"/>
      <c r="X131" s="21"/>
    </row>
    <row r="132" spans="2:24" ht="14.5">
      <c r="B132" s="362"/>
      <c r="C132" s="362"/>
      <c r="D132" s="362"/>
      <c r="E132" s="362"/>
      <c r="F132" s="362"/>
      <c r="G132" s="362"/>
      <c r="H132" s="362"/>
      <c r="I132" s="362"/>
      <c r="J132" s="362"/>
      <c r="K132" s="362"/>
      <c r="L132" s="362"/>
      <c r="M132" s="362"/>
      <c r="N132" s="362"/>
      <c r="O132" s="362"/>
      <c r="P132" s="21"/>
      <c r="Q132" s="21"/>
      <c r="R132" s="21"/>
      <c r="S132" s="21"/>
      <c r="T132" s="21"/>
      <c r="U132" s="21"/>
      <c r="V132" s="21"/>
      <c r="W132" s="21"/>
      <c r="X132" s="21"/>
    </row>
    <row r="133" spans="2:24" ht="15" customHeight="1">
      <c r="B133" s="501" t="s">
        <v>573</v>
      </c>
      <c r="C133" s="501"/>
      <c r="D133" s="501"/>
      <c r="E133" s="501"/>
      <c r="F133" s="501"/>
      <c r="G133" s="505">
        <v>2025</v>
      </c>
      <c r="H133" s="505"/>
      <c r="P133" s="8"/>
      <c r="Q133" s="8"/>
      <c r="R133" s="8"/>
      <c r="S133" s="8"/>
      <c r="T133" s="8"/>
      <c r="U133" s="8"/>
      <c r="V133" s="8"/>
      <c r="W133" s="8"/>
      <c r="X133" s="8"/>
    </row>
    <row r="134" spans="2:24" ht="15" customHeight="1" thickBot="1">
      <c r="B134" s="502"/>
      <c r="C134" s="502"/>
      <c r="D134" s="502"/>
      <c r="E134" s="502"/>
      <c r="F134" s="502"/>
      <c r="G134" s="506"/>
      <c r="H134" s="506"/>
      <c r="P134" s="8"/>
      <c r="Q134" s="8"/>
      <c r="R134" s="8"/>
      <c r="S134" s="8"/>
      <c r="T134" s="8"/>
      <c r="U134" s="8"/>
      <c r="V134" s="8"/>
      <c r="W134" s="8"/>
      <c r="X134" s="8"/>
    </row>
    <row r="135" spans="2:24" ht="15" customHeight="1">
      <c r="B135" s="542" t="s">
        <v>563</v>
      </c>
      <c r="C135" s="542"/>
      <c r="D135" s="542"/>
      <c r="E135" s="542"/>
      <c r="F135" s="542"/>
      <c r="G135" s="510">
        <v>413.65512927304837</v>
      </c>
      <c r="H135" s="510"/>
      <c r="P135" s="8"/>
      <c r="Q135" s="8"/>
      <c r="R135" s="8"/>
      <c r="S135" s="8"/>
      <c r="T135" s="8"/>
      <c r="U135" s="8"/>
      <c r="V135" s="8"/>
      <c r="W135" s="8"/>
      <c r="X135" s="8"/>
    </row>
    <row r="136" spans="2:24" ht="15" customHeight="1">
      <c r="B136" s="542" t="s">
        <v>565</v>
      </c>
      <c r="C136" s="542"/>
      <c r="D136" s="542"/>
      <c r="E136" s="542"/>
      <c r="F136" s="542"/>
      <c r="G136" s="510">
        <v>174.60599999999999</v>
      </c>
      <c r="H136" s="510"/>
      <c r="P136" s="8"/>
      <c r="Q136" s="8"/>
      <c r="R136" s="8"/>
      <c r="S136" s="8"/>
      <c r="T136" s="8"/>
      <c r="U136" s="8"/>
      <c r="V136" s="8"/>
      <c r="W136" s="8"/>
      <c r="X136" s="8"/>
    </row>
    <row r="137" spans="2:24" ht="15" customHeight="1">
      <c r="B137" s="542" t="s">
        <v>566</v>
      </c>
      <c r="C137" s="542"/>
      <c r="D137" s="542"/>
      <c r="E137" s="542"/>
      <c r="F137" s="542"/>
      <c r="G137" s="528">
        <v>2586.3893884852778</v>
      </c>
      <c r="H137" s="528"/>
      <c r="P137" s="8"/>
      <c r="Q137" s="8"/>
      <c r="R137" s="8"/>
      <c r="S137" s="8"/>
      <c r="T137" s="8"/>
      <c r="U137" s="8"/>
      <c r="V137" s="8"/>
      <c r="W137" s="8"/>
      <c r="X137" s="8"/>
    </row>
    <row r="138" spans="2:24" ht="15" customHeight="1">
      <c r="B138" s="508" t="s">
        <v>457</v>
      </c>
      <c r="C138" s="508"/>
      <c r="D138" s="508"/>
      <c r="E138" s="508"/>
      <c r="F138" s="508"/>
      <c r="G138" s="509">
        <v>3174.6505177583263</v>
      </c>
      <c r="H138" s="509"/>
      <c r="P138" s="8"/>
      <c r="Q138" s="8"/>
      <c r="R138" s="8"/>
      <c r="S138" s="8"/>
      <c r="T138" s="8"/>
      <c r="U138" s="8"/>
      <c r="V138" s="8"/>
      <c r="W138" s="8"/>
      <c r="X138" s="8"/>
    </row>
    <row r="139" spans="2:24">
      <c r="B139" s="375"/>
      <c r="C139" s="375"/>
      <c r="D139" s="375"/>
      <c r="E139" s="375"/>
      <c r="F139" s="375"/>
      <c r="G139" s="376"/>
      <c r="H139" s="376"/>
      <c r="P139" s="8"/>
      <c r="Q139" s="8"/>
      <c r="R139" s="8"/>
      <c r="S139" s="8"/>
      <c r="T139" s="8"/>
      <c r="U139" s="8"/>
      <c r="V139" s="8"/>
      <c r="W139" s="8"/>
      <c r="X139" s="8"/>
    </row>
    <row r="140" spans="2:24" ht="14.5">
      <c r="B140" s="522" t="s">
        <v>574</v>
      </c>
      <c r="C140" s="522"/>
      <c r="D140" s="522"/>
      <c r="E140" s="522"/>
      <c r="F140" s="522"/>
      <c r="G140" s="522"/>
      <c r="H140" s="522"/>
      <c r="I140" s="522"/>
      <c r="J140" s="522"/>
      <c r="K140" s="522"/>
      <c r="L140" s="522"/>
      <c r="M140" s="522"/>
      <c r="N140" s="522"/>
      <c r="O140" s="522"/>
      <c r="P140" s="8"/>
      <c r="Q140" s="8"/>
      <c r="R140" s="8"/>
      <c r="S140" s="8"/>
      <c r="T140" s="8"/>
      <c r="U140" s="8"/>
      <c r="V140" s="8"/>
      <c r="W140" s="8"/>
      <c r="X140" s="8"/>
    </row>
    <row r="141" spans="2:24" ht="14.5">
      <c r="B141" s="362"/>
      <c r="C141" s="362"/>
      <c r="D141" s="362"/>
      <c r="E141" s="362"/>
      <c r="F141" s="362"/>
      <c r="G141" s="362"/>
      <c r="H141" s="362"/>
      <c r="I141" s="362"/>
      <c r="J141" s="362"/>
      <c r="K141" s="362"/>
      <c r="L141" s="362"/>
      <c r="M141" s="362"/>
      <c r="N141" s="362"/>
      <c r="O141" s="362"/>
      <c r="P141" s="21"/>
      <c r="Q141" s="21"/>
      <c r="R141" s="21"/>
      <c r="S141" s="21"/>
      <c r="T141" s="21"/>
      <c r="U141" s="21"/>
      <c r="V141" s="21"/>
      <c r="W141" s="21"/>
      <c r="X141" s="21"/>
    </row>
    <row r="142" spans="2:24" ht="20.149999999999999" customHeight="1">
      <c r="B142" s="16" t="s">
        <v>118</v>
      </c>
      <c r="C142" s="529" t="s">
        <v>119</v>
      </c>
      <c r="D142" s="529"/>
      <c r="E142" s="529"/>
      <c r="F142" s="529"/>
      <c r="G142" s="529"/>
      <c r="H142" s="529"/>
      <c r="I142" s="529"/>
      <c r="J142" s="529"/>
      <c r="K142" s="529"/>
      <c r="L142" s="529"/>
      <c r="M142" s="529"/>
      <c r="N142" s="529"/>
      <c r="O142" s="529"/>
      <c r="P142" s="529"/>
      <c r="Q142" s="529"/>
      <c r="R142" s="529"/>
      <c r="S142" s="529"/>
      <c r="T142" s="529"/>
      <c r="U142" s="20"/>
      <c r="V142" s="20"/>
      <c r="W142" s="20"/>
      <c r="X142" s="20"/>
    </row>
    <row r="143" spans="2:24" ht="15" customHeight="1">
      <c r="B143" s="395" t="s">
        <v>575</v>
      </c>
      <c r="C143" s="395"/>
      <c r="D143" s="395"/>
      <c r="E143" s="395"/>
      <c r="F143" s="395"/>
      <c r="G143" s="395"/>
      <c r="H143" s="395"/>
      <c r="I143" s="395"/>
      <c r="J143" s="395"/>
      <c r="K143" s="395"/>
      <c r="L143" s="395"/>
      <c r="M143" s="395"/>
      <c r="N143" s="395"/>
      <c r="O143" s="395"/>
      <c r="P143" s="395"/>
      <c r="Q143" s="395"/>
      <c r="R143" s="395"/>
      <c r="S143" s="395"/>
      <c r="T143" s="395"/>
      <c r="U143" s="24"/>
      <c r="V143" s="24"/>
      <c r="W143" s="24"/>
      <c r="X143" s="24"/>
    </row>
    <row r="144" spans="2:24" ht="15" customHeight="1">
      <c r="B144" s="395"/>
      <c r="C144" s="395"/>
      <c r="D144" s="395"/>
      <c r="E144" s="395"/>
      <c r="F144" s="395"/>
      <c r="G144" s="395"/>
      <c r="H144" s="395"/>
      <c r="I144" s="395"/>
      <c r="J144" s="395"/>
      <c r="K144" s="395"/>
      <c r="L144" s="395"/>
      <c r="M144" s="395"/>
      <c r="N144" s="395"/>
      <c r="O144" s="395"/>
      <c r="P144" s="395"/>
      <c r="Q144" s="395"/>
      <c r="R144" s="395"/>
      <c r="S144" s="395"/>
      <c r="T144" s="395"/>
      <c r="U144" s="24"/>
      <c r="V144" s="24"/>
      <c r="W144" s="24"/>
      <c r="X144" s="24"/>
    </row>
    <row r="145" spans="2:24">
      <c r="B145" s="24"/>
      <c r="C145" s="24"/>
      <c r="D145" s="24"/>
      <c r="E145" s="24"/>
      <c r="F145" s="24"/>
      <c r="G145" s="24"/>
      <c r="H145" s="24"/>
      <c r="I145" s="24"/>
      <c r="J145" s="24"/>
      <c r="K145" s="24"/>
      <c r="L145" s="24"/>
      <c r="M145" s="24"/>
      <c r="N145" s="24"/>
      <c r="O145" s="24"/>
      <c r="P145" s="24"/>
      <c r="Q145" s="24"/>
      <c r="R145" s="24"/>
      <c r="S145" s="24"/>
      <c r="T145" s="24"/>
      <c r="U145" s="24"/>
      <c r="V145" s="24"/>
      <c r="W145" s="24"/>
      <c r="X145" s="24"/>
    </row>
    <row r="146" spans="2:24" ht="15" customHeight="1">
      <c r="B146" s="403" t="s">
        <v>576</v>
      </c>
      <c r="C146" s="403"/>
      <c r="D146" s="403"/>
      <c r="E146" s="403"/>
      <c r="F146" s="403"/>
      <c r="G146" s="403"/>
      <c r="H146" s="24"/>
      <c r="I146" s="24"/>
      <c r="J146" s="24"/>
      <c r="K146" s="24"/>
      <c r="L146" s="24"/>
      <c r="M146" s="24"/>
      <c r="N146" s="24"/>
      <c r="O146" s="24"/>
      <c r="P146" s="24"/>
      <c r="Q146" s="24"/>
      <c r="R146" s="24"/>
      <c r="S146" s="24"/>
      <c r="T146" s="24"/>
      <c r="U146" s="24"/>
      <c r="V146" s="24"/>
      <c r="W146" s="24"/>
      <c r="X146" s="24"/>
    </row>
    <row r="147" spans="2:24" ht="15" customHeight="1">
      <c r="B147" s="501" t="s">
        <v>577</v>
      </c>
      <c r="C147" s="501"/>
      <c r="D147" s="501"/>
      <c r="E147" s="501"/>
      <c r="F147" s="501"/>
      <c r="G147" s="501"/>
      <c r="H147" s="524">
        <v>2023</v>
      </c>
      <c r="I147" s="524"/>
      <c r="J147" s="524">
        <v>2024</v>
      </c>
      <c r="K147" s="524"/>
      <c r="L147" s="505">
        <v>2025</v>
      </c>
      <c r="M147" s="505"/>
      <c r="P147" s="24"/>
      <c r="Q147" s="24"/>
      <c r="R147" s="24"/>
      <c r="S147" s="24"/>
      <c r="T147" s="24"/>
      <c r="U147" s="24"/>
      <c r="V147" s="24"/>
      <c r="W147" s="24"/>
      <c r="X147" s="24"/>
    </row>
    <row r="148" spans="2:24" ht="15" customHeight="1" thickBot="1">
      <c r="B148" s="501"/>
      <c r="C148" s="501"/>
      <c r="D148" s="501"/>
      <c r="E148" s="501"/>
      <c r="F148" s="501"/>
      <c r="G148" s="501"/>
      <c r="H148" s="524"/>
      <c r="I148" s="524"/>
      <c r="J148" s="524"/>
      <c r="K148" s="524"/>
      <c r="L148" s="505"/>
      <c r="M148" s="505"/>
      <c r="P148" s="24"/>
      <c r="Q148" s="24"/>
      <c r="R148" s="24"/>
      <c r="S148" s="24"/>
      <c r="T148" s="24"/>
      <c r="U148" s="24"/>
      <c r="V148" s="24"/>
      <c r="W148" s="24"/>
      <c r="X148" s="24"/>
    </row>
    <row r="149" spans="2:24" ht="15" customHeight="1">
      <c r="B149" s="519" t="s">
        <v>578</v>
      </c>
      <c r="C149" s="519"/>
      <c r="D149" s="519"/>
      <c r="E149" s="519"/>
      <c r="F149" s="519"/>
      <c r="G149" s="519"/>
      <c r="H149" s="526">
        <v>0.39</v>
      </c>
      <c r="I149" s="526"/>
      <c r="J149" s="526">
        <v>0.26</v>
      </c>
      <c r="K149" s="526"/>
      <c r="L149" s="527">
        <v>0.35020450587605517</v>
      </c>
      <c r="M149" s="527"/>
      <c r="P149" s="24"/>
      <c r="Q149" s="24"/>
      <c r="R149" s="24"/>
      <c r="S149" s="24"/>
      <c r="T149" s="24"/>
      <c r="U149" s="24"/>
      <c r="V149" s="24"/>
      <c r="W149" s="24"/>
      <c r="X149" s="24"/>
    </row>
    <row r="150" spans="2:24" ht="15" customHeight="1">
      <c r="B150" s="431" t="s">
        <v>521</v>
      </c>
      <c r="C150" s="431"/>
      <c r="D150" s="431"/>
      <c r="E150" s="431"/>
      <c r="F150" s="431"/>
      <c r="G150" s="431"/>
      <c r="H150" s="515">
        <v>1.1599999999999999</v>
      </c>
      <c r="I150" s="515"/>
      <c r="J150" s="515">
        <v>0.98</v>
      </c>
      <c r="K150" s="515"/>
      <c r="L150" s="516">
        <v>1.0539706305647512</v>
      </c>
      <c r="M150" s="516"/>
      <c r="P150" s="24"/>
      <c r="Q150" s="24"/>
      <c r="R150" s="24"/>
      <c r="S150" s="24"/>
      <c r="T150" s="24"/>
      <c r="U150" s="24"/>
      <c r="V150" s="24"/>
      <c r="W150" s="24"/>
      <c r="X150" s="24"/>
    </row>
    <row r="151" spans="2:24" ht="15" customHeight="1">
      <c r="B151" s="513" t="s">
        <v>530</v>
      </c>
      <c r="C151" s="513"/>
      <c r="D151" s="513"/>
      <c r="E151" s="513"/>
      <c r="F151" s="513"/>
      <c r="G151" s="513"/>
      <c r="H151" s="520">
        <v>2.5000000000000001E-5</v>
      </c>
      <c r="I151" s="520"/>
      <c r="J151" s="517">
        <v>9.0000000000000002E-6</v>
      </c>
      <c r="K151" s="517"/>
      <c r="L151" s="521">
        <v>1.2549315222346231E-4</v>
      </c>
      <c r="M151" s="521"/>
      <c r="P151" s="24"/>
      <c r="Q151" s="24"/>
      <c r="R151" s="24"/>
      <c r="S151" s="24"/>
      <c r="T151" s="24"/>
      <c r="U151" s="24"/>
      <c r="V151" s="24"/>
      <c r="W151" s="24"/>
      <c r="X151" s="24"/>
    </row>
    <row r="152" spans="2:24" ht="15" customHeight="1">
      <c r="B152" s="556" t="s">
        <v>457</v>
      </c>
      <c r="C152" s="556"/>
      <c r="D152" s="556"/>
      <c r="E152" s="556"/>
      <c r="F152" s="556"/>
      <c r="G152" s="556"/>
      <c r="H152" s="549">
        <v>0.35</v>
      </c>
      <c r="I152" s="549"/>
      <c r="J152" s="549">
        <v>0.28000000000000003</v>
      </c>
      <c r="K152" s="549"/>
      <c r="L152" s="550">
        <v>0.37005894163243641</v>
      </c>
      <c r="M152" s="550"/>
      <c r="P152" s="24"/>
      <c r="Q152" s="24"/>
      <c r="R152" s="24"/>
      <c r="S152" s="24"/>
      <c r="T152" s="24"/>
      <c r="U152" s="24"/>
      <c r="V152" s="24"/>
      <c r="W152" s="24"/>
      <c r="X152" s="24"/>
    </row>
    <row r="153" spans="2:24">
      <c r="B153" s="24"/>
      <c r="C153" s="24"/>
      <c r="D153" s="24"/>
      <c r="E153" s="24"/>
      <c r="F153" s="24"/>
      <c r="G153" s="24"/>
      <c r="H153" s="24"/>
      <c r="I153" s="24"/>
      <c r="J153" s="24"/>
      <c r="K153" s="24"/>
      <c r="L153" s="24"/>
      <c r="M153" s="24"/>
      <c r="N153" s="24"/>
      <c r="O153" s="24"/>
      <c r="P153" s="24"/>
      <c r="Q153" s="24"/>
      <c r="R153" s="24"/>
      <c r="S153" s="24"/>
      <c r="T153" s="24"/>
      <c r="U153" s="24"/>
      <c r="V153" s="24"/>
      <c r="W153" s="24"/>
      <c r="X153" s="24"/>
    </row>
    <row r="154" spans="2:24" ht="14.5">
      <c r="B154" s="531" t="s">
        <v>579</v>
      </c>
      <c r="C154" s="531"/>
      <c r="D154" s="531"/>
      <c r="E154" s="531"/>
      <c r="F154" s="531"/>
      <c r="G154" s="531"/>
      <c r="H154" s="531"/>
      <c r="I154" s="531"/>
      <c r="J154" s="531"/>
      <c r="K154" s="531"/>
      <c r="L154" s="531"/>
      <c r="M154" s="531"/>
      <c r="N154" s="248"/>
      <c r="O154" s="248"/>
      <c r="P154" s="24"/>
      <c r="Q154" s="24"/>
      <c r="R154" s="24"/>
      <c r="S154" s="24"/>
      <c r="T154" s="24"/>
      <c r="U154" s="24"/>
      <c r="V154" s="24"/>
      <c r="W154" s="24"/>
      <c r="X154" s="24"/>
    </row>
    <row r="155" spans="2:24" ht="15" customHeight="1">
      <c r="B155" s="522" t="s">
        <v>580</v>
      </c>
      <c r="C155" s="522"/>
      <c r="D155" s="522"/>
      <c r="E155" s="522"/>
      <c r="F155" s="522"/>
      <c r="G155" s="522"/>
      <c r="H155" s="522"/>
      <c r="I155" s="522"/>
      <c r="J155" s="522"/>
      <c r="K155" s="522"/>
      <c r="L155" s="522"/>
      <c r="M155" s="522"/>
      <c r="N155" s="248"/>
      <c r="O155" s="248"/>
      <c r="P155" s="24"/>
      <c r="Q155" s="24"/>
      <c r="R155" s="24"/>
      <c r="S155" s="24"/>
      <c r="T155" s="24"/>
      <c r="U155" s="24"/>
      <c r="V155" s="24"/>
      <c r="W155" s="24"/>
      <c r="X155" s="24"/>
    </row>
    <row r="156" spans="2:24" ht="15" customHeight="1">
      <c r="B156" s="522"/>
      <c r="C156" s="522"/>
      <c r="D156" s="522"/>
      <c r="E156" s="522"/>
      <c r="F156" s="522"/>
      <c r="G156" s="522"/>
      <c r="H156" s="522"/>
      <c r="I156" s="522"/>
      <c r="J156" s="522"/>
      <c r="K156" s="522"/>
      <c r="L156" s="522"/>
      <c r="M156" s="522"/>
      <c r="N156" s="248"/>
      <c r="O156" s="248"/>
      <c r="P156" s="24"/>
      <c r="Q156" s="24"/>
      <c r="R156" s="24"/>
      <c r="S156" s="24"/>
      <c r="T156" s="24"/>
      <c r="U156" s="24"/>
      <c r="V156" s="24"/>
      <c r="W156" s="24"/>
      <c r="X156" s="24"/>
    </row>
    <row r="157" spans="2:24" ht="15" customHeight="1">
      <c r="B157" s="551" t="s">
        <v>581</v>
      </c>
      <c r="C157" s="551"/>
      <c r="D157" s="551"/>
      <c r="E157" s="551"/>
      <c r="F157" s="551"/>
      <c r="G157" s="551"/>
      <c r="H157" s="551"/>
      <c r="I157" s="551"/>
      <c r="J157" s="551"/>
      <c r="K157" s="551"/>
      <c r="L157" s="551"/>
      <c r="M157" s="551"/>
      <c r="N157" s="248"/>
      <c r="O157" s="248"/>
      <c r="P157" s="24"/>
      <c r="Q157" s="24"/>
      <c r="R157" s="24"/>
      <c r="S157" s="24"/>
      <c r="T157" s="24"/>
      <c r="U157" s="24"/>
      <c r="V157" s="24"/>
      <c r="W157" s="24"/>
      <c r="X157" s="24"/>
    </row>
    <row r="158" spans="2:24" ht="15" customHeight="1">
      <c r="B158" s="551"/>
      <c r="C158" s="551"/>
      <c r="D158" s="551"/>
      <c r="E158" s="551"/>
      <c r="F158" s="551"/>
      <c r="G158" s="551"/>
      <c r="H158" s="551"/>
      <c r="I158" s="551"/>
      <c r="J158" s="551"/>
      <c r="K158" s="551"/>
      <c r="L158" s="551"/>
      <c r="M158" s="551"/>
      <c r="N158" s="248"/>
      <c r="O158" s="248"/>
      <c r="P158" s="24"/>
      <c r="Q158" s="24"/>
      <c r="R158" s="24"/>
      <c r="S158" s="24"/>
      <c r="T158" s="24"/>
      <c r="U158" s="24"/>
      <c r="V158" s="24"/>
      <c r="W158" s="24"/>
      <c r="X158" s="24"/>
    </row>
    <row r="159" spans="2:24" ht="15" customHeight="1">
      <c r="B159" s="551"/>
      <c r="C159" s="551"/>
      <c r="D159" s="551"/>
      <c r="E159" s="551"/>
      <c r="F159" s="551"/>
      <c r="G159" s="551"/>
      <c r="H159" s="551"/>
      <c r="I159" s="551"/>
      <c r="J159" s="551"/>
      <c r="K159" s="551"/>
      <c r="L159" s="551"/>
      <c r="M159" s="551"/>
      <c r="N159" s="248"/>
      <c r="O159" s="248"/>
      <c r="P159" s="24"/>
      <c r="Q159" s="24"/>
      <c r="R159" s="24"/>
      <c r="S159" s="24"/>
      <c r="T159" s="24"/>
      <c r="U159" s="24"/>
      <c r="V159" s="24"/>
      <c r="W159" s="24"/>
      <c r="X159" s="24"/>
    </row>
    <row r="160" spans="2:24" ht="15.65" customHeight="1">
      <c r="B160" s="24"/>
      <c r="C160" s="248"/>
      <c r="D160" s="248"/>
      <c r="E160" s="248"/>
      <c r="F160" s="248"/>
      <c r="G160" s="248"/>
      <c r="H160" s="248"/>
      <c r="I160" s="248"/>
      <c r="J160" s="248"/>
      <c r="K160" s="248"/>
      <c r="L160" s="248"/>
      <c r="M160" s="248"/>
      <c r="N160" s="248"/>
      <c r="O160" s="248"/>
      <c r="P160" s="24"/>
      <c r="Q160" s="24"/>
      <c r="R160" s="24"/>
      <c r="S160" s="24"/>
      <c r="T160" s="24"/>
      <c r="U160" s="24"/>
      <c r="V160" s="24"/>
      <c r="W160" s="24"/>
      <c r="X160" s="24"/>
    </row>
    <row r="161" spans="2:24" ht="15" customHeight="1">
      <c r="B161" s="501" t="s">
        <v>582</v>
      </c>
      <c r="C161" s="501"/>
      <c r="D161" s="501"/>
      <c r="E161" s="501"/>
      <c r="F161" s="501"/>
      <c r="G161" s="501"/>
      <c r="H161" s="524">
        <v>2023</v>
      </c>
      <c r="I161" s="524"/>
      <c r="J161" s="524">
        <v>2024</v>
      </c>
      <c r="K161" s="524"/>
      <c r="L161" s="505">
        <v>2025</v>
      </c>
      <c r="M161" s="505"/>
      <c r="P161" s="24"/>
      <c r="Q161" s="24"/>
      <c r="R161" s="24"/>
      <c r="S161" s="24"/>
      <c r="T161" s="24"/>
      <c r="U161" s="24"/>
      <c r="V161" s="24"/>
      <c r="W161" s="24"/>
      <c r="X161" s="24"/>
    </row>
    <row r="162" spans="2:24" ht="15" customHeight="1" thickBot="1">
      <c r="B162" s="502"/>
      <c r="C162" s="502"/>
      <c r="D162" s="502"/>
      <c r="E162" s="502"/>
      <c r="F162" s="502"/>
      <c r="G162" s="502"/>
      <c r="H162" s="541"/>
      <c r="I162" s="541"/>
      <c r="J162" s="541"/>
      <c r="K162" s="541"/>
      <c r="L162" s="506"/>
      <c r="M162" s="506"/>
      <c r="P162" s="24"/>
      <c r="Q162" s="24"/>
      <c r="R162" s="24"/>
      <c r="S162" s="24"/>
      <c r="T162" s="24"/>
      <c r="U162" s="24"/>
      <c r="V162" s="24"/>
      <c r="W162" s="24"/>
      <c r="X162" s="24"/>
    </row>
    <row r="163" spans="2:24" ht="15" customHeight="1">
      <c r="B163" s="431" t="s">
        <v>583</v>
      </c>
      <c r="C163" s="431"/>
      <c r="D163" s="431"/>
      <c r="E163" s="431"/>
      <c r="F163" s="431"/>
      <c r="G163" s="431"/>
      <c r="H163" s="515">
        <v>1.95</v>
      </c>
      <c r="I163" s="515"/>
      <c r="J163" s="515">
        <v>3.7229999999999999</v>
      </c>
      <c r="K163" s="515"/>
      <c r="L163" s="516">
        <v>2.601402138351196</v>
      </c>
      <c r="M163" s="516"/>
      <c r="P163" s="24"/>
      <c r="Q163" s="24"/>
      <c r="R163" s="24"/>
      <c r="S163" s="24"/>
      <c r="T163" s="24"/>
      <c r="U163" s="24"/>
      <c r="V163" s="24"/>
      <c r="W163" s="24"/>
      <c r="X163" s="24"/>
    </row>
    <row r="164" spans="2:24" ht="15" customHeight="1">
      <c r="B164" s="431" t="s">
        <v>584</v>
      </c>
      <c r="C164" s="431"/>
      <c r="D164" s="431"/>
      <c r="E164" s="431"/>
      <c r="F164" s="431"/>
      <c r="G164" s="431"/>
      <c r="H164" s="553">
        <v>7.7999999999999996E-3</v>
      </c>
      <c r="I164" s="553"/>
      <c r="J164" s="553">
        <v>4.3999999999999997E-2</v>
      </c>
      <c r="K164" s="553"/>
      <c r="L164" s="516">
        <v>3.8670071608426698E-2</v>
      </c>
      <c r="M164" s="516"/>
      <c r="P164" s="24"/>
      <c r="Q164" s="24"/>
      <c r="R164" s="24"/>
      <c r="S164" s="24"/>
      <c r="T164" s="24"/>
      <c r="U164" s="24"/>
      <c r="V164" s="24"/>
      <c r="W164" s="24"/>
      <c r="X164" s="24"/>
    </row>
    <row r="165" spans="2:24" ht="15" customHeight="1">
      <c r="B165" s="552" t="s">
        <v>585</v>
      </c>
      <c r="C165" s="552"/>
      <c r="D165" s="552"/>
      <c r="E165" s="552"/>
      <c r="F165" s="552"/>
      <c r="G165" s="552"/>
      <c r="H165" s="503">
        <v>0.48</v>
      </c>
      <c r="I165" s="503"/>
      <c r="J165" s="503">
        <v>0.54400000000000004</v>
      </c>
      <c r="K165" s="503"/>
      <c r="L165" s="550">
        <v>0.34376208259003455</v>
      </c>
      <c r="M165" s="550"/>
      <c r="P165" s="24"/>
      <c r="Q165" s="24"/>
      <c r="R165" s="24"/>
      <c r="S165" s="24"/>
      <c r="T165" s="24"/>
      <c r="U165" s="24"/>
      <c r="V165" s="24"/>
      <c r="W165" s="24"/>
      <c r="X165" s="24"/>
    </row>
    <row r="166" spans="2:24">
      <c r="B166" s="24"/>
      <c r="D166" s="24"/>
      <c r="E166" s="24"/>
      <c r="F166" s="24"/>
      <c r="G166" s="24"/>
      <c r="H166" s="24"/>
      <c r="I166" s="24"/>
      <c r="J166" s="24"/>
      <c r="K166" s="24"/>
      <c r="L166" s="24"/>
      <c r="M166" s="24"/>
      <c r="N166" s="24"/>
      <c r="O166" s="24"/>
      <c r="P166" s="24"/>
      <c r="Q166" s="24"/>
      <c r="R166" s="24"/>
      <c r="S166" s="24"/>
      <c r="T166" s="24"/>
      <c r="U166" s="24"/>
      <c r="V166" s="24"/>
      <c r="W166" s="24"/>
      <c r="X166" s="24"/>
    </row>
    <row r="167" spans="2:24" ht="14.5">
      <c r="B167" s="531" t="s">
        <v>586</v>
      </c>
      <c r="C167" s="531"/>
      <c r="D167" s="531"/>
      <c r="E167" s="531"/>
      <c r="F167" s="531"/>
      <c r="G167" s="531"/>
      <c r="H167" s="531"/>
      <c r="I167" s="531"/>
      <c r="J167" s="531"/>
      <c r="K167" s="531"/>
      <c r="L167" s="531"/>
      <c r="M167" s="531"/>
      <c r="N167" s="248"/>
      <c r="O167" s="248"/>
      <c r="P167" s="24"/>
      <c r="Q167" s="24"/>
      <c r="R167" s="24"/>
      <c r="S167" s="24"/>
      <c r="T167" s="24"/>
      <c r="U167" s="24"/>
      <c r="V167" s="24"/>
      <c r="W167" s="24"/>
      <c r="X167" s="24"/>
    </row>
    <row r="168" spans="2:24" ht="15.65" customHeight="1">
      <c r="B168" s="522" t="s">
        <v>587</v>
      </c>
      <c r="C168" s="522"/>
      <c r="D168" s="522"/>
      <c r="E168" s="522"/>
      <c r="F168" s="522"/>
      <c r="G168" s="522"/>
      <c r="H168" s="522"/>
      <c r="I168" s="522"/>
      <c r="J168" s="522"/>
      <c r="K168" s="522"/>
      <c r="L168" s="522"/>
      <c r="M168" s="522"/>
      <c r="N168" s="248"/>
      <c r="O168" s="248"/>
      <c r="P168" s="24"/>
      <c r="Q168" s="24"/>
      <c r="R168" s="24"/>
      <c r="S168" s="24"/>
      <c r="T168" s="24"/>
      <c r="U168" s="24"/>
      <c r="V168" s="24"/>
      <c r="W168" s="24"/>
      <c r="X168" s="24"/>
    </row>
    <row r="169" spans="2:24" ht="15.65" customHeight="1">
      <c r="B169" s="522"/>
      <c r="C169" s="522"/>
      <c r="D169" s="522"/>
      <c r="E169" s="522"/>
      <c r="F169" s="522"/>
      <c r="G169" s="522"/>
      <c r="H169" s="522"/>
      <c r="I169" s="522"/>
      <c r="J169" s="522"/>
      <c r="K169" s="522"/>
      <c r="L169" s="522"/>
      <c r="M169" s="522"/>
      <c r="N169" s="248"/>
      <c r="O169" s="248"/>
      <c r="P169" s="24"/>
      <c r="Q169" s="24"/>
      <c r="R169" s="24"/>
      <c r="S169" s="24"/>
      <c r="T169" s="24"/>
      <c r="U169" s="24"/>
      <c r="V169" s="24"/>
      <c r="W169" s="24"/>
      <c r="X169" s="24"/>
    </row>
    <row r="171" spans="2:24" ht="20.149999999999999" customHeight="1">
      <c r="B171" s="368" t="s">
        <v>120</v>
      </c>
      <c r="C171" s="529" t="s">
        <v>121</v>
      </c>
      <c r="D171" s="529"/>
      <c r="E171" s="529"/>
      <c r="F171" s="529"/>
      <c r="G171" s="529"/>
      <c r="H171" s="529"/>
      <c r="I171" s="529"/>
      <c r="J171" s="529"/>
      <c r="K171" s="529"/>
      <c r="L171" s="529"/>
      <c r="M171" s="529"/>
      <c r="N171" s="529"/>
      <c r="O171" s="529"/>
      <c r="P171" s="529"/>
      <c r="Q171" s="529"/>
      <c r="R171" s="529"/>
      <c r="S171" s="529"/>
      <c r="T171" s="529"/>
      <c r="U171" s="20"/>
      <c r="V171" s="20"/>
      <c r="W171" s="20"/>
      <c r="X171" s="20"/>
    </row>
    <row r="172" spans="2:24" ht="15" customHeight="1">
      <c r="B172" s="395" t="s">
        <v>588</v>
      </c>
      <c r="C172" s="395"/>
      <c r="D172" s="395"/>
      <c r="E172" s="395"/>
      <c r="F172" s="395"/>
      <c r="G172" s="395"/>
      <c r="H172" s="395"/>
      <c r="I172" s="395"/>
      <c r="J172" s="395"/>
      <c r="K172" s="395"/>
      <c r="L172" s="395"/>
      <c r="M172" s="395"/>
      <c r="N172" s="395"/>
      <c r="O172" s="395"/>
      <c r="P172" s="395"/>
      <c r="Q172" s="395"/>
      <c r="R172" s="395"/>
      <c r="S172" s="395"/>
      <c r="T172" s="395"/>
      <c r="U172" s="24"/>
      <c r="V172" s="24"/>
      <c r="W172" s="24"/>
      <c r="X172" s="24"/>
    </row>
    <row r="173" spans="2:24" ht="15" customHeight="1">
      <c r="B173" s="395"/>
      <c r="C173" s="395"/>
      <c r="D173" s="395"/>
      <c r="E173" s="395"/>
      <c r="F173" s="395"/>
      <c r="G173" s="395"/>
      <c r="H173" s="395"/>
      <c r="I173" s="395"/>
      <c r="J173" s="395"/>
      <c r="K173" s="395"/>
      <c r="L173" s="395"/>
      <c r="M173" s="395"/>
      <c r="N173" s="395"/>
      <c r="O173" s="395"/>
      <c r="P173" s="395"/>
      <c r="Q173" s="395"/>
      <c r="R173" s="395"/>
      <c r="S173" s="395"/>
      <c r="T173" s="395"/>
      <c r="U173" s="24"/>
      <c r="V173" s="24"/>
      <c r="W173" s="24"/>
      <c r="X173" s="24"/>
    </row>
    <row r="174" spans="2:24" ht="15" customHeight="1">
      <c r="B174" s="395"/>
      <c r="C174" s="395"/>
      <c r="D174" s="395"/>
      <c r="E174" s="395"/>
      <c r="F174" s="395"/>
      <c r="G174" s="395"/>
      <c r="H174" s="395"/>
      <c r="I174" s="395"/>
      <c r="J174" s="395"/>
      <c r="K174" s="395"/>
      <c r="L174" s="395"/>
      <c r="M174" s="395"/>
      <c r="N174" s="395"/>
      <c r="O174" s="395"/>
      <c r="P174" s="395"/>
      <c r="Q174" s="395"/>
      <c r="R174" s="395"/>
      <c r="S174" s="395"/>
      <c r="T174" s="395"/>
      <c r="U174" s="24"/>
      <c r="V174" s="24"/>
      <c r="W174" s="24"/>
      <c r="X174" s="24"/>
    </row>
    <row r="175" spans="2:24" ht="15" customHeight="1">
      <c r="B175" s="395"/>
      <c r="C175" s="395"/>
      <c r="D175" s="395"/>
      <c r="E175" s="395"/>
      <c r="F175" s="395"/>
      <c r="G175" s="395"/>
      <c r="H175" s="395"/>
      <c r="I175" s="395"/>
      <c r="J175" s="395"/>
      <c r="K175" s="395"/>
      <c r="L175" s="395"/>
      <c r="M175" s="395"/>
      <c r="N175" s="395"/>
      <c r="O175" s="395"/>
      <c r="P175" s="395"/>
      <c r="Q175" s="395"/>
      <c r="R175" s="395"/>
      <c r="S175" s="395"/>
      <c r="T175" s="395"/>
      <c r="U175" s="24"/>
      <c r="V175" s="24"/>
      <c r="W175" s="24"/>
      <c r="X175" s="24"/>
    </row>
    <row r="176" spans="2:24" ht="15" customHeight="1">
      <c r="B176" s="395"/>
      <c r="C176" s="395"/>
      <c r="D176" s="395"/>
      <c r="E176" s="395"/>
      <c r="F176" s="395"/>
      <c r="G176" s="395"/>
      <c r="H176" s="395"/>
      <c r="I176" s="395"/>
      <c r="J176" s="395"/>
      <c r="K176" s="395"/>
      <c r="L176" s="395"/>
      <c r="M176" s="395"/>
      <c r="N176" s="395"/>
      <c r="O176" s="395"/>
      <c r="P176" s="395"/>
      <c r="Q176" s="395"/>
      <c r="R176" s="395"/>
      <c r="S176" s="395"/>
      <c r="T176" s="395"/>
      <c r="U176" s="24"/>
      <c r="V176" s="24"/>
      <c r="W176" s="24"/>
      <c r="X176" s="24"/>
    </row>
    <row r="177" spans="2:24" ht="15" customHeight="1">
      <c r="B177" s="395"/>
      <c r="C177" s="395"/>
      <c r="D177" s="395"/>
      <c r="E177" s="395"/>
      <c r="F177" s="395"/>
      <c r="G177" s="395"/>
      <c r="H177" s="395"/>
      <c r="I177" s="395"/>
      <c r="J177" s="395"/>
      <c r="K177" s="395"/>
      <c r="L177" s="395"/>
      <c r="M177" s="395"/>
      <c r="N177" s="395"/>
      <c r="O177" s="395"/>
      <c r="P177" s="395"/>
      <c r="Q177" s="395"/>
      <c r="R177" s="395"/>
      <c r="S177" s="395"/>
      <c r="T177" s="395"/>
      <c r="U177" s="24"/>
      <c r="V177" s="24"/>
      <c r="W177" s="24"/>
      <c r="X177" s="24"/>
    </row>
    <row r="178" spans="2:24" ht="15" customHeight="1">
      <c r="B178" s="395"/>
      <c r="C178" s="395"/>
      <c r="D178" s="395"/>
      <c r="E178" s="395"/>
      <c r="F178" s="395"/>
      <c r="G178" s="395"/>
      <c r="H178" s="395"/>
      <c r="I178" s="395"/>
      <c r="J178" s="395"/>
      <c r="K178" s="395"/>
      <c r="L178" s="395"/>
      <c r="M178" s="395"/>
      <c r="N178" s="395"/>
      <c r="O178" s="395"/>
      <c r="P178" s="395"/>
      <c r="Q178" s="395"/>
      <c r="R178" s="395"/>
      <c r="S178" s="395"/>
      <c r="T178" s="395"/>
      <c r="U178" s="24"/>
      <c r="V178" s="24"/>
      <c r="W178" s="24"/>
      <c r="X178" s="24"/>
    </row>
    <row r="179" spans="2:24" ht="15" customHeight="1">
      <c r="B179" s="395"/>
      <c r="C179" s="395"/>
      <c r="D179" s="395"/>
      <c r="E179" s="395"/>
      <c r="F179" s="395"/>
      <c r="G179" s="395"/>
      <c r="H179" s="395"/>
      <c r="I179" s="395"/>
      <c r="J179" s="395"/>
      <c r="K179" s="395"/>
      <c r="L179" s="395"/>
      <c r="M179" s="395"/>
      <c r="N179" s="395"/>
      <c r="O179" s="395"/>
      <c r="P179" s="395"/>
      <c r="Q179" s="395"/>
      <c r="R179" s="395"/>
      <c r="S179" s="395"/>
      <c r="T179" s="395"/>
      <c r="U179" s="24"/>
      <c r="V179" s="24"/>
      <c r="W179" s="24"/>
      <c r="X179" s="24"/>
    </row>
    <row r="180" spans="2:24" ht="15" customHeight="1">
      <c r="B180" s="395"/>
      <c r="C180" s="395"/>
      <c r="D180" s="395"/>
      <c r="E180" s="395"/>
      <c r="F180" s="395"/>
      <c r="G180" s="395"/>
      <c r="H180" s="395"/>
      <c r="I180" s="395"/>
      <c r="J180" s="395"/>
      <c r="K180" s="395"/>
      <c r="L180" s="395"/>
      <c r="M180" s="395"/>
      <c r="N180" s="395"/>
      <c r="O180" s="395"/>
      <c r="P180" s="395"/>
      <c r="Q180" s="395"/>
      <c r="R180" s="395"/>
      <c r="S180" s="395"/>
      <c r="T180" s="395"/>
      <c r="U180" s="24"/>
      <c r="V180" s="24"/>
      <c r="W180" s="24"/>
      <c r="X180" s="24"/>
    </row>
    <row r="181" spans="2:24" ht="15" customHeight="1">
      <c r="B181" s="395"/>
      <c r="C181" s="395"/>
      <c r="D181" s="395"/>
      <c r="E181" s="395"/>
      <c r="F181" s="395"/>
      <c r="G181" s="395"/>
      <c r="H181" s="395"/>
      <c r="I181" s="395"/>
      <c r="J181" s="395"/>
      <c r="K181" s="395"/>
      <c r="L181" s="395"/>
      <c r="M181" s="395"/>
      <c r="N181" s="395"/>
      <c r="O181" s="395"/>
      <c r="P181" s="395"/>
      <c r="Q181" s="395"/>
      <c r="R181" s="395"/>
      <c r="S181" s="395"/>
      <c r="T181" s="395"/>
      <c r="U181" s="24"/>
      <c r="V181" s="24"/>
      <c r="W181" s="24"/>
      <c r="X181" s="24"/>
    </row>
    <row r="182" spans="2:24" ht="15" customHeight="1">
      <c r="B182" s="395"/>
      <c r="C182" s="395"/>
      <c r="D182" s="395"/>
      <c r="E182" s="395"/>
      <c r="F182" s="395"/>
      <c r="G182" s="395"/>
      <c r="H182" s="395"/>
      <c r="I182" s="395"/>
      <c r="J182" s="395"/>
      <c r="K182" s="395"/>
      <c r="L182" s="395"/>
      <c r="M182" s="395"/>
      <c r="N182" s="395"/>
      <c r="O182" s="395"/>
      <c r="P182" s="395"/>
      <c r="Q182" s="395"/>
      <c r="R182" s="395"/>
      <c r="S182" s="395"/>
      <c r="T182" s="395"/>
      <c r="U182" s="24"/>
      <c r="V182" s="24"/>
      <c r="W182" s="24"/>
      <c r="X182" s="24"/>
    </row>
    <row r="183" spans="2:24" ht="15" customHeight="1">
      <c r="B183" s="396"/>
      <c r="C183" s="396"/>
      <c r="D183" s="396"/>
      <c r="E183" s="396"/>
      <c r="F183" s="396"/>
      <c r="G183" s="396"/>
      <c r="H183" s="396"/>
      <c r="I183" s="396"/>
      <c r="J183" s="396"/>
      <c r="K183" s="396"/>
      <c r="L183" s="396"/>
      <c r="M183" s="396"/>
      <c r="N183" s="396"/>
      <c r="O183" s="396"/>
      <c r="P183" s="396"/>
      <c r="Q183" s="396"/>
      <c r="R183" s="396"/>
      <c r="S183" s="396"/>
      <c r="T183" s="396"/>
      <c r="U183" s="24"/>
      <c r="V183" s="24"/>
      <c r="W183" s="24"/>
      <c r="X183" s="24"/>
    </row>
    <row r="184" spans="2:24" ht="15" customHeight="1">
      <c r="B184" s="396"/>
      <c r="C184" s="396"/>
      <c r="D184" s="396"/>
      <c r="E184" s="396"/>
      <c r="F184" s="396"/>
      <c r="G184" s="396"/>
      <c r="H184" s="396"/>
      <c r="I184" s="396"/>
      <c r="J184" s="396"/>
      <c r="K184" s="396"/>
      <c r="L184" s="396"/>
      <c r="M184" s="396"/>
      <c r="N184" s="396"/>
      <c r="O184" s="396"/>
      <c r="P184" s="396"/>
      <c r="Q184" s="396"/>
      <c r="R184" s="396"/>
      <c r="S184" s="396"/>
      <c r="T184" s="396"/>
      <c r="U184" s="24"/>
      <c r="V184" s="24"/>
      <c r="W184" s="24"/>
      <c r="X184" s="24"/>
    </row>
    <row r="185" spans="2:24" ht="15" customHeight="1">
      <c r="B185" s="395"/>
      <c r="C185" s="395"/>
      <c r="D185" s="395"/>
      <c r="E185" s="395"/>
      <c r="F185" s="395"/>
      <c r="G185" s="395"/>
      <c r="H185" s="395"/>
      <c r="I185" s="395"/>
      <c r="J185" s="395"/>
      <c r="K185" s="395"/>
      <c r="L185" s="395"/>
      <c r="M185" s="395"/>
      <c r="N185" s="395"/>
      <c r="O185" s="395"/>
      <c r="P185" s="395"/>
      <c r="Q185" s="395"/>
      <c r="R185" s="395"/>
      <c r="S185" s="395"/>
      <c r="T185" s="395"/>
      <c r="U185" s="24"/>
      <c r="V185" s="24"/>
      <c r="W185" s="24"/>
      <c r="X185" s="24"/>
    </row>
    <row r="186" spans="2:24" ht="20.149999999999999" customHeight="1">
      <c r="B186" s="500" t="s">
        <v>512</v>
      </c>
      <c r="C186" s="500"/>
      <c r="D186" s="500"/>
      <c r="E186" s="25" t="s">
        <v>135</v>
      </c>
      <c r="F186" s="26"/>
      <c r="G186" s="26"/>
      <c r="H186" s="26"/>
      <c r="I186" s="26"/>
      <c r="J186" s="26"/>
      <c r="K186" s="26"/>
      <c r="L186" s="26"/>
      <c r="M186" s="26"/>
      <c r="N186" s="26"/>
      <c r="O186" s="26"/>
      <c r="P186" s="26"/>
      <c r="Q186" s="26"/>
      <c r="R186" s="26"/>
      <c r="S186" s="26"/>
      <c r="T186" s="26"/>
      <c r="U186" s="20"/>
      <c r="V186" s="20"/>
      <c r="W186" s="20"/>
      <c r="X186" s="20"/>
    </row>
    <row r="187" spans="2:24">
      <c r="B187" s="395" t="s">
        <v>589</v>
      </c>
      <c r="C187" s="395"/>
      <c r="D187" s="395"/>
      <c r="E187" s="395"/>
      <c r="F187" s="395"/>
      <c r="G187" s="395"/>
      <c r="H187" s="395"/>
      <c r="I187" s="395"/>
      <c r="J187" s="395"/>
      <c r="K187" s="395"/>
      <c r="L187" s="395"/>
      <c r="M187" s="395"/>
      <c r="N187" s="395"/>
      <c r="O187" s="395"/>
      <c r="P187" s="395"/>
      <c r="Q187" s="395"/>
      <c r="R187" s="395"/>
      <c r="S187" s="395"/>
      <c r="T187" s="395"/>
    </row>
    <row r="188" spans="2:24">
      <c r="B188" s="396"/>
      <c r="C188" s="396"/>
      <c r="D188" s="396"/>
      <c r="E188" s="396"/>
      <c r="F188" s="396"/>
      <c r="G188" s="396"/>
      <c r="H188" s="396"/>
      <c r="I188" s="396"/>
      <c r="J188" s="396"/>
      <c r="K188" s="396"/>
      <c r="L188" s="396"/>
      <c r="M188" s="396"/>
      <c r="N188" s="396"/>
      <c r="O188" s="396"/>
      <c r="P188" s="396"/>
      <c r="Q188" s="396"/>
      <c r="R188" s="396"/>
      <c r="S188" s="396"/>
      <c r="T188" s="396"/>
    </row>
    <row r="189" spans="2:24">
      <c r="B189" s="396"/>
      <c r="C189" s="396"/>
      <c r="D189" s="396"/>
      <c r="E189" s="396"/>
      <c r="F189" s="396"/>
      <c r="G189" s="396"/>
      <c r="H189" s="396"/>
      <c r="I189" s="396"/>
      <c r="J189" s="396"/>
      <c r="K189" s="396"/>
      <c r="L189" s="396"/>
      <c r="M189" s="396"/>
      <c r="N189" s="396"/>
      <c r="O189" s="396"/>
      <c r="P189" s="396"/>
      <c r="Q189" s="396"/>
      <c r="R189" s="396"/>
      <c r="S189" s="396"/>
      <c r="T189" s="396"/>
    </row>
    <row r="190" spans="2:24">
      <c r="B190" s="396"/>
      <c r="C190" s="396"/>
      <c r="D190" s="396"/>
      <c r="E190" s="396"/>
      <c r="F190" s="396"/>
      <c r="G190" s="396"/>
      <c r="H190" s="396"/>
      <c r="I190" s="396"/>
      <c r="J190" s="396"/>
      <c r="K190" s="396"/>
      <c r="L190" s="396"/>
      <c r="M190" s="396"/>
      <c r="N190" s="396"/>
      <c r="O190" s="396"/>
      <c r="P190" s="396"/>
      <c r="Q190" s="396"/>
      <c r="R190" s="396"/>
      <c r="S190" s="396"/>
      <c r="T190" s="396"/>
    </row>
    <row r="191" spans="2:24">
      <c r="B191" s="396"/>
      <c r="C191" s="396"/>
      <c r="D191" s="396"/>
      <c r="E191" s="396"/>
      <c r="F191" s="396"/>
      <c r="G191" s="396"/>
      <c r="H191" s="396"/>
      <c r="I191" s="396"/>
      <c r="J191" s="396"/>
      <c r="K191" s="396"/>
      <c r="L191" s="396"/>
      <c r="M191" s="396"/>
      <c r="N191" s="396"/>
      <c r="O191" s="396"/>
      <c r="P191" s="396"/>
      <c r="Q191" s="396"/>
      <c r="R191" s="396"/>
      <c r="S191" s="396"/>
      <c r="T191" s="396"/>
    </row>
    <row r="192" spans="2:24">
      <c r="B192" s="396"/>
      <c r="C192" s="396"/>
      <c r="D192" s="396"/>
      <c r="E192" s="396"/>
      <c r="F192" s="396"/>
      <c r="G192" s="396"/>
      <c r="H192" s="396"/>
      <c r="I192" s="396"/>
      <c r="J192" s="396"/>
      <c r="K192" s="396"/>
      <c r="L192" s="396"/>
      <c r="M192" s="396"/>
      <c r="N192" s="396"/>
      <c r="O192" s="396"/>
      <c r="P192" s="396"/>
      <c r="Q192" s="396"/>
      <c r="R192" s="396"/>
      <c r="S192" s="396"/>
      <c r="T192" s="396"/>
    </row>
    <row r="193" spans="2:24">
      <c r="B193" s="396"/>
      <c r="C193" s="396"/>
      <c r="D193" s="396"/>
      <c r="E193" s="396"/>
      <c r="F193" s="396"/>
      <c r="G193" s="396"/>
      <c r="H193" s="396"/>
      <c r="I193" s="396"/>
      <c r="J193" s="396"/>
      <c r="K193" s="396"/>
      <c r="L193" s="396"/>
      <c r="M193" s="396"/>
      <c r="N193" s="396"/>
      <c r="O193" s="396"/>
      <c r="P193" s="396"/>
      <c r="Q193" s="396"/>
      <c r="R193" s="396"/>
      <c r="S193" s="396"/>
      <c r="T193" s="396"/>
    </row>
    <row r="194" spans="2:24">
      <c r="B194" s="396"/>
      <c r="C194" s="396"/>
      <c r="D194" s="396"/>
      <c r="E194" s="396"/>
      <c r="F194" s="396"/>
      <c r="G194" s="396"/>
      <c r="H194" s="396"/>
      <c r="I194" s="396"/>
      <c r="J194" s="396"/>
      <c r="K194" s="396"/>
      <c r="L194" s="396"/>
      <c r="M194" s="396"/>
      <c r="N194" s="396"/>
      <c r="O194" s="396"/>
      <c r="P194" s="396"/>
      <c r="Q194" s="396"/>
      <c r="R194" s="396"/>
      <c r="S194" s="396"/>
      <c r="T194" s="396"/>
    </row>
    <row r="195" spans="2:24">
      <c r="B195" s="396"/>
      <c r="C195" s="396"/>
      <c r="D195" s="396"/>
      <c r="E195" s="396"/>
      <c r="F195" s="396"/>
      <c r="G195" s="396"/>
      <c r="H195" s="396"/>
      <c r="I195" s="396"/>
      <c r="J195" s="396"/>
      <c r="K195" s="396"/>
      <c r="L195" s="396"/>
      <c r="M195" s="396"/>
      <c r="N195" s="396"/>
      <c r="O195" s="396"/>
      <c r="P195" s="396"/>
      <c r="Q195" s="396"/>
      <c r="R195" s="396"/>
      <c r="S195" s="396"/>
      <c r="T195" s="396"/>
    </row>
    <row r="196" spans="2:24">
      <c r="B196" s="396"/>
      <c r="C196" s="396"/>
      <c r="D196" s="396"/>
      <c r="E196" s="396"/>
      <c r="F196" s="396"/>
      <c r="G196" s="396"/>
      <c r="H196" s="396"/>
      <c r="I196" s="396"/>
      <c r="J196" s="396"/>
      <c r="K196" s="396"/>
      <c r="L196" s="396"/>
      <c r="M196" s="396"/>
      <c r="N196" s="396"/>
      <c r="O196" s="396"/>
      <c r="P196" s="396"/>
      <c r="Q196" s="396"/>
      <c r="R196" s="396"/>
      <c r="S196" s="396"/>
      <c r="T196" s="396"/>
    </row>
    <row r="197" spans="2:24">
      <c r="B197" s="396"/>
      <c r="C197" s="396"/>
      <c r="D197" s="396"/>
      <c r="E197" s="396"/>
      <c r="F197" s="396"/>
      <c r="G197" s="396"/>
      <c r="H197" s="396"/>
      <c r="I197" s="396"/>
      <c r="J197" s="396"/>
      <c r="K197" s="396"/>
      <c r="L197" s="396"/>
      <c r="M197" s="396"/>
      <c r="N197" s="396"/>
      <c r="O197" s="396"/>
      <c r="P197" s="396"/>
      <c r="Q197" s="396"/>
      <c r="R197" s="396"/>
      <c r="S197" s="396"/>
      <c r="T197" s="396"/>
    </row>
    <row r="198" spans="2:24">
      <c r="B198" s="396"/>
      <c r="C198" s="396"/>
      <c r="D198" s="396"/>
      <c r="E198" s="396"/>
      <c r="F198" s="396"/>
      <c r="G198" s="396"/>
      <c r="H198" s="396"/>
      <c r="I198" s="396"/>
      <c r="J198" s="396"/>
      <c r="K198" s="396"/>
      <c r="L198" s="396"/>
      <c r="M198" s="396"/>
      <c r="N198" s="396"/>
      <c r="O198" s="396"/>
      <c r="P198" s="396"/>
      <c r="Q198" s="396"/>
      <c r="R198" s="396"/>
      <c r="S198" s="396"/>
      <c r="T198" s="396"/>
    </row>
    <row r="199" spans="2:24">
      <c r="B199" s="396"/>
      <c r="C199" s="396"/>
      <c r="D199" s="396"/>
      <c r="E199" s="396"/>
      <c r="F199" s="396"/>
      <c r="G199" s="396"/>
      <c r="H199" s="396"/>
      <c r="I199" s="396"/>
      <c r="J199" s="396"/>
      <c r="K199" s="396"/>
      <c r="L199" s="396"/>
      <c r="M199" s="396"/>
      <c r="N199" s="396"/>
      <c r="O199" s="396"/>
      <c r="P199" s="396"/>
      <c r="Q199" s="396"/>
      <c r="R199" s="396"/>
      <c r="S199" s="396"/>
      <c r="T199" s="396"/>
    </row>
    <row r="200" spans="2:24">
      <c r="B200" s="396"/>
      <c r="C200" s="396"/>
      <c r="D200" s="396"/>
      <c r="E200" s="396"/>
      <c r="F200" s="396"/>
      <c r="G200" s="396"/>
      <c r="H200" s="396"/>
      <c r="I200" s="396"/>
      <c r="J200" s="396"/>
      <c r="K200" s="396"/>
      <c r="L200" s="396"/>
      <c r="M200" s="396"/>
      <c r="N200" s="396"/>
      <c r="O200" s="396"/>
      <c r="P200" s="396"/>
      <c r="Q200" s="396"/>
      <c r="R200" s="396"/>
      <c r="S200" s="396"/>
      <c r="T200" s="396"/>
    </row>
    <row r="201" spans="2:24" ht="20.149999999999999" customHeight="1">
      <c r="B201" s="16" t="s">
        <v>136</v>
      </c>
      <c r="C201" s="529" t="s">
        <v>137</v>
      </c>
      <c r="D201" s="529"/>
      <c r="E201" s="529"/>
      <c r="F201" s="529"/>
      <c r="G201" s="529"/>
      <c r="H201" s="529"/>
      <c r="I201" s="529"/>
      <c r="J201" s="529"/>
      <c r="K201" s="529"/>
      <c r="L201" s="529"/>
      <c r="M201" s="529"/>
      <c r="N201" s="529"/>
      <c r="O201" s="529"/>
      <c r="P201" s="529"/>
      <c r="Q201" s="529"/>
      <c r="R201" s="529"/>
      <c r="S201" s="529"/>
      <c r="T201" s="529"/>
      <c r="U201" s="20"/>
      <c r="V201" s="20"/>
      <c r="W201" s="20"/>
      <c r="X201" s="20"/>
    </row>
    <row r="202" spans="2:24">
      <c r="B202" s="396" t="s">
        <v>590</v>
      </c>
      <c r="C202" s="396"/>
      <c r="D202" s="396"/>
      <c r="E202" s="396"/>
      <c r="F202" s="396"/>
      <c r="G202" s="396"/>
      <c r="H202" s="396"/>
      <c r="I202" s="396"/>
      <c r="J202" s="396"/>
      <c r="K202" s="396"/>
      <c r="L202" s="396"/>
      <c r="M202" s="396"/>
      <c r="N202" s="396"/>
      <c r="O202" s="396"/>
      <c r="P202" s="396"/>
      <c r="Q202" s="396"/>
      <c r="R202" s="396"/>
      <c r="S202" s="396"/>
      <c r="T202" s="396"/>
    </row>
    <row r="203" spans="2:24">
      <c r="B203" s="396"/>
      <c r="C203" s="396"/>
      <c r="D203" s="396"/>
      <c r="E203" s="396"/>
      <c r="F203" s="396"/>
      <c r="G203" s="396"/>
      <c r="H203" s="396"/>
      <c r="I203" s="396"/>
      <c r="J203" s="396"/>
      <c r="K203" s="396"/>
      <c r="L203" s="396"/>
      <c r="M203" s="396"/>
      <c r="N203" s="396"/>
      <c r="O203" s="396"/>
      <c r="P203" s="396"/>
      <c r="Q203" s="396"/>
      <c r="R203" s="396"/>
      <c r="S203" s="396"/>
      <c r="T203" s="396"/>
    </row>
    <row r="204" spans="2:24">
      <c r="B204" s="396"/>
      <c r="C204" s="396"/>
      <c r="D204" s="396"/>
      <c r="E204" s="396"/>
      <c r="F204" s="396"/>
      <c r="G204" s="396"/>
      <c r="H204" s="396"/>
      <c r="I204" s="396"/>
      <c r="J204" s="396"/>
      <c r="K204" s="396"/>
      <c r="L204" s="396"/>
      <c r="M204" s="396"/>
      <c r="N204" s="396"/>
      <c r="O204" s="396"/>
      <c r="P204" s="396"/>
      <c r="Q204" s="396"/>
      <c r="R204" s="396"/>
      <c r="S204" s="396"/>
      <c r="T204" s="396"/>
    </row>
    <row r="205" spans="2:24">
      <c r="B205" s="396"/>
      <c r="C205" s="396"/>
      <c r="D205" s="396"/>
      <c r="E205" s="396"/>
      <c r="F205" s="396"/>
      <c r="G205" s="396"/>
      <c r="H205" s="396"/>
      <c r="I205" s="396"/>
      <c r="J205" s="396"/>
      <c r="K205" s="396"/>
      <c r="L205" s="396"/>
      <c r="M205" s="396"/>
      <c r="N205" s="396"/>
      <c r="O205" s="396"/>
      <c r="P205" s="396"/>
      <c r="Q205" s="396"/>
      <c r="R205" s="396"/>
      <c r="S205" s="396"/>
      <c r="T205" s="396"/>
    </row>
    <row r="206" spans="2:24">
      <c r="B206" s="396"/>
      <c r="C206" s="396"/>
      <c r="D206" s="396"/>
      <c r="E206" s="396"/>
      <c r="F206" s="396"/>
      <c r="G206" s="396"/>
      <c r="H206" s="396"/>
      <c r="I206" s="396"/>
      <c r="J206" s="396"/>
      <c r="K206" s="396"/>
      <c r="L206" s="396"/>
      <c r="M206" s="396"/>
      <c r="N206" s="396"/>
      <c r="O206" s="396"/>
      <c r="P206" s="396"/>
      <c r="Q206" s="396"/>
      <c r="R206" s="396"/>
      <c r="S206" s="396"/>
      <c r="T206" s="396"/>
    </row>
    <row r="207" spans="2:24">
      <c r="B207" s="396"/>
      <c r="C207" s="396"/>
      <c r="D207" s="396"/>
      <c r="E207" s="396"/>
      <c r="F207" s="396"/>
      <c r="G207" s="396"/>
      <c r="H207" s="396"/>
      <c r="I207" s="396"/>
      <c r="J207" s="396"/>
      <c r="K207" s="396"/>
      <c r="L207" s="396"/>
      <c r="M207" s="396"/>
      <c r="N207" s="396"/>
      <c r="O207" s="396"/>
      <c r="P207" s="396"/>
      <c r="Q207" s="396"/>
      <c r="R207" s="396"/>
      <c r="S207" s="396"/>
      <c r="T207" s="396"/>
    </row>
    <row r="208" spans="2:24">
      <c r="B208" s="396"/>
      <c r="C208" s="396"/>
      <c r="D208" s="396"/>
      <c r="E208" s="396"/>
      <c r="F208" s="396"/>
      <c r="G208" s="396"/>
      <c r="H208" s="396"/>
      <c r="I208" s="396"/>
      <c r="J208" s="396"/>
      <c r="K208" s="396"/>
      <c r="L208" s="396"/>
      <c r="M208" s="396"/>
      <c r="N208" s="396"/>
      <c r="O208" s="396"/>
      <c r="P208" s="396"/>
      <c r="Q208" s="396"/>
      <c r="R208" s="396"/>
      <c r="S208" s="396"/>
      <c r="T208" s="396"/>
    </row>
    <row r="209" spans="2:24">
      <c r="B209" s="396"/>
      <c r="C209" s="396"/>
      <c r="D209" s="396"/>
      <c r="E209" s="396"/>
      <c r="F209" s="396"/>
      <c r="G209" s="396"/>
      <c r="H209" s="396"/>
      <c r="I209" s="396"/>
      <c r="J209" s="396"/>
      <c r="K209" s="396"/>
      <c r="L209" s="396"/>
      <c r="M209" s="396"/>
      <c r="N209" s="396"/>
      <c r="O209" s="396"/>
      <c r="P209" s="396"/>
      <c r="Q209" s="396"/>
      <c r="R209" s="396"/>
      <c r="S209" s="396"/>
      <c r="T209" s="396"/>
    </row>
    <row r="210" spans="2:24">
      <c r="B210" s="396"/>
      <c r="C210" s="396"/>
      <c r="D210" s="396"/>
      <c r="E210" s="396"/>
      <c r="F210" s="396"/>
      <c r="G210" s="396"/>
      <c r="H210" s="396"/>
      <c r="I210" s="396"/>
      <c r="J210" s="396"/>
      <c r="K210" s="396"/>
      <c r="L210" s="396"/>
      <c r="M210" s="396"/>
      <c r="N210" s="396"/>
      <c r="O210" s="396"/>
      <c r="P210" s="396"/>
      <c r="Q210" s="396"/>
      <c r="R210" s="396"/>
      <c r="S210" s="396"/>
      <c r="T210" s="396"/>
    </row>
    <row r="211" spans="2:24">
      <c r="B211" s="396"/>
      <c r="C211" s="396"/>
      <c r="D211" s="396"/>
      <c r="E211" s="396"/>
      <c r="F211" s="396"/>
      <c r="G211" s="396"/>
      <c r="H211" s="396"/>
      <c r="I211" s="396"/>
      <c r="J211" s="396"/>
      <c r="K211" s="396"/>
      <c r="L211" s="396"/>
      <c r="M211" s="396"/>
      <c r="N211" s="396"/>
      <c r="O211" s="396"/>
      <c r="P211" s="396"/>
      <c r="Q211" s="396"/>
      <c r="R211" s="396"/>
      <c r="S211" s="396"/>
      <c r="T211" s="396"/>
    </row>
    <row r="212" spans="2:24">
      <c r="B212" s="396"/>
      <c r="C212" s="396"/>
      <c r="D212" s="396"/>
      <c r="E212" s="396"/>
      <c r="F212" s="396"/>
      <c r="G212" s="396"/>
      <c r="H212" s="396"/>
      <c r="I212" s="396"/>
      <c r="J212" s="396"/>
      <c r="K212" s="396"/>
      <c r="L212" s="396"/>
      <c r="M212" s="396"/>
      <c r="N212" s="396"/>
      <c r="O212" s="396"/>
      <c r="P212" s="396"/>
      <c r="Q212" s="396"/>
      <c r="R212" s="396"/>
      <c r="S212" s="396"/>
      <c r="T212" s="396"/>
    </row>
    <row r="213" spans="2:24">
      <c r="B213" s="396"/>
      <c r="C213" s="396"/>
      <c r="D213" s="396"/>
      <c r="E213" s="396"/>
      <c r="F213" s="396"/>
      <c r="G213" s="396"/>
      <c r="H213" s="396"/>
      <c r="I213" s="396"/>
      <c r="J213" s="396"/>
      <c r="K213" s="396"/>
      <c r="L213" s="396"/>
      <c r="M213" s="396"/>
      <c r="N213" s="396"/>
      <c r="O213" s="396"/>
      <c r="P213" s="396"/>
      <c r="Q213" s="396"/>
      <c r="R213" s="396"/>
      <c r="S213" s="396"/>
      <c r="T213" s="396"/>
    </row>
    <row r="214" spans="2:24">
      <c r="B214" s="396"/>
      <c r="C214" s="396"/>
      <c r="D214" s="396"/>
      <c r="E214" s="396"/>
      <c r="F214" s="396"/>
      <c r="G214" s="396"/>
      <c r="H214" s="396"/>
      <c r="I214" s="396"/>
      <c r="J214" s="396"/>
      <c r="K214" s="396"/>
      <c r="L214" s="396"/>
      <c r="M214" s="396"/>
      <c r="N214" s="396"/>
      <c r="O214" s="396"/>
      <c r="P214" s="396"/>
      <c r="Q214" s="396"/>
      <c r="R214" s="396"/>
      <c r="S214" s="396"/>
      <c r="T214" s="396"/>
    </row>
    <row r="215" spans="2:24">
      <c r="B215" s="396"/>
      <c r="C215" s="396"/>
      <c r="D215" s="396"/>
      <c r="E215" s="396"/>
      <c r="F215" s="396"/>
      <c r="G215" s="396"/>
      <c r="H215" s="396"/>
      <c r="I215" s="396"/>
      <c r="J215" s="396"/>
      <c r="K215" s="396"/>
      <c r="L215" s="396"/>
      <c r="M215" s="396"/>
      <c r="N215" s="396"/>
      <c r="O215" s="396"/>
      <c r="P215" s="396"/>
      <c r="Q215" s="396"/>
      <c r="R215" s="396"/>
      <c r="S215" s="396"/>
      <c r="T215" s="396"/>
    </row>
    <row r="216" spans="2:24">
      <c r="B216" s="396"/>
      <c r="C216" s="396"/>
      <c r="D216" s="396"/>
      <c r="E216" s="396"/>
      <c r="F216" s="396"/>
      <c r="G216" s="396"/>
      <c r="H216" s="396"/>
      <c r="I216" s="396"/>
      <c r="J216" s="396"/>
      <c r="K216" s="396"/>
      <c r="L216" s="396"/>
      <c r="M216" s="396"/>
      <c r="N216" s="396"/>
      <c r="O216" s="396"/>
      <c r="P216" s="396"/>
      <c r="Q216" s="396"/>
      <c r="R216" s="396"/>
      <c r="S216" s="396"/>
      <c r="T216" s="396"/>
    </row>
    <row r="217" spans="2:24">
      <c r="B217" s="396"/>
      <c r="C217" s="396"/>
      <c r="D217" s="396"/>
      <c r="E217" s="396"/>
      <c r="F217" s="396"/>
      <c r="G217" s="396"/>
      <c r="H217" s="396"/>
      <c r="I217" s="396"/>
      <c r="J217" s="396"/>
      <c r="K217" s="396"/>
      <c r="L217" s="396"/>
      <c r="M217" s="396"/>
      <c r="N217" s="396"/>
      <c r="O217" s="396"/>
      <c r="P217" s="396"/>
      <c r="Q217" s="396"/>
      <c r="R217" s="396"/>
      <c r="S217" s="396"/>
      <c r="T217" s="396"/>
    </row>
    <row r="218" spans="2:24">
      <c r="B218" s="396"/>
      <c r="C218" s="396"/>
      <c r="D218" s="396"/>
      <c r="E218" s="396"/>
      <c r="F218" s="396"/>
      <c r="G218" s="396"/>
      <c r="H218" s="396"/>
      <c r="I218" s="396"/>
      <c r="J218" s="396"/>
      <c r="K218" s="396"/>
      <c r="L218" s="396"/>
      <c r="M218" s="396"/>
      <c r="N218" s="396"/>
      <c r="O218" s="396"/>
      <c r="P218" s="396"/>
      <c r="Q218" s="396"/>
      <c r="R218" s="396"/>
      <c r="S218" s="396"/>
      <c r="T218" s="396"/>
    </row>
    <row r="219" spans="2:24">
      <c r="B219" s="396"/>
      <c r="C219" s="396"/>
      <c r="D219" s="396"/>
      <c r="E219" s="396"/>
      <c r="F219" s="396"/>
      <c r="G219" s="396"/>
      <c r="H219" s="396"/>
      <c r="I219" s="396"/>
      <c r="J219" s="396"/>
      <c r="K219" s="396"/>
      <c r="L219" s="396"/>
      <c r="M219" s="396"/>
      <c r="N219" s="396"/>
      <c r="O219" s="396"/>
      <c r="P219" s="396"/>
      <c r="Q219" s="396"/>
      <c r="R219" s="396"/>
      <c r="S219" s="396"/>
      <c r="T219" s="396"/>
    </row>
    <row r="220" spans="2:24">
      <c r="B220" s="396"/>
      <c r="C220" s="396"/>
      <c r="D220" s="396"/>
      <c r="E220" s="396"/>
      <c r="F220" s="396"/>
      <c r="G220" s="396"/>
      <c r="H220" s="396"/>
      <c r="I220" s="396"/>
      <c r="J220" s="396"/>
      <c r="K220" s="396"/>
      <c r="L220" s="396"/>
      <c r="M220" s="396"/>
      <c r="N220" s="396"/>
      <c r="O220" s="396"/>
      <c r="P220" s="396"/>
      <c r="Q220" s="396"/>
      <c r="R220" s="396"/>
      <c r="S220" s="396"/>
      <c r="T220" s="396"/>
    </row>
    <row r="221" spans="2:24" ht="30" customHeight="1">
      <c r="B221" s="396"/>
      <c r="C221" s="396"/>
      <c r="D221" s="396"/>
      <c r="E221" s="396"/>
      <c r="F221" s="396"/>
      <c r="G221" s="396"/>
      <c r="H221" s="396"/>
      <c r="I221" s="396"/>
      <c r="J221" s="396"/>
      <c r="K221" s="396"/>
      <c r="L221" s="396"/>
      <c r="M221" s="396"/>
      <c r="N221" s="396"/>
      <c r="O221" s="396"/>
      <c r="P221" s="396"/>
      <c r="Q221" s="396"/>
      <c r="R221" s="396"/>
      <c r="S221" s="396"/>
      <c r="T221" s="396"/>
    </row>
    <row r="222" spans="2:24">
      <c r="C222" s="364"/>
      <c r="D222" s="364"/>
    </row>
    <row r="223" spans="2:24" ht="20.149999999999999" customHeight="1">
      <c r="B223" s="16" t="s">
        <v>138</v>
      </c>
      <c r="C223" s="363" t="s">
        <v>139</v>
      </c>
      <c r="D223" s="363"/>
      <c r="E223" s="26"/>
      <c r="F223" s="26"/>
      <c r="G223" s="26"/>
      <c r="H223" s="26"/>
      <c r="I223" s="26"/>
      <c r="J223" s="26"/>
      <c r="K223" s="26"/>
      <c r="L223" s="26"/>
      <c r="M223" s="26"/>
      <c r="N223" s="26"/>
      <c r="O223" s="26"/>
      <c r="P223" s="26"/>
      <c r="Q223" s="26"/>
      <c r="R223" s="26"/>
      <c r="S223" s="26"/>
      <c r="T223" s="26"/>
      <c r="U223" s="20"/>
      <c r="V223" s="20"/>
      <c r="W223" s="20"/>
      <c r="X223" s="20"/>
    </row>
    <row r="224" spans="2:24">
      <c r="B224" s="395" t="s">
        <v>591</v>
      </c>
      <c r="C224" s="395"/>
      <c r="D224" s="395"/>
      <c r="E224" s="395"/>
      <c r="F224" s="395"/>
      <c r="G224" s="395"/>
      <c r="H224" s="395"/>
      <c r="I224" s="395"/>
      <c r="J224" s="395"/>
      <c r="K224" s="395"/>
      <c r="L224" s="395"/>
      <c r="M224" s="395"/>
      <c r="N224" s="395"/>
      <c r="O224" s="395"/>
      <c r="P224" s="395"/>
      <c r="Q224" s="395"/>
      <c r="R224" s="395"/>
      <c r="S224" s="395"/>
      <c r="T224" s="395"/>
      <c r="U224" s="8"/>
      <c r="V224" s="8"/>
      <c r="W224" s="8"/>
      <c r="X224" s="8"/>
    </row>
    <row r="225" spans="2:24">
      <c r="B225" s="396"/>
      <c r="C225" s="396"/>
      <c r="D225" s="396"/>
      <c r="E225" s="396"/>
      <c r="F225" s="396"/>
      <c r="G225" s="396"/>
      <c r="H225" s="396"/>
      <c r="I225" s="396"/>
      <c r="J225" s="396"/>
      <c r="K225" s="396"/>
      <c r="L225" s="396"/>
      <c r="M225" s="396"/>
      <c r="N225" s="396"/>
      <c r="O225" s="396"/>
      <c r="P225" s="396"/>
      <c r="Q225" s="396"/>
      <c r="R225" s="396"/>
      <c r="S225" s="396"/>
      <c r="T225" s="396"/>
      <c r="U225" s="8"/>
      <c r="V225" s="8"/>
      <c r="W225" s="8"/>
      <c r="X225" s="8"/>
    </row>
    <row r="226" spans="2:24">
      <c r="B226" s="396"/>
      <c r="C226" s="396"/>
      <c r="D226" s="396"/>
      <c r="E226" s="396"/>
      <c r="F226" s="396"/>
      <c r="G226" s="396"/>
      <c r="H226" s="396"/>
      <c r="I226" s="396"/>
      <c r="J226" s="396"/>
      <c r="K226" s="396"/>
      <c r="L226" s="396"/>
      <c r="M226" s="396"/>
      <c r="N226" s="396"/>
      <c r="O226" s="396"/>
      <c r="P226" s="396"/>
      <c r="Q226" s="396"/>
      <c r="R226" s="396"/>
      <c r="S226" s="396"/>
      <c r="T226" s="396"/>
      <c r="U226" s="8"/>
      <c r="V226" s="8"/>
      <c r="W226" s="8"/>
      <c r="X226" s="8"/>
    </row>
    <row r="227" spans="2:24">
      <c r="B227" s="396"/>
      <c r="C227" s="396"/>
      <c r="D227" s="396"/>
      <c r="E227" s="396"/>
      <c r="F227" s="396"/>
      <c r="G227" s="396"/>
      <c r="H227" s="396"/>
      <c r="I227" s="396"/>
      <c r="J227" s="396"/>
      <c r="K227" s="396"/>
      <c r="L227" s="396"/>
      <c r="M227" s="396"/>
      <c r="N227" s="396"/>
      <c r="O227" s="396"/>
      <c r="P227" s="396"/>
      <c r="Q227" s="396"/>
      <c r="R227" s="396"/>
      <c r="S227" s="396"/>
      <c r="T227" s="396"/>
      <c r="U227" s="8"/>
      <c r="V227" s="8"/>
      <c r="W227" s="8"/>
      <c r="X227" s="8"/>
    </row>
    <row r="228" spans="2:24">
      <c r="B228" s="8"/>
      <c r="C228" s="8"/>
      <c r="D228" s="8"/>
      <c r="E228" s="8"/>
      <c r="F228" s="8"/>
      <c r="G228" s="8"/>
      <c r="H228" s="8"/>
      <c r="I228" s="8"/>
      <c r="J228" s="8"/>
      <c r="K228" s="8"/>
      <c r="L228" s="8"/>
      <c r="M228" s="8"/>
      <c r="N228" s="8"/>
      <c r="O228" s="8"/>
      <c r="P228" s="8"/>
      <c r="Q228" s="8"/>
      <c r="R228" s="8"/>
      <c r="S228" s="8"/>
      <c r="T228" s="8"/>
      <c r="U228" s="8"/>
      <c r="V228" s="8"/>
      <c r="W228" s="8"/>
      <c r="X228" s="8"/>
    </row>
    <row r="229" spans="2:24">
      <c r="B229" s="8"/>
      <c r="C229" s="8"/>
      <c r="D229" s="8"/>
      <c r="E229" s="8"/>
      <c r="F229" s="8"/>
      <c r="G229" s="8"/>
      <c r="H229" s="8"/>
      <c r="I229" s="8"/>
      <c r="J229" s="8"/>
      <c r="K229" s="8"/>
      <c r="L229" s="8"/>
      <c r="M229" s="8"/>
      <c r="N229" s="8"/>
      <c r="O229" s="8"/>
      <c r="P229" s="8"/>
      <c r="Q229" s="8"/>
      <c r="R229" s="8"/>
      <c r="S229" s="8"/>
      <c r="T229" s="8"/>
      <c r="U229" s="8"/>
      <c r="V229" s="8"/>
      <c r="W229" s="8"/>
      <c r="X229" s="8"/>
    </row>
    <row r="230" spans="2:24">
      <c r="B230" s="8"/>
      <c r="C230" s="8"/>
      <c r="D230" s="8"/>
      <c r="E230" s="8"/>
      <c r="F230" s="8"/>
      <c r="G230" s="8"/>
      <c r="H230" s="8"/>
      <c r="I230" s="8"/>
      <c r="J230" s="8"/>
      <c r="K230" s="8"/>
      <c r="L230" s="8"/>
      <c r="M230" s="8"/>
      <c r="N230" s="8"/>
      <c r="O230" s="8"/>
      <c r="P230" s="8"/>
      <c r="Q230" s="8"/>
      <c r="R230" s="8"/>
      <c r="S230" s="8"/>
      <c r="T230" s="8"/>
      <c r="U230" s="8"/>
      <c r="V230" s="8"/>
      <c r="W230" s="8"/>
      <c r="X230" s="8"/>
    </row>
    <row r="231" spans="2:24">
      <c r="B231" s="8"/>
      <c r="C231" s="8"/>
      <c r="D231" s="8"/>
      <c r="E231" s="8"/>
      <c r="F231" s="8"/>
      <c r="G231" s="8"/>
      <c r="H231" s="8"/>
      <c r="I231" s="8"/>
      <c r="J231" s="8"/>
      <c r="K231" s="8"/>
      <c r="L231" s="8"/>
      <c r="M231" s="8"/>
      <c r="N231" s="8"/>
      <c r="O231" s="8"/>
      <c r="P231" s="8"/>
      <c r="Q231" s="8"/>
      <c r="R231" s="8"/>
      <c r="S231" s="8"/>
      <c r="T231" s="8"/>
      <c r="U231" s="8"/>
      <c r="V231" s="8"/>
      <c r="W231" s="8"/>
      <c r="X231" s="8"/>
    </row>
    <row r="232" spans="2:24">
      <c r="B232" s="8"/>
      <c r="C232" s="8"/>
      <c r="D232" s="8"/>
      <c r="E232" s="8"/>
      <c r="F232" s="8"/>
      <c r="G232" s="8"/>
      <c r="H232" s="8"/>
      <c r="I232" s="8"/>
      <c r="J232" s="8"/>
      <c r="K232" s="8"/>
      <c r="L232" s="8"/>
      <c r="M232" s="8"/>
      <c r="N232" s="8"/>
      <c r="O232" s="8"/>
      <c r="P232" s="8"/>
      <c r="Q232" s="8"/>
      <c r="R232" s="8"/>
      <c r="S232" s="8"/>
      <c r="T232" s="8"/>
      <c r="U232" s="8"/>
      <c r="V232" s="8"/>
      <c r="W232" s="8"/>
      <c r="X232" s="8"/>
    </row>
    <row r="233" spans="2:24">
      <c r="B233" s="8"/>
      <c r="C233" s="8"/>
      <c r="D233" s="8"/>
      <c r="E233" s="8"/>
      <c r="F233" s="8"/>
      <c r="G233" s="8"/>
      <c r="H233" s="8"/>
      <c r="I233" s="8"/>
      <c r="J233" s="8"/>
      <c r="K233" s="8"/>
      <c r="L233" s="8"/>
      <c r="M233" s="8"/>
      <c r="N233" s="8"/>
      <c r="O233" s="8"/>
      <c r="P233" s="8"/>
      <c r="Q233" s="8"/>
      <c r="R233" s="8"/>
      <c r="S233" s="8"/>
      <c r="T233" s="8"/>
      <c r="U233" s="8"/>
      <c r="V233" s="8"/>
      <c r="W233" s="8"/>
      <c r="X233" s="8"/>
    </row>
    <row r="234" spans="2:24">
      <c r="B234" s="8"/>
      <c r="C234" s="8"/>
      <c r="D234" s="8"/>
      <c r="E234" s="8"/>
      <c r="F234" s="8"/>
      <c r="G234" s="8"/>
      <c r="H234" s="8"/>
      <c r="I234" s="8"/>
      <c r="J234" s="8"/>
      <c r="K234" s="8"/>
      <c r="L234" s="8"/>
      <c r="M234" s="8"/>
      <c r="N234" s="8"/>
      <c r="O234" s="8"/>
      <c r="P234" s="8"/>
      <c r="Q234" s="8"/>
      <c r="R234" s="8"/>
      <c r="S234" s="8"/>
      <c r="T234" s="8"/>
      <c r="U234" s="8"/>
      <c r="V234" s="8"/>
      <c r="W234" s="8"/>
      <c r="X234" s="8"/>
    </row>
    <row r="235" spans="2:24">
      <c r="B235" s="8"/>
      <c r="C235" s="8" t="s">
        <v>592</v>
      </c>
      <c r="D235" s="8">
        <v>2023</v>
      </c>
      <c r="E235" s="8">
        <v>2024</v>
      </c>
      <c r="F235" s="8">
        <v>2025</v>
      </c>
      <c r="G235" s="8"/>
      <c r="H235" s="8"/>
      <c r="I235" s="8"/>
      <c r="J235" s="8"/>
      <c r="K235" s="8"/>
      <c r="L235" s="8"/>
      <c r="M235" s="8"/>
      <c r="N235" s="8"/>
      <c r="O235" s="8"/>
      <c r="P235" s="8"/>
      <c r="Q235" s="8"/>
      <c r="R235" s="8"/>
      <c r="S235" s="8"/>
      <c r="T235" s="8"/>
      <c r="U235" s="8"/>
      <c r="V235" s="8"/>
      <c r="W235" s="8"/>
      <c r="X235" s="8"/>
    </row>
    <row r="236" spans="2:24">
      <c r="B236" s="8"/>
      <c r="C236" s="8" t="s">
        <v>593</v>
      </c>
      <c r="D236" s="250">
        <v>2709.6120000000001</v>
      </c>
      <c r="E236" s="250">
        <v>4710.6020820000003</v>
      </c>
      <c r="F236" s="250">
        <v>5837.7929078007182</v>
      </c>
      <c r="G236" s="8"/>
      <c r="H236" s="8"/>
      <c r="I236" s="8"/>
      <c r="J236" s="8"/>
      <c r="K236" s="8"/>
      <c r="L236" s="8"/>
      <c r="M236" s="8"/>
      <c r="N236" s="8"/>
      <c r="O236" s="8"/>
      <c r="P236" s="8"/>
      <c r="Q236" s="8"/>
      <c r="R236" s="8"/>
      <c r="S236" s="8"/>
      <c r="T236" s="8"/>
      <c r="U236" s="8"/>
      <c r="V236" s="8"/>
      <c r="W236" s="8"/>
      <c r="X236" s="8"/>
    </row>
    <row r="237" spans="2:24">
      <c r="B237" s="8"/>
      <c r="C237" s="8" t="s">
        <v>594</v>
      </c>
      <c r="D237" s="251">
        <v>2.6</v>
      </c>
      <c r="E237" s="251">
        <v>4.2720000000000002</v>
      </c>
      <c r="F237" s="251">
        <v>5.7041770504629996</v>
      </c>
      <c r="G237" s="8"/>
      <c r="H237" s="8"/>
      <c r="I237" s="8"/>
      <c r="J237" s="8"/>
      <c r="K237" s="8"/>
      <c r="L237" s="8"/>
      <c r="M237" s="8"/>
      <c r="N237" s="8"/>
      <c r="O237" s="8"/>
      <c r="P237" s="8"/>
      <c r="Q237" s="8"/>
      <c r="R237" s="8"/>
      <c r="S237" s="8"/>
      <c r="T237" s="8"/>
      <c r="U237" s="8"/>
      <c r="V237" s="8"/>
      <c r="W237" s="8"/>
      <c r="X237" s="8"/>
    </row>
    <row r="238" spans="2:24">
      <c r="B238" s="8"/>
      <c r="C238" s="8" t="s">
        <v>595</v>
      </c>
      <c r="D238" s="250">
        <v>644.14200000000005</v>
      </c>
      <c r="E238" s="250">
        <v>1559.597</v>
      </c>
      <c r="F238" s="250">
        <v>1851.5105359256663</v>
      </c>
      <c r="G238" s="8"/>
      <c r="H238" s="8"/>
      <c r="I238" s="8"/>
      <c r="J238" s="8"/>
      <c r="K238" s="8"/>
      <c r="L238" s="8"/>
      <c r="M238" s="8"/>
      <c r="N238" s="8"/>
      <c r="O238" s="8"/>
      <c r="P238" s="8"/>
      <c r="Q238" s="8"/>
      <c r="R238" s="8"/>
      <c r="S238" s="8"/>
      <c r="T238" s="8"/>
      <c r="U238" s="8"/>
      <c r="V238" s="8"/>
      <c r="W238" s="8"/>
      <c r="X238" s="8"/>
    </row>
    <row r="239" spans="2:24">
      <c r="B239" s="8"/>
      <c r="C239" s="8"/>
      <c r="D239" s="8"/>
      <c r="E239" s="8"/>
      <c r="F239" s="8"/>
      <c r="G239" s="8"/>
      <c r="H239" s="8"/>
      <c r="I239" s="8"/>
      <c r="J239" s="8"/>
      <c r="K239" s="8"/>
      <c r="L239" s="8"/>
      <c r="M239" s="8"/>
      <c r="N239" s="8"/>
      <c r="O239" s="8"/>
      <c r="P239" s="8"/>
      <c r="Q239" s="8"/>
      <c r="R239" s="8"/>
      <c r="S239" s="8"/>
      <c r="T239" s="8"/>
      <c r="U239" s="8"/>
      <c r="V239" s="8"/>
      <c r="W239" s="8"/>
      <c r="X239" s="8"/>
    </row>
    <row r="240" spans="2:24">
      <c r="B240" s="8"/>
      <c r="C240" s="8"/>
      <c r="D240" s="8"/>
      <c r="E240" s="8"/>
      <c r="F240" s="8"/>
      <c r="G240" s="8"/>
      <c r="H240" s="8"/>
      <c r="I240" s="8"/>
      <c r="J240" s="8"/>
      <c r="K240" s="8"/>
      <c r="L240" s="8"/>
      <c r="M240" s="8"/>
      <c r="N240" s="8"/>
      <c r="O240" s="8"/>
      <c r="P240" s="8"/>
      <c r="Q240" s="8"/>
      <c r="R240" s="8"/>
      <c r="S240" s="8"/>
      <c r="T240" s="8"/>
      <c r="U240" s="8"/>
      <c r="V240" s="8"/>
      <c r="W240" s="8"/>
      <c r="X240" s="8"/>
    </row>
    <row r="241" spans="2:24">
      <c r="B241" s="8"/>
      <c r="C241" s="8"/>
      <c r="D241" s="8"/>
      <c r="E241" s="8"/>
      <c r="F241" s="8"/>
      <c r="G241" s="8"/>
      <c r="H241" s="8"/>
      <c r="I241" s="8"/>
      <c r="J241" s="8"/>
      <c r="K241" s="8"/>
      <c r="L241" s="8"/>
      <c r="M241" s="8"/>
      <c r="N241" s="8"/>
      <c r="O241" s="8"/>
      <c r="P241" s="8"/>
      <c r="Q241" s="8"/>
      <c r="R241" s="8"/>
      <c r="S241" s="8"/>
      <c r="T241" s="8"/>
      <c r="U241" s="8"/>
      <c r="V241" s="8"/>
      <c r="W241" s="8"/>
      <c r="X241" s="8"/>
    </row>
    <row r="242" spans="2:24">
      <c r="B242" s="8"/>
      <c r="C242" s="8"/>
      <c r="D242" s="8"/>
      <c r="E242" s="8"/>
      <c r="F242" s="8"/>
      <c r="G242" s="8"/>
      <c r="H242" s="8"/>
      <c r="I242" s="8"/>
      <c r="J242" s="8"/>
      <c r="K242" s="8"/>
      <c r="L242" s="8"/>
      <c r="M242" s="8"/>
      <c r="N242" s="8"/>
      <c r="O242" s="8"/>
      <c r="P242" s="8"/>
      <c r="Q242" s="8"/>
      <c r="R242" s="8"/>
      <c r="S242" s="8"/>
      <c r="T242" s="8"/>
      <c r="U242" s="8"/>
      <c r="V242" s="8"/>
      <c r="W242" s="8"/>
      <c r="X242" s="8"/>
    </row>
    <row r="243" spans="2:24">
      <c r="B243" s="8"/>
      <c r="C243" s="8"/>
      <c r="D243" s="8"/>
      <c r="E243" s="8"/>
      <c r="F243" s="8"/>
      <c r="G243" s="8"/>
      <c r="H243" s="8"/>
      <c r="I243" s="8"/>
      <c r="J243" s="8"/>
      <c r="K243" s="8"/>
      <c r="L243" s="8"/>
      <c r="M243" s="8"/>
      <c r="N243" s="8"/>
      <c r="O243" s="8"/>
      <c r="P243" s="8"/>
      <c r="Q243" s="8"/>
      <c r="R243" s="8"/>
      <c r="S243" s="8"/>
      <c r="T243" s="8"/>
      <c r="U243" s="8"/>
      <c r="V243" s="8"/>
      <c r="W243" s="8"/>
      <c r="X243" s="8"/>
    </row>
    <row r="244" spans="2:24" ht="20.149999999999999" customHeight="1">
      <c r="B244" s="500" t="s">
        <v>126</v>
      </c>
      <c r="C244" s="500"/>
      <c r="D244" s="554" t="s">
        <v>127</v>
      </c>
      <c r="E244" s="554"/>
      <c r="F244" s="554"/>
      <c r="G244" s="554"/>
      <c r="H244" s="554"/>
      <c r="I244" s="554"/>
      <c r="J244" s="554"/>
      <c r="K244" s="554"/>
      <c r="L244" s="554"/>
      <c r="M244" s="554"/>
      <c r="N244" s="554"/>
      <c r="O244" s="554"/>
      <c r="P244" s="554"/>
      <c r="Q244" s="554"/>
      <c r="R244" s="554"/>
      <c r="S244" s="554"/>
      <c r="T244" s="554"/>
      <c r="U244" s="20"/>
      <c r="V244" s="20"/>
      <c r="W244" s="20"/>
      <c r="X244" s="20"/>
    </row>
    <row r="245" spans="2:24" ht="20.149999999999999" customHeight="1">
      <c r="B245" s="500" t="s">
        <v>132</v>
      </c>
      <c r="C245" s="500"/>
      <c r="D245" s="555"/>
      <c r="E245" s="555"/>
      <c r="F245" s="555"/>
      <c r="G245" s="555"/>
      <c r="H245" s="555"/>
      <c r="I245" s="555"/>
      <c r="J245" s="555"/>
      <c r="K245" s="555"/>
      <c r="L245" s="555"/>
      <c r="M245" s="555"/>
      <c r="N245" s="555"/>
      <c r="O245" s="555"/>
      <c r="P245" s="555"/>
      <c r="Q245" s="555"/>
      <c r="R245" s="555"/>
      <c r="S245" s="555"/>
      <c r="T245" s="555"/>
      <c r="U245" s="20"/>
      <c r="V245" s="20"/>
      <c r="W245" s="20"/>
      <c r="X245" s="20"/>
    </row>
    <row r="246" spans="2:24" ht="20.149999999999999" customHeight="1">
      <c r="B246" s="500" t="s">
        <v>140</v>
      </c>
      <c r="C246" s="500"/>
      <c r="D246" s="25" t="s">
        <v>141</v>
      </c>
      <c r="E246" s="26"/>
      <c r="F246" s="26"/>
      <c r="G246" s="26"/>
      <c r="H246" s="26"/>
      <c r="I246" s="26"/>
      <c r="J246" s="26"/>
      <c r="K246" s="26"/>
      <c r="L246" s="26"/>
      <c r="M246" s="26"/>
      <c r="N246" s="26"/>
      <c r="O246" s="26"/>
      <c r="P246" s="26"/>
      <c r="Q246" s="26"/>
      <c r="R246" s="26"/>
      <c r="S246" s="26"/>
      <c r="T246" s="26"/>
      <c r="U246" s="20"/>
      <c r="V246" s="20"/>
      <c r="W246" s="20"/>
      <c r="X246" s="20"/>
    </row>
    <row r="247" spans="2:24" ht="12.75" customHeight="1">
      <c r="B247" s="395" t="s">
        <v>596</v>
      </c>
      <c r="C247" s="395"/>
      <c r="D247" s="395"/>
      <c r="E247" s="395"/>
      <c r="F247" s="395"/>
      <c r="G247" s="395"/>
      <c r="H247" s="395"/>
      <c r="I247" s="395"/>
      <c r="J247" s="395"/>
      <c r="K247" s="395"/>
      <c r="L247" s="395"/>
      <c r="M247" s="395"/>
      <c r="N247" s="395"/>
      <c r="O247" s="395"/>
      <c r="P247" s="395"/>
      <c r="Q247" s="395"/>
      <c r="R247" s="395"/>
      <c r="S247" s="395"/>
      <c r="T247" s="395"/>
      <c r="U247" s="24"/>
      <c r="V247" s="24"/>
      <c r="W247" s="24"/>
      <c r="X247" s="24"/>
    </row>
    <row r="248" spans="2:24">
      <c r="B248" s="396"/>
      <c r="C248" s="396"/>
      <c r="D248" s="396"/>
      <c r="E248" s="396"/>
      <c r="F248" s="396"/>
      <c r="G248" s="396"/>
      <c r="H248" s="396"/>
      <c r="I248" s="396"/>
      <c r="J248" s="396"/>
      <c r="K248" s="396"/>
      <c r="L248" s="396"/>
      <c r="M248" s="396"/>
      <c r="N248" s="396"/>
      <c r="O248" s="396"/>
      <c r="P248" s="396"/>
      <c r="Q248" s="396"/>
      <c r="R248" s="396"/>
      <c r="S248" s="396"/>
      <c r="T248" s="396"/>
    </row>
    <row r="249" spans="2:24">
      <c r="B249" s="396"/>
      <c r="C249" s="396"/>
      <c r="D249" s="396"/>
      <c r="E249" s="396"/>
      <c r="F249" s="396"/>
      <c r="G249" s="396"/>
      <c r="H249" s="396"/>
      <c r="I249" s="396"/>
      <c r="J249" s="396"/>
      <c r="K249" s="396"/>
      <c r="L249" s="396"/>
      <c r="M249" s="396"/>
      <c r="N249" s="396"/>
      <c r="O249" s="396"/>
      <c r="P249" s="396"/>
      <c r="Q249" s="396"/>
      <c r="R249" s="396"/>
      <c r="S249" s="396"/>
      <c r="T249" s="396"/>
    </row>
    <row r="250" spans="2:24">
      <c r="B250" s="396"/>
      <c r="C250" s="396"/>
      <c r="D250" s="396"/>
      <c r="E250" s="396"/>
      <c r="F250" s="396"/>
      <c r="G250" s="396"/>
      <c r="H250" s="396"/>
      <c r="I250" s="396"/>
      <c r="J250" s="396"/>
      <c r="K250" s="396"/>
      <c r="L250" s="396"/>
      <c r="M250" s="396"/>
      <c r="N250" s="396"/>
      <c r="O250" s="396"/>
      <c r="P250" s="396"/>
      <c r="Q250" s="396"/>
      <c r="R250" s="396"/>
      <c r="S250" s="396"/>
      <c r="T250" s="396"/>
    </row>
    <row r="251" spans="2:24">
      <c r="B251" s="396"/>
      <c r="C251" s="396"/>
      <c r="D251" s="396"/>
      <c r="E251" s="396"/>
      <c r="F251" s="396"/>
      <c r="G251" s="396"/>
      <c r="H251" s="396"/>
      <c r="I251" s="396"/>
      <c r="J251" s="396"/>
      <c r="K251" s="396"/>
      <c r="L251" s="396"/>
      <c r="M251" s="396"/>
      <c r="N251" s="396"/>
      <c r="O251" s="396"/>
      <c r="P251" s="396"/>
      <c r="Q251" s="396"/>
      <c r="R251" s="396"/>
      <c r="S251" s="396"/>
      <c r="T251" s="396"/>
    </row>
    <row r="252" spans="2:24">
      <c r="B252" s="396"/>
      <c r="C252" s="396"/>
      <c r="D252" s="396"/>
      <c r="E252" s="396"/>
      <c r="F252" s="396"/>
      <c r="G252" s="396"/>
      <c r="H252" s="396"/>
      <c r="I252" s="396"/>
      <c r="J252" s="396"/>
      <c r="K252" s="396"/>
      <c r="L252" s="396"/>
      <c r="M252" s="396"/>
      <c r="N252" s="396"/>
      <c r="O252" s="396"/>
      <c r="P252" s="396"/>
      <c r="Q252" s="396"/>
      <c r="R252" s="396"/>
      <c r="S252" s="396"/>
      <c r="T252" s="396"/>
    </row>
    <row r="253" spans="2:24">
      <c r="B253" s="396"/>
      <c r="C253" s="396"/>
      <c r="D253" s="396"/>
      <c r="E253" s="396"/>
      <c r="F253" s="396"/>
      <c r="G253" s="396"/>
      <c r="H253" s="396"/>
      <c r="I253" s="396"/>
      <c r="J253" s="396"/>
      <c r="K253" s="396"/>
      <c r="L253" s="396"/>
      <c r="M253" s="396"/>
      <c r="N253" s="396"/>
      <c r="O253" s="396"/>
      <c r="P253" s="396"/>
      <c r="Q253" s="396"/>
      <c r="R253" s="396"/>
      <c r="S253" s="396"/>
      <c r="T253" s="396"/>
    </row>
    <row r="254" spans="2:24">
      <c r="B254" s="396"/>
      <c r="C254" s="396"/>
      <c r="D254" s="396"/>
      <c r="E254" s="396"/>
      <c r="F254" s="396"/>
      <c r="G254" s="396"/>
      <c r="H254" s="396"/>
      <c r="I254" s="396"/>
      <c r="J254" s="396"/>
      <c r="K254" s="396"/>
      <c r="L254" s="396"/>
      <c r="M254" s="396"/>
      <c r="N254" s="396"/>
      <c r="O254" s="396"/>
      <c r="P254" s="396"/>
      <c r="Q254" s="396"/>
      <c r="R254" s="396"/>
      <c r="S254" s="396"/>
      <c r="T254" s="396"/>
    </row>
    <row r="255" spans="2:24">
      <c r="B255" s="396"/>
      <c r="C255" s="396"/>
      <c r="D255" s="396"/>
      <c r="E255" s="396"/>
      <c r="F255" s="396"/>
      <c r="G255" s="396"/>
      <c r="H255" s="396"/>
      <c r="I255" s="396"/>
      <c r="J255" s="396"/>
      <c r="K255" s="396"/>
      <c r="L255" s="396"/>
      <c r="M255" s="396"/>
      <c r="N255" s="396"/>
      <c r="O255" s="396"/>
      <c r="P255" s="396"/>
      <c r="Q255" s="396"/>
      <c r="R255" s="396"/>
      <c r="S255" s="396"/>
      <c r="T255" s="396"/>
    </row>
    <row r="256" spans="2:24">
      <c r="B256" s="396"/>
      <c r="C256" s="396"/>
      <c r="D256" s="396"/>
      <c r="E256" s="396"/>
      <c r="F256" s="396"/>
      <c r="G256" s="396"/>
      <c r="H256" s="396"/>
      <c r="I256" s="396"/>
      <c r="J256" s="396"/>
      <c r="K256" s="396"/>
      <c r="L256" s="396"/>
      <c r="M256" s="396"/>
      <c r="N256" s="396"/>
      <c r="O256" s="396"/>
      <c r="P256" s="396"/>
      <c r="Q256" s="396"/>
      <c r="R256" s="396"/>
      <c r="S256" s="396"/>
      <c r="T256" s="396"/>
    </row>
    <row r="257" spans="2:20">
      <c r="B257" s="396"/>
      <c r="C257" s="396"/>
      <c r="D257" s="396"/>
      <c r="E257" s="396"/>
      <c r="F257" s="396"/>
      <c r="G257" s="396"/>
      <c r="H257" s="396"/>
      <c r="I257" s="396"/>
      <c r="J257" s="396"/>
      <c r="K257" s="396"/>
      <c r="L257" s="396"/>
      <c r="M257" s="396"/>
      <c r="N257" s="396"/>
      <c r="O257" s="396"/>
      <c r="P257" s="396"/>
      <c r="Q257" s="396"/>
      <c r="R257" s="396"/>
      <c r="S257" s="396"/>
      <c r="T257" s="396"/>
    </row>
    <row r="258" spans="2:20">
      <c r="B258" s="396"/>
      <c r="C258" s="396"/>
      <c r="D258" s="396"/>
      <c r="E258" s="396"/>
      <c r="F258" s="396"/>
      <c r="G258" s="396"/>
      <c r="H258" s="396"/>
      <c r="I258" s="396"/>
      <c r="J258" s="396"/>
      <c r="K258" s="396"/>
      <c r="L258" s="396"/>
      <c r="M258" s="396"/>
      <c r="N258" s="396"/>
      <c r="O258" s="396"/>
      <c r="P258" s="396"/>
      <c r="Q258" s="396"/>
      <c r="R258" s="396"/>
      <c r="S258" s="396"/>
      <c r="T258" s="396"/>
    </row>
    <row r="259" spans="2:20">
      <c r="B259" s="396"/>
      <c r="C259" s="396"/>
      <c r="D259" s="396"/>
      <c r="E259" s="396"/>
      <c r="F259" s="396"/>
      <c r="G259" s="396"/>
      <c r="H259" s="396"/>
      <c r="I259" s="396"/>
      <c r="J259" s="396"/>
      <c r="K259" s="396"/>
      <c r="L259" s="396"/>
      <c r="M259" s="396"/>
      <c r="N259" s="396"/>
      <c r="O259" s="396"/>
      <c r="P259" s="396"/>
      <c r="Q259" s="396"/>
      <c r="R259" s="396"/>
      <c r="S259" s="396"/>
      <c r="T259" s="396"/>
    </row>
    <row r="260" spans="2:20">
      <c r="B260" s="396"/>
      <c r="C260" s="396"/>
      <c r="D260" s="396"/>
      <c r="E260" s="396"/>
      <c r="F260" s="396"/>
      <c r="G260" s="396"/>
      <c r="H260" s="396"/>
      <c r="I260" s="396"/>
      <c r="J260" s="396"/>
      <c r="K260" s="396"/>
      <c r="L260" s="396"/>
      <c r="M260" s="396"/>
      <c r="N260" s="396"/>
      <c r="O260" s="396"/>
      <c r="P260" s="396"/>
      <c r="Q260" s="396"/>
      <c r="R260" s="396"/>
      <c r="S260" s="396"/>
      <c r="T260" s="396"/>
    </row>
    <row r="261" spans="2:20">
      <c r="B261" s="396"/>
      <c r="C261" s="396"/>
      <c r="D261" s="396"/>
      <c r="E261" s="396"/>
      <c r="F261" s="396"/>
      <c r="G261" s="396"/>
      <c r="H261" s="396"/>
      <c r="I261" s="396"/>
      <c r="J261" s="396"/>
      <c r="K261" s="396"/>
      <c r="L261" s="396"/>
      <c r="M261" s="396"/>
      <c r="N261" s="396"/>
      <c r="O261" s="396"/>
      <c r="P261" s="396"/>
      <c r="Q261" s="396"/>
      <c r="R261" s="396"/>
      <c r="S261" s="396"/>
      <c r="T261" s="396"/>
    </row>
    <row r="262" spans="2:20">
      <c r="B262" s="396"/>
      <c r="C262" s="396"/>
      <c r="D262" s="396"/>
      <c r="E262" s="396"/>
      <c r="F262" s="396"/>
      <c r="G262" s="396"/>
      <c r="H262" s="396"/>
      <c r="I262" s="396"/>
      <c r="J262" s="396"/>
      <c r="K262" s="396"/>
      <c r="L262" s="396"/>
      <c r="M262" s="396"/>
      <c r="N262" s="396"/>
      <c r="O262" s="396"/>
      <c r="P262" s="396"/>
      <c r="Q262" s="396"/>
      <c r="R262" s="396"/>
      <c r="S262" s="396"/>
      <c r="T262" s="396"/>
    </row>
    <row r="263" spans="2:20">
      <c r="B263" s="396"/>
      <c r="C263" s="396"/>
      <c r="D263" s="396"/>
      <c r="E263" s="396"/>
      <c r="F263" s="396"/>
      <c r="G263" s="396"/>
      <c r="H263" s="396"/>
      <c r="I263" s="396"/>
      <c r="J263" s="396"/>
      <c r="K263" s="396"/>
      <c r="L263" s="396"/>
      <c r="M263" s="396"/>
      <c r="N263" s="396"/>
      <c r="O263" s="396"/>
      <c r="P263" s="396"/>
      <c r="Q263" s="396"/>
      <c r="R263" s="396"/>
      <c r="S263" s="396"/>
      <c r="T263" s="396"/>
    </row>
    <row r="264" spans="2:20">
      <c r="B264" s="396"/>
      <c r="C264" s="396"/>
      <c r="D264" s="396"/>
      <c r="E264" s="396"/>
      <c r="F264" s="396"/>
      <c r="G264" s="396"/>
      <c r="H264" s="396"/>
      <c r="I264" s="396"/>
      <c r="J264" s="396"/>
      <c r="K264" s="396"/>
      <c r="L264" s="396"/>
      <c r="M264" s="396"/>
      <c r="N264" s="396"/>
      <c r="O264" s="396"/>
      <c r="P264" s="396"/>
      <c r="Q264" s="396"/>
      <c r="R264" s="396"/>
      <c r="S264" s="396"/>
      <c r="T264" s="396"/>
    </row>
    <row r="265" spans="2:20">
      <c r="B265" s="396"/>
      <c r="C265" s="396"/>
      <c r="D265" s="396"/>
      <c r="E265" s="396"/>
      <c r="F265" s="396"/>
      <c r="G265" s="396"/>
      <c r="H265" s="396"/>
      <c r="I265" s="396"/>
      <c r="J265" s="396"/>
      <c r="K265" s="396"/>
      <c r="L265" s="396"/>
      <c r="M265" s="396"/>
      <c r="N265" s="396"/>
      <c r="O265" s="396"/>
      <c r="P265" s="396"/>
      <c r="Q265" s="396"/>
      <c r="R265" s="396"/>
      <c r="S265" s="396"/>
      <c r="T265" s="396"/>
    </row>
    <row r="266" spans="2:20">
      <c r="B266" s="396"/>
      <c r="C266" s="396"/>
      <c r="D266" s="396"/>
      <c r="E266" s="396"/>
      <c r="F266" s="396"/>
      <c r="G266" s="396"/>
      <c r="H266" s="396"/>
      <c r="I266" s="396"/>
      <c r="J266" s="396"/>
      <c r="K266" s="396"/>
      <c r="L266" s="396"/>
      <c r="M266" s="396"/>
      <c r="N266" s="396"/>
      <c r="O266" s="396"/>
      <c r="P266" s="396"/>
      <c r="Q266" s="396"/>
      <c r="R266" s="396"/>
      <c r="S266" s="396"/>
      <c r="T266" s="396"/>
    </row>
    <row r="267" spans="2:20">
      <c r="B267" s="396"/>
      <c r="C267" s="396"/>
      <c r="D267" s="396"/>
      <c r="E267" s="396"/>
      <c r="F267" s="396"/>
      <c r="G267" s="396"/>
      <c r="H267" s="396"/>
      <c r="I267" s="396"/>
      <c r="J267" s="396"/>
      <c r="K267" s="396"/>
      <c r="L267" s="396"/>
      <c r="M267" s="396"/>
      <c r="N267" s="396"/>
      <c r="O267" s="396"/>
      <c r="P267" s="396"/>
      <c r="Q267" s="396"/>
      <c r="R267" s="396"/>
      <c r="S267" s="396"/>
      <c r="T267" s="396"/>
    </row>
    <row r="268" spans="2:20">
      <c r="B268" s="396"/>
      <c r="C268" s="396"/>
      <c r="D268" s="396"/>
      <c r="E268" s="396"/>
      <c r="F268" s="396"/>
      <c r="G268" s="396"/>
      <c r="H268" s="396"/>
      <c r="I268" s="396"/>
      <c r="J268" s="396"/>
      <c r="K268" s="396"/>
      <c r="L268" s="396"/>
      <c r="M268" s="396"/>
      <c r="N268" s="396"/>
      <c r="O268" s="396"/>
      <c r="P268" s="396"/>
      <c r="Q268" s="396"/>
      <c r="R268" s="396"/>
      <c r="S268" s="396"/>
      <c r="T268" s="396"/>
    </row>
  </sheetData>
  <sheetProtection algorithmName="SHA-512" hashValue="ShSBlS68C2cIziQAS4rfkYkfYfaprUKh94HluRnhnvvCJY5ti/pE2cq1AHpEuLgR20vAMdMGOKxvZoPBm4I6kA==" saltValue="/uA3VN3bJMzOvFy7VGrpJA==" spinCount="100000" sheet="1" objects="1" scenarios="1"/>
  <mergeCells count="216">
    <mergeCell ref="B105:O105"/>
    <mergeCell ref="B108:O108"/>
    <mergeCell ref="B131:O131"/>
    <mergeCell ref="B135:F135"/>
    <mergeCell ref="G135:H135"/>
    <mergeCell ref="B136:F136"/>
    <mergeCell ref="G136:H136"/>
    <mergeCell ref="B138:F138"/>
    <mergeCell ref="G138:H138"/>
    <mergeCell ref="B137:F137"/>
    <mergeCell ref="G137:H137"/>
    <mergeCell ref="K117:L117"/>
    <mergeCell ref="M111:N112"/>
    <mergeCell ref="I120:J120"/>
    <mergeCell ref="K120:L120"/>
    <mergeCell ref="B133:F134"/>
    <mergeCell ref="G133:H134"/>
    <mergeCell ref="B124:O126"/>
    <mergeCell ref="I118:J118"/>
    <mergeCell ref="I115:J115"/>
    <mergeCell ref="B111:H112"/>
    <mergeCell ref="M120:N120"/>
    <mergeCell ref="I116:J116"/>
    <mergeCell ref="B127:O128"/>
    <mergeCell ref="B247:T268"/>
    <mergeCell ref="O10:P10"/>
    <mergeCell ref="B202:T221"/>
    <mergeCell ref="L165:M165"/>
    <mergeCell ref="B165:G165"/>
    <mergeCell ref="B167:M167"/>
    <mergeCell ref="H164:I164"/>
    <mergeCell ref="J164:K164"/>
    <mergeCell ref="L164:M164"/>
    <mergeCell ref="C171:T171"/>
    <mergeCell ref="B244:C244"/>
    <mergeCell ref="B168:M169"/>
    <mergeCell ref="B172:T185"/>
    <mergeCell ref="B186:D186"/>
    <mergeCell ref="B187:T200"/>
    <mergeCell ref="C201:T201"/>
    <mergeCell ref="B224:T227"/>
    <mergeCell ref="D244:T245"/>
    <mergeCell ref="K116:L116"/>
    <mergeCell ref="B93:T93"/>
    <mergeCell ref="B80:I80"/>
    <mergeCell ref="B245:C245"/>
    <mergeCell ref="B152:G152"/>
    <mergeCell ref="B154:M154"/>
    <mergeCell ref="B151:G151"/>
    <mergeCell ref="B155:M156"/>
    <mergeCell ref="H163:I163"/>
    <mergeCell ref="J163:K163"/>
    <mergeCell ref="L163:M163"/>
    <mergeCell ref="H161:I162"/>
    <mergeCell ref="J161:K162"/>
    <mergeCell ref="L161:M162"/>
    <mergeCell ref="H152:I152"/>
    <mergeCell ref="J152:K152"/>
    <mergeCell ref="L152:M152"/>
    <mergeCell ref="B157:M159"/>
    <mergeCell ref="B9:C9"/>
    <mergeCell ref="B44:L44"/>
    <mergeCell ref="B45:L49"/>
    <mergeCell ref="B51:L54"/>
    <mergeCell ref="B58:F58"/>
    <mergeCell ref="B59:F59"/>
    <mergeCell ref="K58:L58"/>
    <mergeCell ref="I58:J58"/>
    <mergeCell ref="G58:H58"/>
    <mergeCell ref="K56:L57"/>
    <mergeCell ref="I56:J57"/>
    <mergeCell ref="G56:H57"/>
    <mergeCell ref="B34:F35"/>
    <mergeCell ref="K10:L10"/>
    <mergeCell ref="H10:J10"/>
    <mergeCell ref="B37:F37"/>
    <mergeCell ref="B38:F38"/>
    <mergeCell ref="B39:F39"/>
    <mergeCell ref="B40:F40"/>
    <mergeCell ref="B13:T23"/>
    <mergeCell ref="K34:L35"/>
    <mergeCell ref="N47:T51"/>
    <mergeCell ref="G36:H36"/>
    <mergeCell ref="I36:J36"/>
    <mergeCell ref="K39:L39"/>
    <mergeCell ref="K36:L36"/>
    <mergeCell ref="G34:H35"/>
    <mergeCell ref="D9:E9"/>
    <mergeCell ref="F9:G9"/>
    <mergeCell ref="H9:I9"/>
    <mergeCell ref="J9:K9"/>
    <mergeCell ref="L9:M9"/>
    <mergeCell ref="D10:E10"/>
    <mergeCell ref="F10:G10"/>
    <mergeCell ref="M10:N10"/>
    <mergeCell ref="I34:J35"/>
    <mergeCell ref="B90:N90"/>
    <mergeCell ref="M114:N114"/>
    <mergeCell ref="M115:N115"/>
    <mergeCell ref="B36:F36"/>
    <mergeCell ref="B26:T31"/>
    <mergeCell ref="R9:S9"/>
    <mergeCell ref="N9:O9"/>
    <mergeCell ref="P9:Q9"/>
    <mergeCell ref="B25:C25"/>
    <mergeCell ref="G40:H40"/>
    <mergeCell ref="B10:C10"/>
    <mergeCell ref="B76:C76"/>
    <mergeCell ref="N34:O34"/>
    <mergeCell ref="I40:J40"/>
    <mergeCell ref="K40:L40"/>
    <mergeCell ref="G41:H41"/>
    <mergeCell ref="I41:J41"/>
    <mergeCell ref="K41:L41"/>
    <mergeCell ref="G38:H38"/>
    <mergeCell ref="I38:J38"/>
    <mergeCell ref="K38:L38"/>
    <mergeCell ref="G39:H39"/>
    <mergeCell ref="M113:N113"/>
    <mergeCell ref="I39:J39"/>
    <mergeCell ref="K115:L115"/>
    <mergeCell ref="K114:L114"/>
    <mergeCell ref="K37:L37"/>
    <mergeCell ref="B62:C62"/>
    <mergeCell ref="B63:T73"/>
    <mergeCell ref="K60:L60"/>
    <mergeCell ref="I60:J60"/>
    <mergeCell ref="G60:H60"/>
    <mergeCell ref="B110:H110"/>
    <mergeCell ref="B56:F57"/>
    <mergeCell ref="B43:L43"/>
    <mergeCell ref="C107:T107"/>
    <mergeCell ref="I81:J82"/>
    <mergeCell ref="K81:L82"/>
    <mergeCell ref="M81:N82"/>
    <mergeCell ref="M83:N83"/>
    <mergeCell ref="K83:L83"/>
    <mergeCell ref="I83:J83"/>
    <mergeCell ref="K59:L59"/>
    <mergeCell ref="G37:H37"/>
    <mergeCell ref="I37:J37"/>
    <mergeCell ref="B101:F101"/>
    <mergeCell ref="G101:H101"/>
    <mergeCell ref="B50:L50"/>
    <mergeCell ref="M117:N117"/>
    <mergeCell ref="M118:N118"/>
    <mergeCell ref="M119:N119"/>
    <mergeCell ref="C142:T142"/>
    <mergeCell ref="B143:T144"/>
    <mergeCell ref="I59:J59"/>
    <mergeCell ref="G59:H59"/>
    <mergeCell ref="B60:F60"/>
    <mergeCell ref="B87:N89"/>
    <mergeCell ref="B92:C92"/>
    <mergeCell ref="B81:H82"/>
    <mergeCell ref="B85:N86"/>
    <mergeCell ref="I111:J112"/>
    <mergeCell ref="K111:L112"/>
    <mergeCell ref="I117:J117"/>
    <mergeCell ref="I114:J114"/>
    <mergeCell ref="I119:J119"/>
    <mergeCell ref="M116:N116"/>
    <mergeCell ref="K119:L119"/>
    <mergeCell ref="B113:H113"/>
    <mergeCell ref="B114:H114"/>
    <mergeCell ref="B115:H115"/>
    <mergeCell ref="I113:J113"/>
    <mergeCell ref="K113:L113"/>
    <mergeCell ref="B118:H118"/>
    <mergeCell ref="B119:H119"/>
    <mergeCell ref="B120:H120"/>
    <mergeCell ref="H150:I150"/>
    <mergeCell ref="J150:K150"/>
    <mergeCell ref="L150:M150"/>
    <mergeCell ref="J151:K151"/>
    <mergeCell ref="B146:G146"/>
    <mergeCell ref="K118:L118"/>
    <mergeCell ref="B147:G148"/>
    <mergeCell ref="B149:G149"/>
    <mergeCell ref="H151:I151"/>
    <mergeCell ref="L151:M151"/>
    <mergeCell ref="B122:O122"/>
    <mergeCell ref="B123:O123"/>
    <mergeCell ref="H147:I148"/>
    <mergeCell ref="J147:K148"/>
    <mergeCell ref="L147:M148"/>
    <mergeCell ref="B140:O140"/>
    <mergeCell ref="B129:O130"/>
    <mergeCell ref="B150:G150"/>
    <mergeCell ref="H149:I149"/>
    <mergeCell ref="J149:K149"/>
    <mergeCell ref="L149:M149"/>
    <mergeCell ref="B246:C246"/>
    <mergeCell ref="B161:G162"/>
    <mergeCell ref="B163:G163"/>
    <mergeCell ref="B164:G164"/>
    <mergeCell ref="H165:I165"/>
    <mergeCell ref="J165:K165"/>
    <mergeCell ref="B77:T78"/>
    <mergeCell ref="B95:F96"/>
    <mergeCell ref="G95:H96"/>
    <mergeCell ref="B97:F97"/>
    <mergeCell ref="B98:F98"/>
    <mergeCell ref="B99:F99"/>
    <mergeCell ref="B100:F100"/>
    <mergeCell ref="B102:F102"/>
    <mergeCell ref="B103:F103"/>
    <mergeCell ref="G103:H103"/>
    <mergeCell ref="G97:H97"/>
    <mergeCell ref="G98:H98"/>
    <mergeCell ref="G99:H99"/>
    <mergeCell ref="G100:H100"/>
    <mergeCell ref="G102:H102"/>
    <mergeCell ref="B83:H83"/>
    <mergeCell ref="B116:H116"/>
    <mergeCell ref="B117:H117"/>
  </mergeCells>
  <hyperlinks>
    <hyperlink ref="B9:C9" location="'Capital Natural_2'!B12" display="GRI 3-3" xr:uid="{BD41FDDA-7F7C-4FF0-B6C1-5DA2694D3A05}"/>
    <hyperlink ref="D9:E9" location="'Capital Natural_2'!B24" display="GRI 305-1" xr:uid="{6CE35072-730F-43CC-B9FD-810F0AF66EAF}"/>
    <hyperlink ref="B10:C10" location="'Capital Natural_2'!B25" display="SASB IF-EU-110a.1" xr:uid="{CDA3A95F-B384-4ABF-ABC8-ED351BE329BA}"/>
    <hyperlink ref="F9:G9" location="'Capital Natural_2'!B74" display="GRI 305-2" xr:uid="{291A3B08-59B2-4047-8CD8-A2B5C244B911}"/>
    <hyperlink ref="D10:E10" location="'Capital Natural_2'!B75" display="SASB IF-EU-110a.2" xr:uid="{F549CBD9-A0EB-44BE-B0F3-00249A933AD7}"/>
    <hyperlink ref="H9:I9" location="'Capital Natural_2'!B103" display="GRI 305-3" xr:uid="{12C71FE0-E48D-4D96-828F-3FE90E0FF90A}"/>
    <hyperlink ref="J9:K9" location="'Capital Natural_2'!B126" display="GRI 305-4" xr:uid="{0154F9BE-5DFB-4ACF-92BD-192B28EA9D3B}"/>
    <hyperlink ref="L9:M9" location="'Capital Natural_2'!B152" display="GRI 305-5" xr:uid="{50EF6A4D-260F-4473-ABBC-1EA57A7CC436}"/>
    <hyperlink ref="R9:S9" location="'Capital Natural_2'!B225" display="SASB EM-EP-110a.3" xr:uid="{6707297C-9D49-461E-A1CE-C5DE2AD38060}"/>
    <hyperlink ref="F10:G10" location="'Capital Natural_2'!B226" display="SASB IF-EU-110a.3" xr:uid="{0185B723-C941-4EFD-8765-97EF0ADD7014}"/>
    <hyperlink ref="H10:J10" location="'Capital Natural_2'!B167" display="GRI Setorial 11.2.4 (12.2.4)" xr:uid="{47A902AA-E821-4123-BABE-2F440C6633EC}"/>
    <hyperlink ref="K10:L10" location="'Capital Natural_2'!B182" display="TCFD 4.b" xr:uid="{2D9176DE-5041-4FD3-80C2-F0E4931A7078}"/>
    <hyperlink ref="M10:N10" location="'Capital Natural_2'!B204" display="TCFD 4.b" xr:uid="{4C4CF546-7E03-4777-9932-C945E4BC3B57}"/>
    <hyperlink ref="N9:O9" location="'Capital Natural_2'!B61" display="SASB EM-EP-110a.1" xr:uid="{75EE17CB-727E-4340-A631-B213A962A7C9}"/>
    <hyperlink ref="P9:Q9" location="'Capital Natural_2'!B90" display="SASB EM-EP-110a.2" xr:uid="{D4AE7FB5-797E-42D2-B67E-BEC1359BA96E}"/>
    <hyperlink ref="O10:P10" location="'Capital Natural_2'!B227" display="TCFD 4.c" xr:uid="{D9E78014-7444-4E8F-8757-18F6EB8A4284}"/>
    <hyperlink ref="B24" location="Critérios!B311" display="GRI 305-1" xr:uid="{6E7A6DEA-AF38-4A95-B14F-3DD13AE12D56}"/>
    <hyperlink ref="B75" location="Critérios!B316" display="GRI 305-2" xr:uid="{AF0FB8F7-B326-44A3-AA3E-4DF447585D71}"/>
    <hyperlink ref="B107" location="Critérios!B320" display="GRI 305-3" xr:uid="{078C522F-C156-4BC8-BA8B-6DAFE6A3A83D}"/>
    <hyperlink ref="B171" location="Critérios!B325" display="GRI 305-5" xr:uid="{59073E61-7DD0-4926-AE6A-463F55564099}"/>
    <hyperlink ref="B76:C76" location="Critérios!B645" display="SASB IF-EU-110a.2" xr:uid="{210E4DE0-495C-4085-8C60-56458B2B91DD}"/>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B3F08-05DB-455D-A1C1-879A2FEDD32C}">
  <sheetPr>
    <tabColor rgb="FF00A0A8"/>
  </sheetPr>
  <dimension ref="B1:AN153"/>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2" width="10.81640625" style="9" customWidth="1"/>
    <col min="3" max="3" width="8.81640625" style="9" customWidth="1"/>
    <col min="4" max="4" width="8.81640625" style="10" customWidth="1"/>
    <col min="5" max="7" width="8.81640625" style="9" customWidth="1"/>
    <col min="8" max="8" width="8.81640625" style="10" customWidth="1"/>
    <col min="9" max="13" width="8.81640625" style="9" customWidth="1"/>
    <col min="14" max="14" width="9.81640625" style="9" bestFit="1" customWidth="1"/>
    <col min="15" max="16" width="8.81640625" style="9" customWidth="1"/>
    <col min="17" max="17" width="13.81640625" style="9" bestFit="1" customWidth="1"/>
    <col min="18" max="16384" width="8.81640625" style="9"/>
  </cols>
  <sheetData>
    <row r="1" spans="2:24" ht="15" customHeight="1"/>
    <row r="2" spans="2:24" ht="15" customHeight="1"/>
    <row r="3" spans="2:24" ht="52.4" customHeight="1"/>
    <row r="9" spans="2:24" s="20" customFormat="1" ht="16" customHeight="1">
      <c r="B9" s="536" t="s">
        <v>110</v>
      </c>
      <c r="C9" s="536"/>
      <c r="D9" s="566" t="s">
        <v>144</v>
      </c>
      <c r="E9" s="566"/>
      <c r="F9" s="566" t="s">
        <v>146</v>
      </c>
      <c r="G9" s="566"/>
      <c r="H9" s="566" t="s">
        <v>148</v>
      </c>
      <c r="I9" s="566"/>
      <c r="J9" s="566" t="s">
        <v>150</v>
      </c>
      <c r="K9" s="566"/>
      <c r="L9" s="566" t="s">
        <v>152</v>
      </c>
      <c r="M9" s="566"/>
      <c r="N9" s="566" t="s">
        <v>154</v>
      </c>
      <c r="O9" s="566"/>
      <c r="P9" s="566" t="s">
        <v>156</v>
      </c>
      <c r="Q9" s="566"/>
      <c r="R9" s="566" t="s">
        <v>158</v>
      </c>
      <c r="S9" s="566"/>
    </row>
    <row r="10" spans="2:24">
      <c r="B10" s="9" t="s">
        <v>597</v>
      </c>
      <c r="C10" s="10"/>
    </row>
    <row r="11" spans="2:24" ht="20.149999999999999" customHeight="1">
      <c r="B11" s="16" t="s">
        <v>110</v>
      </c>
      <c r="C11" s="25" t="s">
        <v>598</v>
      </c>
      <c r="D11" s="26"/>
      <c r="E11" s="26"/>
      <c r="F11" s="26"/>
      <c r="G11" s="26"/>
      <c r="H11" s="26"/>
      <c r="I11" s="26"/>
      <c r="J11" s="26"/>
      <c r="K11" s="26"/>
      <c r="L11" s="26"/>
      <c r="M11" s="26"/>
      <c r="N11" s="26"/>
      <c r="O11" s="26"/>
      <c r="P11" s="26"/>
      <c r="Q11" s="26"/>
      <c r="R11" s="26"/>
      <c r="S11" s="26"/>
      <c r="T11" s="26"/>
      <c r="U11" s="20"/>
      <c r="V11" s="20"/>
      <c r="W11" s="20"/>
      <c r="X11" s="20"/>
    </row>
    <row r="12" spans="2:24" ht="14.15" customHeight="1">
      <c r="B12" s="395" t="s">
        <v>599</v>
      </c>
      <c r="C12" s="395"/>
      <c r="D12" s="395"/>
      <c r="E12" s="395"/>
      <c r="F12" s="395"/>
      <c r="G12" s="395"/>
      <c r="H12" s="395"/>
      <c r="I12" s="395"/>
      <c r="J12" s="395"/>
      <c r="K12" s="395"/>
      <c r="L12" s="395"/>
      <c r="M12" s="395"/>
      <c r="N12" s="395"/>
      <c r="O12" s="395"/>
      <c r="P12" s="395"/>
      <c r="Q12" s="395"/>
      <c r="R12" s="395"/>
      <c r="S12" s="395"/>
      <c r="T12" s="395"/>
      <c r="U12" s="8"/>
    </row>
    <row r="13" spans="2:24">
      <c r="B13" s="396"/>
      <c r="C13" s="396"/>
      <c r="D13" s="396"/>
      <c r="E13" s="396"/>
      <c r="F13" s="396"/>
      <c r="G13" s="396"/>
      <c r="H13" s="396"/>
      <c r="I13" s="396"/>
      <c r="J13" s="396"/>
      <c r="K13" s="396"/>
      <c r="L13" s="396"/>
      <c r="M13" s="396"/>
      <c r="N13" s="396"/>
      <c r="O13" s="396"/>
      <c r="P13" s="396"/>
      <c r="Q13" s="396"/>
      <c r="R13" s="396"/>
      <c r="S13" s="396"/>
      <c r="T13" s="396"/>
      <c r="U13" s="8"/>
    </row>
    <row r="14" spans="2:24">
      <c r="B14" s="396"/>
      <c r="C14" s="396"/>
      <c r="D14" s="396"/>
      <c r="E14" s="396"/>
      <c r="F14" s="396"/>
      <c r="G14" s="396"/>
      <c r="H14" s="396"/>
      <c r="I14" s="396"/>
      <c r="J14" s="396"/>
      <c r="K14" s="396"/>
      <c r="L14" s="396"/>
      <c r="M14" s="396"/>
      <c r="N14" s="396"/>
      <c r="O14" s="396"/>
      <c r="P14" s="396"/>
      <c r="Q14" s="396"/>
      <c r="R14" s="396"/>
      <c r="S14" s="396"/>
      <c r="T14" s="396"/>
      <c r="U14" s="8"/>
    </row>
    <row r="15" spans="2:24">
      <c r="B15" s="396"/>
      <c r="C15" s="396"/>
      <c r="D15" s="396"/>
      <c r="E15" s="396"/>
      <c r="F15" s="396"/>
      <c r="G15" s="396"/>
      <c r="H15" s="396"/>
      <c r="I15" s="396"/>
      <c r="J15" s="396"/>
      <c r="K15" s="396"/>
      <c r="L15" s="396"/>
      <c r="M15" s="396"/>
      <c r="N15" s="396"/>
      <c r="O15" s="396"/>
      <c r="P15" s="396"/>
      <c r="Q15" s="396"/>
      <c r="R15" s="396"/>
      <c r="S15" s="396"/>
      <c r="T15" s="396"/>
      <c r="U15" s="8"/>
    </row>
    <row r="16" spans="2:24">
      <c r="B16" s="396"/>
      <c r="C16" s="396"/>
      <c r="D16" s="396"/>
      <c r="E16" s="396"/>
      <c r="F16" s="396"/>
      <c r="G16" s="396"/>
      <c r="H16" s="396"/>
      <c r="I16" s="396"/>
      <c r="J16" s="396"/>
      <c r="K16" s="396"/>
      <c r="L16" s="396"/>
      <c r="M16" s="396"/>
      <c r="N16" s="396"/>
      <c r="O16" s="396"/>
      <c r="P16" s="396"/>
      <c r="Q16" s="396"/>
      <c r="R16" s="396"/>
      <c r="S16" s="396"/>
      <c r="T16" s="396"/>
      <c r="U16" s="8"/>
    </row>
    <row r="17" spans="2:21">
      <c r="B17" s="396"/>
      <c r="C17" s="396"/>
      <c r="D17" s="396"/>
      <c r="E17" s="396"/>
      <c r="F17" s="396"/>
      <c r="G17" s="396"/>
      <c r="H17" s="396"/>
      <c r="I17" s="396"/>
      <c r="J17" s="396"/>
      <c r="K17" s="396"/>
      <c r="L17" s="396"/>
      <c r="M17" s="396"/>
      <c r="N17" s="396"/>
      <c r="O17" s="396"/>
      <c r="P17" s="396"/>
      <c r="Q17" s="396"/>
      <c r="R17" s="396"/>
      <c r="S17" s="396"/>
      <c r="T17" s="396"/>
      <c r="U17" s="8"/>
    </row>
    <row r="18" spans="2:21">
      <c r="B18" s="396"/>
      <c r="C18" s="396"/>
      <c r="D18" s="396"/>
      <c r="E18" s="396"/>
      <c r="F18" s="396"/>
      <c r="G18" s="396"/>
      <c r="H18" s="396"/>
      <c r="I18" s="396"/>
      <c r="J18" s="396"/>
      <c r="K18" s="396"/>
      <c r="L18" s="396"/>
      <c r="M18" s="396"/>
      <c r="N18" s="396"/>
      <c r="O18" s="396"/>
      <c r="P18" s="396"/>
      <c r="Q18" s="396"/>
      <c r="R18" s="396"/>
      <c r="S18" s="396"/>
      <c r="T18" s="396"/>
      <c r="U18" s="8"/>
    </row>
    <row r="19" spans="2:21">
      <c r="B19" s="396"/>
      <c r="C19" s="396"/>
      <c r="D19" s="396"/>
      <c r="E19" s="396"/>
      <c r="F19" s="396"/>
      <c r="G19" s="396"/>
      <c r="H19" s="396"/>
      <c r="I19" s="396"/>
      <c r="J19" s="396"/>
      <c r="K19" s="396"/>
      <c r="L19" s="396"/>
      <c r="M19" s="396"/>
      <c r="N19" s="396"/>
      <c r="O19" s="396"/>
      <c r="P19" s="396"/>
      <c r="Q19" s="396"/>
      <c r="R19" s="396"/>
      <c r="S19" s="396"/>
      <c r="T19" s="396"/>
      <c r="U19" s="8"/>
    </row>
    <row r="20" spans="2:21">
      <c r="B20" s="396"/>
      <c r="C20" s="396"/>
      <c r="D20" s="396"/>
      <c r="E20" s="396"/>
      <c r="F20" s="396"/>
      <c r="G20" s="396"/>
      <c r="H20" s="396"/>
      <c r="I20" s="396"/>
      <c r="J20" s="396"/>
      <c r="K20" s="396"/>
      <c r="L20" s="396"/>
      <c r="M20" s="396"/>
      <c r="N20" s="396"/>
      <c r="O20" s="396"/>
      <c r="P20" s="396"/>
      <c r="Q20" s="396"/>
      <c r="R20" s="396"/>
      <c r="S20" s="396"/>
      <c r="T20" s="396"/>
      <c r="U20" s="8"/>
    </row>
    <row r="21" spans="2:21">
      <c r="B21" s="396"/>
      <c r="C21" s="396"/>
      <c r="D21" s="396"/>
      <c r="E21" s="396"/>
      <c r="F21" s="396"/>
      <c r="G21" s="396"/>
      <c r="H21" s="396"/>
      <c r="I21" s="396"/>
      <c r="J21" s="396"/>
      <c r="K21" s="396"/>
      <c r="L21" s="396"/>
      <c r="M21" s="396"/>
      <c r="N21" s="396"/>
      <c r="O21" s="396"/>
      <c r="P21" s="396"/>
      <c r="Q21" s="396"/>
      <c r="R21" s="396"/>
      <c r="S21" s="396"/>
      <c r="T21" s="396"/>
      <c r="U21" s="8"/>
    </row>
    <row r="22" spans="2:21">
      <c r="B22" s="396"/>
      <c r="C22" s="396"/>
      <c r="D22" s="396"/>
      <c r="E22" s="396"/>
      <c r="F22" s="396"/>
      <c r="G22" s="396"/>
      <c r="H22" s="396"/>
      <c r="I22" s="396"/>
      <c r="J22" s="396"/>
      <c r="K22" s="396"/>
      <c r="L22" s="396"/>
      <c r="M22" s="396"/>
      <c r="N22" s="396"/>
      <c r="O22" s="396"/>
      <c r="P22" s="396"/>
      <c r="Q22" s="396"/>
      <c r="R22" s="396"/>
      <c r="S22" s="396"/>
      <c r="T22" s="396"/>
      <c r="U22" s="8"/>
    </row>
    <row r="23" spans="2:21">
      <c r="B23" s="396"/>
      <c r="C23" s="396"/>
      <c r="D23" s="396"/>
      <c r="E23" s="396"/>
      <c r="F23" s="396"/>
      <c r="G23" s="396"/>
      <c r="H23" s="396"/>
      <c r="I23" s="396"/>
      <c r="J23" s="396"/>
      <c r="K23" s="396"/>
      <c r="L23" s="396"/>
      <c r="M23" s="396"/>
      <c r="N23" s="396"/>
      <c r="O23" s="396"/>
      <c r="P23" s="396"/>
      <c r="Q23" s="396"/>
      <c r="R23" s="396"/>
      <c r="S23" s="396"/>
      <c r="T23" s="396"/>
      <c r="U23" s="8"/>
    </row>
    <row r="24" spans="2:21">
      <c r="B24" s="396"/>
      <c r="C24" s="396"/>
      <c r="D24" s="396"/>
      <c r="E24" s="396"/>
      <c r="F24" s="396"/>
      <c r="G24" s="396"/>
      <c r="H24" s="396"/>
      <c r="I24" s="396"/>
      <c r="J24" s="396"/>
      <c r="K24" s="396"/>
      <c r="L24" s="396"/>
      <c r="M24" s="396"/>
      <c r="N24" s="396"/>
      <c r="O24" s="396"/>
      <c r="P24" s="396"/>
      <c r="Q24" s="396"/>
      <c r="R24" s="396"/>
      <c r="S24" s="396"/>
      <c r="T24" s="396"/>
      <c r="U24" s="8"/>
    </row>
    <row r="25" spans="2:21">
      <c r="B25" s="396"/>
      <c r="C25" s="396"/>
      <c r="D25" s="396"/>
      <c r="E25" s="396"/>
      <c r="F25" s="396"/>
      <c r="G25" s="396"/>
      <c r="H25" s="396"/>
      <c r="I25" s="396"/>
      <c r="J25" s="396"/>
      <c r="K25" s="396"/>
      <c r="L25" s="396"/>
      <c r="M25" s="396"/>
      <c r="N25" s="396"/>
      <c r="O25" s="396"/>
      <c r="P25" s="396"/>
      <c r="Q25" s="396"/>
      <c r="R25" s="396"/>
      <c r="S25" s="396"/>
      <c r="T25" s="396"/>
      <c r="U25" s="8"/>
    </row>
    <row r="26" spans="2:21">
      <c r="B26" s="396"/>
      <c r="C26" s="396"/>
      <c r="D26" s="396"/>
      <c r="E26" s="396"/>
      <c r="F26" s="396"/>
      <c r="G26" s="396"/>
      <c r="H26" s="396"/>
      <c r="I26" s="396"/>
      <c r="J26" s="396"/>
      <c r="K26" s="396"/>
      <c r="L26" s="396"/>
      <c r="M26" s="396"/>
      <c r="N26" s="396"/>
      <c r="O26" s="396"/>
      <c r="P26" s="396"/>
      <c r="Q26" s="396"/>
      <c r="R26" s="396"/>
      <c r="S26" s="396"/>
      <c r="T26" s="396"/>
      <c r="U26" s="8"/>
    </row>
    <row r="27" spans="2:21">
      <c r="B27" s="396"/>
      <c r="C27" s="396"/>
      <c r="D27" s="396"/>
      <c r="E27" s="396"/>
      <c r="F27" s="396"/>
      <c r="G27" s="396"/>
      <c r="H27" s="396"/>
      <c r="I27" s="396"/>
      <c r="J27" s="396"/>
      <c r="K27" s="396"/>
      <c r="L27" s="396"/>
      <c r="M27" s="396"/>
      <c r="N27" s="396"/>
      <c r="O27" s="396"/>
      <c r="P27" s="396"/>
      <c r="Q27" s="396"/>
      <c r="R27" s="396"/>
      <c r="S27" s="396"/>
      <c r="T27" s="396"/>
      <c r="U27" s="8"/>
    </row>
    <row r="28" spans="2:21">
      <c r="B28" s="396"/>
      <c r="C28" s="396"/>
      <c r="D28" s="396"/>
      <c r="E28" s="396"/>
      <c r="F28" s="396"/>
      <c r="G28" s="396"/>
      <c r="H28" s="396"/>
      <c r="I28" s="396"/>
      <c r="J28" s="396"/>
      <c r="K28" s="396"/>
      <c r="L28" s="396"/>
      <c r="M28" s="396"/>
      <c r="N28" s="396"/>
      <c r="O28" s="396"/>
      <c r="P28" s="396"/>
      <c r="Q28" s="396"/>
      <c r="R28" s="396"/>
      <c r="S28" s="396"/>
      <c r="T28" s="396"/>
      <c r="U28" s="8"/>
    </row>
    <row r="29" spans="2:21">
      <c r="B29" s="396"/>
      <c r="C29" s="396"/>
      <c r="D29" s="396"/>
      <c r="E29" s="396"/>
      <c r="F29" s="396"/>
      <c r="G29" s="396"/>
      <c r="H29" s="396"/>
      <c r="I29" s="396"/>
      <c r="J29" s="396"/>
      <c r="K29" s="396"/>
      <c r="L29" s="396"/>
      <c r="M29" s="396"/>
      <c r="N29" s="396"/>
      <c r="O29" s="396"/>
      <c r="P29" s="396"/>
      <c r="Q29" s="396"/>
      <c r="R29" s="396"/>
      <c r="S29" s="396"/>
      <c r="T29" s="396"/>
      <c r="U29" s="8"/>
    </row>
    <row r="30" spans="2:21">
      <c r="B30" s="396"/>
      <c r="C30" s="396"/>
      <c r="D30" s="396"/>
      <c r="E30" s="396"/>
      <c r="F30" s="396"/>
      <c r="G30" s="396"/>
      <c r="H30" s="396"/>
      <c r="I30" s="396"/>
      <c r="J30" s="396"/>
      <c r="K30" s="396"/>
      <c r="L30" s="396"/>
      <c r="M30" s="396"/>
      <c r="N30" s="396"/>
      <c r="O30" s="396"/>
      <c r="P30" s="396"/>
      <c r="Q30" s="396"/>
      <c r="R30" s="396"/>
      <c r="S30" s="396"/>
      <c r="T30" s="396"/>
      <c r="U30" s="8"/>
    </row>
    <row r="31" spans="2:21">
      <c r="B31" s="396"/>
      <c r="C31" s="396"/>
      <c r="D31" s="396"/>
      <c r="E31" s="396"/>
      <c r="F31" s="396"/>
      <c r="G31" s="396"/>
      <c r="H31" s="396"/>
      <c r="I31" s="396"/>
      <c r="J31" s="396"/>
      <c r="K31" s="396"/>
      <c r="L31" s="396"/>
      <c r="M31" s="396"/>
      <c r="N31" s="396"/>
      <c r="O31" s="396"/>
      <c r="P31" s="396"/>
      <c r="Q31" s="396"/>
      <c r="R31" s="396"/>
      <c r="S31" s="396"/>
      <c r="T31" s="396"/>
      <c r="U31" s="8"/>
    </row>
    <row r="32" spans="2:21">
      <c r="B32" s="396"/>
      <c r="C32" s="396"/>
      <c r="D32" s="396"/>
      <c r="E32" s="396"/>
      <c r="F32" s="396"/>
      <c r="G32" s="396"/>
      <c r="H32" s="396"/>
      <c r="I32" s="396"/>
      <c r="J32" s="396"/>
      <c r="K32" s="396"/>
      <c r="L32" s="396"/>
      <c r="M32" s="396"/>
      <c r="N32" s="396"/>
      <c r="O32" s="396"/>
      <c r="P32" s="396"/>
      <c r="Q32" s="396"/>
      <c r="R32" s="396"/>
      <c r="S32" s="396"/>
      <c r="T32" s="396"/>
      <c r="U32" s="8"/>
    </row>
    <row r="33" spans="2:21">
      <c r="B33" s="396"/>
      <c r="C33" s="396"/>
      <c r="D33" s="396"/>
      <c r="E33" s="396"/>
      <c r="F33" s="396"/>
      <c r="G33" s="396"/>
      <c r="H33" s="396"/>
      <c r="I33" s="396"/>
      <c r="J33" s="396"/>
      <c r="K33" s="396"/>
      <c r="L33" s="396"/>
      <c r="M33" s="396"/>
      <c r="N33" s="396"/>
      <c r="O33" s="396"/>
      <c r="P33" s="396"/>
      <c r="Q33" s="396"/>
      <c r="R33" s="396"/>
      <c r="S33" s="396"/>
      <c r="T33" s="396"/>
      <c r="U33" s="8"/>
    </row>
    <row r="34" spans="2:21">
      <c r="B34" s="396"/>
      <c r="C34" s="396"/>
      <c r="D34" s="396"/>
      <c r="E34" s="396"/>
      <c r="F34" s="396"/>
      <c r="G34" s="396"/>
      <c r="H34" s="396"/>
      <c r="I34" s="396"/>
      <c r="J34" s="396"/>
      <c r="K34" s="396"/>
      <c r="L34" s="396"/>
      <c r="M34" s="396"/>
      <c r="N34" s="396"/>
      <c r="O34" s="396"/>
      <c r="P34" s="396"/>
      <c r="Q34" s="396"/>
      <c r="R34" s="396"/>
      <c r="S34" s="396"/>
      <c r="T34" s="396"/>
      <c r="U34" s="8"/>
    </row>
    <row r="35" spans="2:21">
      <c r="B35" s="396"/>
      <c r="C35" s="396"/>
      <c r="D35" s="396"/>
      <c r="E35" s="396"/>
      <c r="F35" s="396"/>
      <c r="G35" s="396"/>
      <c r="H35" s="396"/>
      <c r="I35" s="396"/>
      <c r="J35" s="396"/>
      <c r="K35" s="396"/>
      <c r="L35" s="396"/>
      <c r="M35" s="396"/>
      <c r="N35" s="396"/>
      <c r="O35" s="396"/>
      <c r="P35" s="396"/>
      <c r="Q35" s="396"/>
      <c r="R35" s="396"/>
      <c r="S35" s="396"/>
      <c r="T35" s="396"/>
      <c r="U35" s="8"/>
    </row>
    <row r="36" spans="2:21">
      <c r="B36" s="396"/>
      <c r="C36" s="396"/>
      <c r="D36" s="396"/>
      <c r="E36" s="396"/>
      <c r="F36" s="396"/>
      <c r="G36" s="396"/>
      <c r="H36" s="396"/>
      <c r="I36" s="396"/>
      <c r="J36" s="396"/>
      <c r="K36" s="396"/>
      <c r="L36" s="396"/>
      <c r="M36" s="396"/>
      <c r="N36" s="396"/>
      <c r="O36" s="396"/>
      <c r="P36" s="396"/>
      <c r="Q36" s="396"/>
      <c r="R36" s="396"/>
      <c r="S36" s="396"/>
      <c r="T36" s="396"/>
      <c r="U36" s="8"/>
    </row>
    <row r="37" spans="2:21">
      <c r="B37" s="396"/>
      <c r="C37" s="396"/>
      <c r="D37" s="396"/>
      <c r="E37" s="396"/>
      <c r="F37" s="396"/>
      <c r="G37" s="396"/>
      <c r="H37" s="396"/>
      <c r="I37" s="396"/>
      <c r="J37" s="396"/>
      <c r="K37" s="396"/>
      <c r="L37" s="396"/>
      <c r="M37" s="396"/>
      <c r="N37" s="396"/>
      <c r="O37" s="396"/>
      <c r="P37" s="396"/>
      <c r="Q37" s="396"/>
      <c r="R37" s="396"/>
      <c r="S37" s="396"/>
      <c r="T37" s="396"/>
      <c r="U37" s="8"/>
    </row>
    <row r="38" spans="2:21">
      <c r="B38" s="396"/>
      <c r="C38" s="396"/>
      <c r="D38" s="396"/>
      <c r="E38" s="396"/>
      <c r="F38" s="396"/>
      <c r="G38" s="396"/>
      <c r="H38" s="396"/>
      <c r="I38" s="396"/>
      <c r="J38" s="396"/>
      <c r="K38" s="396"/>
      <c r="L38" s="396"/>
      <c r="M38" s="396"/>
      <c r="N38" s="396"/>
      <c r="O38" s="396"/>
      <c r="P38" s="396"/>
      <c r="Q38" s="396"/>
      <c r="R38" s="396"/>
      <c r="S38" s="396"/>
      <c r="T38" s="396"/>
      <c r="U38" s="8"/>
    </row>
    <row r="39" spans="2:21">
      <c r="B39" s="396"/>
      <c r="C39" s="396"/>
      <c r="D39" s="396"/>
      <c r="E39" s="396"/>
      <c r="F39" s="396"/>
      <c r="G39" s="396"/>
      <c r="H39" s="396"/>
      <c r="I39" s="396"/>
      <c r="J39" s="396"/>
      <c r="K39" s="396"/>
      <c r="L39" s="396"/>
      <c r="M39" s="396"/>
      <c r="N39" s="396"/>
      <c r="O39" s="396"/>
      <c r="P39" s="396"/>
      <c r="Q39" s="396"/>
      <c r="R39" s="396"/>
      <c r="S39" s="396"/>
      <c r="T39" s="396"/>
      <c r="U39" s="8"/>
    </row>
    <row r="40" spans="2:21">
      <c r="B40" s="396"/>
      <c r="C40" s="396"/>
      <c r="D40" s="396"/>
      <c r="E40" s="396"/>
      <c r="F40" s="396"/>
      <c r="G40" s="396"/>
      <c r="H40" s="396"/>
      <c r="I40" s="396"/>
      <c r="J40" s="396"/>
      <c r="K40" s="396"/>
      <c r="L40" s="396"/>
      <c r="M40" s="396"/>
      <c r="N40" s="396"/>
      <c r="O40" s="396"/>
      <c r="P40" s="396"/>
      <c r="Q40" s="396"/>
      <c r="R40" s="396"/>
      <c r="S40" s="396"/>
      <c r="T40" s="396"/>
      <c r="U40" s="8"/>
    </row>
    <row r="41" spans="2:21">
      <c r="B41" s="396"/>
      <c r="C41" s="396"/>
      <c r="D41" s="396"/>
      <c r="E41" s="396"/>
      <c r="F41" s="396"/>
      <c r="G41" s="396"/>
      <c r="H41" s="396"/>
      <c r="I41" s="396"/>
      <c r="J41" s="396"/>
      <c r="K41" s="396"/>
      <c r="L41" s="396"/>
      <c r="M41" s="396"/>
      <c r="N41" s="396"/>
      <c r="O41" s="396"/>
      <c r="P41" s="396"/>
      <c r="Q41" s="396"/>
      <c r="R41" s="396"/>
      <c r="S41" s="396"/>
      <c r="T41" s="396"/>
      <c r="U41" s="8"/>
    </row>
    <row r="42" spans="2:21">
      <c r="B42" s="396"/>
      <c r="C42" s="396"/>
      <c r="D42" s="396"/>
      <c r="E42" s="396"/>
      <c r="F42" s="396"/>
      <c r="G42" s="396"/>
      <c r="H42" s="396"/>
      <c r="I42" s="396"/>
      <c r="J42" s="396"/>
      <c r="K42" s="396"/>
      <c r="L42" s="396"/>
      <c r="M42" s="396"/>
      <c r="N42" s="396"/>
      <c r="O42" s="396"/>
      <c r="P42" s="396"/>
      <c r="Q42" s="396"/>
      <c r="R42" s="396"/>
      <c r="S42" s="396"/>
      <c r="T42" s="396"/>
      <c r="U42" s="8"/>
    </row>
    <row r="43" spans="2:21">
      <c r="B43" s="396"/>
      <c r="C43" s="396"/>
      <c r="D43" s="396"/>
      <c r="E43" s="396"/>
      <c r="F43" s="396"/>
      <c r="G43" s="396"/>
      <c r="H43" s="396"/>
      <c r="I43" s="396"/>
      <c r="J43" s="396"/>
      <c r="K43" s="396"/>
      <c r="L43" s="396"/>
      <c r="M43" s="396"/>
      <c r="N43" s="396"/>
      <c r="O43" s="396"/>
      <c r="P43" s="396"/>
      <c r="Q43" s="396"/>
      <c r="R43" s="396"/>
      <c r="S43" s="396"/>
      <c r="T43" s="396"/>
      <c r="U43" s="8"/>
    </row>
    <row r="44" spans="2:21">
      <c r="B44" s="396"/>
      <c r="C44" s="396"/>
      <c r="D44" s="396"/>
      <c r="E44" s="396"/>
      <c r="F44" s="396"/>
      <c r="G44" s="396"/>
      <c r="H44" s="396"/>
      <c r="I44" s="396"/>
      <c r="J44" s="396"/>
      <c r="K44" s="396"/>
      <c r="L44" s="396"/>
      <c r="M44" s="396"/>
      <c r="N44" s="396"/>
      <c r="O44" s="396"/>
      <c r="P44" s="396"/>
      <c r="Q44" s="396"/>
      <c r="R44" s="396"/>
      <c r="S44" s="396"/>
      <c r="T44" s="396"/>
      <c r="U44" s="8"/>
    </row>
    <row r="45" spans="2:21">
      <c r="B45" s="396"/>
      <c r="C45" s="396"/>
      <c r="D45" s="396"/>
      <c r="E45" s="396"/>
      <c r="F45" s="396"/>
      <c r="G45" s="396"/>
      <c r="H45" s="396"/>
      <c r="I45" s="396"/>
      <c r="J45" s="396"/>
      <c r="K45" s="396"/>
      <c r="L45" s="396"/>
      <c r="M45" s="396"/>
      <c r="N45" s="396"/>
      <c r="O45" s="396"/>
      <c r="P45" s="396"/>
      <c r="Q45" s="396"/>
      <c r="R45" s="396"/>
      <c r="S45" s="396"/>
      <c r="T45" s="396"/>
      <c r="U45" s="8"/>
    </row>
    <row r="46" spans="2:21">
      <c r="B46" s="396"/>
      <c r="C46" s="396"/>
      <c r="D46" s="396"/>
      <c r="E46" s="396"/>
      <c r="F46" s="396"/>
      <c r="G46" s="396"/>
      <c r="H46" s="396"/>
      <c r="I46" s="396"/>
      <c r="J46" s="396"/>
      <c r="K46" s="396"/>
      <c r="L46" s="396"/>
      <c r="M46" s="396"/>
      <c r="N46" s="396"/>
      <c r="O46" s="396"/>
      <c r="P46" s="396"/>
      <c r="Q46" s="396"/>
      <c r="R46" s="396"/>
      <c r="S46" s="396"/>
      <c r="T46" s="396"/>
      <c r="U46" s="8"/>
    </row>
    <row r="47" spans="2:21">
      <c r="B47" s="396"/>
      <c r="C47" s="396"/>
      <c r="D47" s="396"/>
      <c r="E47" s="396"/>
      <c r="F47" s="396"/>
      <c r="G47" s="396"/>
      <c r="H47" s="396"/>
      <c r="I47" s="396"/>
      <c r="J47" s="396"/>
      <c r="K47" s="396"/>
      <c r="L47" s="396"/>
      <c r="M47" s="396"/>
      <c r="N47" s="396"/>
      <c r="O47" s="396"/>
      <c r="P47" s="396"/>
      <c r="Q47" s="396"/>
      <c r="R47" s="396"/>
      <c r="S47" s="396"/>
      <c r="T47" s="396"/>
      <c r="U47" s="8"/>
    </row>
    <row r="49" spans="2:24" ht="20.149999999999999" customHeight="1">
      <c r="B49" s="368" t="s">
        <v>144</v>
      </c>
      <c r="C49" s="25" t="s">
        <v>145</v>
      </c>
      <c r="D49" s="26"/>
      <c r="E49" s="26"/>
      <c r="F49" s="26"/>
      <c r="G49" s="26"/>
      <c r="H49" s="26"/>
      <c r="I49" s="26"/>
      <c r="J49" s="26"/>
      <c r="K49" s="26"/>
      <c r="L49" s="26"/>
      <c r="M49" s="26"/>
      <c r="N49" s="26"/>
      <c r="O49" s="26"/>
      <c r="P49" s="26"/>
      <c r="Q49" s="26"/>
      <c r="R49" s="26"/>
      <c r="S49" s="26"/>
      <c r="T49" s="26"/>
      <c r="U49" s="20"/>
      <c r="V49" s="20"/>
      <c r="W49" s="20"/>
      <c r="X49" s="20"/>
    </row>
    <row r="50" spans="2:24" ht="39" customHeight="1">
      <c r="B50" s="395" t="s">
        <v>600</v>
      </c>
      <c r="C50" s="395"/>
      <c r="D50" s="395"/>
      <c r="E50" s="395"/>
      <c r="F50" s="395"/>
      <c r="G50" s="395"/>
      <c r="H50" s="395"/>
      <c r="I50" s="395"/>
      <c r="J50" s="395"/>
      <c r="K50" s="395"/>
      <c r="L50" s="395"/>
      <c r="M50" s="395"/>
      <c r="N50" s="395"/>
      <c r="O50" s="395"/>
      <c r="P50" s="395"/>
      <c r="Q50" s="395"/>
      <c r="R50" s="395"/>
      <c r="S50" s="395"/>
      <c r="T50" s="395"/>
      <c r="U50" s="20"/>
      <c r="V50" s="20"/>
      <c r="W50" s="20"/>
      <c r="X50" s="20"/>
    </row>
    <row r="51" spans="2:24">
      <c r="B51" s="8"/>
      <c r="C51" s="8"/>
      <c r="D51" s="8"/>
      <c r="E51" s="8"/>
      <c r="F51" s="8"/>
      <c r="G51" s="8"/>
      <c r="H51" s="8"/>
      <c r="I51" s="8"/>
      <c r="J51" s="8"/>
      <c r="K51" s="8"/>
      <c r="L51" s="8"/>
      <c r="M51" s="8"/>
      <c r="N51" s="8"/>
      <c r="O51" s="8"/>
      <c r="P51" s="8"/>
      <c r="Q51" s="8"/>
      <c r="R51" s="8"/>
      <c r="S51" s="8"/>
      <c r="T51" s="8"/>
      <c r="U51" s="8"/>
    </row>
    <row r="52" spans="2:24">
      <c r="B52" s="296" t="s">
        <v>601</v>
      </c>
      <c r="C52" s="297"/>
      <c r="D52" s="297"/>
      <c r="E52" s="297"/>
      <c r="F52" s="297"/>
      <c r="G52" s="297"/>
      <c r="H52" s="297"/>
      <c r="I52" s="297"/>
      <c r="J52" s="297"/>
      <c r="K52" s="297"/>
      <c r="L52" s="297"/>
      <c r="M52" s="297"/>
      <c r="N52" s="297"/>
      <c r="O52" s="8"/>
      <c r="P52" s="8"/>
      <c r="Q52" s="8"/>
      <c r="R52" s="8"/>
      <c r="S52" s="8"/>
      <c r="T52" s="8"/>
      <c r="U52" s="8"/>
    </row>
    <row r="53" spans="2:24" ht="14.15" customHeight="1">
      <c r="B53" s="501" t="s">
        <v>602</v>
      </c>
      <c r="C53" s="501"/>
      <c r="D53" s="501"/>
      <c r="E53" s="501"/>
      <c r="F53" s="501"/>
      <c r="G53" s="501"/>
      <c r="H53" s="501"/>
      <c r="I53" s="302">
        <v>2023</v>
      </c>
      <c r="J53" s="302"/>
      <c r="K53" s="302">
        <v>2024</v>
      </c>
      <c r="L53" s="302"/>
      <c r="M53" s="505">
        <v>2025</v>
      </c>
      <c r="N53" s="505"/>
      <c r="O53" s="8"/>
      <c r="P53" s="8"/>
      <c r="Q53" s="8"/>
      <c r="R53" s="8"/>
      <c r="S53" s="8"/>
      <c r="T53" s="8"/>
      <c r="U53" s="8"/>
    </row>
    <row r="54" spans="2:24" ht="14.15" customHeight="1" thickBot="1">
      <c r="B54" s="502"/>
      <c r="C54" s="502"/>
      <c r="D54" s="502"/>
      <c r="E54" s="502"/>
      <c r="F54" s="502"/>
      <c r="G54" s="502"/>
      <c r="H54" s="502"/>
      <c r="I54" s="303"/>
      <c r="J54" s="303"/>
      <c r="K54" s="303"/>
      <c r="L54" s="303"/>
      <c r="M54" s="506"/>
      <c r="N54" s="506"/>
      <c r="O54" s="8"/>
      <c r="P54" s="8"/>
      <c r="Q54" s="8"/>
      <c r="R54" s="8"/>
      <c r="S54" s="8"/>
      <c r="T54" s="8"/>
      <c r="U54" s="8"/>
    </row>
    <row r="55" spans="2:24">
      <c r="B55" s="587" t="s">
        <v>603</v>
      </c>
      <c r="C55" s="587"/>
      <c r="D55" s="587"/>
      <c r="E55" s="587"/>
      <c r="F55" s="587"/>
      <c r="G55" s="587"/>
      <c r="H55" s="587"/>
      <c r="I55" s="577">
        <v>40064520.75</v>
      </c>
      <c r="J55" s="577"/>
      <c r="K55" s="577">
        <v>73321067.379999995</v>
      </c>
      <c r="L55" s="577"/>
      <c r="M55" s="580">
        <v>92909774.89770776</v>
      </c>
      <c r="N55" s="580"/>
      <c r="O55" s="8"/>
      <c r="P55" s="8"/>
      <c r="Q55" s="8"/>
      <c r="R55" s="8"/>
      <c r="S55" s="8"/>
      <c r="T55" s="8"/>
      <c r="U55" s="8"/>
    </row>
    <row r="56" spans="2:24">
      <c r="B56" s="315" t="s">
        <v>604</v>
      </c>
      <c r="C56" s="315"/>
      <c r="D56" s="315"/>
      <c r="E56" s="315"/>
      <c r="F56" s="315"/>
      <c r="G56" s="315"/>
      <c r="H56" s="315"/>
      <c r="I56" s="578">
        <v>38395690.359999999</v>
      </c>
      <c r="J56" s="578"/>
      <c r="K56" s="578">
        <v>63466272.869999997</v>
      </c>
      <c r="L56" s="578"/>
      <c r="M56" s="579">
        <v>80789889.380876526</v>
      </c>
      <c r="N56" s="579"/>
      <c r="O56" s="8"/>
      <c r="P56" s="8"/>
      <c r="Q56" s="8"/>
      <c r="R56" s="8"/>
      <c r="S56" s="8"/>
      <c r="T56" s="8"/>
      <c r="U56" s="8"/>
    </row>
    <row r="57" spans="2:24">
      <c r="B57" s="315" t="s">
        <v>605</v>
      </c>
      <c r="C57" s="316"/>
      <c r="D57" s="316"/>
      <c r="E57" s="316"/>
      <c r="F57" s="316"/>
      <c r="G57" s="316"/>
      <c r="H57" s="316"/>
      <c r="I57" s="578">
        <v>1610617.39</v>
      </c>
      <c r="J57" s="578"/>
      <c r="K57" s="578">
        <v>8695672.3800000008</v>
      </c>
      <c r="L57" s="578"/>
      <c r="M57" s="579">
        <v>11676886.827558743</v>
      </c>
      <c r="N57" s="579"/>
      <c r="O57" s="8"/>
      <c r="P57" s="8"/>
      <c r="Q57" s="8"/>
      <c r="R57" s="8"/>
      <c r="S57" s="8"/>
      <c r="T57" s="8"/>
      <c r="U57" s="8"/>
    </row>
    <row r="58" spans="2:24">
      <c r="B58" s="315" t="s">
        <v>606</v>
      </c>
      <c r="C58" s="316"/>
      <c r="D58" s="316"/>
      <c r="E58" s="316"/>
      <c r="F58" s="316"/>
      <c r="G58" s="316"/>
      <c r="H58" s="316"/>
      <c r="I58" s="578">
        <v>51181.45</v>
      </c>
      <c r="J58" s="578"/>
      <c r="K58" s="578">
        <v>110924.71</v>
      </c>
      <c r="L58" s="578"/>
      <c r="M58" s="579">
        <v>401352.67822328844</v>
      </c>
      <c r="N58" s="579"/>
      <c r="O58" s="8"/>
      <c r="P58" s="8"/>
      <c r="Q58" s="8"/>
      <c r="R58" s="8"/>
      <c r="S58" s="8"/>
      <c r="T58" s="8"/>
      <c r="U58" s="8"/>
    </row>
    <row r="59" spans="2:24">
      <c r="B59" s="315" t="s">
        <v>607</v>
      </c>
      <c r="C59" s="315"/>
      <c r="D59" s="315"/>
      <c r="E59" s="315"/>
      <c r="F59" s="315"/>
      <c r="G59" s="315"/>
      <c r="H59" s="315"/>
      <c r="I59" s="578">
        <v>0</v>
      </c>
      <c r="J59" s="578"/>
      <c r="K59" s="578">
        <v>0</v>
      </c>
      <c r="L59" s="578"/>
      <c r="M59" s="579">
        <v>22444.857566124996</v>
      </c>
      <c r="N59" s="579"/>
      <c r="O59" s="8"/>
      <c r="P59" s="8"/>
      <c r="Q59" s="8"/>
      <c r="R59" s="8"/>
      <c r="S59" s="8"/>
      <c r="T59" s="8"/>
      <c r="U59" s="8"/>
    </row>
    <row r="60" spans="2:24">
      <c r="B60" s="315" t="s">
        <v>608</v>
      </c>
      <c r="C60" s="315"/>
      <c r="D60" s="315"/>
      <c r="E60" s="315"/>
      <c r="F60" s="315"/>
      <c r="G60" s="315"/>
      <c r="H60" s="315"/>
      <c r="I60" s="578">
        <v>0</v>
      </c>
      <c r="J60" s="578"/>
      <c r="K60" s="578">
        <v>869172.51</v>
      </c>
      <c r="L60" s="578"/>
      <c r="M60" s="579">
        <v>16224.262106723996</v>
      </c>
      <c r="N60" s="579"/>
      <c r="O60" s="8"/>
      <c r="P60" s="8"/>
      <c r="Q60" s="8"/>
      <c r="R60" s="8"/>
      <c r="S60" s="8"/>
      <c r="T60" s="8"/>
      <c r="U60" s="8"/>
    </row>
    <row r="61" spans="2:24">
      <c r="B61" s="315" t="s">
        <v>609</v>
      </c>
      <c r="C61" s="315"/>
      <c r="D61" s="315"/>
      <c r="E61" s="315"/>
      <c r="F61" s="315"/>
      <c r="G61" s="315"/>
      <c r="H61" s="315"/>
      <c r="I61" s="578">
        <v>1320.9</v>
      </c>
      <c r="J61" s="578"/>
      <c r="K61" s="578">
        <v>1218.2</v>
      </c>
      <c r="L61" s="578"/>
      <c r="M61" s="579">
        <v>2270.5342549749989</v>
      </c>
      <c r="N61" s="579"/>
      <c r="O61" s="8"/>
      <c r="P61" s="8"/>
      <c r="Q61" s="8"/>
      <c r="R61" s="8"/>
      <c r="S61" s="8"/>
      <c r="T61" s="8"/>
      <c r="U61" s="8"/>
    </row>
    <row r="62" spans="2:24">
      <c r="B62" s="315" t="s">
        <v>610</v>
      </c>
      <c r="C62" s="315"/>
      <c r="D62" s="315"/>
      <c r="E62" s="315"/>
      <c r="F62" s="315"/>
      <c r="G62" s="315"/>
      <c r="H62" s="315"/>
      <c r="I62" s="578">
        <v>0</v>
      </c>
      <c r="J62" s="578"/>
      <c r="K62" s="578">
        <v>0</v>
      </c>
      <c r="L62" s="578"/>
      <c r="M62" s="579">
        <v>507.91536180000003</v>
      </c>
      <c r="N62" s="579"/>
      <c r="O62" s="8"/>
      <c r="P62" s="8"/>
      <c r="Q62" s="8"/>
      <c r="R62" s="8"/>
      <c r="S62" s="8"/>
      <c r="T62" s="8"/>
      <c r="U62" s="8"/>
    </row>
    <row r="63" spans="2:24">
      <c r="B63" s="315" t="s">
        <v>611</v>
      </c>
      <c r="C63" s="315"/>
      <c r="D63" s="315"/>
      <c r="E63" s="315"/>
      <c r="F63" s="315"/>
      <c r="G63" s="315"/>
      <c r="H63" s="315"/>
      <c r="I63" s="578">
        <v>53.91</v>
      </c>
      <c r="J63" s="578"/>
      <c r="K63" s="578">
        <v>69.709999999999994</v>
      </c>
      <c r="L63" s="578"/>
      <c r="M63" s="579">
        <v>198.44175959999995</v>
      </c>
      <c r="N63" s="579"/>
      <c r="O63" s="8"/>
      <c r="P63" s="8"/>
      <c r="Q63" s="8"/>
      <c r="R63" s="8"/>
      <c r="S63" s="8"/>
      <c r="T63" s="8"/>
      <c r="U63" s="8"/>
    </row>
    <row r="64" spans="2:24">
      <c r="B64" s="315" t="s">
        <v>612</v>
      </c>
      <c r="C64" s="315"/>
      <c r="D64" s="315"/>
      <c r="E64" s="315"/>
      <c r="F64" s="315"/>
      <c r="G64" s="315"/>
      <c r="H64" s="315"/>
      <c r="I64" s="578">
        <v>5656.74</v>
      </c>
      <c r="J64" s="578"/>
      <c r="K64" s="578">
        <v>177737</v>
      </c>
      <c r="L64" s="578"/>
      <c r="M64" s="579">
        <v>0</v>
      </c>
      <c r="N64" s="579"/>
      <c r="O64" s="8"/>
      <c r="P64" s="8"/>
      <c r="Q64" s="8"/>
      <c r="R64" s="8"/>
      <c r="S64" s="8"/>
      <c r="T64" s="8"/>
      <c r="U64" s="8"/>
    </row>
    <row r="65" spans="2:21">
      <c r="B65" s="586" t="s">
        <v>613</v>
      </c>
      <c r="C65" s="586"/>
      <c r="D65" s="586"/>
      <c r="E65" s="586"/>
      <c r="F65" s="586"/>
      <c r="G65" s="586"/>
      <c r="H65" s="586"/>
      <c r="I65" s="584">
        <v>29.7</v>
      </c>
      <c r="J65" s="584"/>
      <c r="K65" s="584">
        <v>0</v>
      </c>
      <c r="L65" s="584"/>
      <c r="M65" s="581">
        <v>1.8393177199319999</v>
      </c>
      <c r="N65" s="581"/>
      <c r="O65" s="8"/>
      <c r="P65" s="8"/>
      <c r="Q65" s="8"/>
      <c r="R65" s="8"/>
      <c r="S65" s="8"/>
      <c r="T65" s="8"/>
      <c r="U65" s="8"/>
    </row>
    <row r="66" spans="2:21">
      <c r="B66" s="512" t="s">
        <v>614</v>
      </c>
      <c r="C66" s="512"/>
      <c r="D66" s="512"/>
      <c r="E66" s="512"/>
      <c r="F66" s="512"/>
      <c r="G66" s="512"/>
      <c r="H66" s="512"/>
      <c r="I66" s="582">
        <v>29.7</v>
      </c>
      <c r="J66" s="582"/>
      <c r="K66" s="585">
        <v>0</v>
      </c>
      <c r="L66" s="585"/>
      <c r="M66" s="583">
        <v>1.8393177199319999</v>
      </c>
      <c r="N66" s="583"/>
      <c r="O66" s="8"/>
      <c r="P66" s="8"/>
      <c r="Q66" s="8"/>
      <c r="R66" s="8"/>
      <c r="S66" s="8"/>
      <c r="T66" s="8"/>
      <c r="U66" s="8"/>
    </row>
    <row r="67" spans="2:21">
      <c r="B67" s="586" t="s">
        <v>615</v>
      </c>
      <c r="C67" s="586"/>
      <c r="D67" s="586"/>
      <c r="E67" s="586"/>
      <c r="F67" s="586"/>
      <c r="G67" s="586"/>
      <c r="H67" s="586"/>
      <c r="I67" s="584">
        <v>40064550.450000003</v>
      </c>
      <c r="J67" s="584"/>
      <c r="K67" s="584">
        <v>73321067.379999995</v>
      </c>
      <c r="L67" s="584"/>
      <c r="M67" s="581">
        <v>92909776.737025484</v>
      </c>
      <c r="N67" s="581"/>
      <c r="O67" s="379"/>
      <c r="P67" s="8"/>
      <c r="Q67" s="8"/>
      <c r="R67" s="8"/>
      <c r="S67" s="8"/>
      <c r="T67" s="8"/>
      <c r="U67" s="8"/>
    </row>
    <row r="68" spans="2:21">
      <c r="B68" s="8"/>
      <c r="D68" s="9"/>
      <c r="E68" s="8"/>
      <c r="F68" s="8"/>
      <c r="G68" s="8"/>
      <c r="H68" s="8"/>
      <c r="J68" s="10"/>
      <c r="O68" s="8"/>
      <c r="P68" s="8"/>
      <c r="Q68" s="8"/>
      <c r="R68" s="8"/>
      <c r="S68" s="8"/>
      <c r="T68" s="8"/>
      <c r="U68" s="8"/>
    </row>
    <row r="69" spans="2:21">
      <c r="B69" s="501" t="s">
        <v>616</v>
      </c>
      <c r="C69" s="501"/>
      <c r="D69" s="501"/>
      <c r="E69" s="501"/>
      <c r="F69" s="501"/>
      <c r="G69" s="501"/>
      <c r="H69" s="501"/>
      <c r="I69" s="590">
        <v>2023</v>
      </c>
      <c r="J69" s="590"/>
      <c r="K69" s="590">
        <v>2024</v>
      </c>
      <c r="L69" s="590"/>
      <c r="M69" s="505">
        <v>2025</v>
      </c>
      <c r="N69" s="505"/>
      <c r="O69" s="8"/>
      <c r="P69" s="8"/>
      <c r="Q69" s="8"/>
      <c r="R69" s="8"/>
      <c r="S69" s="8"/>
      <c r="T69" s="8"/>
      <c r="U69" s="8"/>
    </row>
    <row r="70" spans="2:21" ht="13.5" thickBot="1">
      <c r="B70" s="502"/>
      <c r="C70" s="502"/>
      <c r="D70" s="502"/>
      <c r="E70" s="502"/>
      <c r="F70" s="502"/>
      <c r="G70" s="502"/>
      <c r="H70" s="502"/>
      <c r="I70" s="591"/>
      <c r="J70" s="591"/>
      <c r="K70" s="591"/>
      <c r="L70" s="591"/>
      <c r="M70" s="506"/>
      <c r="N70" s="506"/>
      <c r="O70" s="8"/>
      <c r="P70" s="8"/>
      <c r="Q70" s="8"/>
      <c r="R70" s="8"/>
      <c r="S70" s="8"/>
      <c r="T70" s="8"/>
      <c r="U70" s="8"/>
    </row>
    <row r="71" spans="2:21">
      <c r="B71" s="512" t="s">
        <v>617</v>
      </c>
      <c r="C71" s="512"/>
      <c r="D71" s="512"/>
      <c r="E71" s="512"/>
      <c r="F71" s="512"/>
      <c r="G71" s="512"/>
      <c r="H71" s="512"/>
      <c r="I71" s="582">
        <v>222323.33</v>
      </c>
      <c r="J71" s="582"/>
      <c r="K71" s="582">
        <v>362531</v>
      </c>
      <c r="L71" s="582"/>
      <c r="M71" s="583">
        <v>347797.57165200001</v>
      </c>
      <c r="N71" s="583"/>
      <c r="O71" s="8"/>
      <c r="P71" s="391"/>
      <c r="Q71" s="8"/>
      <c r="R71" s="8"/>
      <c r="S71" s="8"/>
      <c r="T71" s="8"/>
      <c r="U71" s="8"/>
    </row>
    <row r="72" spans="2:21">
      <c r="B72" s="512" t="s">
        <v>618</v>
      </c>
      <c r="C72" s="512"/>
      <c r="D72" s="512"/>
      <c r="E72" s="512"/>
      <c r="F72" s="512"/>
      <c r="G72" s="512"/>
      <c r="H72" s="512"/>
      <c r="I72" s="582">
        <v>13849.128000000001</v>
      </c>
      <c r="J72" s="582"/>
      <c r="K72" s="582">
        <v>13974.228000000001</v>
      </c>
      <c r="L72" s="582"/>
      <c r="M72" s="583">
        <v>13130.568000000001</v>
      </c>
      <c r="N72" s="583"/>
      <c r="O72" s="8"/>
      <c r="P72" s="8"/>
      <c r="Q72" s="8"/>
      <c r="R72" s="8"/>
      <c r="S72" s="8"/>
      <c r="T72" s="8"/>
      <c r="U72" s="8"/>
    </row>
    <row r="73" spans="2:21">
      <c r="B73" s="512" t="s">
        <v>619</v>
      </c>
      <c r="C73" s="512"/>
      <c r="D73" s="512"/>
      <c r="E73" s="512"/>
      <c r="F73" s="512"/>
      <c r="G73" s="512"/>
      <c r="H73" s="512"/>
      <c r="I73" s="582">
        <v>19195200</v>
      </c>
      <c r="J73" s="582"/>
      <c r="K73" s="582">
        <v>33922800</v>
      </c>
      <c r="L73" s="582"/>
      <c r="M73" s="583">
        <v>43260498.792000003</v>
      </c>
      <c r="N73" s="583"/>
      <c r="O73" s="8"/>
      <c r="P73" s="8"/>
      <c r="Q73" s="8"/>
      <c r="R73" s="8"/>
      <c r="S73" s="8"/>
      <c r="T73" s="8"/>
      <c r="U73" s="8"/>
    </row>
    <row r="74" spans="2:21" ht="15.65" customHeight="1">
      <c r="B74" s="512" t="s">
        <v>620</v>
      </c>
      <c r="C74" s="512"/>
      <c r="D74" s="512"/>
      <c r="E74" s="512"/>
      <c r="F74" s="512"/>
      <c r="G74" s="512"/>
      <c r="H74" s="512"/>
      <c r="I74" s="582">
        <v>3492360</v>
      </c>
      <c r="J74" s="582"/>
      <c r="K74" s="582">
        <v>5314320</v>
      </c>
      <c r="L74" s="582"/>
      <c r="M74" s="583">
        <v>4754447.6399999997</v>
      </c>
      <c r="N74" s="583"/>
      <c r="O74" s="8"/>
      <c r="P74" s="8"/>
      <c r="Q74" s="8"/>
      <c r="R74" s="8"/>
      <c r="S74" s="8"/>
      <c r="T74" s="8"/>
      <c r="U74" s="8"/>
    </row>
    <row r="75" spans="2:21">
      <c r="B75" s="317"/>
      <c r="C75" s="318"/>
      <c r="D75" s="318"/>
      <c r="E75" s="317"/>
      <c r="F75" s="317"/>
      <c r="G75" s="317"/>
      <c r="H75" s="317"/>
      <c r="I75" s="318"/>
      <c r="J75" s="319"/>
      <c r="K75" s="318"/>
      <c r="L75" s="318"/>
      <c r="M75" s="8"/>
      <c r="N75" s="8"/>
      <c r="O75" s="8"/>
      <c r="P75" s="8"/>
      <c r="Q75" s="8"/>
      <c r="R75" s="8"/>
      <c r="S75" s="8"/>
      <c r="T75" s="8"/>
      <c r="U75" s="8"/>
    </row>
    <row r="76" spans="2:21" ht="15.65" customHeight="1">
      <c r="B76" s="586" t="s">
        <v>621</v>
      </c>
      <c r="C76" s="586"/>
      <c r="D76" s="586"/>
      <c r="E76" s="586"/>
      <c r="F76" s="586"/>
      <c r="G76" s="586"/>
      <c r="H76" s="586"/>
      <c r="I76" s="584">
        <v>17613162.908</v>
      </c>
      <c r="J76" s="584"/>
      <c r="K76" s="584">
        <v>34460452.607999995</v>
      </c>
      <c r="L76" s="584"/>
      <c r="M76" s="581">
        <v>45255758.44467748</v>
      </c>
      <c r="N76" s="581"/>
      <c r="O76" s="8"/>
      <c r="P76" s="8"/>
      <c r="Q76" s="8"/>
      <c r="R76" s="8"/>
      <c r="S76" s="8"/>
      <c r="T76" s="8"/>
      <c r="U76" s="8"/>
    </row>
    <row r="77" spans="2:21" ht="14.15" customHeight="1">
      <c r="C77" s="252"/>
      <c r="D77" s="252"/>
      <c r="E77" s="252"/>
      <c r="F77" s="252"/>
      <c r="G77" s="252"/>
      <c r="H77" s="252"/>
      <c r="I77" s="252"/>
      <c r="J77" s="252"/>
      <c r="K77" s="252"/>
      <c r="L77" s="252"/>
      <c r="M77" s="252"/>
      <c r="N77" s="8"/>
      <c r="O77" s="8"/>
      <c r="P77" s="8"/>
      <c r="Q77" s="8"/>
      <c r="R77" s="8"/>
      <c r="S77" s="8"/>
      <c r="T77" s="8"/>
      <c r="U77" s="8"/>
    </row>
    <row r="78" spans="2:21" ht="14.15" customHeight="1">
      <c r="B78" s="588" t="s">
        <v>622</v>
      </c>
      <c r="C78" s="588"/>
      <c r="D78" s="588"/>
      <c r="E78" s="588"/>
      <c r="F78" s="588"/>
      <c r="G78" s="588"/>
      <c r="H78" s="588"/>
      <c r="I78" s="588"/>
      <c r="J78" s="588"/>
      <c r="K78" s="588"/>
      <c r="L78" s="588"/>
      <c r="M78" s="588"/>
      <c r="N78" s="588"/>
      <c r="O78" s="8"/>
      <c r="P78" s="8"/>
      <c r="Q78" s="8"/>
      <c r="R78" s="8"/>
      <c r="S78" s="8"/>
      <c r="T78" s="8"/>
      <c r="U78" s="8"/>
    </row>
    <row r="79" spans="2:21" ht="14.15" customHeight="1">
      <c r="B79" s="588"/>
      <c r="C79" s="588"/>
      <c r="D79" s="588"/>
      <c r="E79" s="588"/>
      <c r="F79" s="588"/>
      <c r="G79" s="588"/>
      <c r="H79" s="588"/>
      <c r="I79" s="588"/>
      <c r="J79" s="588"/>
      <c r="K79" s="588"/>
      <c r="L79" s="588"/>
      <c r="M79" s="588"/>
      <c r="N79" s="588"/>
      <c r="O79" s="8"/>
      <c r="P79" s="8"/>
      <c r="Q79" s="8"/>
      <c r="R79" s="8"/>
      <c r="S79" s="8"/>
      <c r="T79" s="8"/>
      <c r="U79" s="8"/>
    </row>
    <row r="80" spans="2:21" ht="14.15" customHeight="1">
      <c r="B80" s="589" t="s">
        <v>623</v>
      </c>
      <c r="C80" s="588"/>
      <c r="D80" s="588"/>
      <c r="E80" s="588"/>
      <c r="F80" s="588"/>
      <c r="G80" s="588"/>
      <c r="H80" s="588"/>
      <c r="I80" s="588"/>
      <c r="J80" s="588"/>
      <c r="K80" s="588"/>
      <c r="L80" s="588"/>
      <c r="M80" s="588"/>
      <c r="N80" s="588"/>
      <c r="O80" s="8"/>
      <c r="P80" s="8"/>
      <c r="Q80" s="8"/>
      <c r="R80" s="8"/>
      <c r="S80" s="8"/>
      <c r="T80" s="8"/>
      <c r="U80" s="8"/>
    </row>
    <row r="81" spans="2:24" ht="14.15" customHeight="1">
      <c r="B81" s="588"/>
      <c r="C81" s="588"/>
      <c r="D81" s="588"/>
      <c r="E81" s="588"/>
      <c r="F81" s="588"/>
      <c r="G81" s="588"/>
      <c r="H81" s="588"/>
      <c r="I81" s="588"/>
      <c r="J81" s="588"/>
      <c r="K81" s="588"/>
      <c r="L81" s="588"/>
      <c r="M81" s="588"/>
      <c r="N81" s="588"/>
      <c r="O81" s="8"/>
      <c r="P81" s="8"/>
      <c r="Q81" s="8"/>
      <c r="R81" s="8"/>
      <c r="S81" s="8"/>
      <c r="T81" s="8"/>
      <c r="U81" s="8"/>
    </row>
    <row r="82" spans="2:24" ht="14.15" customHeight="1">
      <c r="B82" s="8"/>
      <c r="J82" s="8"/>
      <c r="K82" s="8"/>
      <c r="L82" s="8"/>
      <c r="M82" s="8"/>
      <c r="N82" s="8"/>
      <c r="O82" s="8"/>
      <c r="P82" s="8"/>
      <c r="Q82" s="8"/>
      <c r="R82" s="8"/>
      <c r="S82" s="8"/>
      <c r="T82" s="8"/>
      <c r="U82" s="8"/>
    </row>
    <row r="83" spans="2:24" ht="20.149999999999999" customHeight="1">
      <c r="B83" s="368" t="s">
        <v>146</v>
      </c>
      <c r="C83" s="25" t="s">
        <v>147</v>
      </c>
      <c r="D83" s="26"/>
      <c r="E83" s="26"/>
      <c r="F83" s="26"/>
      <c r="G83" s="26"/>
      <c r="H83" s="26"/>
      <c r="I83" s="26"/>
      <c r="J83" s="26"/>
      <c r="K83" s="26"/>
      <c r="L83" s="26"/>
      <c r="M83" s="26"/>
      <c r="N83" s="26"/>
      <c r="O83" s="26"/>
      <c r="P83" s="26"/>
      <c r="Q83" s="26"/>
      <c r="R83" s="26"/>
      <c r="S83" s="26"/>
      <c r="T83" s="26"/>
      <c r="U83" s="20"/>
      <c r="V83" s="20"/>
      <c r="W83" s="20"/>
      <c r="X83" s="20"/>
    </row>
    <row r="84" spans="2:24" ht="29.25" customHeight="1">
      <c r="B84" s="504" t="s">
        <v>624</v>
      </c>
      <c r="C84" s="504"/>
      <c r="D84" s="504"/>
      <c r="E84" s="504"/>
      <c r="F84" s="504"/>
      <c r="G84" s="504"/>
      <c r="H84" s="504"/>
      <c r="I84" s="504"/>
      <c r="J84" s="504"/>
      <c r="K84" s="504"/>
      <c r="L84" s="504"/>
      <c r="M84" s="504"/>
      <c r="N84" s="504"/>
      <c r="O84" s="504"/>
      <c r="P84" s="504"/>
      <c r="Q84" s="504"/>
      <c r="R84" s="504"/>
      <c r="S84" s="504"/>
      <c r="T84" s="504"/>
      <c r="U84" s="20"/>
      <c r="V84" s="20"/>
      <c r="W84" s="20"/>
      <c r="X84" s="20"/>
    </row>
    <row r="85" spans="2:24">
      <c r="B85" s="396"/>
      <c r="C85" s="396"/>
      <c r="D85" s="396"/>
      <c r="E85" s="396"/>
      <c r="F85" s="396"/>
      <c r="G85" s="396"/>
      <c r="H85" s="396"/>
      <c r="I85" s="396"/>
      <c r="J85" s="396"/>
      <c r="K85" s="396"/>
      <c r="L85" s="396"/>
      <c r="M85" s="396"/>
      <c r="N85" s="396"/>
      <c r="O85" s="8"/>
      <c r="P85" s="8"/>
      <c r="Q85" s="8"/>
      <c r="R85" s="8"/>
      <c r="S85" s="8"/>
      <c r="T85" s="8"/>
      <c r="U85" s="8"/>
    </row>
    <row r="86" spans="2:24" ht="14.15" customHeight="1">
      <c r="B86" s="501" t="s">
        <v>625</v>
      </c>
      <c r="C86" s="501"/>
      <c r="D86" s="501"/>
      <c r="E86" s="501"/>
      <c r="F86" s="501"/>
      <c r="G86" s="524">
        <v>2023</v>
      </c>
      <c r="H86" s="524">
        <v>2024</v>
      </c>
      <c r="I86" s="505">
        <v>2025</v>
      </c>
      <c r="J86" s="24"/>
      <c r="K86" s="24"/>
      <c r="L86" s="8"/>
      <c r="M86" s="8"/>
      <c r="N86" s="8"/>
      <c r="O86" s="8"/>
      <c r="P86" s="8"/>
      <c r="Q86" s="8"/>
      <c r="R86" s="8"/>
      <c r="S86" s="8"/>
      <c r="T86" s="8"/>
      <c r="U86" s="8"/>
    </row>
    <row r="87" spans="2:24" ht="13.5" thickBot="1">
      <c r="B87" s="502"/>
      <c r="C87" s="502"/>
      <c r="D87" s="502"/>
      <c r="E87" s="502"/>
      <c r="F87" s="502"/>
      <c r="G87" s="541"/>
      <c r="H87" s="541"/>
      <c r="I87" s="506"/>
      <c r="J87" s="24"/>
      <c r="K87" s="24"/>
      <c r="L87" s="8"/>
      <c r="M87" s="8"/>
      <c r="N87" s="8"/>
      <c r="O87" s="8"/>
      <c r="P87" s="8"/>
      <c r="Q87" s="8"/>
      <c r="R87" s="8"/>
      <c r="S87" s="8"/>
      <c r="T87" s="8"/>
      <c r="U87" s="8"/>
    </row>
    <row r="88" spans="2:24" ht="15" customHeight="1">
      <c r="B88" s="597" t="s">
        <v>626</v>
      </c>
      <c r="C88" s="597"/>
      <c r="D88" s="597"/>
      <c r="E88" s="597"/>
      <c r="F88" s="597"/>
      <c r="G88" s="298">
        <v>510.5</v>
      </c>
      <c r="H88" s="298">
        <v>554.6</v>
      </c>
      <c r="I88" s="299">
        <v>273.85429314089703</v>
      </c>
      <c r="J88" s="21"/>
      <c r="K88" s="21"/>
    </row>
    <row r="89" spans="2:24">
      <c r="B89" s="8"/>
      <c r="C89" s="8"/>
      <c r="D89" s="8"/>
      <c r="E89" s="8"/>
      <c r="F89" s="8"/>
      <c r="G89" s="8"/>
      <c r="H89" s="8"/>
      <c r="I89" s="8"/>
      <c r="J89" s="8"/>
      <c r="K89" s="8"/>
      <c r="L89" s="8"/>
      <c r="M89" s="8"/>
      <c r="N89" s="8"/>
      <c r="O89" s="8"/>
      <c r="P89" s="8"/>
      <c r="Q89" s="8"/>
      <c r="R89" s="8"/>
      <c r="S89" s="8"/>
      <c r="T89" s="8"/>
      <c r="U89" s="8"/>
    </row>
    <row r="90" spans="2:24" ht="15.65" customHeight="1">
      <c r="B90" s="593" t="s">
        <v>627</v>
      </c>
      <c r="C90" s="593"/>
      <c r="D90" s="593"/>
      <c r="E90" s="593"/>
      <c r="F90" s="593"/>
      <c r="G90" s="593"/>
      <c r="H90" s="593"/>
      <c r="I90" s="593"/>
      <c r="J90" s="593"/>
      <c r="K90" s="593"/>
      <c r="L90" s="593"/>
      <c r="M90" s="593"/>
      <c r="N90" s="593"/>
      <c r="O90" s="8"/>
      <c r="P90" s="8"/>
      <c r="Q90" s="8"/>
      <c r="R90" s="8"/>
      <c r="S90" s="8"/>
      <c r="T90" s="8"/>
      <c r="U90" s="8"/>
    </row>
    <row r="91" spans="2:24" ht="14.15" customHeight="1">
      <c r="B91" s="593"/>
      <c r="C91" s="593"/>
      <c r="D91" s="593"/>
      <c r="E91" s="593"/>
      <c r="F91" s="593"/>
      <c r="G91" s="593"/>
      <c r="H91" s="593"/>
      <c r="I91" s="593"/>
      <c r="J91" s="593"/>
      <c r="K91" s="593"/>
      <c r="L91" s="593"/>
      <c r="M91" s="593"/>
      <c r="N91" s="593"/>
      <c r="O91" s="8"/>
      <c r="P91" s="8"/>
      <c r="Q91" s="8"/>
      <c r="R91" s="8"/>
      <c r="S91" s="8"/>
      <c r="T91" s="8"/>
      <c r="U91" s="8"/>
    </row>
    <row r="93" spans="2:24" ht="20.149999999999999" customHeight="1">
      <c r="B93" s="16" t="s">
        <v>148</v>
      </c>
      <c r="C93" s="25" t="s">
        <v>149</v>
      </c>
      <c r="D93" s="26"/>
      <c r="E93" s="26"/>
      <c r="F93" s="26"/>
      <c r="G93" s="26"/>
      <c r="H93" s="26"/>
      <c r="I93" s="26"/>
      <c r="J93" s="26"/>
      <c r="K93" s="26"/>
      <c r="L93" s="26"/>
      <c r="M93" s="26"/>
      <c r="N93" s="26"/>
      <c r="O93" s="26"/>
      <c r="P93" s="26"/>
      <c r="Q93" s="26"/>
      <c r="R93" s="26"/>
      <c r="S93" s="26"/>
      <c r="T93" s="26"/>
      <c r="U93" s="20"/>
      <c r="V93" s="20"/>
      <c r="W93" s="20"/>
      <c r="X93" s="20"/>
    </row>
    <row r="94" spans="2:24" ht="14.5">
      <c r="B94" s="598" t="s">
        <v>628</v>
      </c>
      <c r="C94" s="598"/>
      <c r="D94" s="598"/>
      <c r="E94" s="598"/>
      <c r="F94" s="598"/>
      <c r="G94" s="598"/>
      <c r="H94" s="598"/>
      <c r="I94" s="598"/>
      <c r="J94" s="598"/>
      <c r="K94" s="598"/>
      <c r="L94" s="598"/>
      <c r="M94" s="598"/>
      <c r="N94" s="598"/>
      <c r="O94" s="598"/>
      <c r="P94" s="598"/>
      <c r="Q94" s="598"/>
      <c r="R94" s="598"/>
      <c r="S94" s="598"/>
      <c r="T94" s="598"/>
      <c r="U94" s="8"/>
    </row>
    <row r="95" spans="2:24">
      <c r="B95" s="8"/>
      <c r="C95" s="8"/>
      <c r="D95" s="8"/>
      <c r="E95" s="8"/>
      <c r="F95" s="8"/>
      <c r="G95" s="8"/>
      <c r="H95" s="8"/>
      <c r="I95" s="8"/>
      <c r="J95" s="8"/>
      <c r="K95" s="8"/>
      <c r="L95" s="8"/>
      <c r="M95" s="8"/>
      <c r="N95" s="8"/>
      <c r="O95" s="8"/>
      <c r="P95" s="8"/>
      <c r="Q95" s="8"/>
      <c r="R95" s="8"/>
      <c r="S95" s="8"/>
      <c r="T95" s="8"/>
      <c r="U95" s="8"/>
    </row>
    <row r="96" spans="2:24" ht="14.15" customHeight="1">
      <c r="B96" s="501" t="s">
        <v>629</v>
      </c>
      <c r="C96" s="501"/>
      <c r="D96" s="501"/>
      <c r="E96" s="501"/>
      <c r="F96" s="501"/>
      <c r="G96" s="501"/>
      <c r="H96" s="524">
        <v>2023</v>
      </c>
      <c r="I96" s="524">
        <v>2024</v>
      </c>
      <c r="J96" s="505">
        <v>2025</v>
      </c>
      <c r="K96" s="24"/>
      <c r="L96" s="24"/>
      <c r="M96" s="24"/>
      <c r="N96" s="8"/>
      <c r="O96" s="8"/>
      <c r="P96" s="8"/>
      <c r="Q96" s="8"/>
      <c r="R96" s="8"/>
      <c r="S96" s="8"/>
      <c r="T96" s="8"/>
      <c r="U96" s="8"/>
    </row>
    <row r="97" spans="2:24" ht="15.75" customHeight="1" thickBot="1">
      <c r="B97" s="502"/>
      <c r="C97" s="502"/>
      <c r="D97" s="502"/>
      <c r="E97" s="502"/>
      <c r="F97" s="502"/>
      <c r="G97" s="502"/>
      <c r="H97" s="541"/>
      <c r="I97" s="541"/>
      <c r="J97" s="506"/>
      <c r="K97" s="24"/>
      <c r="L97" s="24"/>
      <c r="M97" s="24"/>
      <c r="N97" s="8"/>
      <c r="O97" s="8"/>
      <c r="P97" s="8"/>
      <c r="Q97" s="8"/>
      <c r="R97" s="8"/>
      <c r="S97" s="8"/>
      <c r="T97" s="8"/>
      <c r="U97" s="8"/>
    </row>
    <row r="98" spans="2:24" ht="15" customHeight="1">
      <c r="B98" s="600" t="s">
        <v>630</v>
      </c>
      <c r="C98" s="600"/>
      <c r="D98" s="600"/>
      <c r="E98" s="600"/>
      <c r="F98" s="600"/>
      <c r="G98" s="600"/>
      <c r="H98" s="515">
        <v>6.41</v>
      </c>
      <c r="I98" s="526">
        <v>5.49</v>
      </c>
      <c r="J98" s="606">
        <v>6.5941322761895904</v>
      </c>
      <c r="K98" s="24"/>
      <c r="L98" s="24"/>
      <c r="M98" s="24"/>
      <c r="N98" s="8"/>
      <c r="O98" s="8"/>
      <c r="P98" s="8"/>
      <c r="Q98" s="8"/>
      <c r="R98" s="8"/>
      <c r="S98" s="8"/>
      <c r="T98" s="8"/>
      <c r="U98" s="8"/>
    </row>
    <row r="99" spans="2:24" ht="15" customHeight="1">
      <c r="B99" s="601"/>
      <c r="C99" s="601"/>
      <c r="D99" s="601"/>
      <c r="E99" s="601"/>
      <c r="F99" s="601"/>
      <c r="G99" s="601"/>
      <c r="H99" s="596"/>
      <c r="I99" s="596"/>
      <c r="J99" s="605"/>
      <c r="K99" s="24"/>
      <c r="L99" s="24"/>
      <c r="M99" s="24"/>
      <c r="N99" s="8"/>
      <c r="O99" s="8"/>
      <c r="P99" s="8"/>
      <c r="Q99" s="8"/>
      <c r="R99" s="8"/>
      <c r="S99" s="8"/>
      <c r="T99" s="8"/>
      <c r="U99" s="8"/>
    </row>
    <row r="100" spans="2:24" ht="15" customHeight="1">
      <c r="B100" s="602" t="s">
        <v>631</v>
      </c>
      <c r="C100" s="602"/>
      <c r="D100" s="602"/>
      <c r="E100" s="602"/>
      <c r="F100" s="602"/>
      <c r="G100" s="602"/>
      <c r="H100" s="599" t="s">
        <v>632</v>
      </c>
      <c r="I100" s="599" t="s">
        <v>632</v>
      </c>
      <c r="J100" s="604">
        <v>1.74</v>
      </c>
      <c r="K100" s="24"/>
      <c r="L100" s="24"/>
      <c r="M100" s="24"/>
      <c r="N100" s="8"/>
      <c r="O100" s="8"/>
      <c r="P100" s="8"/>
      <c r="Q100" s="8"/>
      <c r="R100" s="8"/>
      <c r="S100" s="8"/>
      <c r="T100" s="8"/>
      <c r="U100" s="8"/>
    </row>
    <row r="101" spans="2:24" ht="15" customHeight="1">
      <c r="B101" s="603"/>
      <c r="C101" s="603"/>
      <c r="D101" s="603"/>
      <c r="E101" s="603"/>
      <c r="F101" s="603"/>
      <c r="G101" s="603"/>
      <c r="H101" s="596"/>
      <c r="I101" s="596"/>
      <c r="J101" s="605"/>
      <c r="K101" s="24"/>
      <c r="L101" s="24"/>
      <c r="N101" s="24"/>
      <c r="O101" s="8"/>
      <c r="P101" s="8"/>
      <c r="Q101" s="8"/>
      <c r="R101" s="8"/>
      <c r="S101" s="8"/>
      <c r="T101" s="8"/>
      <c r="U101" s="8"/>
    </row>
    <row r="102" spans="2:24">
      <c r="B102" s="8"/>
      <c r="C102" s="24"/>
      <c r="D102" s="24"/>
      <c r="E102" s="24"/>
      <c r="F102" s="24"/>
      <c r="G102" s="24"/>
      <c r="H102" s="24"/>
      <c r="I102" s="24"/>
      <c r="J102" s="24"/>
      <c r="K102" s="24"/>
      <c r="L102" s="24"/>
      <c r="M102" s="24"/>
      <c r="N102" s="8"/>
      <c r="O102" s="8"/>
      <c r="P102" s="8"/>
      <c r="Q102" s="8"/>
      <c r="R102" s="8"/>
      <c r="S102" s="8"/>
      <c r="T102" s="8"/>
      <c r="U102" s="8"/>
    </row>
    <row r="103" spans="2:24" ht="14.15" customHeight="1">
      <c r="B103" s="551" t="s">
        <v>633</v>
      </c>
      <c r="C103" s="551"/>
      <c r="D103" s="551"/>
      <c r="E103" s="551"/>
      <c r="F103" s="551"/>
      <c r="G103" s="551"/>
      <c r="H103" s="551"/>
      <c r="I103" s="551"/>
      <c r="J103" s="551"/>
      <c r="K103" s="551"/>
      <c r="L103" s="551"/>
      <c r="M103" s="551"/>
      <c r="N103" s="551"/>
      <c r="O103" s="551"/>
      <c r="P103" s="551"/>
      <c r="Q103" s="8"/>
      <c r="R103" s="8"/>
      <c r="S103" s="8"/>
      <c r="T103" s="8"/>
      <c r="U103" s="8"/>
    </row>
    <row r="104" spans="2:24" ht="14.25" customHeight="1">
      <c r="B104" s="551"/>
      <c r="C104" s="551"/>
      <c r="D104" s="551"/>
      <c r="E104" s="551"/>
      <c r="F104" s="551"/>
      <c r="G104" s="551"/>
      <c r="H104" s="551"/>
      <c r="I104" s="551"/>
      <c r="J104" s="551"/>
      <c r="K104" s="551"/>
      <c r="L104" s="551"/>
      <c r="M104" s="551"/>
      <c r="N104" s="551"/>
      <c r="O104" s="551"/>
      <c r="P104" s="551"/>
      <c r="Q104" s="8"/>
      <c r="R104" s="8"/>
      <c r="S104" s="8"/>
      <c r="T104" s="8"/>
      <c r="U104" s="8"/>
    </row>
    <row r="105" spans="2:24" ht="14.15" customHeight="1">
      <c r="B105" s="551" t="s">
        <v>634</v>
      </c>
      <c r="C105" s="551"/>
      <c r="D105" s="551"/>
      <c r="E105" s="551"/>
      <c r="F105" s="551"/>
      <c r="G105" s="551"/>
      <c r="H105" s="551"/>
      <c r="I105" s="551"/>
      <c r="J105" s="551"/>
      <c r="K105" s="551"/>
      <c r="L105" s="551"/>
      <c r="M105" s="551"/>
      <c r="N105" s="551"/>
      <c r="O105" s="551"/>
      <c r="P105" s="551"/>
      <c r="Q105" s="8"/>
      <c r="R105" s="8"/>
      <c r="S105" s="8"/>
      <c r="T105" s="8"/>
      <c r="U105" s="8"/>
    </row>
    <row r="106" spans="2:24" ht="14.25" customHeight="1">
      <c r="B106" s="551"/>
      <c r="C106" s="551"/>
      <c r="D106" s="551"/>
      <c r="E106" s="551"/>
      <c r="F106" s="551"/>
      <c r="G106" s="551"/>
      <c r="H106" s="551"/>
      <c r="I106" s="551"/>
      <c r="J106" s="551"/>
      <c r="K106" s="551"/>
      <c r="L106" s="551"/>
      <c r="M106" s="551"/>
      <c r="N106" s="551"/>
      <c r="O106" s="551"/>
      <c r="P106" s="551"/>
      <c r="Q106" s="8"/>
      <c r="R106" s="8"/>
      <c r="S106" s="8"/>
      <c r="T106" s="8"/>
      <c r="U106" s="8"/>
    </row>
    <row r="107" spans="2:24" ht="14.25" customHeight="1">
      <c r="B107" s="551" t="s">
        <v>635</v>
      </c>
      <c r="C107" s="551"/>
      <c r="D107" s="551"/>
      <c r="E107" s="551"/>
      <c r="F107" s="551"/>
      <c r="G107" s="551"/>
      <c r="H107" s="551"/>
      <c r="I107" s="551"/>
      <c r="J107" s="551"/>
      <c r="K107" s="551"/>
      <c r="L107" s="551"/>
      <c r="M107" s="551"/>
      <c r="N107" s="551"/>
      <c r="O107" s="551"/>
      <c r="P107" s="551"/>
      <c r="Q107" s="8"/>
      <c r="R107" s="8"/>
      <c r="S107" s="8"/>
      <c r="T107" s="8"/>
      <c r="U107" s="8"/>
    </row>
    <row r="108" spans="2:24" ht="14.5">
      <c r="B108" s="8"/>
      <c r="C108" s="248"/>
      <c r="D108" s="248"/>
      <c r="E108" s="248"/>
      <c r="F108" s="248"/>
      <c r="G108" s="248"/>
      <c r="H108" s="248"/>
      <c r="I108" s="248"/>
      <c r="J108" s="248"/>
      <c r="K108" s="248"/>
      <c r="L108" s="248"/>
      <c r="M108" s="248"/>
      <c r="N108" s="8"/>
      <c r="O108" s="8"/>
      <c r="P108" s="8"/>
      <c r="Q108" s="8"/>
      <c r="R108" s="8"/>
      <c r="S108" s="8"/>
      <c r="T108" s="8"/>
      <c r="U108" s="8"/>
    </row>
    <row r="109" spans="2:24" ht="20.149999999999999" customHeight="1">
      <c r="B109" s="368" t="s">
        <v>150</v>
      </c>
      <c r="C109" s="25" t="s">
        <v>151</v>
      </c>
      <c r="D109" s="26"/>
      <c r="E109" s="26"/>
      <c r="F109" s="26"/>
      <c r="G109" s="26"/>
      <c r="H109" s="26"/>
      <c r="I109" s="26"/>
      <c r="J109" s="26"/>
      <c r="K109" s="26"/>
      <c r="L109" s="26"/>
      <c r="M109" s="26"/>
      <c r="N109" s="26"/>
      <c r="O109" s="26"/>
      <c r="P109" s="26"/>
      <c r="Q109" s="26"/>
      <c r="R109" s="26"/>
      <c r="S109" s="26"/>
      <c r="T109" s="26"/>
      <c r="U109" s="20"/>
      <c r="V109" s="20"/>
      <c r="W109" s="20"/>
      <c r="X109" s="20"/>
    </row>
    <row r="110" spans="2:24">
      <c r="B110" s="594" t="s">
        <v>636</v>
      </c>
      <c r="C110" s="594"/>
      <c r="D110" s="594"/>
      <c r="E110" s="594"/>
      <c r="F110" s="594"/>
      <c r="G110" s="594"/>
      <c r="H110" s="594"/>
      <c r="I110" s="594"/>
      <c r="J110" s="594"/>
      <c r="K110" s="594"/>
      <c r="L110" s="594"/>
      <c r="M110" s="594"/>
      <c r="N110" s="594"/>
      <c r="O110" s="594"/>
      <c r="P110" s="594"/>
      <c r="Q110" s="594"/>
      <c r="R110" s="594"/>
      <c r="S110" s="594"/>
      <c r="T110" s="594"/>
      <c r="U110" s="24"/>
    </row>
    <row r="111" spans="2:24">
      <c r="B111" s="595"/>
      <c r="C111" s="595"/>
      <c r="D111" s="595"/>
      <c r="E111" s="595"/>
      <c r="F111" s="595"/>
      <c r="G111" s="595"/>
      <c r="H111" s="595"/>
      <c r="I111" s="595"/>
      <c r="J111" s="595"/>
      <c r="K111" s="595"/>
      <c r="L111" s="595"/>
      <c r="M111" s="595"/>
      <c r="N111" s="595"/>
      <c r="O111" s="595"/>
      <c r="P111" s="595"/>
      <c r="Q111" s="595"/>
      <c r="R111" s="595"/>
      <c r="S111" s="595"/>
      <c r="T111" s="595"/>
      <c r="U111" s="24"/>
    </row>
    <row r="113" spans="2:24" ht="20.149999999999999" customHeight="1">
      <c r="B113" s="368" t="s">
        <v>152</v>
      </c>
      <c r="C113" s="25" t="s">
        <v>153</v>
      </c>
      <c r="D113" s="26"/>
      <c r="E113" s="26"/>
      <c r="F113" s="26"/>
      <c r="G113" s="26"/>
      <c r="H113" s="26"/>
      <c r="I113" s="26"/>
      <c r="J113" s="26"/>
      <c r="K113" s="26"/>
      <c r="L113" s="26"/>
      <c r="M113" s="26"/>
      <c r="N113" s="26"/>
      <c r="O113" s="26"/>
      <c r="P113" s="26"/>
      <c r="Q113" s="26"/>
      <c r="R113" s="26"/>
      <c r="S113" s="26"/>
      <c r="T113" s="26"/>
      <c r="U113" s="20"/>
      <c r="V113" s="20"/>
      <c r="W113" s="20"/>
      <c r="X113" s="20"/>
    </row>
    <row r="114" spans="2:24" s="202" customFormat="1" ht="54.75" customHeight="1">
      <c r="B114" s="594" t="s">
        <v>637</v>
      </c>
      <c r="C114" s="594"/>
      <c r="D114" s="594"/>
      <c r="E114" s="594"/>
      <c r="F114" s="594"/>
      <c r="G114" s="594"/>
      <c r="H114" s="594"/>
      <c r="I114" s="594"/>
      <c r="J114" s="594"/>
      <c r="K114" s="594"/>
      <c r="L114" s="594"/>
      <c r="M114" s="594"/>
      <c r="N114" s="594"/>
      <c r="O114" s="594"/>
      <c r="P114" s="594"/>
      <c r="Q114" s="594"/>
      <c r="R114" s="594"/>
      <c r="S114" s="594"/>
      <c r="T114" s="594"/>
      <c r="U114" s="17"/>
    </row>
    <row r="115" spans="2:24">
      <c r="B115" s="24"/>
      <c r="C115" s="24"/>
      <c r="D115" s="24"/>
      <c r="E115" s="24"/>
      <c r="F115" s="24"/>
      <c r="G115" s="24"/>
      <c r="H115" s="24"/>
      <c r="I115" s="24"/>
      <c r="J115" s="24"/>
      <c r="K115" s="24"/>
      <c r="L115" s="24"/>
      <c r="M115" s="24"/>
      <c r="N115" s="24"/>
      <c r="O115" s="24"/>
      <c r="P115" s="24"/>
      <c r="Q115" s="24"/>
      <c r="R115" s="24"/>
      <c r="S115" s="24"/>
      <c r="T115" s="24"/>
      <c r="U115" s="24"/>
    </row>
    <row r="116" spans="2:24" ht="20.149999999999999" customHeight="1">
      <c r="B116" s="368" t="s">
        <v>638</v>
      </c>
      <c r="C116" s="25" t="s">
        <v>155</v>
      </c>
      <c r="D116" s="26"/>
      <c r="E116" s="26"/>
      <c r="F116" s="26"/>
      <c r="G116" s="26"/>
      <c r="H116" s="26"/>
      <c r="I116" s="26"/>
      <c r="J116" s="26"/>
      <c r="K116" s="26"/>
      <c r="L116" s="26"/>
      <c r="M116" s="26"/>
      <c r="N116" s="26"/>
      <c r="O116" s="26"/>
      <c r="P116" s="26"/>
      <c r="Q116" s="26"/>
      <c r="R116" s="26"/>
      <c r="S116" s="26"/>
      <c r="T116" s="26"/>
      <c r="U116" s="20"/>
      <c r="V116" s="20"/>
      <c r="W116" s="20"/>
      <c r="X116" s="20"/>
    </row>
    <row r="117" spans="2:24" ht="20.149999999999999" customHeight="1">
      <c r="B117" s="368" t="s">
        <v>639</v>
      </c>
      <c r="C117" s="25" t="s">
        <v>157</v>
      </c>
      <c r="D117" s="26"/>
      <c r="E117" s="26"/>
      <c r="F117" s="26"/>
      <c r="G117" s="26"/>
      <c r="H117" s="26"/>
      <c r="I117" s="26"/>
      <c r="J117" s="26"/>
      <c r="K117" s="26"/>
      <c r="L117" s="26"/>
      <c r="M117" s="26"/>
      <c r="N117" s="26"/>
      <c r="O117" s="26"/>
      <c r="P117" s="26"/>
      <c r="Q117" s="26"/>
      <c r="R117" s="26"/>
      <c r="S117" s="26"/>
      <c r="T117" s="26"/>
      <c r="U117" s="20"/>
      <c r="V117" s="20"/>
      <c r="W117" s="20"/>
      <c r="X117" s="20"/>
    </row>
    <row r="118" spans="2:24">
      <c r="B118" s="594" t="s">
        <v>640</v>
      </c>
      <c r="C118" s="594"/>
      <c r="D118" s="594"/>
      <c r="E118" s="594"/>
      <c r="F118" s="594"/>
      <c r="G118" s="594"/>
      <c r="H118" s="594"/>
      <c r="I118" s="594"/>
      <c r="J118" s="594"/>
      <c r="K118" s="594"/>
      <c r="L118" s="594"/>
      <c r="M118" s="594"/>
      <c r="N118" s="594"/>
      <c r="O118" s="594"/>
      <c r="P118" s="594"/>
      <c r="Q118" s="594"/>
    </row>
    <row r="119" spans="2:24">
      <c r="B119" s="332"/>
      <c r="C119" s="332"/>
      <c r="D119" s="332"/>
      <c r="E119" s="332"/>
      <c r="F119" s="332"/>
      <c r="G119" s="332"/>
      <c r="H119" s="332"/>
      <c r="I119" s="332"/>
      <c r="J119" s="332"/>
      <c r="K119" s="332"/>
      <c r="L119" s="332"/>
      <c r="M119" s="332"/>
      <c r="N119" s="332"/>
      <c r="O119" s="332"/>
      <c r="P119" s="332"/>
      <c r="Q119" s="332"/>
    </row>
    <row r="120" spans="2:24" ht="15" customHeight="1">
      <c r="B120" s="501" t="s">
        <v>641</v>
      </c>
      <c r="C120" s="501"/>
      <c r="D120" s="501"/>
      <c r="E120" s="294"/>
      <c r="F120" s="294"/>
      <c r="G120" s="501" t="s">
        <v>642</v>
      </c>
      <c r="H120" s="501"/>
      <c r="I120" s="501" t="s">
        <v>643</v>
      </c>
      <c r="J120" s="501"/>
    </row>
    <row r="121" spans="2:24" ht="15.75" customHeight="1" thickBot="1">
      <c r="B121" s="502"/>
      <c r="C121" s="502"/>
      <c r="D121" s="502"/>
      <c r="E121" s="295"/>
      <c r="F121" s="295"/>
      <c r="G121" s="502"/>
      <c r="H121" s="502"/>
      <c r="I121" s="502"/>
      <c r="J121" s="502"/>
    </row>
    <row r="122" spans="2:24">
      <c r="B122" s="315" t="s">
        <v>644</v>
      </c>
      <c r="C122" s="316"/>
      <c r="D122" s="316"/>
      <c r="E122" s="316"/>
      <c r="F122" s="316"/>
      <c r="G122" s="510">
        <v>212</v>
      </c>
      <c r="H122" s="510"/>
      <c r="I122" s="592">
        <v>38056731.810000002</v>
      </c>
      <c r="J122" s="592"/>
    </row>
    <row r="123" spans="2:24">
      <c r="B123" s="315" t="s">
        <v>645</v>
      </c>
      <c r="C123" s="316"/>
      <c r="D123" s="316"/>
      <c r="E123" s="316"/>
      <c r="F123" s="316"/>
      <c r="G123" s="510">
        <v>99</v>
      </c>
      <c r="H123" s="510"/>
      <c r="I123" s="592">
        <v>1318562.7</v>
      </c>
      <c r="J123" s="592"/>
    </row>
    <row r="124" spans="2:24">
      <c r="B124" s="315" t="s">
        <v>646</v>
      </c>
      <c r="C124" s="315"/>
      <c r="D124" s="315"/>
      <c r="E124" s="315"/>
      <c r="F124" s="315"/>
      <c r="G124" s="510">
        <v>154</v>
      </c>
      <c r="H124" s="510"/>
      <c r="I124" s="592">
        <v>2722280.6</v>
      </c>
      <c r="J124" s="592"/>
    </row>
    <row r="126" spans="2:24" ht="20.149999999999999" customHeight="1">
      <c r="B126" s="368" t="s">
        <v>647</v>
      </c>
      <c r="C126" s="25" t="s">
        <v>159</v>
      </c>
      <c r="D126" s="26"/>
      <c r="E126" s="26"/>
      <c r="F126" s="26"/>
      <c r="G126" s="26"/>
      <c r="H126" s="26"/>
      <c r="I126" s="26"/>
      <c r="J126" s="26"/>
      <c r="K126" s="26"/>
      <c r="L126" s="26"/>
      <c r="M126" s="26"/>
      <c r="N126" s="26"/>
      <c r="O126" s="26"/>
      <c r="P126" s="26"/>
      <c r="Q126" s="26"/>
      <c r="R126" s="26"/>
      <c r="S126" s="26"/>
      <c r="T126" s="26"/>
      <c r="U126" s="20"/>
      <c r="V126" s="20"/>
      <c r="W126" s="20"/>
      <c r="X126" s="20"/>
    </row>
    <row r="127" spans="2:24">
      <c r="B127" s="504" t="s">
        <v>648</v>
      </c>
      <c r="C127" s="504"/>
      <c r="D127" s="504"/>
      <c r="E127" s="504"/>
      <c r="F127" s="504"/>
      <c r="G127" s="504"/>
      <c r="H127" s="504"/>
      <c r="I127" s="504"/>
      <c r="J127" s="504"/>
      <c r="K127" s="504"/>
      <c r="L127" s="504"/>
      <c r="M127" s="504"/>
      <c r="N127" s="504"/>
      <c r="O127" s="504"/>
      <c r="P127" s="504"/>
      <c r="Q127" s="504"/>
    </row>
    <row r="129" spans="2:40" ht="13.75" customHeight="1">
      <c r="B129" s="501" t="s">
        <v>649</v>
      </c>
      <c r="C129" s="501"/>
      <c r="D129" s="501" t="s">
        <v>650</v>
      </c>
      <c r="E129" s="501"/>
      <c r="F129" s="576" t="s">
        <v>651</v>
      </c>
      <c r="G129" s="576"/>
      <c r="H129" s="576" t="s">
        <v>652</v>
      </c>
      <c r="I129" s="576"/>
      <c r="J129" s="576" t="s">
        <v>653</v>
      </c>
      <c r="K129" s="576"/>
      <c r="L129" s="576" t="s">
        <v>654</v>
      </c>
      <c r="M129" s="576"/>
      <c r="N129" s="576" t="s">
        <v>655</v>
      </c>
      <c r="O129" s="576"/>
      <c r="P129" s="576" t="s">
        <v>656</v>
      </c>
      <c r="Q129" s="576"/>
      <c r="R129" s="576" t="s">
        <v>657</v>
      </c>
      <c r="S129" s="576"/>
      <c r="T129" s="576" t="s">
        <v>658</v>
      </c>
      <c r="U129" s="576"/>
      <c r="W129" s="18"/>
      <c r="X129" s="18"/>
      <c r="Y129" s="18"/>
      <c r="Z129" s="18"/>
      <c r="AA129" s="18"/>
      <c r="AB129" s="18"/>
      <c r="AC129" s="18"/>
      <c r="AD129" s="18"/>
      <c r="AE129" s="18"/>
      <c r="AF129" s="18"/>
      <c r="AG129" s="18"/>
      <c r="AH129" s="18"/>
      <c r="AI129" s="18"/>
      <c r="AJ129" s="18"/>
      <c r="AK129" s="18"/>
      <c r="AL129" s="18"/>
      <c r="AM129" s="18"/>
      <c r="AN129" s="18"/>
    </row>
    <row r="130" spans="2:40" ht="14.5" customHeight="1" thickBot="1">
      <c r="B130" s="502"/>
      <c r="C130" s="502"/>
      <c r="D130" s="502"/>
      <c r="E130" s="502"/>
      <c r="F130" s="563"/>
      <c r="G130" s="563"/>
      <c r="H130" s="563"/>
      <c r="I130" s="563"/>
      <c r="J130" s="563"/>
      <c r="K130" s="563"/>
      <c r="L130" s="563"/>
      <c r="M130" s="563"/>
      <c r="N130" s="563"/>
      <c r="O130" s="563"/>
      <c r="P130" s="563"/>
      <c r="Q130" s="563"/>
      <c r="R130" s="563"/>
      <c r="S130" s="563"/>
      <c r="T130" s="563"/>
      <c r="U130" s="563"/>
      <c r="W130" s="18"/>
      <c r="X130" s="18"/>
      <c r="Y130" s="18"/>
      <c r="Z130" s="18"/>
      <c r="AA130" s="18"/>
      <c r="AB130" s="18"/>
      <c r="AC130" s="18"/>
      <c r="AD130" s="18"/>
      <c r="AE130" s="18"/>
      <c r="AF130" s="18"/>
      <c r="AG130" s="18"/>
      <c r="AH130" s="18"/>
      <c r="AI130" s="18"/>
      <c r="AJ130" s="18"/>
      <c r="AK130" s="18"/>
      <c r="AL130" s="18"/>
      <c r="AM130" s="18"/>
      <c r="AN130" s="18"/>
    </row>
    <row r="131" spans="2:40" ht="14.15" customHeight="1">
      <c r="B131" s="21" t="s">
        <v>659</v>
      </c>
      <c r="C131" s="383"/>
      <c r="D131" s="21" t="s">
        <v>660</v>
      </c>
      <c r="E131" s="383"/>
      <c r="F131" s="559">
        <v>1041.32</v>
      </c>
      <c r="G131" s="559"/>
      <c r="H131" s="560">
        <v>84</v>
      </c>
      <c r="I131" s="560"/>
      <c r="J131" s="560">
        <v>41</v>
      </c>
      <c r="K131" s="560"/>
      <c r="L131" s="561">
        <v>52.67</v>
      </c>
      <c r="M131" s="561"/>
      <c r="N131" s="562">
        <v>3758.46</v>
      </c>
      <c r="O131" s="562"/>
      <c r="P131" s="562">
        <v>3573.99</v>
      </c>
      <c r="Q131" s="562"/>
      <c r="R131" s="562">
        <v>3758.46</v>
      </c>
      <c r="S131" s="562"/>
      <c r="T131" s="567" t="s">
        <v>463</v>
      </c>
      <c r="U131" s="562"/>
      <c r="W131" s="18"/>
      <c r="X131" s="18"/>
      <c r="Y131" s="18"/>
      <c r="Z131" s="18"/>
      <c r="AA131" s="18"/>
      <c r="AB131" s="18"/>
      <c r="AC131" s="18"/>
      <c r="AD131" s="18"/>
      <c r="AE131" s="18"/>
      <c r="AF131" s="18"/>
      <c r="AG131" s="18"/>
      <c r="AH131" s="18"/>
      <c r="AI131" s="18"/>
      <c r="AJ131" s="18"/>
      <c r="AK131" s="18"/>
      <c r="AL131" s="18"/>
      <c r="AM131" s="18"/>
      <c r="AN131" s="18"/>
    </row>
    <row r="132" spans="2:40" ht="14.15" customHeight="1">
      <c r="B132" s="21" t="s">
        <v>661</v>
      </c>
      <c r="C132" s="383"/>
      <c r="D132" s="21" t="s">
        <v>660</v>
      </c>
      <c r="E132" s="383"/>
      <c r="F132" s="559">
        <v>519</v>
      </c>
      <c r="G132" s="559"/>
      <c r="H132" s="560">
        <v>95</v>
      </c>
      <c r="I132" s="560"/>
      <c r="J132" s="560">
        <v>67</v>
      </c>
      <c r="K132" s="560"/>
      <c r="L132" s="561">
        <v>53.94</v>
      </c>
      <c r="M132" s="561"/>
      <c r="N132" s="562">
        <v>3025.39</v>
      </c>
      <c r="O132" s="562"/>
      <c r="P132" s="562">
        <v>2881.77</v>
      </c>
      <c r="Q132" s="562"/>
      <c r="R132" s="562">
        <v>3025.39</v>
      </c>
      <c r="S132" s="562"/>
      <c r="T132" s="567" t="s">
        <v>463</v>
      </c>
      <c r="U132" s="562"/>
      <c r="W132" s="18"/>
      <c r="X132" s="18"/>
      <c r="Y132" s="18"/>
      <c r="Z132" s="18"/>
      <c r="AA132" s="18"/>
      <c r="AB132" s="18"/>
      <c r="AC132" s="18"/>
      <c r="AD132" s="18"/>
      <c r="AE132" s="18"/>
      <c r="AF132" s="18"/>
      <c r="AG132" s="18"/>
      <c r="AH132" s="18"/>
      <c r="AI132" s="18"/>
      <c r="AJ132" s="18"/>
      <c r="AK132" s="18"/>
      <c r="AL132" s="18"/>
      <c r="AM132" s="18"/>
      <c r="AN132" s="18"/>
    </row>
    <row r="133" spans="2:40" ht="14.15" customHeight="1">
      <c r="B133" s="21" t="s">
        <v>662</v>
      </c>
      <c r="C133" s="21"/>
      <c r="D133" s="21" t="s">
        <v>660</v>
      </c>
      <c r="E133" s="21"/>
      <c r="F133" s="559">
        <v>265.22000000000003</v>
      </c>
      <c r="G133" s="559"/>
      <c r="H133" s="560">
        <v>97</v>
      </c>
      <c r="I133" s="560"/>
      <c r="J133" s="560">
        <v>48</v>
      </c>
      <c r="K133" s="560"/>
      <c r="L133" s="561">
        <v>53.77</v>
      </c>
      <c r="M133" s="561"/>
      <c r="N133" s="562">
        <v>1105.99</v>
      </c>
      <c r="O133" s="562"/>
      <c r="P133" s="562">
        <v>1050.6400000000001</v>
      </c>
      <c r="Q133" s="562"/>
      <c r="R133" s="562">
        <v>1105.99</v>
      </c>
      <c r="S133" s="562"/>
      <c r="T133" s="567" t="s">
        <v>463</v>
      </c>
      <c r="U133" s="562"/>
      <c r="W133" s="18"/>
      <c r="X133" s="18"/>
      <c r="Y133" s="18"/>
      <c r="Z133" s="18"/>
      <c r="AA133" s="18"/>
      <c r="AB133" s="18"/>
      <c r="AC133" s="18"/>
      <c r="AD133" s="18"/>
      <c r="AE133" s="18"/>
      <c r="AF133" s="18"/>
      <c r="AG133" s="18"/>
      <c r="AH133" s="18"/>
      <c r="AI133" s="18"/>
      <c r="AJ133" s="18"/>
      <c r="AK133" s="18"/>
      <c r="AL133" s="18"/>
      <c r="AM133" s="18"/>
      <c r="AN133" s="18"/>
    </row>
    <row r="134" spans="2:40" ht="14.15" customHeight="1">
      <c r="B134" s="21" t="s">
        <v>663</v>
      </c>
      <c r="C134" s="21"/>
      <c r="D134" s="21" t="s">
        <v>660</v>
      </c>
      <c r="E134" s="21"/>
      <c r="F134" s="559">
        <v>56</v>
      </c>
      <c r="G134" s="559"/>
      <c r="H134" s="560">
        <v>100</v>
      </c>
      <c r="I134" s="560"/>
      <c r="J134" s="560">
        <v>10</v>
      </c>
      <c r="K134" s="560"/>
      <c r="L134" s="561">
        <v>35.89</v>
      </c>
      <c r="M134" s="561"/>
      <c r="N134" s="562">
        <v>48.09</v>
      </c>
      <c r="O134" s="562"/>
      <c r="P134" s="562">
        <v>46.96</v>
      </c>
      <c r="Q134" s="562"/>
      <c r="R134" s="567" t="s">
        <v>463</v>
      </c>
      <c r="S134" s="562"/>
      <c r="T134" s="567">
        <v>48.09</v>
      </c>
      <c r="U134" s="562"/>
      <c r="W134" s="18"/>
      <c r="X134" s="18"/>
      <c r="Y134" s="18"/>
      <c r="Z134" s="18"/>
      <c r="AA134" s="18"/>
      <c r="AB134" s="18"/>
      <c r="AC134" s="18"/>
      <c r="AD134" s="18"/>
      <c r="AE134" s="18"/>
      <c r="AF134" s="18"/>
      <c r="AG134" s="18"/>
      <c r="AH134" s="18"/>
      <c r="AI134" s="18"/>
      <c r="AJ134" s="18"/>
      <c r="AK134" s="18"/>
      <c r="AL134" s="18"/>
      <c r="AM134" s="18"/>
      <c r="AN134" s="18"/>
    </row>
    <row r="135" spans="2:40" ht="14.15" customHeight="1">
      <c r="B135" s="21" t="s">
        <v>664</v>
      </c>
      <c r="C135" s="21"/>
      <c r="D135" s="21" t="s">
        <v>660</v>
      </c>
      <c r="E135" s="21"/>
      <c r="F135" s="559">
        <v>126</v>
      </c>
      <c r="G135" s="559"/>
      <c r="H135" s="560">
        <v>69</v>
      </c>
      <c r="I135" s="560"/>
      <c r="J135" s="560">
        <v>77</v>
      </c>
      <c r="K135" s="560"/>
      <c r="L135" s="561">
        <v>56.15</v>
      </c>
      <c r="M135" s="561"/>
      <c r="N135" s="562">
        <v>851.89</v>
      </c>
      <c r="O135" s="562"/>
      <c r="P135" s="562">
        <v>815.69</v>
      </c>
      <c r="Q135" s="562"/>
      <c r="R135" s="562">
        <v>851.89</v>
      </c>
      <c r="S135" s="562"/>
      <c r="T135" s="567" t="s">
        <v>463</v>
      </c>
      <c r="U135" s="562"/>
      <c r="W135" s="18"/>
      <c r="X135" s="18"/>
      <c r="Y135" s="18"/>
      <c r="Z135" s="18"/>
      <c r="AA135" s="18"/>
      <c r="AB135" s="18"/>
      <c r="AC135" s="18"/>
      <c r="AD135" s="18"/>
      <c r="AE135" s="18"/>
      <c r="AF135" s="18"/>
      <c r="AG135" s="18"/>
      <c r="AH135" s="18"/>
      <c r="AI135" s="18"/>
      <c r="AJ135" s="18"/>
      <c r="AK135" s="18"/>
      <c r="AL135" s="18"/>
      <c r="AM135" s="18"/>
      <c r="AN135" s="18"/>
    </row>
    <row r="136" spans="2:40" ht="14.15" customHeight="1">
      <c r="B136" s="21" t="s">
        <v>665</v>
      </c>
      <c r="C136" s="21"/>
      <c r="D136" s="21" t="s">
        <v>666</v>
      </c>
      <c r="E136" s="21"/>
      <c r="F136" s="559">
        <v>1593</v>
      </c>
      <c r="G136" s="559"/>
      <c r="H136" s="560">
        <v>91</v>
      </c>
      <c r="I136" s="560"/>
      <c r="J136" s="560">
        <v>13</v>
      </c>
      <c r="K136" s="560"/>
      <c r="L136" s="561">
        <v>53.45</v>
      </c>
      <c r="M136" s="561"/>
      <c r="N136" s="562">
        <v>1806.24</v>
      </c>
      <c r="O136" s="562"/>
      <c r="P136" s="562">
        <v>1728.71</v>
      </c>
      <c r="Q136" s="562"/>
      <c r="R136" s="562">
        <v>1806.24</v>
      </c>
      <c r="S136" s="562"/>
      <c r="T136" s="567" t="s">
        <v>463</v>
      </c>
      <c r="U136" s="562"/>
      <c r="W136" s="18"/>
      <c r="X136" s="18"/>
      <c r="Y136" s="18"/>
      <c r="Z136" s="18"/>
      <c r="AA136" s="18"/>
      <c r="AB136" s="18"/>
      <c r="AC136" s="18"/>
      <c r="AD136" s="18"/>
      <c r="AE136" s="18"/>
      <c r="AF136" s="18"/>
      <c r="AG136" s="18"/>
      <c r="AH136" s="18"/>
      <c r="AI136" s="18"/>
      <c r="AJ136" s="18"/>
      <c r="AK136" s="18"/>
      <c r="AL136" s="18"/>
      <c r="AM136" s="18"/>
      <c r="AN136" s="18"/>
    </row>
    <row r="137" spans="2:40" ht="14.15" customHeight="1">
      <c r="B137" s="21" t="s">
        <v>667</v>
      </c>
      <c r="C137" s="21"/>
      <c r="D137" s="21" t="s">
        <v>666</v>
      </c>
      <c r="E137" s="21"/>
      <c r="F137" s="559">
        <v>75</v>
      </c>
      <c r="G137" s="559"/>
      <c r="H137" s="560">
        <v>99</v>
      </c>
      <c r="I137" s="560"/>
      <c r="J137" s="560">
        <v>2</v>
      </c>
      <c r="K137" s="560"/>
      <c r="L137" s="561">
        <v>44.33</v>
      </c>
      <c r="M137" s="561"/>
      <c r="N137" s="562">
        <v>12.61</v>
      </c>
      <c r="O137" s="562"/>
      <c r="P137" s="562">
        <v>12.11</v>
      </c>
      <c r="Q137" s="562"/>
      <c r="R137" s="562">
        <v>12.61</v>
      </c>
      <c r="S137" s="562"/>
      <c r="T137" s="567" t="s">
        <v>463</v>
      </c>
      <c r="U137" s="562"/>
      <c r="W137" s="18"/>
      <c r="X137" s="18"/>
      <c r="Y137" s="18"/>
      <c r="Z137" s="18"/>
      <c r="AA137" s="18"/>
      <c r="AB137" s="18"/>
      <c r="AC137" s="18"/>
      <c r="AD137" s="18"/>
      <c r="AE137" s="18"/>
      <c r="AF137" s="18"/>
      <c r="AG137" s="18"/>
      <c r="AH137" s="18"/>
      <c r="AI137" s="18"/>
      <c r="AJ137" s="18"/>
      <c r="AK137" s="18"/>
      <c r="AL137" s="18"/>
      <c r="AM137" s="18"/>
      <c r="AN137" s="18"/>
    </row>
    <row r="138" spans="2:40" ht="14.15" customHeight="1">
      <c r="B138" s="21" t="s">
        <v>668</v>
      </c>
      <c r="C138" s="21"/>
      <c r="D138" s="21" t="s">
        <v>666</v>
      </c>
      <c r="E138" s="21"/>
      <c r="F138" s="559">
        <v>240</v>
      </c>
      <c r="G138" s="559"/>
      <c r="H138" s="560">
        <v>99</v>
      </c>
      <c r="I138" s="560"/>
      <c r="J138" s="560">
        <v>17</v>
      </c>
      <c r="K138" s="560"/>
      <c r="L138" s="561">
        <v>44.91</v>
      </c>
      <c r="M138" s="561"/>
      <c r="N138" s="562">
        <v>360.84</v>
      </c>
      <c r="O138" s="562"/>
      <c r="P138" s="562">
        <v>347.46</v>
      </c>
      <c r="Q138" s="562"/>
      <c r="R138" s="562">
        <v>360.84</v>
      </c>
      <c r="S138" s="562"/>
      <c r="T138" s="567" t="s">
        <v>463</v>
      </c>
      <c r="U138" s="562"/>
      <c r="W138" s="18"/>
      <c r="X138" s="18"/>
      <c r="Y138" s="18"/>
      <c r="Z138" s="18"/>
      <c r="AA138" s="18"/>
      <c r="AB138" s="18"/>
      <c r="AC138" s="18"/>
      <c r="AD138" s="18"/>
      <c r="AE138" s="18"/>
      <c r="AF138" s="18"/>
      <c r="AG138" s="18"/>
      <c r="AH138" s="18"/>
      <c r="AI138" s="18"/>
      <c r="AJ138" s="18"/>
      <c r="AK138" s="18"/>
      <c r="AL138" s="18"/>
      <c r="AM138" s="18"/>
      <c r="AN138" s="18"/>
    </row>
    <row r="139" spans="2:40" ht="14.15" customHeight="1">
      <c r="B139" s="21" t="s">
        <v>669</v>
      </c>
      <c r="C139" s="21"/>
      <c r="D139" s="21" t="s">
        <v>666</v>
      </c>
      <c r="E139" s="21"/>
      <c r="F139" s="559">
        <v>37</v>
      </c>
      <c r="G139" s="559"/>
      <c r="H139" s="560">
        <v>100</v>
      </c>
      <c r="I139" s="560"/>
      <c r="J139" s="560">
        <v>3</v>
      </c>
      <c r="K139" s="560"/>
      <c r="L139" s="561">
        <v>45.02</v>
      </c>
      <c r="M139" s="561"/>
      <c r="N139" s="562">
        <v>8.4499999999999993</v>
      </c>
      <c r="O139" s="562"/>
      <c r="P139" s="562">
        <v>8.06</v>
      </c>
      <c r="Q139" s="562"/>
      <c r="R139" s="562">
        <v>8.4499999999999993</v>
      </c>
      <c r="S139" s="562"/>
      <c r="T139" s="567" t="s">
        <v>463</v>
      </c>
      <c r="U139" s="562"/>
      <c r="W139" s="18"/>
      <c r="X139" s="18"/>
      <c r="Y139" s="18"/>
      <c r="Z139" s="18"/>
      <c r="AA139" s="18"/>
      <c r="AB139" s="18"/>
      <c r="AC139" s="18"/>
      <c r="AD139" s="18"/>
      <c r="AE139" s="18"/>
      <c r="AF139" s="18"/>
      <c r="AG139" s="18"/>
      <c r="AH139" s="18"/>
      <c r="AI139" s="18"/>
      <c r="AJ139" s="18"/>
      <c r="AK139" s="18"/>
      <c r="AL139" s="18"/>
      <c r="AM139" s="18"/>
      <c r="AN139" s="18"/>
    </row>
    <row r="140" spans="2:40" ht="14.15" customHeight="1">
      <c r="B140" s="21" t="s">
        <v>670</v>
      </c>
      <c r="C140" s="21"/>
      <c r="D140" s="21" t="s">
        <v>671</v>
      </c>
      <c r="E140" s="21"/>
      <c r="F140" s="559">
        <v>175</v>
      </c>
      <c r="G140" s="559"/>
      <c r="H140" s="560">
        <v>87</v>
      </c>
      <c r="I140" s="560"/>
      <c r="J140" s="561">
        <v>0.04</v>
      </c>
      <c r="K140" s="561"/>
      <c r="L140" s="561">
        <v>41.18</v>
      </c>
      <c r="M140" s="561"/>
      <c r="N140" s="562">
        <v>0.56999999999999995</v>
      </c>
      <c r="O140" s="562"/>
      <c r="P140" s="562">
        <v>0.49</v>
      </c>
      <c r="Q140" s="562"/>
      <c r="R140" s="567" t="s">
        <v>463</v>
      </c>
      <c r="S140" s="562"/>
      <c r="T140" s="567">
        <v>0.56999999999999995</v>
      </c>
      <c r="U140" s="562"/>
      <c r="W140" s="18"/>
      <c r="X140" s="18"/>
      <c r="Y140" s="18"/>
      <c r="Z140" s="18"/>
      <c r="AA140" s="18"/>
      <c r="AB140" s="18"/>
      <c r="AC140" s="18"/>
      <c r="AD140" s="18"/>
      <c r="AE140" s="18"/>
      <c r="AF140" s="18"/>
      <c r="AG140" s="18"/>
      <c r="AH140" s="18"/>
      <c r="AI140" s="18"/>
      <c r="AJ140" s="18"/>
      <c r="AK140" s="18"/>
      <c r="AL140" s="18"/>
      <c r="AM140" s="18"/>
      <c r="AN140" s="18"/>
    </row>
    <row r="141" spans="2:40" ht="14.15" customHeight="1">
      <c r="B141" s="21" t="s">
        <v>672</v>
      </c>
      <c r="C141" s="21"/>
      <c r="D141" s="21" t="s">
        <v>671</v>
      </c>
      <c r="E141" s="21"/>
      <c r="F141" s="559">
        <v>332</v>
      </c>
      <c r="G141" s="559"/>
      <c r="H141" s="560">
        <v>86</v>
      </c>
      <c r="I141" s="560"/>
      <c r="J141" s="574" t="s">
        <v>463</v>
      </c>
      <c r="K141" s="574"/>
      <c r="L141" s="575">
        <v>42.49</v>
      </c>
      <c r="M141" s="575"/>
      <c r="N141" s="567" t="s">
        <v>463</v>
      </c>
      <c r="O141" s="567"/>
      <c r="P141" s="567" t="s">
        <v>463</v>
      </c>
      <c r="Q141" s="567"/>
      <c r="R141" s="567" t="s">
        <v>463</v>
      </c>
      <c r="S141" s="567"/>
      <c r="T141" s="567" t="s">
        <v>463</v>
      </c>
      <c r="U141" s="562"/>
      <c r="W141" s="18"/>
      <c r="X141" s="18"/>
      <c r="Y141" s="18"/>
      <c r="Z141" s="18"/>
      <c r="AA141" s="18"/>
      <c r="AB141" s="18"/>
      <c r="AC141" s="18"/>
      <c r="AD141" s="18"/>
      <c r="AE141" s="18"/>
      <c r="AF141" s="18"/>
      <c r="AG141" s="18"/>
      <c r="AH141" s="18"/>
      <c r="AI141" s="18"/>
      <c r="AJ141" s="18"/>
      <c r="AK141" s="18"/>
      <c r="AL141" s="18"/>
      <c r="AM141" s="18"/>
      <c r="AN141" s="18"/>
    </row>
    <row r="142" spans="2:40" ht="14.15" customHeight="1">
      <c r="B142" s="21" t="s">
        <v>673</v>
      </c>
      <c r="C142" s="21"/>
      <c r="D142" s="21" t="s">
        <v>605</v>
      </c>
      <c r="E142" s="21"/>
      <c r="F142" s="559">
        <v>360</v>
      </c>
      <c r="G142" s="559"/>
      <c r="H142" s="560">
        <v>89</v>
      </c>
      <c r="I142" s="560"/>
      <c r="J142" s="560">
        <v>21</v>
      </c>
      <c r="K142" s="560"/>
      <c r="L142" s="561">
        <v>37.21</v>
      </c>
      <c r="M142" s="561"/>
      <c r="N142" s="562">
        <v>676.77</v>
      </c>
      <c r="O142" s="562"/>
      <c r="P142" s="562">
        <v>596.88</v>
      </c>
      <c r="Q142" s="562"/>
      <c r="R142" s="562">
        <v>676.77</v>
      </c>
      <c r="S142" s="562"/>
      <c r="T142" s="567" t="s">
        <v>463</v>
      </c>
      <c r="U142" s="562"/>
      <c r="W142" s="18"/>
      <c r="X142" s="18"/>
      <c r="Y142" s="18"/>
      <c r="Z142" s="18"/>
      <c r="AA142" s="18"/>
      <c r="AB142" s="18"/>
      <c r="AC142" s="18"/>
      <c r="AD142" s="18"/>
      <c r="AE142" s="18"/>
      <c r="AF142" s="18"/>
      <c r="AG142" s="18"/>
      <c r="AH142" s="18"/>
      <c r="AI142" s="18"/>
      <c r="AJ142" s="18"/>
      <c r="AK142" s="18"/>
      <c r="AL142" s="18"/>
      <c r="AM142" s="18"/>
      <c r="AN142" s="18"/>
    </row>
    <row r="143" spans="2:40" ht="14.15" customHeight="1">
      <c r="B143" s="21" t="s">
        <v>674</v>
      </c>
      <c r="C143" s="21"/>
      <c r="D143" s="21" t="s">
        <v>605</v>
      </c>
      <c r="E143" s="21"/>
      <c r="F143" s="559">
        <v>365</v>
      </c>
      <c r="G143" s="559"/>
      <c r="H143" s="560">
        <v>86</v>
      </c>
      <c r="I143" s="560"/>
      <c r="J143" s="560">
        <v>11</v>
      </c>
      <c r="K143" s="560"/>
      <c r="L143" s="561">
        <v>37.49</v>
      </c>
      <c r="M143" s="561"/>
      <c r="N143" s="562">
        <v>361.51</v>
      </c>
      <c r="O143" s="562"/>
      <c r="P143" s="562">
        <v>322.41000000000003</v>
      </c>
      <c r="Q143" s="562"/>
      <c r="R143" s="562">
        <v>361.51</v>
      </c>
      <c r="S143" s="562"/>
      <c r="T143" s="567" t="s">
        <v>463</v>
      </c>
      <c r="U143" s="562"/>
      <c r="W143" s="18"/>
      <c r="X143" s="18"/>
      <c r="Y143" s="18"/>
      <c r="Z143" s="18"/>
      <c r="AA143" s="18"/>
      <c r="AB143" s="18"/>
      <c r="AC143" s="18"/>
      <c r="AD143" s="18"/>
      <c r="AE143" s="18"/>
      <c r="AF143" s="18"/>
      <c r="AG143" s="18"/>
      <c r="AH143" s="18"/>
      <c r="AI143" s="18"/>
      <c r="AJ143" s="18"/>
      <c r="AK143" s="18"/>
      <c r="AL143" s="18"/>
      <c r="AM143" s="18"/>
      <c r="AN143" s="18"/>
    </row>
    <row r="144" spans="2:40" ht="14.15" customHeight="1">
      <c r="B144" s="21" t="s">
        <v>675</v>
      </c>
      <c r="C144" s="21"/>
      <c r="D144" s="21" t="s">
        <v>676</v>
      </c>
      <c r="E144" s="21"/>
      <c r="F144" s="559">
        <v>692</v>
      </c>
      <c r="G144" s="559"/>
      <c r="H144" s="560">
        <v>99</v>
      </c>
      <c r="I144" s="560"/>
      <c r="J144" s="560" t="s">
        <v>463</v>
      </c>
      <c r="K144" s="560"/>
      <c r="L144" s="561" t="s">
        <v>463</v>
      </c>
      <c r="M144" s="561"/>
      <c r="N144" s="562">
        <v>1319.68</v>
      </c>
      <c r="O144" s="562"/>
      <c r="P144" s="562">
        <v>1310.1099999999999</v>
      </c>
      <c r="Q144" s="562"/>
      <c r="R144" s="562" t="s">
        <v>463</v>
      </c>
      <c r="S144" s="562"/>
      <c r="T144" s="567">
        <v>1319.68</v>
      </c>
      <c r="U144" s="562"/>
      <c r="W144" s="18"/>
      <c r="X144" s="18"/>
      <c r="Y144" s="18"/>
      <c r="Z144" s="18"/>
      <c r="AA144" s="18"/>
      <c r="AB144" s="18"/>
      <c r="AC144" s="18"/>
      <c r="AD144" s="18"/>
      <c r="AE144" s="18"/>
      <c r="AF144" s="18"/>
      <c r="AG144" s="18"/>
      <c r="AH144" s="18"/>
      <c r="AI144" s="18"/>
      <c r="AJ144" s="18"/>
      <c r="AK144" s="18"/>
      <c r="AL144" s="18"/>
      <c r="AM144" s="18"/>
      <c r="AN144" s="18"/>
    </row>
    <row r="145" spans="2:21">
      <c r="B145" s="21" t="s">
        <v>677</v>
      </c>
      <c r="C145" s="21"/>
      <c r="D145" s="21" t="s">
        <v>676</v>
      </c>
      <c r="E145" s="21"/>
      <c r="F145" s="559">
        <v>5</v>
      </c>
      <c r="G145" s="559"/>
      <c r="H145" s="560" t="s">
        <v>463</v>
      </c>
      <c r="I145" s="560"/>
      <c r="J145" s="560" t="s">
        <v>463</v>
      </c>
      <c r="K145" s="560"/>
      <c r="L145" s="561" t="s">
        <v>463</v>
      </c>
      <c r="M145" s="561"/>
      <c r="N145" s="562">
        <v>1.004</v>
      </c>
      <c r="O145" s="562"/>
      <c r="P145" s="562">
        <v>1.0029999999999999</v>
      </c>
      <c r="Q145" s="562"/>
      <c r="R145" s="562" t="s">
        <v>463</v>
      </c>
      <c r="S145" s="562"/>
      <c r="T145" s="562">
        <v>1.004</v>
      </c>
      <c r="U145" s="562"/>
    </row>
    <row r="146" spans="2:21">
      <c r="B146" s="569" t="s">
        <v>457</v>
      </c>
      <c r="C146" s="569"/>
      <c r="D146" s="570"/>
      <c r="E146" s="570"/>
      <c r="F146" s="571">
        <f>SUM(F131:G145)</f>
        <v>5881.54</v>
      </c>
      <c r="G146" s="571"/>
      <c r="H146" s="572"/>
      <c r="I146" s="572"/>
      <c r="J146" s="572"/>
      <c r="K146" s="572"/>
      <c r="L146" s="573"/>
      <c r="M146" s="573"/>
      <c r="N146" s="568">
        <f>SUM(N131:O145)</f>
        <v>13337.494000000002</v>
      </c>
      <c r="O146" s="568"/>
      <c r="P146" s="568">
        <f>SUM(P131:Q145)</f>
        <v>12696.283000000001</v>
      </c>
      <c r="Q146" s="568"/>
      <c r="R146" s="568">
        <f>SUM(R131:S145)</f>
        <v>11968.150000000001</v>
      </c>
      <c r="S146" s="568"/>
      <c r="T146" s="568">
        <f>SUM(T131:U145)</f>
        <v>1369.3440000000001</v>
      </c>
      <c r="U146" s="568"/>
    </row>
    <row r="147" spans="2:21">
      <c r="D147" s="9"/>
      <c r="H147" s="9"/>
    </row>
    <row r="148" spans="2:21">
      <c r="D148" s="9"/>
      <c r="H148" s="9"/>
      <c r="P148" s="54"/>
      <c r="Q148" s="263"/>
    </row>
    <row r="149" spans="2:21" ht="13.5" thickBot="1">
      <c r="B149" s="310" t="s">
        <v>678</v>
      </c>
      <c r="C149" s="310"/>
      <c r="D149" s="310"/>
      <c r="E149" s="310"/>
      <c r="F149" s="563">
        <v>2025</v>
      </c>
      <c r="G149" s="563"/>
      <c r="I149" s="310" t="s">
        <v>679</v>
      </c>
      <c r="J149" s="312"/>
      <c r="K149" s="312"/>
      <c r="L149" s="312"/>
      <c r="M149" s="563">
        <v>2025</v>
      </c>
      <c r="N149" s="563"/>
    </row>
    <row r="150" spans="2:21">
      <c r="B150" s="103" t="s">
        <v>680</v>
      </c>
      <c r="C150" s="76"/>
      <c r="D150" s="76"/>
      <c r="E150" s="76"/>
      <c r="F150" s="559">
        <v>13337.494000000002</v>
      </c>
      <c r="G150" s="559"/>
      <c r="I150" s="103" t="s">
        <v>604</v>
      </c>
      <c r="J150" s="76"/>
      <c r="K150" s="76"/>
      <c r="L150" s="76"/>
      <c r="M150" s="384">
        <v>10977.96</v>
      </c>
      <c r="N150" s="386">
        <v>0.82309015471722025</v>
      </c>
    </row>
    <row r="151" spans="2:21" ht="13.5" thickBot="1">
      <c r="B151" s="311" t="s">
        <v>681</v>
      </c>
      <c r="C151" s="312"/>
      <c r="D151" s="312"/>
      <c r="E151" s="312"/>
      <c r="F151" s="564">
        <v>12696.283000000001</v>
      </c>
      <c r="G151" s="564"/>
      <c r="H151" s="9"/>
      <c r="I151" s="103" t="s">
        <v>605</v>
      </c>
      <c r="J151" s="76"/>
      <c r="K151" s="76"/>
      <c r="L151" s="76"/>
      <c r="M151" s="384">
        <v>1038.28</v>
      </c>
      <c r="N151" s="386">
        <v>7.7846707934788928E-2</v>
      </c>
    </row>
    <row r="152" spans="2:21" ht="13.5" thickBot="1">
      <c r="B152" s="314" t="s">
        <v>682</v>
      </c>
      <c r="C152" s="313"/>
      <c r="D152" s="313"/>
      <c r="E152" s="313"/>
      <c r="F152" s="565">
        <v>0.89733123778724844</v>
      </c>
      <c r="G152" s="565"/>
      <c r="H152" s="68"/>
      <c r="I152" s="103" t="s">
        <v>676</v>
      </c>
      <c r="J152" s="76"/>
      <c r="K152" s="76"/>
      <c r="L152" s="76"/>
      <c r="M152" s="384">
        <v>1320.684</v>
      </c>
      <c r="N152" s="386">
        <v>9.9020400683966545E-2</v>
      </c>
    </row>
    <row r="153" spans="2:21" ht="13.5" thickBot="1">
      <c r="H153" s="9"/>
      <c r="I153" s="311" t="s">
        <v>671</v>
      </c>
      <c r="J153" s="312"/>
      <c r="K153" s="312"/>
      <c r="L153" s="312"/>
      <c r="M153" s="385">
        <v>0.56999999999999995</v>
      </c>
      <c r="N153" s="387">
        <v>4.2736664023991302E-5</v>
      </c>
      <c r="U153" s="20"/>
    </row>
  </sheetData>
  <sheetProtection algorithmName="SHA-512" hashValue="tPbs17OB9P0xPY6yZw2XiKlE6tG6FDJXSA2ZfbTeukTUgFA0FpC+pNZq+K8rB250JEve5lqvHmIa1lQr/pfYYg==" saltValue="QkjX1dD4EAJaPOr0IUQToQ==" spinCount="100000" sheet="1" objects="1" scenarios="1"/>
  <mergeCells count="264">
    <mergeCell ref="B107:P107"/>
    <mergeCell ref="B94:T94"/>
    <mergeCell ref="H100:H101"/>
    <mergeCell ref="I100:I101"/>
    <mergeCell ref="B96:G97"/>
    <mergeCell ref="B98:G99"/>
    <mergeCell ref="B100:G101"/>
    <mergeCell ref="J100:J101"/>
    <mergeCell ref="J98:J99"/>
    <mergeCell ref="J96:J97"/>
    <mergeCell ref="B76:H76"/>
    <mergeCell ref="I122:J122"/>
    <mergeCell ref="G122:H122"/>
    <mergeCell ref="G123:H123"/>
    <mergeCell ref="G124:H124"/>
    <mergeCell ref="B85:N85"/>
    <mergeCell ref="I123:J123"/>
    <mergeCell ref="I124:J124"/>
    <mergeCell ref="B90:N91"/>
    <mergeCell ref="B120:D121"/>
    <mergeCell ref="B110:T111"/>
    <mergeCell ref="B118:Q118"/>
    <mergeCell ref="G120:H121"/>
    <mergeCell ref="I120:J121"/>
    <mergeCell ref="H98:H99"/>
    <mergeCell ref="I98:I99"/>
    <mergeCell ref="B103:P104"/>
    <mergeCell ref="B114:T114"/>
    <mergeCell ref="B86:F87"/>
    <mergeCell ref="B88:F88"/>
    <mergeCell ref="G86:G87"/>
    <mergeCell ref="H86:H87"/>
    <mergeCell ref="I86:I87"/>
    <mergeCell ref="B105:P106"/>
    <mergeCell ref="K65:L65"/>
    <mergeCell ref="B84:T84"/>
    <mergeCell ref="H96:H97"/>
    <mergeCell ref="I96:I97"/>
    <mergeCell ref="I67:J67"/>
    <mergeCell ref="K76:L76"/>
    <mergeCell ref="M76:N76"/>
    <mergeCell ref="B78:N79"/>
    <mergeCell ref="B80:N81"/>
    <mergeCell ref="B72:H72"/>
    <mergeCell ref="B73:H73"/>
    <mergeCell ref="I73:J73"/>
    <mergeCell ref="K73:L73"/>
    <mergeCell ref="M73:N73"/>
    <mergeCell ref="B74:H74"/>
    <mergeCell ref="I74:J74"/>
    <mergeCell ref="K74:L74"/>
    <mergeCell ref="M74:N74"/>
    <mergeCell ref="I69:J70"/>
    <mergeCell ref="K69:L70"/>
    <mergeCell ref="M69:N70"/>
    <mergeCell ref="B71:H71"/>
    <mergeCell ref="I71:J71"/>
    <mergeCell ref="K71:L71"/>
    <mergeCell ref="B69:H70"/>
    <mergeCell ref="I76:J76"/>
    <mergeCell ref="B53:H54"/>
    <mergeCell ref="B55:H55"/>
    <mergeCell ref="I64:J64"/>
    <mergeCell ref="B65:H65"/>
    <mergeCell ref="I65:J65"/>
    <mergeCell ref="J9:K9"/>
    <mergeCell ref="L9:M9"/>
    <mergeCell ref="B9:C9"/>
    <mergeCell ref="D9:E9"/>
    <mergeCell ref="F9:G9"/>
    <mergeCell ref="H9:I9"/>
    <mergeCell ref="I55:J55"/>
    <mergeCell ref="I56:J56"/>
    <mergeCell ref="I57:J57"/>
    <mergeCell ref="I58:J58"/>
    <mergeCell ref="I59:J59"/>
    <mergeCell ref="I60:J60"/>
    <mergeCell ref="M63:N63"/>
    <mergeCell ref="M62:N62"/>
    <mergeCell ref="M60:N60"/>
    <mergeCell ref="K64:L64"/>
    <mergeCell ref="M64:N64"/>
    <mergeCell ref="B12:T47"/>
    <mergeCell ref="M65:N65"/>
    <mergeCell ref="I61:J61"/>
    <mergeCell ref="I62:J62"/>
    <mergeCell ref="I63:J63"/>
    <mergeCell ref="B50:T50"/>
    <mergeCell ref="I72:J72"/>
    <mergeCell ref="K72:L72"/>
    <mergeCell ref="M72:N72"/>
    <mergeCell ref="M61:N61"/>
    <mergeCell ref="M59:N59"/>
    <mergeCell ref="K59:L59"/>
    <mergeCell ref="K60:L60"/>
    <mergeCell ref="K61:L61"/>
    <mergeCell ref="K62:L62"/>
    <mergeCell ref="K63:L63"/>
    <mergeCell ref="K67:L67"/>
    <mergeCell ref="M67:N67"/>
    <mergeCell ref="K66:L66"/>
    <mergeCell ref="M66:N66"/>
    <mergeCell ref="M71:N71"/>
    <mergeCell ref="B66:H66"/>
    <mergeCell ref="I66:J66"/>
    <mergeCell ref="B67:H67"/>
    <mergeCell ref="K55:L55"/>
    <mergeCell ref="K56:L56"/>
    <mergeCell ref="K57:L57"/>
    <mergeCell ref="K58:L58"/>
    <mergeCell ref="M57:N57"/>
    <mergeCell ref="M56:N56"/>
    <mergeCell ref="M55:N55"/>
    <mergeCell ref="M53:N54"/>
    <mergeCell ref="M58:N58"/>
    <mergeCell ref="R129:S130"/>
    <mergeCell ref="T129:U130"/>
    <mergeCell ref="F131:G131"/>
    <mergeCell ref="H131:I131"/>
    <mergeCell ref="J131:K131"/>
    <mergeCell ref="L131:M131"/>
    <mergeCell ref="N131:O131"/>
    <mergeCell ref="P131:Q131"/>
    <mergeCell ref="R131:S131"/>
    <mergeCell ref="T131:U131"/>
    <mergeCell ref="B127:Q127"/>
    <mergeCell ref="B129:C130"/>
    <mergeCell ref="D129:E130"/>
    <mergeCell ref="F129:G130"/>
    <mergeCell ref="H129:I130"/>
    <mergeCell ref="J129:K130"/>
    <mergeCell ref="L129:M130"/>
    <mergeCell ref="N129:O130"/>
    <mergeCell ref="P129:Q130"/>
    <mergeCell ref="T132:U132"/>
    <mergeCell ref="F133:G133"/>
    <mergeCell ref="H133:I133"/>
    <mergeCell ref="J133:K133"/>
    <mergeCell ref="L133:M133"/>
    <mergeCell ref="N133:O133"/>
    <mergeCell ref="P133:Q133"/>
    <mergeCell ref="R133:S133"/>
    <mergeCell ref="T133:U133"/>
    <mergeCell ref="F132:G132"/>
    <mergeCell ref="H132:I132"/>
    <mergeCell ref="J132:K132"/>
    <mergeCell ref="L132:M132"/>
    <mergeCell ref="N132:O132"/>
    <mergeCell ref="P132:Q132"/>
    <mergeCell ref="R132:S132"/>
    <mergeCell ref="T134:U134"/>
    <mergeCell ref="F135:G135"/>
    <mergeCell ref="H135:I135"/>
    <mergeCell ref="J135:K135"/>
    <mergeCell ref="L135:M135"/>
    <mergeCell ref="N135:O135"/>
    <mergeCell ref="P135:Q135"/>
    <mergeCell ref="R135:S135"/>
    <mergeCell ref="T135:U135"/>
    <mergeCell ref="F134:G134"/>
    <mergeCell ref="H134:I134"/>
    <mergeCell ref="J134:K134"/>
    <mergeCell ref="L134:M134"/>
    <mergeCell ref="N134:O134"/>
    <mergeCell ref="P134:Q134"/>
    <mergeCell ref="R134:S134"/>
    <mergeCell ref="T136:U136"/>
    <mergeCell ref="F137:G137"/>
    <mergeCell ref="H137:I137"/>
    <mergeCell ref="J137:K137"/>
    <mergeCell ref="L137:M137"/>
    <mergeCell ref="N137:O137"/>
    <mergeCell ref="P137:Q137"/>
    <mergeCell ref="R137:S137"/>
    <mergeCell ref="T137:U137"/>
    <mergeCell ref="F136:G136"/>
    <mergeCell ref="H136:I136"/>
    <mergeCell ref="J136:K136"/>
    <mergeCell ref="L136:M136"/>
    <mergeCell ref="N136:O136"/>
    <mergeCell ref="P136:Q136"/>
    <mergeCell ref="R136:S136"/>
    <mergeCell ref="T138:U138"/>
    <mergeCell ref="F139:G139"/>
    <mergeCell ref="H139:I139"/>
    <mergeCell ref="J139:K139"/>
    <mergeCell ref="L139:M139"/>
    <mergeCell ref="N139:O139"/>
    <mergeCell ref="P139:Q139"/>
    <mergeCell ref="R139:S139"/>
    <mergeCell ref="T139:U139"/>
    <mergeCell ref="F138:G138"/>
    <mergeCell ref="H138:I138"/>
    <mergeCell ref="J138:K138"/>
    <mergeCell ref="L138:M138"/>
    <mergeCell ref="N138:O138"/>
    <mergeCell ref="P138:Q138"/>
    <mergeCell ref="R138:S138"/>
    <mergeCell ref="F142:G142"/>
    <mergeCell ref="H142:I142"/>
    <mergeCell ref="J142:K142"/>
    <mergeCell ref="L142:M142"/>
    <mergeCell ref="N142:O142"/>
    <mergeCell ref="P142:Q142"/>
    <mergeCell ref="R142:S142"/>
    <mergeCell ref="T140:U140"/>
    <mergeCell ref="F141:G141"/>
    <mergeCell ref="H141:I141"/>
    <mergeCell ref="J141:K141"/>
    <mergeCell ref="L141:M141"/>
    <mergeCell ref="N141:O141"/>
    <mergeCell ref="P141:Q141"/>
    <mergeCell ref="R141:S141"/>
    <mergeCell ref="T141:U141"/>
    <mergeCell ref="F140:G140"/>
    <mergeCell ref="H140:I140"/>
    <mergeCell ref="J140:K140"/>
    <mergeCell ref="L140:M140"/>
    <mergeCell ref="N140:O140"/>
    <mergeCell ref="P140:Q140"/>
    <mergeCell ref="R140:S140"/>
    <mergeCell ref="B146:C146"/>
    <mergeCell ref="D146:E146"/>
    <mergeCell ref="F146:G146"/>
    <mergeCell ref="H146:I146"/>
    <mergeCell ref="J146:K146"/>
    <mergeCell ref="L146:M146"/>
    <mergeCell ref="N146:O146"/>
    <mergeCell ref="P146:Q146"/>
    <mergeCell ref="R146:S146"/>
    <mergeCell ref="F150:G150"/>
    <mergeCell ref="F151:G151"/>
    <mergeCell ref="F152:G152"/>
    <mergeCell ref="N9:O9"/>
    <mergeCell ref="P9:Q9"/>
    <mergeCell ref="R9:S9"/>
    <mergeCell ref="T144:U144"/>
    <mergeCell ref="T146:U146"/>
    <mergeCell ref="F144:G144"/>
    <mergeCell ref="H144:I144"/>
    <mergeCell ref="J144:K144"/>
    <mergeCell ref="L144:M144"/>
    <mergeCell ref="N144:O144"/>
    <mergeCell ref="P144:Q144"/>
    <mergeCell ref="R144:S144"/>
    <mergeCell ref="T142:U142"/>
    <mergeCell ref="F143:G143"/>
    <mergeCell ref="H143:I143"/>
    <mergeCell ref="J143:K143"/>
    <mergeCell ref="L143:M143"/>
    <mergeCell ref="N143:O143"/>
    <mergeCell ref="P143:Q143"/>
    <mergeCell ref="R143:S143"/>
    <mergeCell ref="T143:U143"/>
    <mergeCell ref="F145:G145"/>
    <mergeCell ref="H145:I145"/>
    <mergeCell ref="J145:K145"/>
    <mergeCell ref="L145:M145"/>
    <mergeCell ref="N145:O145"/>
    <mergeCell ref="P145:Q145"/>
    <mergeCell ref="R145:S145"/>
    <mergeCell ref="T145:U145"/>
    <mergeCell ref="F149:G149"/>
    <mergeCell ref="M149:N149"/>
  </mergeCells>
  <hyperlinks>
    <hyperlink ref="B9:C9" location="'Capital Natural_3'!B11" display="GRI 3-3" xr:uid="{2BD20C2C-9087-4541-ADC8-ACD1FD4E87A1}"/>
    <hyperlink ref="D9:E9" location="'Capital Natural_3'!B49" display="GRI 302-1" xr:uid="{53797B15-6680-4560-8F57-3F3234B28438}"/>
    <hyperlink ref="F9:G9" location="'Capital Natural_3'!B83" display="GRI 302-2" xr:uid="{8F7C3667-775D-4664-AC17-76DCED33AA92}"/>
    <hyperlink ref="H9:I9" location="'Capital Natural_3'!B93" display="GRI 302-3" xr:uid="{CB898F03-22DB-43EC-ABA7-005DF239913C}"/>
    <hyperlink ref="J9:K9" location="'Capital Natural_3'!B104" display="GRI 302-4" xr:uid="{107A5D18-5D53-4DBD-95EE-D00F4F58FC4B}"/>
    <hyperlink ref="L9:M9" location="'Capital Natural_3'!B108" display="GRI 302-5" xr:uid="{F53FFAC6-43AF-4CFE-9FD5-BA2E03AEB345}"/>
    <hyperlink ref="N9:O9" location="'Capital Manufaturado_1'!B111" display="SASB IF-EU-000.A" xr:uid="{56F28D15-EB2F-43C8-B0D5-5A6C4DE3548F}"/>
    <hyperlink ref="P9:Q9" location="'Capital Natural_3'!B112" display="SASB IF-EU-000.B" xr:uid="{1A3A2FCF-AA63-49FF-8A8B-8D9CA89ACDD5}"/>
    <hyperlink ref="R9:S9" location="'Capital Natural_3'!B121" display="SASB IF-EU-000.D" xr:uid="{04B9CEFE-558A-40E0-9469-188776390C39}"/>
    <hyperlink ref="B49" location="Critérios!B233" display="GRI 302-1" xr:uid="{FF2C3997-88A1-4BAF-9A1A-03E0163CB553}"/>
    <hyperlink ref="B83" location="Critérios!B241" display="GRI 302-2" xr:uid="{2234F52E-83F6-44C8-953A-6A7D2E12E353}"/>
    <hyperlink ref="B109" location="Critérios!B248" display="GRI 302-4" xr:uid="{C9696FFE-2457-4B2A-A815-DD0982B7B5B2}"/>
    <hyperlink ref="B113" location="Critérios!B251" display="GRI 302-5" xr:uid="{45570E3E-C8D2-4C37-9DF5-637B718E0AEC}"/>
    <hyperlink ref="B116" location="Critérios!B676" display="IF-EU-000.A" xr:uid="{6383C33E-DC7D-4CEC-8328-C0DFC08C20E6}"/>
    <hyperlink ref="B117" location="Critérios!B679" display="IF-EU-000.B" xr:uid="{6CFF71A1-013E-4260-80F4-2098F60564FD}"/>
    <hyperlink ref="B126" location="Critérios!B68" display="IF-EU-000.D" xr:uid="{F0684FF6-4E34-42A9-8A99-E25F2F4E3455}"/>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A943-D959-4FF9-A0C7-115A0C522A1A}">
  <sheetPr>
    <tabColor rgb="FF00A0A8"/>
  </sheetPr>
  <dimension ref="B1:X196"/>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6" width="8.81640625" style="9" customWidth="1"/>
    <col min="17" max="16384" width="8.81640625" style="9"/>
  </cols>
  <sheetData>
    <row r="1" spans="2:24" ht="15" customHeight="1"/>
    <row r="2" spans="2:24" ht="15" customHeight="1"/>
    <row r="3" spans="2:24" ht="52.4" customHeight="1"/>
    <row r="9" spans="2:24" ht="16" customHeight="1">
      <c r="B9" s="566" t="s">
        <v>110</v>
      </c>
      <c r="C9" s="566"/>
      <c r="D9" s="566" t="s">
        <v>162</v>
      </c>
      <c r="E9" s="566"/>
      <c r="F9" s="566" t="s">
        <v>164</v>
      </c>
      <c r="G9" s="566"/>
      <c r="H9" s="566" t="s">
        <v>166</v>
      </c>
      <c r="I9" s="566"/>
      <c r="J9" s="566" t="s">
        <v>168</v>
      </c>
      <c r="K9" s="566"/>
      <c r="L9" s="566" t="s">
        <v>170</v>
      </c>
      <c r="M9" s="566"/>
      <c r="N9" s="566" t="s">
        <v>172</v>
      </c>
      <c r="O9" s="566"/>
      <c r="P9" s="566" t="s">
        <v>174</v>
      </c>
      <c r="Q9" s="566"/>
    </row>
    <row r="10" spans="2:24" ht="16" customHeight="1">
      <c r="H10" s="215"/>
      <c r="I10" s="213"/>
      <c r="J10" s="213"/>
      <c r="K10" s="213"/>
      <c r="L10" s="213"/>
      <c r="M10" s="213"/>
      <c r="N10" s="213"/>
      <c r="O10" s="213"/>
      <c r="P10" s="213"/>
      <c r="Q10" s="213"/>
    </row>
    <row r="11" spans="2:24" ht="20.149999999999999" customHeight="1">
      <c r="B11" s="16" t="s">
        <v>110</v>
      </c>
      <c r="C11" s="25" t="s">
        <v>683</v>
      </c>
      <c r="D11" s="26"/>
      <c r="E11" s="26"/>
      <c r="F11" s="26"/>
      <c r="G11" s="26"/>
      <c r="H11" s="26"/>
      <c r="I11" s="26"/>
      <c r="J11" s="26"/>
      <c r="K11" s="26"/>
      <c r="L11" s="26"/>
      <c r="M11" s="26"/>
      <c r="N11" s="26"/>
      <c r="O11" s="26"/>
      <c r="P11" s="26"/>
      <c r="Q11" s="26"/>
      <c r="R11" s="26"/>
      <c r="S11" s="26"/>
      <c r="T11" s="26"/>
      <c r="U11" s="20"/>
      <c r="V11" s="20"/>
      <c r="W11" s="20"/>
      <c r="X11" s="20"/>
    </row>
    <row r="12" spans="2:24" ht="14.15" customHeight="1">
      <c r="B12" s="395" t="s">
        <v>684</v>
      </c>
      <c r="C12" s="395"/>
      <c r="D12" s="395"/>
      <c r="E12" s="395"/>
      <c r="F12" s="395"/>
      <c r="G12" s="395"/>
      <c r="H12" s="395"/>
      <c r="I12" s="395"/>
      <c r="J12" s="395"/>
      <c r="K12" s="395"/>
      <c r="L12" s="395"/>
      <c r="M12" s="395"/>
      <c r="N12" s="395"/>
      <c r="O12" s="395"/>
      <c r="P12" s="395"/>
      <c r="Q12" s="395"/>
      <c r="R12" s="395"/>
      <c r="S12" s="395"/>
      <c r="T12" s="395"/>
      <c r="U12" s="8"/>
      <c r="V12" s="8"/>
      <c r="W12" s="8"/>
    </row>
    <row r="13" spans="2:24">
      <c r="B13" s="396"/>
      <c r="C13" s="396"/>
      <c r="D13" s="396"/>
      <c r="E13" s="396"/>
      <c r="F13" s="396"/>
      <c r="G13" s="396"/>
      <c r="H13" s="396"/>
      <c r="I13" s="396"/>
      <c r="J13" s="396"/>
      <c r="K13" s="396"/>
      <c r="L13" s="396"/>
      <c r="M13" s="396"/>
      <c r="N13" s="396"/>
      <c r="O13" s="396"/>
      <c r="P13" s="396"/>
      <c r="Q13" s="396"/>
      <c r="R13" s="396"/>
      <c r="S13" s="396"/>
      <c r="T13" s="396"/>
      <c r="U13" s="8"/>
      <c r="V13" s="8"/>
      <c r="W13" s="8"/>
    </row>
    <row r="14" spans="2:24">
      <c r="B14" s="396"/>
      <c r="C14" s="396"/>
      <c r="D14" s="396"/>
      <c r="E14" s="396"/>
      <c r="F14" s="396"/>
      <c r="G14" s="396"/>
      <c r="H14" s="396"/>
      <c r="I14" s="396"/>
      <c r="J14" s="396"/>
      <c r="K14" s="396"/>
      <c r="L14" s="396"/>
      <c r="M14" s="396"/>
      <c r="N14" s="396"/>
      <c r="O14" s="396"/>
      <c r="P14" s="396"/>
      <c r="Q14" s="396"/>
      <c r="R14" s="396"/>
      <c r="S14" s="396"/>
      <c r="T14" s="396"/>
      <c r="U14" s="8"/>
      <c r="V14" s="8"/>
      <c r="W14" s="8"/>
    </row>
    <row r="15" spans="2:24">
      <c r="B15" s="396"/>
      <c r="C15" s="396"/>
      <c r="D15" s="396"/>
      <c r="E15" s="396"/>
      <c r="F15" s="396"/>
      <c r="G15" s="396"/>
      <c r="H15" s="396"/>
      <c r="I15" s="396"/>
      <c r="J15" s="396"/>
      <c r="K15" s="396"/>
      <c r="L15" s="396"/>
      <c r="M15" s="396"/>
      <c r="N15" s="396"/>
      <c r="O15" s="396"/>
      <c r="P15" s="396"/>
      <c r="Q15" s="396"/>
      <c r="R15" s="396"/>
      <c r="S15" s="396"/>
      <c r="T15" s="396"/>
      <c r="U15" s="8"/>
      <c r="V15" s="8"/>
      <c r="W15" s="8"/>
    </row>
    <row r="16" spans="2:24">
      <c r="B16" s="396"/>
      <c r="C16" s="396"/>
      <c r="D16" s="396"/>
      <c r="E16" s="396"/>
      <c r="F16" s="396"/>
      <c r="G16" s="396"/>
      <c r="H16" s="396"/>
      <c r="I16" s="396"/>
      <c r="J16" s="396"/>
      <c r="K16" s="396"/>
      <c r="L16" s="396"/>
      <c r="M16" s="396"/>
      <c r="N16" s="396"/>
      <c r="O16" s="396"/>
      <c r="P16" s="396"/>
      <c r="Q16" s="396"/>
      <c r="R16" s="396"/>
      <c r="S16" s="396"/>
      <c r="T16" s="396"/>
      <c r="U16" s="8"/>
      <c r="V16" s="8"/>
      <c r="W16" s="8"/>
    </row>
    <row r="17" spans="2:23">
      <c r="B17" s="396"/>
      <c r="C17" s="396"/>
      <c r="D17" s="396"/>
      <c r="E17" s="396"/>
      <c r="F17" s="396"/>
      <c r="G17" s="396"/>
      <c r="H17" s="396"/>
      <c r="I17" s="396"/>
      <c r="J17" s="396"/>
      <c r="K17" s="396"/>
      <c r="L17" s="396"/>
      <c r="M17" s="396"/>
      <c r="N17" s="396"/>
      <c r="O17" s="396"/>
      <c r="P17" s="396"/>
      <c r="Q17" s="396"/>
      <c r="R17" s="396"/>
      <c r="S17" s="396"/>
      <c r="T17" s="396"/>
      <c r="U17" s="8"/>
      <c r="V17" s="8"/>
      <c r="W17" s="8"/>
    </row>
    <row r="18" spans="2:23">
      <c r="B18" s="396"/>
      <c r="C18" s="396"/>
      <c r="D18" s="396"/>
      <c r="E18" s="396"/>
      <c r="F18" s="396"/>
      <c r="G18" s="396"/>
      <c r="H18" s="396"/>
      <c r="I18" s="396"/>
      <c r="J18" s="396"/>
      <c r="K18" s="396"/>
      <c r="L18" s="396"/>
      <c r="M18" s="396"/>
      <c r="N18" s="396"/>
      <c r="O18" s="396"/>
      <c r="P18" s="396"/>
      <c r="Q18" s="396"/>
      <c r="R18" s="396"/>
      <c r="S18" s="396"/>
      <c r="T18" s="396"/>
      <c r="U18" s="8"/>
      <c r="V18" s="8"/>
      <c r="W18" s="8"/>
    </row>
    <row r="19" spans="2:23">
      <c r="B19" s="396"/>
      <c r="C19" s="396"/>
      <c r="D19" s="396"/>
      <c r="E19" s="396"/>
      <c r="F19" s="396"/>
      <c r="G19" s="396"/>
      <c r="H19" s="396"/>
      <c r="I19" s="396"/>
      <c r="J19" s="396"/>
      <c r="K19" s="396"/>
      <c r="L19" s="396"/>
      <c r="M19" s="396"/>
      <c r="N19" s="396"/>
      <c r="O19" s="396"/>
      <c r="P19" s="396"/>
      <c r="Q19" s="396"/>
      <c r="R19" s="396"/>
      <c r="S19" s="396"/>
      <c r="T19" s="396"/>
      <c r="U19" s="8"/>
      <c r="V19" s="8"/>
      <c r="W19" s="8"/>
    </row>
    <row r="20" spans="2:23">
      <c r="B20" s="396"/>
      <c r="C20" s="396"/>
      <c r="D20" s="396"/>
      <c r="E20" s="396"/>
      <c r="F20" s="396"/>
      <c r="G20" s="396"/>
      <c r="H20" s="396"/>
      <c r="I20" s="396"/>
      <c r="J20" s="396"/>
      <c r="K20" s="396"/>
      <c r="L20" s="396"/>
      <c r="M20" s="396"/>
      <c r="N20" s="396"/>
      <c r="O20" s="396"/>
      <c r="P20" s="396"/>
      <c r="Q20" s="396"/>
      <c r="R20" s="396"/>
      <c r="S20" s="396"/>
      <c r="T20" s="396"/>
      <c r="U20" s="8"/>
      <c r="V20" s="8"/>
      <c r="W20" s="8"/>
    </row>
    <row r="21" spans="2:23">
      <c r="B21" s="396"/>
      <c r="C21" s="396"/>
      <c r="D21" s="396"/>
      <c r="E21" s="396"/>
      <c r="F21" s="396"/>
      <c r="G21" s="396"/>
      <c r="H21" s="396"/>
      <c r="I21" s="396"/>
      <c r="J21" s="396"/>
      <c r="K21" s="396"/>
      <c r="L21" s="396"/>
      <c r="M21" s="396"/>
      <c r="N21" s="396"/>
      <c r="O21" s="396"/>
      <c r="P21" s="396"/>
      <c r="Q21" s="396"/>
      <c r="R21" s="396"/>
      <c r="S21" s="396"/>
      <c r="T21" s="396"/>
      <c r="U21" s="8"/>
      <c r="V21" s="8"/>
      <c r="W21" s="8"/>
    </row>
    <row r="22" spans="2:23">
      <c r="B22" s="396"/>
      <c r="C22" s="396"/>
      <c r="D22" s="396"/>
      <c r="E22" s="396"/>
      <c r="F22" s="396"/>
      <c r="G22" s="396"/>
      <c r="H22" s="396"/>
      <c r="I22" s="396"/>
      <c r="J22" s="396"/>
      <c r="K22" s="396"/>
      <c r="L22" s="396"/>
      <c r="M22" s="396"/>
      <c r="N22" s="396"/>
      <c r="O22" s="396"/>
      <c r="P22" s="396"/>
      <c r="Q22" s="396"/>
      <c r="R22" s="396"/>
      <c r="S22" s="396"/>
      <c r="T22" s="396"/>
      <c r="U22" s="8"/>
      <c r="V22" s="8"/>
      <c r="W22" s="8"/>
    </row>
    <row r="23" spans="2:23">
      <c r="B23" s="396"/>
      <c r="C23" s="396"/>
      <c r="D23" s="396"/>
      <c r="E23" s="396"/>
      <c r="F23" s="396"/>
      <c r="G23" s="396"/>
      <c r="H23" s="396"/>
      <c r="I23" s="396"/>
      <c r="J23" s="396"/>
      <c r="K23" s="396"/>
      <c r="L23" s="396"/>
      <c r="M23" s="396"/>
      <c r="N23" s="396"/>
      <c r="O23" s="396"/>
      <c r="P23" s="396"/>
      <c r="Q23" s="396"/>
      <c r="R23" s="396"/>
      <c r="S23" s="396"/>
      <c r="T23" s="396"/>
      <c r="U23" s="8"/>
      <c r="V23" s="8"/>
      <c r="W23" s="8"/>
    </row>
    <row r="24" spans="2:23">
      <c r="B24" s="396"/>
      <c r="C24" s="396"/>
      <c r="D24" s="396"/>
      <c r="E24" s="396"/>
      <c r="F24" s="396"/>
      <c r="G24" s="396"/>
      <c r="H24" s="396"/>
      <c r="I24" s="396"/>
      <c r="J24" s="396"/>
      <c r="K24" s="396"/>
      <c r="L24" s="396"/>
      <c r="M24" s="396"/>
      <c r="N24" s="396"/>
      <c r="O24" s="396"/>
      <c r="P24" s="396"/>
      <c r="Q24" s="396"/>
      <c r="R24" s="396"/>
      <c r="S24" s="396"/>
      <c r="T24" s="396"/>
      <c r="U24" s="8"/>
      <c r="V24" s="8"/>
      <c r="W24" s="8"/>
    </row>
    <row r="25" spans="2:23">
      <c r="B25" s="396"/>
      <c r="C25" s="396"/>
      <c r="D25" s="396"/>
      <c r="E25" s="396"/>
      <c r="F25" s="396"/>
      <c r="G25" s="396"/>
      <c r="H25" s="396"/>
      <c r="I25" s="396"/>
      <c r="J25" s="396"/>
      <c r="K25" s="396"/>
      <c r="L25" s="396"/>
      <c r="M25" s="396"/>
      <c r="N25" s="396"/>
      <c r="O25" s="396"/>
      <c r="P25" s="396"/>
      <c r="Q25" s="396"/>
      <c r="R25" s="396"/>
      <c r="S25" s="396"/>
      <c r="T25" s="396"/>
      <c r="U25" s="8"/>
      <c r="V25" s="8"/>
      <c r="W25" s="8"/>
    </row>
    <row r="26" spans="2:23">
      <c r="B26" s="396"/>
      <c r="C26" s="396"/>
      <c r="D26" s="396"/>
      <c r="E26" s="396"/>
      <c r="F26" s="396"/>
      <c r="G26" s="396"/>
      <c r="H26" s="396"/>
      <c r="I26" s="396"/>
      <c r="J26" s="396"/>
      <c r="K26" s="396"/>
      <c r="L26" s="396"/>
      <c r="M26" s="396"/>
      <c r="N26" s="396"/>
      <c r="O26" s="396"/>
      <c r="P26" s="396"/>
      <c r="Q26" s="396"/>
      <c r="R26" s="396"/>
      <c r="S26" s="396"/>
      <c r="T26" s="396"/>
      <c r="U26" s="8"/>
      <c r="V26" s="8"/>
      <c r="W26" s="8"/>
    </row>
    <row r="27" spans="2:23">
      <c r="B27" s="396"/>
      <c r="C27" s="396"/>
      <c r="D27" s="396"/>
      <c r="E27" s="396"/>
      <c r="F27" s="396"/>
      <c r="G27" s="396"/>
      <c r="H27" s="396"/>
      <c r="I27" s="396"/>
      <c r="J27" s="396"/>
      <c r="K27" s="396"/>
      <c r="L27" s="396"/>
      <c r="M27" s="396"/>
      <c r="N27" s="396"/>
      <c r="O27" s="396"/>
      <c r="P27" s="396"/>
      <c r="Q27" s="396"/>
      <c r="R27" s="396"/>
      <c r="S27" s="396"/>
      <c r="T27" s="396"/>
      <c r="U27" s="8"/>
      <c r="V27" s="8"/>
      <c r="W27" s="8"/>
    </row>
    <row r="28" spans="2:23">
      <c r="B28" s="396"/>
      <c r="C28" s="396"/>
      <c r="D28" s="396"/>
      <c r="E28" s="396"/>
      <c r="F28" s="396"/>
      <c r="G28" s="396"/>
      <c r="H28" s="396"/>
      <c r="I28" s="396"/>
      <c r="J28" s="396"/>
      <c r="K28" s="396"/>
      <c r="L28" s="396"/>
      <c r="M28" s="396"/>
      <c r="N28" s="396"/>
      <c r="O28" s="396"/>
      <c r="P28" s="396"/>
      <c r="Q28" s="396"/>
      <c r="R28" s="396"/>
      <c r="S28" s="396"/>
      <c r="T28" s="396"/>
      <c r="U28" s="8"/>
      <c r="V28" s="8"/>
      <c r="W28" s="8"/>
    </row>
    <row r="29" spans="2:23">
      <c r="B29" s="396"/>
      <c r="C29" s="396"/>
      <c r="D29" s="396"/>
      <c r="E29" s="396"/>
      <c r="F29" s="396"/>
      <c r="G29" s="396"/>
      <c r="H29" s="396"/>
      <c r="I29" s="396"/>
      <c r="J29" s="396"/>
      <c r="K29" s="396"/>
      <c r="L29" s="396"/>
      <c r="M29" s="396"/>
      <c r="N29" s="396"/>
      <c r="O29" s="396"/>
      <c r="P29" s="396"/>
      <c r="Q29" s="396"/>
      <c r="R29" s="396"/>
      <c r="S29" s="396"/>
      <c r="T29" s="396"/>
      <c r="U29" s="8"/>
      <c r="V29" s="8"/>
      <c r="W29" s="8"/>
    </row>
    <row r="30" spans="2:23">
      <c r="B30" s="396"/>
      <c r="C30" s="396"/>
      <c r="D30" s="396"/>
      <c r="E30" s="396"/>
      <c r="F30" s="396"/>
      <c r="G30" s="396"/>
      <c r="H30" s="396"/>
      <c r="I30" s="396"/>
      <c r="J30" s="396"/>
      <c r="K30" s="396"/>
      <c r="L30" s="396"/>
      <c r="M30" s="396"/>
      <c r="N30" s="396"/>
      <c r="O30" s="396"/>
      <c r="P30" s="396"/>
      <c r="Q30" s="396"/>
      <c r="R30" s="396"/>
      <c r="S30" s="396"/>
      <c r="T30" s="396"/>
      <c r="U30" s="8"/>
      <c r="V30" s="8"/>
      <c r="W30" s="8"/>
    </row>
    <row r="31" spans="2:23">
      <c r="B31" s="396"/>
      <c r="C31" s="396"/>
      <c r="D31" s="396"/>
      <c r="E31" s="396"/>
      <c r="F31" s="396"/>
      <c r="G31" s="396"/>
      <c r="H31" s="396"/>
      <c r="I31" s="396"/>
      <c r="J31" s="396"/>
      <c r="K31" s="396"/>
      <c r="L31" s="396"/>
      <c r="M31" s="396"/>
      <c r="N31" s="396"/>
      <c r="O31" s="396"/>
      <c r="P31" s="396"/>
      <c r="Q31" s="396"/>
      <c r="R31" s="396"/>
      <c r="S31" s="396"/>
      <c r="T31" s="396"/>
      <c r="U31" s="8"/>
      <c r="V31" s="8"/>
      <c r="W31" s="8"/>
    </row>
    <row r="32" spans="2:23">
      <c r="B32" s="396"/>
      <c r="C32" s="396"/>
      <c r="D32" s="396"/>
      <c r="E32" s="396"/>
      <c r="F32" s="396"/>
      <c r="G32" s="396"/>
      <c r="H32" s="396"/>
      <c r="I32" s="396"/>
      <c r="J32" s="396"/>
      <c r="K32" s="396"/>
      <c r="L32" s="396"/>
      <c r="M32" s="396"/>
      <c r="N32" s="396"/>
      <c r="O32" s="396"/>
      <c r="P32" s="396"/>
      <c r="Q32" s="396"/>
      <c r="R32" s="396"/>
      <c r="S32" s="396"/>
      <c r="T32" s="396"/>
      <c r="U32" s="8"/>
      <c r="V32" s="8"/>
      <c r="W32" s="8"/>
    </row>
    <row r="33" spans="2:24">
      <c r="B33" s="396"/>
      <c r="C33" s="396"/>
      <c r="D33" s="396"/>
      <c r="E33" s="396"/>
      <c r="F33" s="396"/>
      <c r="G33" s="396"/>
      <c r="H33" s="396"/>
      <c r="I33" s="396"/>
      <c r="J33" s="396"/>
      <c r="K33" s="396"/>
      <c r="L33" s="396"/>
      <c r="M33" s="396"/>
      <c r="N33" s="396"/>
      <c r="O33" s="396"/>
      <c r="P33" s="396"/>
      <c r="Q33" s="396"/>
      <c r="R33" s="396"/>
      <c r="S33" s="396"/>
      <c r="T33" s="396"/>
      <c r="U33" s="8"/>
      <c r="V33" s="8"/>
      <c r="W33" s="8"/>
    </row>
    <row r="34" spans="2:24">
      <c r="B34" s="396"/>
      <c r="C34" s="396"/>
      <c r="D34" s="396"/>
      <c r="E34" s="396"/>
      <c r="F34" s="396"/>
      <c r="G34" s="396"/>
      <c r="H34" s="396"/>
      <c r="I34" s="396"/>
      <c r="J34" s="396"/>
      <c r="K34" s="396"/>
      <c r="L34" s="396"/>
      <c r="M34" s="396"/>
      <c r="N34" s="396"/>
      <c r="O34" s="396"/>
      <c r="P34" s="396"/>
      <c r="Q34" s="396"/>
      <c r="R34" s="396"/>
      <c r="S34" s="396"/>
      <c r="T34" s="396"/>
      <c r="U34" s="8"/>
      <c r="V34" s="8"/>
      <c r="W34" s="8"/>
    </row>
    <row r="35" spans="2:24">
      <c r="B35" s="396"/>
      <c r="C35" s="396"/>
      <c r="D35" s="396"/>
      <c r="E35" s="396"/>
      <c r="F35" s="396"/>
      <c r="G35" s="396"/>
      <c r="H35" s="396"/>
      <c r="I35" s="396"/>
      <c r="J35" s="396"/>
      <c r="K35" s="396"/>
      <c r="L35" s="396"/>
      <c r="M35" s="396"/>
      <c r="N35" s="396"/>
      <c r="O35" s="396"/>
      <c r="P35" s="396"/>
      <c r="Q35" s="396"/>
      <c r="R35" s="396"/>
      <c r="S35" s="396"/>
      <c r="T35" s="396"/>
      <c r="U35" s="8"/>
      <c r="V35" s="8"/>
      <c r="W35" s="8"/>
    </row>
    <row r="36" spans="2:24">
      <c r="B36" s="396"/>
      <c r="C36" s="396"/>
      <c r="D36" s="396"/>
      <c r="E36" s="396"/>
      <c r="F36" s="396"/>
      <c r="G36" s="396"/>
      <c r="H36" s="396"/>
      <c r="I36" s="396"/>
      <c r="J36" s="396"/>
      <c r="K36" s="396"/>
      <c r="L36" s="396"/>
      <c r="M36" s="396"/>
      <c r="N36" s="396"/>
      <c r="O36" s="396"/>
      <c r="P36" s="396"/>
      <c r="Q36" s="396"/>
      <c r="R36" s="396"/>
      <c r="S36" s="396"/>
      <c r="T36" s="396"/>
      <c r="U36" s="8"/>
      <c r="V36" s="8"/>
      <c r="W36" s="8"/>
    </row>
    <row r="37" spans="2:24">
      <c r="B37" s="396"/>
      <c r="C37" s="396"/>
      <c r="D37" s="396"/>
      <c r="E37" s="396"/>
      <c r="F37" s="396"/>
      <c r="G37" s="396"/>
      <c r="H37" s="396"/>
      <c r="I37" s="396"/>
      <c r="J37" s="396"/>
      <c r="K37" s="396"/>
      <c r="L37" s="396"/>
      <c r="M37" s="396"/>
      <c r="N37" s="396"/>
      <c r="O37" s="396"/>
      <c r="P37" s="396"/>
      <c r="Q37" s="396"/>
      <c r="R37" s="396"/>
      <c r="S37" s="396"/>
      <c r="T37" s="396"/>
      <c r="U37" s="8"/>
      <c r="V37" s="8"/>
      <c r="W37" s="8"/>
    </row>
    <row r="38" spans="2:24">
      <c r="B38" s="396"/>
      <c r="C38" s="396"/>
      <c r="D38" s="396"/>
      <c r="E38" s="396"/>
      <c r="F38" s="396"/>
      <c r="G38" s="396"/>
      <c r="H38" s="396"/>
      <c r="I38" s="396"/>
      <c r="J38" s="396"/>
      <c r="K38" s="396"/>
      <c r="L38" s="396"/>
      <c r="M38" s="396"/>
      <c r="N38" s="396"/>
      <c r="O38" s="396"/>
      <c r="P38" s="396"/>
      <c r="Q38" s="396"/>
      <c r="R38" s="396"/>
      <c r="S38" s="396"/>
      <c r="T38" s="396"/>
      <c r="U38" s="8"/>
      <c r="V38" s="8"/>
      <c r="W38" s="8"/>
    </row>
    <row r="39" spans="2:24">
      <c r="B39" s="396"/>
      <c r="C39" s="396"/>
      <c r="D39" s="396"/>
      <c r="E39" s="396"/>
      <c r="F39" s="396"/>
      <c r="G39" s="396"/>
      <c r="H39" s="396"/>
      <c r="I39" s="396"/>
      <c r="J39" s="396"/>
      <c r="K39" s="396"/>
      <c r="L39" s="396"/>
      <c r="M39" s="396"/>
      <c r="N39" s="396"/>
      <c r="O39" s="396"/>
      <c r="P39" s="396"/>
      <c r="Q39" s="396"/>
      <c r="R39" s="396"/>
      <c r="S39" s="396"/>
      <c r="T39" s="396"/>
      <c r="U39" s="8"/>
      <c r="V39" s="8"/>
      <c r="W39" s="8"/>
    </row>
    <row r="40" spans="2:24">
      <c r="B40" s="396"/>
      <c r="C40" s="396"/>
      <c r="D40" s="396"/>
      <c r="E40" s="396"/>
      <c r="F40" s="396"/>
      <c r="G40" s="396"/>
      <c r="H40" s="396"/>
      <c r="I40" s="396"/>
      <c r="J40" s="396"/>
      <c r="K40" s="396"/>
      <c r="L40" s="396"/>
      <c r="M40" s="396"/>
      <c r="N40" s="396"/>
      <c r="O40" s="396"/>
      <c r="P40" s="396"/>
      <c r="Q40" s="396"/>
      <c r="R40" s="396"/>
      <c r="S40" s="396"/>
      <c r="T40" s="396"/>
      <c r="U40" s="8"/>
      <c r="V40" s="8"/>
      <c r="W40" s="8"/>
    </row>
    <row r="41" spans="2:24">
      <c r="B41" s="396"/>
      <c r="C41" s="396"/>
      <c r="D41" s="396"/>
      <c r="E41" s="396"/>
      <c r="F41" s="396"/>
      <c r="G41" s="396"/>
      <c r="H41" s="396"/>
      <c r="I41" s="396"/>
      <c r="J41" s="396"/>
      <c r="K41" s="396"/>
      <c r="L41" s="396"/>
      <c r="M41" s="396"/>
      <c r="N41" s="396"/>
      <c r="O41" s="396"/>
      <c r="P41" s="396"/>
      <c r="Q41" s="396"/>
      <c r="R41" s="396"/>
      <c r="S41" s="396"/>
      <c r="T41" s="396"/>
      <c r="U41" s="8"/>
      <c r="V41" s="8"/>
      <c r="W41" s="8"/>
    </row>
    <row r="42" spans="2:24">
      <c r="B42" s="396"/>
      <c r="C42" s="396"/>
      <c r="D42" s="396"/>
      <c r="E42" s="396"/>
      <c r="F42" s="396"/>
      <c r="G42" s="396"/>
      <c r="H42" s="396"/>
      <c r="I42" s="396"/>
      <c r="J42" s="396"/>
      <c r="K42" s="396"/>
      <c r="L42" s="396"/>
      <c r="M42" s="396"/>
      <c r="N42" s="396"/>
      <c r="O42" s="396"/>
      <c r="P42" s="396"/>
      <c r="Q42" s="396"/>
      <c r="R42" s="396"/>
      <c r="S42" s="396"/>
      <c r="T42" s="396"/>
      <c r="U42" s="8"/>
      <c r="V42" s="8"/>
      <c r="W42" s="8"/>
    </row>
    <row r="43" spans="2:24">
      <c r="B43" s="396"/>
      <c r="C43" s="396"/>
      <c r="D43" s="396"/>
      <c r="E43" s="396"/>
      <c r="F43" s="396"/>
      <c r="G43" s="396"/>
      <c r="H43" s="396"/>
      <c r="I43" s="396"/>
      <c r="J43" s="396"/>
      <c r="K43" s="396"/>
      <c r="L43" s="396"/>
      <c r="M43" s="396"/>
      <c r="N43" s="396"/>
      <c r="O43" s="396"/>
      <c r="P43" s="396"/>
      <c r="Q43" s="396"/>
      <c r="R43" s="396"/>
      <c r="S43" s="396"/>
      <c r="T43" s="396"/>
      <c r="U43" s="8"/>
      <c r="V43" s="8"/>
      <c r="W43" s="8"/>
    </row>
    <row r="44" spans="2:24">
      <c r="B44" s="396"/>
      <c r="C44" s="396"/>
      <c r="D44" s="396"/>
      <c r="E44" s="396"/>
      <c r="F44" s="396"/>
      <c r="G44" s="396"/>
      <c r="H44" s="396"/>
      <c r="I44" s="396"/>
      <c r="J44" s="396"/>
      <c r="K44" s="396"/>
      <c r="L44" s="396"/>
      <c r="M44" s="396"/>
      <c r="N44" s="396"/>
      <c r="O44" s="396"/>
      <c r="P44" s="396"/>
      <c r="Q44" s="396"/>
      <c r="R44" s="396"/>
      <c r="S44" s="396"/>
      <c r="T44" s="396"/>
      <c r="U44" s="8"/>
      <c r="V44" s="8"/>
      <c r="W44" s="8"/>
    </row>
    <row r="45" spans="2:24">
      <c r="B45" s="396"/>
      <c r="C45" s="396"/>
      <c r="D45" s="396"/>
      <c r="E45" s="396"/>
      <c r="F45" s="396"/>
      <c r="G45" s="396"/>
      <c r="H45" s="396"/>
      <c r="I45" s="396"/>
      <c r="J45" s="396"/>
      <c r="K45" s="396"/>
      <c r="L45" s="396"/>
      <c r="M45" s="396"/>
      <c r="N45" s="396"/>
      <c r="O45" s="396"/>
      <c r="P45" s="396"/>
      <c r="Q45" s="396"/>
      <c r="R45" s="396"/>
      <c r="S45" s="396"/>
      <c r="T45" s="396"/>
      <c r="U45" s="8"/>
      <c r="V45" s="8"/>
      <c r="W45" s="8"/>
    </row>
    <row r="46" spans="2:24" ht="34.5" customHeight="1">
      <c r="B46" s="396"/>
      <c r="C46" s="396"/>
      <c r="D46" s="396"/>
      <c r="E46" s="396"/>
      <c r="F46" s="396"/>
      <c r="G46" s="396"/>
      <c r="H46" s="396"/>
      <c r="I46" s="396"/>
      <c r="J46" s="396"/>
      <c r="K46" s="396"/>
      <c r="L46" s="396"/>
      <c r="M46" s="396"/>
      <c r="N46" s="396"/>
      <c r="O46" s="396"/>
      <c r="P46" s="396"/>
      <c r="Q46" s="396"/>
      <c r="R46" s="396"/>
      <c r="S46" s="396"/>
      <c r="T46" s="396"/>
      <c r="U46" s="8"/>
      <c r="V46" s="8"/>
      <c r="W46" s="8"/>
    </row>
    <row r="47" spans="2:24" ht="20.149999999999999" customHeight="1">
      <c r="B47" s="368" t="s">
        <v>162</v>
      </c>
      <c r="C47" s="25" t="s">
        <v>163</v>
      </c>
      <c r="D47" s="26"/>
      <c r="E47" s="26"/>
      <c r="F47" s="26"/>
      <c r="G47" s="26"/>
      <c r="H47" s="26"/>
      <c r="I47" s="26"/>
      <c r="J47" s="26"/>
      <c r="K47" s="26"/>
      <c r="L47" s="26"/>
      <c r="M47" s="26"/>
      <c r="N47" s="26"/>
      <c r="O47" s="26"/>
      <c r="P47" s="26"/>
      <c r="Q47" s="26"/>
      <c r="R47" s="26"/>
      <c r="S47" s="26"/>
      <c r="T47" s="26"/>
      <c r="U47" s="20"/>
      <c r="V47" s="20"/>
      <c r="W47" s="20"/>
      <c r="X47" s="20"/>
    </row>
    <row r="48" spans="2:24" ht="14.15" customHeight="1">
      <c r="B48" s="395" t="s">
        <v>685</v>
      </c>
      <c r="C48" s="395"/>
      <c r="D48" s="395"/>
      <c r="E48" s="395"/>
      <c r="F48" s="395"/>
      <c r="G48" s="395"/>
      <c r="H48" s="395"/>
      <c r="I48" s="395"/>
      <c r="J48" s="395"/>
      <c r="K48" s="395"/>
      <c r="L48" s="395"/>
      <c r="M48" s="395"/>
      <c r="N48" s="395"/>
      <c r="O48" s="395"/>
      <c r="P48" s="395"/>
      <c r="Q48" s="395"/>
      <c r="R48" s="395"/>
      <c r="S48" s="395"/>
      <c r="T48" s="395"/>
      <c r="U48" s="8"/>
      <c r="V48" s="8"/>
      <c r="W48" s="8"/>
    </row>
    <row r="49" spans="2:23">
      <c r="B49" s="396"/>
      <c r="C49" s="396"/>
      <c r="D49" s="396"/>
      <c r="E49" s="396"/>
      <c r="F49" s="396"/>
      <c r="G49" s="396"/>
      <c r="H49" s="396"/>
      <c r="I49" s="396"/>
      <c r="J49" s="396"/>
      <c r="K49" s="396"/>
      <c r="L49" s="396"/>
      <c r="M49" s="396"/>
      <c r="N49" s="396"/>
      <c r="O49" s="396"/>
      <c r="P49" s="396"/>
      <c r="Q49" s="396"/>
      <c r="R49" s="396"/>
      <c r="S49" s="396"/>
      <c r="T49" s="396"/>
      <c r="U49" s="8"/>
      <c r="V49" s="8"/>
      <c r="W49" s="8"/>
    </row>
    <row r="50" spans="2:23">
      <c r="B50" s="396"/>
      <c r="C50" s="396"/>
      <c r="D50" s="396"/>
      <c r="E50" s="396"/>
      <c r="F50" s="396"/>
      <c r="G50" s="396"/>
      <c r="H50" s="396"/>
      <c r="I50" s="396"/>
      <c r="J50" s="396"/>
      <c r="K50" s="396"/>
      <c r="L50" s="396"/>
      <c r="M50" s="396"/>
      <c r="N50" s="396"/>
      <c r="O50" s="396"/>
      <c r="P50" s="396"/>
      <c r="Q50" s="396"/>
      <c r="R50" s="396"/>
      <c r="S50" s="396"/>
      <c r="T50" s="396"/>
      <c r="U50" s="8"/>
      <c r="V50" s="8"/>
      <c r="W50" s="8"/>
    </row>
    <row r="51" spans="2:23">
      <c r="B51" s="396"/>
      <c r="C51" s="396"/>
      <c r="D51" s="396"/>
      <c r="E51" s="396"/>
      <c r="F51" s="396"/>
      <c r="G51" s="396"/>
      <c r="H51" s="396"/>
      <c r="I51" s="396"/>
      <c r="J51" s="396"/>
      <c r="K51" s="396"/>
      <c r="L51" s="396"/>
      <c r="M51" s="396"/>
      <c r="N51" s="396"/>
      <c r="O51" s="396"/>
      <c r="P51" s="396"/>
      <c r="Q51" s="396"/>
      <c r="R51" s="396"/>
      <c r="S51" s="396"/>
      <c r="T51" s="396"/>
      <c r="U51" s="8"/>
      <c r="V51" s="8"/>
      <c r="W51" s="8"/>
    </row>
    <row r="52" spans="2:23">
      <c r="B52" s="396"/>
      <c r="C52" s="396"/>
      <c r="D52" s="396"/>
      <c r="E52" s="396"/>
      <c r="F52" s="396"/>
      <c r="G52" s="396"/>
      <c r="H52" s="396"/>
      <c r="I52" s="396"/>
      <c r="J52" s="396"/>
      <c r="K52" s="396"/>
      <c r="L52" s="396"/>
      <c r="M52" s="396"/>
      <c r="N52" s="396"/>
      <c r="O52" s="396"/>
      <c r="P52" s="396"/>
      <c r="Q52" s="396"/>
      <c r="R52" s="396"/>
      <c r="S52" s="396"/>
      <c r="T52" s="396"/>
      <c r="U52" s="8"/>
      <c r="V52" s="8"/>
      <c r="W52" s="8"/>
    </row>
    <row r="53" spans="2:23">
      <c r="B53" s="396"/>
      <c r="C53" s="396"/>
      <c r="D53" s="396"/>
      <c r="E53" s="396"/>
      <c r="F53" s="396"/>
      <c r="G53" s="396"/>
      <c r="H53" s="396"/>
      <c r="I53" s="396"/>
      <c r="J53" s="396"/>
      <c r="K53" s="396"/>
      <c r="L53" s="396"/>
      <c r="M53" s="396"/>
      <c r="N53" s="396"/>
      <c r="O53" s="396"/>
      <c r="P53" s="396"/>
      <c r="Q53" s="396"/>
      <c r="R53" s="396"/>
      <c r="S53" s="396"/>
      <c r="T53" s="396"/>
      <c r="U53" s="8"/>
      <c r="V53" s="8"/>
      <c r="W53" s="8"/>
    </row>
    <row r="54" spans="2:23">
      <c r="B54" s="396"/>
      <c r="C54" s="396"/>
      <c r="D54" s="396"/>
      <c r="E54" s="396"/>
      <c r="F54" s="396"/>
      <c r="G54" s="396"/>
      <c r="H54" s="396"/>
      <c r="I54" s="396"/>
      <c r="J54" s="396"/>
      <c r="K54" s="396"/>
      <c r="L54" s="396"/>
      <c r="M54" s="396"/>
      <c r="N54" s="396"/>
      <c r="O54" s="396"/>
      <c r="P54" s="396"/>
      <c r="Q54" s="396"/>
      <c r="R54" s="396"/>
      <c r="S54" s="396"/>
      <c r="T54" s="396"/>
      <c r="U54" s="8"/>
      <c r="V54" s="8"/>
      <c r="W54" s="8"/>
    </row>
    <row r="55" spans="2:23">
      <c r="B55" s="396"/>
      <c r="C55" s="396"/>
      <c r="D55" s="396"/>
      <c r="E55" s="396"/>
      <c r="F55" s="396"/>
      <c r="G55" s="396"/>
      <c r="H55" s="396"/>
      <c r="I55" s="396"/>
      <c r="J55" s="396"/>
      <c r="K55" s="396"/>
      <c r="L55" s="396"/>
      <c r="M55" s="396"/>
      <c r="N55" s="396"/>
      <c r="O55" s="396"/>
      <c r="P55" s="396"/>
      <c r="Q55" s="396"/>
      <c r="R55" s="396"/>
      <c r="S55" s="396"/>
      <c r="T55" s="396"/>
      <c r="U55" s="8"/>
      <c r="V55" s="8"/>
      <c r="W55" s="8"/>
    </row>
    <row r="56" spans="2:23">
      <c r="B56" s="396"/>
      <c r="C56" s="396"/>
      <c r="D56" s="396"/>
      <c r="E56" s="396"/>
      <c r="F56" s="396"/>
      <c r="G56" s="396"/>
      <c r="H56" s="396"/>
      <c r="I56" s="396"/>
      <c r="J56" s="396"/>
      <c r="K56" s="396"/>
      <c r="L56" s="396"/>
      <c r="M56" s="396"/>
      <c r="N56" s="396"/>
      <c r="O56" s="396"/>
      <c r="P56" s="396"/>
      <c r="Q56" s="396"/>
      <c r="R56" s="396"/>
      <c r="S56" s="396"/>
      <c r="T56" s="396"/>
      <c r="U56" s="8"/>
      <c r="V56" s="8"/>
      <c r="W56" s="8"/>
    </row>
    <row r="57" spans="2:23">
      <c r="B57" s="396"/>
      <c r="C57" s="396"/>
      <c r="D57" s="396"/>
      <c r="E57" s="396"/>
      <c r="F57" s="396"/>
      <c r="G57" s="396"/>
      <c r="H57" s="396"/>
      <c r="I57" s="396"/>
      <c r="J57" s="396"/>
      <c r="K57" s="396"/>
      <c r="L57" s="396"/>
      <c r="M57" s="396"/>
      <c r="N57" s="396"/>
      <c r="O57" s="396"/>
      <c r="P57" s="396"/>
      <c r="Q57" s="396"/>
      <c r="R57" s="396"/>
      <c r="S57" s="396"/>
      <c r="T57" s="396"/>
      <c r="U57" s="8"/>
      <c r="V57" s="8"/>
      <c r="W57" s="8"/>
    </row>
    <row r="58" spans="2:23">
      <c r="B58" s="396"/>
      <c r="C58" s="396"/>
      <c r="D58" s="396"/>
      <c r="E58" s="396"/>
      <c r="F58" s="396"/>
      <c r="G58" s="396"/>
      <c r="H58" s="396"/>
      <c r="I58" s="396"/>
      <c r="J58" s="396"/>
      <c r="K58" s="396"/>
      <c r="L58" s="396"/>
      <c r="M58" s="396"/>
      <c r="N58" s="396"/>
      <c r="O58" s="396"/>
      <c r="P58" s="396"/>
      <c r="Q58" s="396"/>
      <c r="R58" s="396"/>
      <c r="S58" s="396"/>
      <c r="T58" s="396"/>
      <c r="U58" s="8"/>
      <c r="V58" s="8"/>
      <c r="W58" s="8"/>
    </row>
    <row r="59" spans="2:23">
      <c r="B59" s="396"/>
      <c r="C59" s="396"/>
      <c r="D59" s="396"/>
      <c r="E59" s="396"/>
      <c r="F59" s="396"/>
      <c r="G59" s="396"/>
      <c r="H59" s="396"/>
      <c r="I59" s="396"/>
      <c r="J59" s="396"/>
      <c r="K59" s="396"/>
      <c r="L59" s="396"/>
      <c r="M59" s="396"/>
      <c r="N59" s="396"/>
      <c r="O59" s="396"/>
      <c r="P59" s="396"/>
      <c r="Q59" s="396"/>
      <c r="R59" s="396"/>
      <c r="S59" s="396"/>
      <c r="T59" s="396"/>
      <c r="U59" s="8"/>
      <c r="V59" s="8"/>
      <c r="W59" s="8"/>
    </row>
    <row r="60" spans="2:23">
      <c r="B60" s="396"/>
      <c r="C60" s="396"/>
      <c r="D60" s="396"/>
      <c r="E60" s="396"/>
      <c r="F60" s="396"/>
      <c r="G60" s="396"/>
      <c r="H60" s="396"/>
      <c r="I60" s="396"/>
      <c r="J60" s="396"/>
      <c r="K60" s="396"/>
      <c r="L60" s="396"/>
      <c r="M60" s="396"/>
      <c r="N60" s="396"/>
      <c r="O60" s="396"/>
      <c r="P60" s="396"/>
      <c r="Q60" s="396"/>
      <c r="R60" s="396"/>
      <c r="S60" s="396"/>
      <c r="T60" s="396"/>
      <c r="U60" s="8"/>
      <c r="V60" s="8"/>
      <c r="W60" s="8"/>
    </row>
    <row r="61" spans="2:23">
      <c r="B61" s="396"/>
      <c r="C61" s="396"/>
      <c r="D61" s="396"/>
      <c r="E61" s="396"/>
      <c r="F61" s="396"/>
      <c r="G61" s="396"/>
      <c r="H61" s="396"/>
      <c r="I61" s="396"/>
      <c r="J61" s="396"/>
      <c r="K61" s="396"/>
      <c r="L61" s="396"/>
      <c r="M61" s="396"/>
      <c r="N61" s="396"/>
      <c r="O61" s="396"/>
      <c r="P61" s="396"/>
      <c r="Q61" s="396"/>
      <c r="R61" s="396"/>
      <c r="S61" s="396"/>
      <c r="T61" s="396"/>
      <c r="U61" s="8"/>
      <c r="V61" s="8"/>
      <c r="W61" s="8"/>
    </row>
    <row r="62" spans="2:23">
      <c r="B62" s="396"/>
      <c r="C62" s="396"/>
      <c r="D62" s="396"/>
      <c r="E62" s="396"/>
      <c r="F62" s="396"/>
      <c r="G62" s="396"/>
      <c r="H62" s="396"/>
      <c r="I62" s="396"/>
      <c r="J62" s="396"/>
      <c r="K62" s="396"/>
      <c r="L62" s="396"/>
      <c r="M62" s="396"/>
      <c r="N62" s="396"/>
      <c r="O62" s="396"/>
      <c r="P62" s="396"/>
      <c r="Q62" s="396"/>
      <c r="R62" s="396"/>
      <c r="S62" s="396"/>
      <c r="T62" s="396"/>
      <c r="U62" s="8"/>
      <c r="V62" s="8"/>
      <c r="W62" s="8"/>
    </row>
    <row r="63" spans="2:23">
      <c r="B63" s="396"/>
      <c r="C63" s="396"/>
      <c r="D63" s="396"/>
      <c r="E63" s="396"/>
      <c r="F63" s="396"/>
      <c r="G63" s="396"/>
      <c r="H63" s="396"/>
      <c r="I63" s="396"/>
      <c r="J63" s="396"/>
      <c r="K63" s="396"/>
      <c r="L63" s="396"/>
      <c r="M63" s="396"/>
      <c r="N63" s="396"/>
      <c r="O63" s="396"/>
      <c r="P63" s="396"/>
      <c r="Q63" s="396"/>
      <c r="R63" s="396"/>
      <c r="S63" s="396"/>
      <c r="T63" s="396"/>
      <c r="U63" s="8"/>
      <c r="V63" s="8"/>
      <c r="W63" s="8"/>
    </row>
    <row r="64" spans="2:23">
      <c r="B64" s="396"/>
      <c r="C64" s="396"/>
      <c r="D64" s="396"/>
      <c r="E64" s="396"/>
      <c r="F64" s="396"/>
      <c r="G64" s="396"/>
      <c r="H64" s="396"/>
      <c r="I64" s="396"/>
      <c r="J64" s="396"/>
      <c r="K64" s="396"/>
      <c r="L64" s="396"/>
      <c r="M64" s="396"/>
      <c r="N64" s="396"/>
      <c r="O64" s="396"/>
      <c r="P64" s="396"/>
      <c r="Q64" s="396"/>
      <c r="R64" s="396"/>
      <c r="S64" s="396"/>
      <c r="T64" s="396"/>
      <c r="U64" s="8"/>
      <c r="V64" s="8"/>
      <c r="W64" s="8"/>
    </row>
    <row r="65" spans="2:23">
      <c r="B65" s="396"/>
      <c r="C65" s="396"/>
      <c r="D65" s="396"/>
      <c r="E65" s="396"/>
      <c r="F65" s="396"/>
      <c r="G65" s="396"/>
      <c r="H65" s="396"/>
      <c r="I65" s="396"/>
      <c r="J65" s="396"/>
      <c r="K65" s="396"/>
      <c r="L65" s="396"/>
      <c r="M65" s="396"/>
      <c r="N65" s="396"/>
      <c r="O65" s="396"/>
      <c r="P65" s="396"/>
      <c r="Q65" s="396"/>
      <c r="R65" s="396"/>
      <c r="S65" s="396"/>
      <c r="T65" s="396"/>
      <c r="U65" s="8"/>
      <c r="V65" s="8"/>
      <c r="W65" s="8"/>
    </row>
    <row r="66" spans="2:23">
      <c r="B66" s="396"/>
      <c r="C66" s="396"/>
      <c r="D66" s="396"/>
      <c r="E66" s="396"/>
      <c r="F66" s="396"/>
      <c r="G66" s="396"/>
      <c r="H66" s="396"/>
      <c r="I66" s="396"/>
      <c r="J66" s="396"/>
      <c r="K66" s="396"/>
      <c r="L66" s="396"/>
      <c r="M66" s="396"/>
      <c r="N66" s="396"/>
      <c r="O66" s="396"/>
      <c r="P66" s="396"/>
      <c r="Q66" s="396"/>
      <c r="R66" s="396"/>
      <c r="S66" s="396"/>
      <c r="T66" s="396"/>
      <c r="U66" s="8"/>
      <c r="V66" s="8"/>
      <c r="W66" s="8"/>
    </row>
    <row r="67" spans="2:23">
      <c r="B67" s="396"/>
      <c r="C67" s="396"/>
      <c r="D67" s="396"/>
      <c r="E67" s="396"/>
      <c r="F67" s="396"/>
      <c r="G67" s="396"/>
      <c r="H67" s="396"/>
      <c r="I67" s="396"/>
      <c r="J67" s="396"/>
      <c r="K67" s="396"/>
      <c r="L67" s="396"/>
      <c r="M67" s="396"/>
      <c r="N67" s="396"/>
      <c r="O67" s="396"/>
      <c r="P67" s="396"/>
      <c r="Q67" s="396"/>
      <c r="R67" s="396"/>
      <c r="S67" s="396"/>
      <c r="T67" s="396"/>
      <c r="U67" s="8"/>
      <c r="V67" s="8"/>
      <c r="W67" s="8"/>
    </row>
    <row r="68" spans="2:23">
      <c r="B68" s="396"/>
      <c r="C68" s="396"/>
      <c r="D68" s="396"/>
      <c r="E68" s="396"/>
      <c r="F68" s="396"/>
      <c r="G68" s="396"/>
      <c r="H68" s="396"/>
      <c r="I68" s="396"/>
      <c r="J68" s="396"/>
      <c r="K68" s="396"/>
      <c r="L68" s="396"/>
      <c r="M68" s="396"/>
      <c r="N68" s="396"/>
      <c r="O68" s="396"/>
      <c r="P68" s="396"/>
      <c r="Q68" s="396"/>
      <c r="R68" s="396"/>
      <c r="S68" s="396"/>
      <c r="T68" s="396"/>
      <c r="U68" s="8"/>
      <c r="V68" s="8"/>
      <c r="W68" s="8"/>
    </row>
    <row r="69" spans="2:23">
      <c r="B69" s="396"/>
      <c r="C69" s="396"/>
      <c r="D69" s="396"/>
      <c r="E69" s="396"/>
      <c r="F69" s="396"/>
      <c r="G69" s="396"/>
      <c r="H69" s="396"/>
      <c r="I69" s="396"/>
      <c r="J69" s="396"/>
      <c r="K69" s="396"/>
      <c r="L69" s="396"/>
      <c r="M69" s="396"/>
      <c r="N69" s="396"/>
      <c r="O69" s="396"/>
      <c r="P69" s="396"/>
      <c r="Q69" s="396"/>
      <c r="R69" s="396"/>
      <c r="S69" s="396"/>
      <c r="T69" s="396"/>
      <c r="U69" s="8"/>
      <c r="V69" s="8"/>
      <c r="W69" s="8"/>
    </row>
    <row r="70" spans="2:23">
      <c r="B70" s="396"/>
      <c r="C70" s="396"/>
      <c r="D70" s="396"/>
      <c r="E70" s="396"/>
      <c r="F70" s="396"/>
      <c r="G70" s="396"/>
      <c r="H70" s="396"/>
      <c r="I70" s="396"/>
      <c r="J70" s="396"/>
      <c r="K70" s="396"/>
      <c r="L70" s="396"/>
      <c r="M70" s="396"/>
      <c r="N70" s="396"/>
      <c r="O70" s="396"/>
      <c r="P70" s="396"/>
      <c r="Q70" s="396"/>
      <c r="R70" s="396"/>
      <c r="S70" s="396"/>
      <c r="T70" s="396"/>
      <c r="U70" s="8"/>
      <c r="V70" s="8"/>
      <c r="W70" s="8"/>
    </row>
    <row r="71" spans="2:23">
      <c r="B71" s="396"/>
      <c r="C71" s="396"/>
      <c r="D71" s="396"/>
      <c r="E71" s="396"/>
      <c r="F71" s="396"/>
      <c r="G71" s="396"/>
      <c r="H71" s="396"/>
      <c r="I71" s="396"/>
      <c r="J71" s="396"/>
      <c r="K71" s="396"/>
      <c r="L71" s="396"/>
      <c r="M71" s="396"/>
      <c r="N71" s="396"/>
      <c r="O71" s="396"/>
      <c r="P71" s="396"/>
      <c r="Q71" s="396"/>
      <c r="R71" s="396"/>
      <c r="S71" s="396"/>
      <c r="T71" s="396"/>
      <c r="U71" s="8"/>
      <c r="V71" s="8"/>
      <c r="W71" s="8"/>
    </row>
    <row r="72" spans="2:23">
      <c r="B72" s="396"/>
      <c r="C72" s="396"/>
      <c r="D72" s="396"/>
      <c r="E72" s="396"/>
      <c r="F72" s="396"/>
      <c r="G72" s="396"/>
      <c r="H72" s="396"/>
      <c r="I72" s="396"/>
      <c r="J72" s="396"/>
      <c r="K72" s="396"/>
      <c r="L72" s="396"/>
      <c r="M72" s="396"/>
      <c r="N72" s="396"/>
      <c r="O72" s="396"/>
      <c r="P72" s="396"/>
      <c r="Q72" s="396"/>
      <c r="R72" s="396"/>
      <c r="S72" s="396"/>
      <c r="T72" s="396"/>
      <c r="U72" s="8"/>
      <c r="V72" s="8"/>
      <c r="W72" s="8"/>
    </row>
    <row r="73" spans="2:23">
      <c r="B73" s="396"/>
      <c r="C73" s="396"/>
      <c r="D73" s="396"/>
      <c r="E73" s="396"/>
      <c r="F73" s="396"/>
      <c r="G73" s="396"/>
      <c r="H73" s="396"/>
      <c r="I73" s="396"/>
      <c r="J73" s="396"/>
      <c r="K73" s="396"/>
      <c r="L73" s="396"/>
      <c r="M73" s="396"/>
      <c r="N73" s="396"/>
      <c r="O73" s="396"/>
      <c r="P73" s="396"/>
      <c r="Q73" s="396"/>
      <c r="R73" s="396"/>
      <c r="S73" s="396"/>
      <c r="T73" s="396"/>
      <c r="U73" s="8"/>
      <c r="V73" s="8"/>
      <c r="W73" s="8"/>
    </row>
    <row r="74" spans="2:23">
      <c r="B74" s="396"/>
      <c r="C74" s="396"/>
      <c r="D74" s="396"/>
      <c r="E74" s="396"/>
      <c r="F74" s="396"/>
      <c r="G74" s="396"/>
      <c r="H74" s="396"/>
      <c r="I74" s="396"/>
      <c r="J74" s="396"/>
      <c r="K74" s="396"/>
      <c r="L74" s="396"/>
      <c r="M74" s="396"/>
      <c r="N74" s="396"/>
      <c r="O74" s="396"/>
      <c r="P74" s="396"/>
      <c r="Q74" s="396"/>
      <c r="R74" s="396"/>
      <c r="S74" s="396"/>
      <c r="T74" s="396"/>
      <c r="U74" s="8"/>
      <c r="V74" s="8"/>
      <c r="W74" s="8"/>
    </row>
    <row r="75" spans="2:23">
      <c r="B75" s="396"/>
      <c r="C75" s="396"/>
      <c r="D75" s="396"/>
      <c r="E75" s="396"/>
      <c r="F75" s="396"/>
      <c r="G75" s="396"/>
      <c r="H75" s="396"/>
      <c r="I75" s="396"/>
      <c r="J75" s="396"/>
      <c r="K75" s="396"/>
      <c r="L75" s="396"/>
      <c r="M75" s="396"/>
      <c r="N75" s="396"/>
      <c r="O75" s="396"/>
      <c r="P75" s="396"/>
      <c r="Q75" s="396"/>
      <c r="R75" s="396"/>
      <c r="S75" s="396"/>
      <c r="T75" s="396"/>
      <c r="U75" s="8"/>
      <c r="V75" s="8"/>
      <c r="W75" s="8"/>
    </row>
    <row r="76" spans="2:23">
      <c r="B76" s="396"/>
      <c r="C76" s="396"/>
      <c r="D76" s="396"/>
      <c r="E76" s="396"/>
      <c r="F76" s="396"/>
      <c r="G76" s="396"/>
      <c r="H76" s="396"/>
      <c r="I76" s="396"/>
      <c r="J76" s="396"/>
      <c r="K76" s="396"/>
      <c r="L76" s="396"/>
      <c r="M76" s="396"/>
      <c r="N76" s="396"/>
      <c r="O76" s="396"/>
      <c r="P76" s="396"/>
      <c r="Q76" s="396"/>
      <c r="R76" s="396"/>
      <c r="S76" s="396"/>
      <c r="T76" s="396"/>
      <c r="U76" s="8"/>
      <c r="V76" s="8"/>
      <c r="W76" s="8"/>
    </row>
    <row r="77" spans="2:23">
      <c r="B77" s="396"/>
      <c r="C77" s="396"/>
      <c r="D77" s="396"/>
      <c r="E77" s="396"/>
      <c r="F77" s="396"/>
      <c r="G77" s="396"/>
      <c r="H77" s="396"/>
      <c r="I77" s="396"/>
      <c r="J77" s="396"/>
      <c r="K77" s="396"/>
      <c r="L77" s="396"/>
      <c r="M77" s="396"/>
      <c r="N77" s="396"/>
      <c r="O77" s="396"/>
      <c r="P77" s="396"/>
      <c r="Q77" s="396"/>
      <c r="R77" s="396"/>
      <c r="S77" s="396"/>
      <c r="T77" s="396"/>
      <c r="U77" s="8"/>
      <c r="V77" s="8"/>
      <c r="W77" s="8"/>
    </row>
    <row r="78" spans="2:23">
      <c r="B78" s="396"/>
      <c r="C78" s="396"/>
      <c r="D78" s="396"/>
      <c r="E78" s="396"/>
      <c r="F78" s="396"/>
      <c r="G78" s="396"/>
      <c r="H78" s="396"/>
      <c r="I78" s="396"/>
      <c r="J78" s="396"/>
      <c r="K78" s="396"/>
      <c r="L78" s="396"/>
      <c r="M78" s="396"/>
      <c r="N78" s="396"/>
      <c r="O78" s="396"/>
      <c r="P78" s="396"/>
      <c r="Q78" s="396"/>
      <c r="R78" s="396"/>
      <c r="S78" s="396"/>
      <c r="T78" s="396"/>
      <c r="U78" s="8"/>
      <c r="V78" s="8"/>
      <c r="W78" s="8"/>
    </row>
    <row r="79" spans="2:23">
      <c r="B79" s="396"/>
      <c r="C79" s="396"/>
      <c r="D79" s="396"/>
      <c r="E79" s="396"/>
      <c r="F79" s="396"/>
      <c r="G79" s="396"/>
      <c r="H79" s="396"/>
      <c r="I79" s="396"/>
      <c r="J79" s="396"/>
      <c r="K79" s="396"/>
      <c r="L79" s="396"/>
      <c r="M79" s="396"/>
      <c r="N79" s="396"/>
      <c r="O79" s="396"/>
      <c r="P79" s="396"/>
      <c r="Q79" s="396"/>
      <c r="R79" s="396"/>
      <c r="S79" s="396"/>
      <c r="T79" s="396"/>
      <c r="U79" s="8"/>
      <c r="V79" s="8"/>
      <c r="W79" s="8"/>
    </row>
    <row r="80" spans="2:23">
      <c r="B80" s="396"/>
      <c r="C80" s="396"/>
      <c r="D80" s="396"/>
      <c r="E80" s="396"/>
      <c r="F80" s="396"/>
      <c r="G80" s="396"/>
      <c r="H80" s="396"/>
      <c r="I80" s="396"/>
      <c r="J80" s="396"/>
      <c r="K80" s="396"/>
      <c r="L80" s="396"/>
      <c r="M80" s="396"/>
      <c r="N80" s="396"/>
      <c r="O80" s="396"/>
      <c r="P80" s="396"/>
      <c r="Q80" s="396"/>
      <c r="R80" s="396"/>
      <c r="S80" s="396"/>
      <c r="T80" s="396"/>
      <c r="U80" s="8"/>
      <c r="V80" s="8"/>
      <c r="W80" s="8"/>
    </row>
    <row r="81" spans="2:24">
      <c r="B81" s="396"/>
      <c r="C81" s="396"/>
      <c r="D81" s="396"/>
      <c r="E81" s="396"/>
      <c r="F81" s="396"/>
      <c r="G81" s="396"/>
      <c r="H81" s="396"/>
      <c r="I81" s="396"/>
      <c r="J81" s="396"/>
      <c r="K81" s="396"/>
      <c r="L81" s="396"/>
      <c r="M81" s="396"/>
      <c r="N81" s="396"/>
      <c r="O81" s="396"/>
      <c r="P81" s="396"/>
      <c r="Q81" s="396"/>
      <c r="R81" s="396"/>
      <c r="S81" s="396"/>
      <c r="T81" s="396"/>
      <c r="U81" s="8"/>
      <c r="V81" s="8"/>
      <c r="W81" s="8"/>
    </row>
    <row r="82" spans="2:24">
      <c r="B82" s="396"/>
      <c r="C82" s="396"/>
      <c r="D82" s="396"/>
      <c r="E82" s="396"/>
      <c r="F82" s="396"/>
      <c r="G82" s="396"/>
      <c r="H82" s="396"/>
      <c r="I82" s="396"/>
      <c r="J82" s="396"/>
      <c r="K82" s="396"/>
      <c r="L82" s="396"/>
      <c r="M82" s="396"/>
      <c r="N82" s="396"/>
      <c r="O82" s="396"/>
      <c r="P82" s="396"/>
      <c r="Q82" s="396"/>
      <c r="R82" s="396"/>
      <c r="S82" s="396"/>
      <c r="T82" s="396"/>
      <c r="U82" s="8"/>
      <c r="V82" s="8"/>
      <c r="W82" s="8"/>
    </row>
    <row r="83" spans="2:24">
      <c r="B83" s="396"/>
      <c r="C83" s="396"/>
      <c r="D83" s="396"/>
      <c r="E83" s="396"/>
      <c r="F83" s="396"/>
      <c r="G83" s="396"/>
      <c r="H83" s="396"/>
      <c r="I83" s="396"/>
      <c r="J83" s="396"/>
      <c r="K83" s="396"/>
      <c r="L83" s="396"/>
      <c r="M83" s="396"/>
      <c r="N83" s="396"/>
      <c r="O83" s="396"/>
      <c r="P83" s="396"/>
      <c r="Q83" s="396"/>
      <c r="R83" s="396"/>
      <c r="S83" s="396"/>
      <c r="T83" s="396"/>
      <c r="U83" s="8"/>
      <c r="V83" s="8"/>
      <c r="W83" s="8"/>
    </row>
    <row r="84" spans="2:24" ht="56.25" customHeight="1">
      <c r="B84" s="396"/>
      <c r="C84" s="396"/>
      <c r="D84" s="396"/>
      <c r="E84" s="396"/>
      <c r="F84" s="396"/>
      <c r="G84" s="396"/>
      <c r="H84" s="396"/>
      <c r="I84" s="396"/>
      <c r="J84" s="396"/>
      <c r="K84" s="396"/>
      <c r="L84" s="396"/>
      <c r="M84" s="396"/>
      <c r="N84" s="396"/>
      <c r="O84" s="396"/>
      <c r="P84" s="396"/>
      <c r="Q84" s="396"/>
      <c r="R84" s="396"/>
      <c r="S84" s="396"/>
      <c r="T84" s="396"/>
      <c r="U84" s="8"/>
      <c r="V84" s="8"/>
      <c r="W84" s="8"/>
    </row>
    <row r="85" spans="2:24" ht="20.149999999999999" customHeight="1">
      <c r="B85" s="368" t="s">
        <v>164</v>
      </c>
      <c r="C85" s="25" t="s">
        <v>165</v>
      </c>
      <c r="D85" s="26"/>
      <c r="E85" s="26"/>
      <c r="F85" s="26"/>
      <c r="G85" s="26"/>
      <c r="H85" s="26"/>
      <c r="I85" s="26"/>
      <c r="J85" s="26"/>
      <c r="K85" s="26"/>
      <c r="L85" s="26"/>
      <c r="M85" s="26"/>
      <c r="N85" s="26"/>
      <c r="O85" s="26"/>
      <c r="P85" s="26"/>
      <c r="Q85" s="26"/>
      <c r="R85" s="26"/>
      <c r="S85" s="26"/>
      <c r="T85" s="26"/>
      <c r="U85" s="20"/>
      <c r="V85" s="20"/>
      <c r="W85" s="20"/>
      <c r="X85" s="20"/>
    </row>
    <row r="86" spans="2:24" ht="14.15" customHeight="1">
      <c r="B86" s="395" t="s">
        <v>686</v>
      </c>
      <c r="C86" s="395"/>
      <c r="D86" s="395"/>
      <c r="E86" s="395"/>
      <c r="F86" s="395"/>
      <c r="G86" s="395"/>
      <c r="H86" s="395"/>
      <c r="I86" s="395"/>
      <c r="J86" s="395"/>
      <c r="K86" s="395"/>
      <c r="L86" s="395"/>
      <c r="M86" s="395"/>
      <c r="N86" s="395"/>
      <c r="O86" s="395"/>
      <c r="P86" s="395"/>
      <c r="Q86" s="395"/>
      <c r="R86" s="395"/>
      <c r="S86" s="395"/>
      <c r="T86" s="395"/>
      <c r="U86" s="8"/>
      <c r="V86" s="8"/>
      <c r="W86" s="8"/>
    </row>
    <row r="87" spans="2:24">
      <c r="B87" s="396"/>
      <c r="C87" s="396"/>
      <c r="D87" s="396"/>
      <c r="E87" s="396"/>
      <c r="F87" s="396"/>
      <c r="G87" s="396"/>
      <c r="H87" s="396"/>
      <c r="I87" s="396"/>
      <c r="J87" s="396"/>
      <c r="K87" s="396"/>
      <c r="L87" s="396"/>
      <c r="M87" s="396"/>
      <c r="N87" s="396"/>
      <c r="O87" s="396"/>
      <c r="P87" s="396"/>
      <c r="Q87" s="396"/>
      <c r="R87" s="396"/>
      <c r="S87" s="396"/>
      <c r="T87" s="396"/>
      <c r="U87" s="8"/>
      <c r="V87" s="8"/>
      <c r="W87" s="8"/>
    </row>
    <row r="88" spans="2:24">
      <c r="B88" s="396"/>
      <c r="C88" s="396"/>
      <c r="D88" s="396"/>
      <c r="E88" s="396"/>
      <c r="F88" s="396"/>
      <c r="G88" s="396"/>
      <c r="H88" s="396"/>
      <c r="I88" s="396"/>
      <c r="J88" s="396"/>
      <c r="K88" s="396"/>
      <c r="L88" s="396"/>
      <c r="M88" s="396"/>
      <c r="N88" s="396"/>
      <c r="O88" s="396"/>
      <c r="P88" s="396"/>
      <c r="Q88" s="396"/>
      <c r="R88" s="396"/>
      <c r="S88" s="396"/>
      <c r="T88" s="396"/>
      <c r="U88" s="8"/>
      <c r="V88" s="8"/>
      <c r="W88" s="8"/>
    </row>
    <row r="89" spans="2:24">
      <c r="B89" s="396"/>
      <c r="C89" s="396"/>
      <c r="D89" s="396"/>
      <c r="E89" s="396"/>
      <c r="F89" s="396"/>
      <c r="G89" s="396"/>
      <c r="H89" s="396"/>
      <c r="I89" s="396"/>
      <c r="J89" s="396"/>
      <c r="K89" s="396"/>
      <c r="L89" s="396"/>
      <c r="M89" s="396"/>
      <c r="N89" s="396"/>
      <c r="O89" s="396"/>
      <c r="P89" s="396"/>
      <c r="Q89" s="396"/>
      <c r="R89" s="396"/>
      <c r="S89" s="396"/>
      <c r="T89" s="396"/>
      <c r="U89" s="8"/>
      <c r="V89" s="8"/>
      <c r="W89" s="8"/>
    </row>
    <row r="90" spans="2:24">
      <c r="B90" s="396"/>
      <c r="C90" s="396"/>
      <c r="D90" s="396"/>
      <c r="E90" s="396"/>
      <c r="F90" s="396"/>
      <c r="G90" s="396"/>
      <c r="H90" s="396"/>
      <c r="I90" s="396"/>
      <c r="J90" s="396"/>
      <c r="K90" s="396"/>
      <c r="L90" s="396"/>
      <c r="M90" s="396"/>
      <c r="N90" s="396"/>
      <c r="O90" s="396"/>
      <c r="P90" s="396"/>
      <c r="Q90" s="396"/>
      <c r="R90" s="396"/>
      <c r="S90" s="396"/>
      <c r="T90" s="396"/>
      <c r="U90" s="8"/>
      <c r="V90" s="8"/>
      <c r="W90" s="8"/>
    </row>
    <row r="91" spans="2:24">
      <c r="B91" s="396"/>
      <c r="C91" s="396"/>
      <c r="D91" s="396"/>
      <c r="E91" s="396"/>
      <c r="F91" s="396"/>
      <c r="G91" s="396"/>
      <c r="H91" s="396"/>
      <c r="I91" s="396"/>
      <c r="J91" s="396"/>
      <c r="K91" s="396"/>
      <c r="L91" s="396"/>
      <c r="M91" s="396"/>
      <c r="N91" s="396"/>
      <c r="O91" s="396"/>
      <c r="P91" s="396"/>
      <c r="Q91" s="396"/>
      <c r="R91" s="396"/>
      <c r="S91" s="396"/>
      <c r="T91" s="396"/>
      <c r="U91" s="8"/>
      <c r="V91" s="8"/>
      <c r="W91" s="8"/>
    </row>
    <row r="92" spans="2:24">
      <c r="B92" s="396"/>
      <c r="C92" s="396"/>
      <c r="D92" s="396"/>
      <c r="E92" s="396"/>
      <c r="F92" s="396"/>
      <c r="G92" s="396"/>
      <c r="H92" s="396"/>
      <c r="I92" s="396"/>
      <c r="J92" s="396"/>
      <c r="K92" s="396"/>
      <c r="L92" s="396"/>
      <c r="M92" s="396"/>
      <c r="N92" s="396"/>
      <c r="O92" s="396"/>
      <c r="P92" s="396"/>
      <c r="Q92" s="396"/>
      <c r="R92" s="396"/>
      <c r="S92" s="396"/>
      <c r="T92" s="396"/>
      <c r="U92" s="8"/>
      <c r="V92" s="8"/>
      <c r="W92" s="8"/>
    </row>
    <row r="93" spans="2:24">
      <c r="B93" s="396"/>
      <c r="C93" s="396"/>
      <c r="D93" s="396"/>
      <c r="E93" s="396"/>
      <c r="F93" s="396"/>
      <c r="G93" s="396"/>
      <c r="H93" s="396"/>
      <c r="I93" s="396"/>
      <c r="J93" s="396"/>
      <c r="K93" s="396"/>
      <c r="L93" s="396"/>
      <c r="M93" s="396"/>
      <c r="N93" s="396"/>
      <c r="O93" s="396"/>
      <c r="P93" s="396"/>
      <c r="Q93" s="396"/>
      <c r="R93" s="396"/>
      <c r="S93" s="396"/>
      <c r="T93" s="396"/>
      <c r="U93" s="8"/>
      <c r="V93" s="8"/>
      <c r="W93" s="8"/>
    </row>
    <row r="94" spans="2:24">
      <c r="B94" s="396"/>
      <c r="C94" s="396"/>
      <c r="D94" s="396"/>
      <c r="E94" s="396"/>
      <c r="F94" s="396"/>
      <c r="G94" s="396"/>
      <c r="H94" s="396"/>
      <c r="I94" s="396"/>
      <c r="J94" s="396"/>
      <c r="K94" s="396"/>
      <c r="L94" s="396"/>
      <c r="M94" s="396"/>
      <c r="N94" s="396"/>
      <c r="O94" s="396"/>
      <c r="P94" s="396"/>
      <c r="Q94" s="396"/>
      <c r="R94" s="396"/>
      <c r="S94" s="396"/>
      <c r="T94" s="396"/>
      <c r="U94" s="8"/>
      <c r="V94" s="8"/>
      <c r="W94" s="8"/>
    </row>
    <row r="95" spans="2:24">
      <c r="B95" s="396"/>
      <c r="C95" s="396"/>
      <c r="D95" s="396"/>
      <c r="E95" s="396"/>
      <c r="F95" s="396"/>
      <c r="G95" s="396"/>
      <c r="H95" s="396"/>
      <c r="I95" s="396"/>
      <c r="J95" s="396"/>
      <c r="K95" s="396"/>
      <c r="L95" s="396"/>
      <c r="M95" s="396"/>
      <c r="N95" s="396"/>
      <c r="O95" s="396"/>
      <c r="P95" s="396"/>
      <c r="Q95" s="396"/>
      <c r="R95" s="396"/>
      <c r="S95" s="396"/>
      <c r="T95" s="396"/>
      <c r="U95" s="8"/>
      <c r="V95" s="8"/>
      <c r="W95" s="8"/>
    </row>
    <row r="97" spans="2:24" ht="20.149999999999999" customHeight="1">
      <c r="B97" s="368" t="s">
        <v>166</v>
      </c>
      <c r="C97" s="25" t="s">
        <v>167</v>
      </c>
      <c r="D97" s="26"/>
      <c r="E97" s="26"/>
      <c r="F97" s="26"/>
      <c r="G97" s="26"/>
      <c r="H97" s="26"/>
      <c r="I97" s="26"/>
      <c r="J97" s="26"/>
      <c r="K97" s="26"/>
      <c r="L97" s="26"/>
      <c r="M97" s="26"/>
      <c r="N97" s="26"/>
      <c r="O97" s="26"/>
      <c r="P97" s="26"/>
      <c r="Q97" s="26"/>
      <c r="R97" s="26"/>
      <c r="S97" s="26"/>
      <c r="T97" s="26"/>
      <c r="U97" s="20"/>
      <c r="V97" s="20"/>
      <c r="W97" s="20"/>
      <c r="X97" s="20"/>
    </row>
    <row r="98" spans="2:24" ht="14.15" customHeight="1">
      <c r="B98" s="395" t="s">
        <v>687</v>
      </c>
      <c r="C98" s="395"/>
      <c r="D98" s="395"/>
      <c r="E98" s="395"/>
      <c r="F98" s="395"/>
      <c r="G98" s="395"/>
      <c r="H98" s="395"/>
      <c r="I98" s="395"/>
      <c r="J98" s="395"/>
      <c r="K98" s="395"/>
      <c r="L98" s="395"/>
      <c r="M98" s="395"/>
      <c r="N98" s="395"/>
      <c r="O98" s="395"/>
      <c r="P98" s="395"/>
      <c r="Q98" s="395"/>
      <c r="R98" s="395"/>
      <c r="S98" s="395"/>
      <c r="T98" s="395"/>
      <c r="U98" s="253"/>
      <c r="V98" s="253"/>
      <c r="W98" s="253"/>
    </row>
    <row r="99" spans="2:24">
      <c r="B99" s="396"/>
      <c r="C99" s="396"/>
      <c r="D99" s="396"/>
      <c r="E99" s="396"/>
      <c r="F99" s="396"/>
      <c r="G99" s="396"/>
      <c r="H99" s="396"/>
      <c r="I99" s="396"/>
      <c r="J99" s="396"/>
      <c r="K99" s="396"/>
      <c r="L99" s="396"/>
      <c r="M99" s="396"/>
      <c r="N99" s="396"/>
      <c r="O99" s="396"/>
      <c r="P99" s="396"/>
      <c r="Q99" s="396"/>
      <c r="R99" s="396"/>
      <c r="S99" s="396"/>
      <c r="T99" s="396"/>
      <c r="U99" s="253"/>
      <c r="V99" s="253"/>
      <c r="W99" s="253"/>
    </row>
    <row r="101" spans="2:24" ht="20.149999999999999" customHeight="1">
      <c r="B101" s="368" t="s">
        <v>168</v>
      </c>
      <c r="C101" s="25" t="s">
        <v>169</v>
      </c>
      <c r="D101" s="26"/>
      <c r="E101" s="26"/>
      <c r="F101" s="26"/>
      <c r="G101" s="26"/>
      <c r="H101" s="26"/>
      <c r="I101" s="26"/>
      <c r="J101" s="26"/>
      <c r="K101" s="26"/>
      <c r="L101" s="26"/>
      <c r="M101" s="26"/>
      <c r="N101" s="26"/>
      <c r="O101" s="26"/>
      <c r="P101" s="26"/>
      <c r="Q101" s="26"/>
      <c r="R101" s="26"/>
      <c r="S101" s="26"/>
      <c r="T101" s="26"/>
      <c r="U101" s="20"/>
      <c r="V101" s="20"/>
      <c r="W101" s="20"/>
      <c r="X101" s="20"/>
    </row>
    <row r="102" spans="2:24">
      <c r="B102" s="402" t="s">
        <v>688</v>
      </c>
      <c r="C102" s="402"/>
      <c r="D102" s="402"/>
      <c r="E102" s="402"/>
      <c r="F102" s="402"/>
      <c r="G102" s="402"/>
      <c r="H102" s="402"/>
      <c r="I102" s="402"/>
      <c r="J102" s="402"/>
      <c r="K102" s="402"/>
      <c r="L102" s="402"/>
      <c r="M102" s="402"/>
      <c r="N102" s="402"/>
      <c r="O102" s="402"/>
      <c r="P102" s="402"/>
      <c r="Q102" s="402"/>
      <c r="R102" s="402"/>
      <c r="S102" s="402"/>
      <c r="T102" s="402"/>
      <c r="U102" s="8"/>
      <c r="V102" s="8"/>
      <c r="W102" s="8"/>
    </row>
    <row r="103" spans="2:24" ht="13.5" thickBot="1">
      <c r="B103" s="254"/>
      <c r="C103" s="254"/>
      <c r="D103" s="254"/>
      <c r="E103" s="254"/>
      <c r="F103" s="254"/>
      <c r="G103" s="254"/>
      <c r="H103" s="254"/>
      <c r="I103" s="254"/>
      <c r="J103" s="254"/>
      <c r="K103" s="254"/>
      <c r="L103" s="254"/>
      <c r="M103" s="254"/>
      <c r="N103" s="254"/>
      <c r="O103" s="254"/>
      <c r="P103" s="254"/>
      <c r="Q103" s="254"/>
      <c r="R103" s="254"/>
      <c r="S103" s="254"/>
      <c r="T103" s="254"/>
      <c r="U103" s="8"/>
      <c r="V103" s="8"/>
      <c r="W103" s="8"/>
    </row>
    <row r="104" spans="2:24" ht="24.65" customHeight="1">
      <c r="B104" s="576" t="s">
        <v>689</v>
      </c>
      <c r="C104" s="576"/>
      <c r="D104" s="576" t="s">
        <v>690</v>
      </c>
      <c r="E104" s="576"/>
      <c r="F104" s="576" t="s">
        <v>691</v>
      </c>
      <c r="G104" s="576"/>
      <c r="H104" s="576" t="s">
        <v>692</v>
      </c>
      <c r="I104" s="576"/>
      <c r="J104" s="576"/>
      <c r="K104" s="576" t="s">
        <v>693</v>
      </c>
      <c r="L104" s="576"/>
      <c r="M104" s="576" t="s">
        <v>694</v>
      </c>
      <c r="N104" s="576"/>
      <c r="O104" s="576"/>
      <c r="P104" s="576"/>
      <c r="Q104" s="576"/>
      <c r="R104" s="576"/>
      <c r="S104" s="576"/>
      <c r="T104" s="576"/>
      <c r="U104" s="8"/>
      <c r="V104" s="8"/>
    </row>
    <row r="105" spans="2:24" ht="24.65" customHeight="1" thickBot="1">
      <c r="B105" s="609"/>
      <c r="C105" s="609"/>
      <c r="D105" s="609"/>
      <c r="E105" s="609"/>
      <c r="F105" s="609"/>
      <c r="G105" s="609"/>
      <c r="H105" s="609"/>
      <c r="I105" s="609"/>
      <c r="J105" s="609"/>
      <c r="K105" s="609"/>
      <c r="L105" s="609"/>
      <c r="M105" s="609"/>
      <c r="N105" s="609"/>
      <c r="O105" s="609"/>
      <c r="P105" s="609"/>
      <c r="Q105" s="609"/>
      <c r="R105" s="609"/>
      <c r="S105" s="609"/>
      <c r="T105" s="609"/>
      <c r="U105" s="8"/>
      <c r="V105" s="8"/>
    </row>
    <row r="106" spans="2:24" ht="130.75" customHeight="1">
      <c r="B106" s="611" t="s">
        <v>695</v>
      </c>
      <c r="C106" s="611"/>
      <c r="D106" s="611" t="s">
        <v>665</v>
      </c>
      <c r="E106" s="611"/>
      <c r="F106" s="611" t="s">
        <v>696</v>
      </c>
      <c r="G106" s="611"/>
      <c r="H106" s="611" t="s">
        <v>697</v>
      </c>
      <c r="I106" s="611"/>
      <c r="J106" s="611"/>
      <c r="K106" s="611" t="s">
        <v>698</v>
      </c>
      <c r="L106" s="611"/>
      <c r="M106" s="607" t="s">
        <v>699</v>
      </c>
      <c r="N106" s="607"/>
      <c r="O106" s="607"/>
      <c r="P106" s="607"/>
      <c r="Q106" s="607"/>
      <c r="R106" s="607"/>
      <c r="S106" s="607"/>
      <c r="T106" s="607"/>
      <c r="U106" s="202"/>
      <c r="V106" s="8"/>
    </row>
    <row r="107" spans="2:24" ht="134.9" customHeight="1">
      <c r="B107" s="610" t="s">
        <v>700</v>
      </c>
      <c r="C107" s="610"/>
      <c r="D107" s="610" t="s">
        <v>701</v>
      </c>
      <c r="E107" s="610"/>
      <c r="F107" s="610" t="s">
        <v>702</v>
      </c>
      <c r="G107" s="610"/>
      <c r="H107" s="608" t="s">
        <v>703</v>
      </c>
      <c r="I107" s="608"/>
      <c r="J107" s="608"/>
      <c r="K107" s="608" t="s">
        <v>704</v>
      </c>
      <c r="L107" s="608"/>
      <c r="M107" s="608" t="s">
        <v>699</v>
      </c>
      <c r="N107" s="608"/>
      <c r="O107" s="608"/>
      <c r="P107" s="608"/>
      <c r="Q107" s="608"/>
      <c r="R107" s="608"/>
      <c r="S107" s="608"/>
      <c r="T107" s="608"/>
      <c r="U107" s="202"/>
      <c r="V107" s="8"/>
    </row>
    <row r="108" spans="2:24" ht="45.75" customHeight="1">
      <c r="B108" s="610" t="s">
        <v>705</v>
      </c>
      <c r="C108" s="610"/>
      <c r="D108" s="610" t="s">
        <v>706</v>
      </c>
      <c r="E108" s="610"/>
      <c r="F108" s="610" t="s">
        <v>707</v>
      </c>
      <c r="G108" s="610"/>
      <c r="H108" s="608" t="s">
        <v>708</v>
      </c>
      <c r="I108" s="608"/>
      <c r="J108" s="608"/>
      <c r="K108" s="608" t="s">
        <v>709</v>
      </c>
      <c r="L108" s="608"/>
      <c r="M108" s="608" t="s">
        <v>710</v>
      </c>
      <c r="N108" s="608"/>
      <c r="O108" s="608"/>
      <c r="P108" s="608"/>
      <c r="Q108" s="608"/>
      <c r="R108" s="608"/>
      <c r="S108" s="608"/>
      <c r="T108" s="608"/>
      <c r="U108" s="202"/>
      <c r="V108" s="8"/>
    </row>
    <row r="109" spans="2:24" ht="45.75" customHeight="1">
      <c r="B109" s="610" t="s">
        <v>705</v>
      </c>
      <c r="C109" s="610"/>
      <c r="D109" s="610" t="s">
        <v>674</v>
      </c>
      <c r="E109" s="610"/>
      <c r="F109" s="610" t="s">
        <v>711</v>
      </c>
      <c r="G109" s="610"/>
      <c r="H109" s="608" t="s">
        <v>712</v>
      </c>
      <c r="I109" s="608"/>
      <c r="J109" s="608"/>
      <c r="K109" s="608" t="s">
        <v>709</v>
      </c>
      <c r="L109" s="608"/>
      <c r="M109" s="608" t="s">
        <v>710</v>
      </c>
      <c r="N109" s="608"/>
      <c r="O109" s="608"/>
      <c r="P109" s="608"/>
      <c r="Q109" s="608"/>
      <c r="R109" s="608"/>
      <c r="S109" s="608"/>
      <c r="T109" s="608"/>
      <c r="U109" s="202"/>
      <c r="V109" s="8"/>
    </row>
    <row r="110" spans="2:24" ht="45.75" customHeight="1">
      <c r="B110" s="610" t="s">
        <v>713</v>
      </c>
      <c r="C110" s="610"/>
      <c r="D110" s="610" t="s">
        <v>714</v>
      </c>
      <c r="E110" s="610"/>
      <c r="F110" s="610" t="s">
        <v>715</v>
      </c>
      <c r="G110" s="610"/>
      <c r="H110" s="608" t="s">
        <v>708</v>
      </c>
      <c r="I110" s="608"/>
      <c r="J110" s="608"/>
      <c r="K110" s="608" t="s">
        <v>709</v>
      </c>
      <c r="L110" s="608"/>
      <c r="M110" s="608" t="s">
        <v>710</v>
      </c>
      <c r="N110" s="608"/>
      <c r="O110" s="608"/>
      <c r="P110" s="608"/>
      <c r="Q110" s="608"/>
      <c r="R110" s="608"/>
      <c r="S110" s="608"/>
      <c r="T110" s="608"/>
      <c r="U110" s="202"/>
      <c r="V110" s="8"/>
    </row>
    <row r="111" spans="2:24" ht="45.75" customHeight="1">
      <c r="B111" s="610" t="s">
        <v>716</v>
      </c>
      <c r="C111" s="610"/>
      <c r="D111" s="610" t="s">
        <v>675</v>
      </c>
      <c r="E111" s="610"/>
      <c r="F111" s="610" t="s">
        <v>717</v>
      </c>
      <c r="G111" s="610"/>
      <c r="H111" s="608" t="s">
        <v>718</v>
      </c>
      <c r="I111" s="608"/>
      <c r="J111" s="608"/>
      <c r="K111" s="608" t="s">
        <v>709</v>
      </c>
      <c r="L111" s="608"/>
      <c r="M111" s="608" t="s">
        <v>719</v>
      </c>
      <c r="N111" s="608"/>
      <c r="O111" s="608"/>
      <c r="P111" s="608"/>
      <c r="Q111" s="608"/>
      <c r="R111" s="608"/>
      <c r="S111" s="608"/>
      <c r="T111" s="608"/>
      <c r="U111" s="202"/>
      <c r="V111" s="8"/>
    </row>
    <row r="113" spans="2:24">
      <c r="B113" s="8"/>
      <c r="C113" s="8"/>
      <c r="D113" s="8"/>
      <c r="E113" s="8"/>
      <c r="F113" s="8"/>
      <c r="G113" s="8"/>
      <c r="H113" s="8"/>
      <c r="I113" s="8"/>
      <c r="J113" s="8"/>
      <c r="K113" s="8"/>
      <c r="L113" s="8"/>
      <c r="M113" s="8"/>
      <c r="N113" s="8"/>
      <c r="O113" s="8"/>
      <c r="P113" s="8"/>
      <c r="Q113" s="8"/>
      <c r="R113" s="8"/>
      <c r="S113" s="8"/>
      <c r="T113" s="8"/>
      <c r="U113" s="8"/>
      <c r="V113" s="8"/>
      <c r="W113" s="8"/>
    </row>
    <row r="114" spans="2:24" ht="20.149999999999999" customHeight="1">
      <c r="B114" s="500" t="s">
        <v>170</v>
      </c>
      <c r="C114" s="500"/>
      <c r="D114" s="25" t="s">
        <v>171</v>
      </c>
      <c r="E114" s="26"/>
      <c r="F114" s="26"/>
      <c r="G114" s="26"/>
      <c r="H114" s="26"/>
      <c r="I114" s="26"/>
      <c r="J114" s="26"/>
      <c r="K114" s="26"/>
      <c r="L114" s="26"/>
      <c r="M114" s="26"/>
      <c r="N114" s="26"/>
      <c r="O114" s="26"/>
      <c r="P114" s="26"/>
      <c r="Q114" s="26"/>
      <c r="R114" s="26"/>
      <c r="S114" s="26"/>
      <c r="T114" s="26"/>
      <c r="U114" s="20"/>
      <c r="V114" s="20"/>
      <c r="W114" s="20"/>
      <c r="X114" s="20"/>
    </row>
    <row r="115" spans="2:24" ht="14.15" customHeight="1">
      <c r="B115" s="395" t="s">
        <v>720</v>
      </c>
      <c r="C115" s="395"/>
      <c r="D115" s="395"/>
      <c r="E115" s="395"/>
      <c r="F115" s="395"/>
      <c r="G115" s="395"/>
      <c r="H115" s="395"/>
      <c r="I115" s="395"/>
      <c r="J115" s="395"/>
      <c r="K115" s="395"/>
      <c r="L115" s="395"/>
      <c r="M115" s="395"/>
      <c r="N115" s="395"/>
      <c r="O115" s="395"/>
      <c r="P115" s="395"/>
      <c r="Q115" s="395"/>
      <c r="R115" s="395"/>
      <c r="S115" s="395"/>
      <c r="T115" s="395"/>
      <c r="U115" s="8"/>
      <c r="V115" s="8"/>
      <c r="W115" s="8"/>
    </row>
    <row r="116" spans="2:24">
      <c r="B116" s="396"/>
      <c r="C116" s="396"/>
      <c r="D116" s="396"/>
      <c r="E116" s="396"/>
      <c r="F116" s="396"/>
      <c r="G116" s="396"/>
      <c r="H116" s="396"/>
      <c r="I116" s="396"/>
      <c r="J116" s="396"/>
      <c r="K116" s="396"/>
      <c r="L116" s="396"/>
      <c r="M116" s="396"/>
      <c r="N116" s="396"/>
      <c r="O116" s="396"/>
      <c r="P116" s="396"/>
      <c r="Q116" s="396"/>
      <c r="R116" s="396"/>
      <c r="S116" s="396"/>
      <c r="T116" s="396"/>
      <c r="U116" s="8"/>
      <c r="V116" s="8"/>
      <c r="W116" s="8"/>
    </row>
    <row r="117" spans="2:24">
      <c r="B117" s="396"/>
      <c r="C117" s="396"/>
      <c r="D117" s="396"/>
      <c r="E117" s="396"/>
      <c r="F117" s="396"/>
      <c r="G117" s="396"/>
      <c r="H117" s="396"/>
      <c r="I117" s="396"/>
      <c r="J117" s="396"/>
      <c r="K117" s="396"/>
      <c r="L117" s="396"/>
      <c r="M117" s="396"/>
      <c r="N117" s="396"/>
      <c r="O117" s="396"/>
      <c r="P117" s="396"/>
      <c r="Q117" s="396"/>
      <c r="R117" s="396"/>
      <c r="S117" s="396"/>
      <c r="T117" s="396"/>
      <c r="U117" s="8"/>
      <c r="V117" s="8"/>
      <c r="W117" s="8"/>
    </row>
    <row r="118" spans="2:24">
      <c r="B118" s="396"/>
      <c r="C118" s="396"/>
      <c r="D118" s="396"/>
      <c r="E118" s="396"/>
      <c r="F118" s="396"/>
      <c r="G118" s="396"/>
      <c r="H118" s="396"/>
      <c r="I118" s="396"/>
      <c r="J118" s="396"/>
      <c r="K118" s="396"/>
      <c r="L118" s="396"/>
      <c r="M118" s="396"/>
      <c r="N118" s="396"/>
      <c r="O118" s="396"/>
      <c r="P118" s="396"/>
      <c r="Q118" s="396"/>
      <c r="R118" s="396"/>
      <c r="S118" s="396"/>
      <c r="T118" s="396"/>
      <c r="U118" s="8"/>
      <c r="V118" s="8"/>
      <c r="W118" s="8"/>
    </row>
    <row r="119" spans="2:24">
      <c r="B119" s="396"/>
      <c r="C119" s="396"/>
      <c r="D119" s="396"/>
      <c r="E119" s="396"/>
      <c r="F119" s="396"/>
      <c r="G119" s="396"/>
      <c r="H119" s="396"/>
      <c r="I119" s="396"/>
      <c r="J119" s="396"/>
      <c r="K119" s="396"/>
      <c r="L119" s="396"/>
      <c r="M119" s="396"/>
      <c r="N119" s="396"/>
      <c r="O119" s="396"/>
      <c r="P119" s="396"/>
      <c r="Q119" s="396"/>
      <c r="R119" s="396"/>
      <c r="S119" s="396"/>
      <c r="T119" s="396"/>
      <c r="U119" s="8"/>
      <c r="V119" s="8"/>
      <c r="W119" s="8"/>
    </row>
    <row r="120" spans="2:24">
      <c r="B120" s="396"/>
      <c r="C120" s="396"/>
      <c r="D120" s="396"/>
      <c r="E120" s="396"/>
      <c r="F120" s="396"/>
      <c r="G120" s="396"/>
      <c r="H120" s="396"/>
      <c r="I120" s="396"/>
      <c r="J120" s="396"/>
      <c r="K120" s="396"/>
      <c r="L120" s="396"/>
      <c r="M120" s="396"/>
      <c r="N120" s="396"/>
      <c r="O120" s="396"/>
      <c r="P120" s="396"/>
      <c r="Q120" s="396"/>
      <c r="R120" s="396"/>
      <c r="S120" s="396"/>
      <c r="T120" s="396"/>
      <c r="U120" s="8"/>
      <c r="V120" s="8"/>
      <c r="W120" s="8"/>
    </row>
    <row r="121" spans="2:24">
      <c r="B121" s="396"/>
      <c r="C121" s="396"/>
      <c r="D121" s="396"/>
      <c r="E121" s="396"/>
      <c r="F121" s="396"/>
      <c r="G121" s="396"/>
      <c r="H121" s="396"/>
      <c r="I121" s="396"/>
      <c r="J121" s="396"/>
      <c r="K121" s="396"/>
      <c r="L121" s="396"/>
      <c r="M121" s="396"/>
      <c r="N121" s="396"/>
      <c r="O121" s="396"/>
      <c r="P121" s="396"/>
      <c r="Q121" s="396"/>
      <c r="R121" s="396"/>
      <c r="S121" s="396"/>
      <c r="T121" s="396"/>
      <c r="U121" s="8"/>
      <c r="V121" s="8"/>
      <c r="W121" s="8"/>
    </row>
    <row r="122" spans="2:24">
      <c r="B122" s="396"/>
      <c r="C122" s="396"/>
      <c r="D122" s="396"/>
      <c r="E122" s="396"/>
      <c r="F122" s="396"/>
      <c r="G122" s="396"/>
      <c r="H122" s="396"/>
      <c r="I122" s="396"/>
      <c r="J122" s="396"/>
      <c r="K122" s="396"/>
      <c r="L122" s="396"/>
      <c r="M122" s="396"/>
      <c r="N122" s="396"/>
      <c r="O122" s="396"/>
      <c r="P122" s="396"/>
      <c r="Q122" s="396"/>
      <c r="R122" s="396"/>
      <c r="S122" s="396"/>
      <c r="T122" s="396"/>
      <c r="U122" s="8"/>
      <c r="V122" s="8"/>
      <c r="W122" s="8"/>
    </row>
    <row r="123" spans="2:24">
      <c r="B123" s="396"/>
      <c r="C123" s="396"/>
      <c r="D123" s="396"/>
      <c r="E123" s="396"/>
      <c r="F123" s="396"/>
      <c r="G123" s="396"/>
      <c r="H123" s="396"/>
      <c r="I123" s="396"/>
      <c r="J123" s="396"/>
      <c r="K123" s="396"/>
      <c r="L123" s="396"/>
      <c r="M123" s="396"/>
      <c r="N123" s="396"/>
      <c r="O123" s="396"/>
      <c r="P123" s="396"/>
      <c r="Q123" s="396"/>
      <c r="R123" s="396"/>
      <c r="S123" s="396"/>
      <c r="T123" s="396"/>
      <c r="U123" s="8"/>
      <c r="V123" s="8"/>
      <c r="W123" s="8"/>
    </row>
    <row r="124" spans="2:24">
      <c r="B124" s="396"/>
      <c r="C124" s="396"/>
      <c r="D124" s="396"/>
      <c r="E124" s="396"/>
      <c r="F124" s="396"/>
      <c r="G124" s="396"/>
      <c r="H124" s="396"/>
      <c r="I124" s="396"/>
      <c r="J124" s="396"/>
      <c r="K124" s="396"/>
      <c r="L124" s="396"/>
      <c r="M124" s="396"/>
      <c r="N124" s="396"/>
      <c r="O124" s="396"/>
      <c r="P124" s="396"/>
      <c r="Q124" s="396"/>
      <c r="R124" s="396"/>
      <c r="S124" s="396"/>
      <c r="T124" s="396"/>
      <c r="U124" s="8"/>
      <c r="V124" s="8"/>
      <c r="W124" s="8"/>
    </row>
    <row r="125" spans="2:24">
      <c r="B125" s="396"/>
      <c r="C125" s="396"/>
      <c r="D125" s="396"/>
      <c r="E125" s="396"/>
      <c r="F125" s="396"/>
      <c r="G125" s="396"/>
      <c r="H125" s="396"/>
      <c r="I125" s="396"/>
      <c r="J125" s="396"/>
      <c r="K125" s="396"/>
      <c r="L125" s="396"/>
      <c r="M125" s="396"/>
      <c r="N125" s="396"/>
      <c r="O125" s="396"/>
      <c r="P125" s="396"/>
      <c r="Q125" s="396"/>
      <c r="R125" s="396"/>
      <c r="S125" s="396"/>
      <c r="T125" s="396"/>
      <c r="U125" s="8"/>
      <c r="V125" s="8"/>
      <c r="W125" s="8"/>
    </row>
    <row r="126" spans="2:24">
      <c r="B126" s="396"/>
      <c r="C126" s="396"/>
      <c r="D126" s="396"/>
      <c r="E126" s="396"/>
      <c r="F126" s="396"/>
      <c r="G126" s="396"/>
      <c r="H126" s="396"/>
      <c r="I126" s="396"/>
      <c r="J126" s="396"/>
      <c r="K126" s="396"/>
      <c r="L126" s="396"/>
      <c r="M126" s="396"/>
      <c r="N126" s="396"/>
      <c r="O126" s="396"/>
      <c r="P126" s="396"/>
      <c r="Q126" s="396"/>
      <c r="R126" s="396"/>
      <c r="S126" s="396"/>
      <c r="T126" s="396"/>
      <c r="U126" s="8"/>
      <c r="V126" s="8"/>
      <c r="W126" s="8"/>
    </row>
    <row r="127" spans="2:24">
      <c r="B127" s="396"/>
      <c r="C127" s="396"/>
      <c r="D127" s="396"/>
      <c r="E127" s="396"/>
      <c r="F127" s="396"/>
      <c r="G127" s="396"/>
      <c r="H127" s="396"/>
      <c r="I127" s="396"/>
      <c r="J127" s="396"/>
      <c r="K127" s="396"/>
      <c r="L127" s="396"/>
      <c r="M127" s="396"/>
      <c r="N127" s="396"/>
      <c r="O127" s="396"/>
      <c r="P127" s="396"/>
      <c r="Q127" s="396"/>
      <c r="R127" s="396"/>
      <c r="S127" s="396"/>
      <c r="T127" s="396"/>
      <c r="U127" s="8"/>
      <c r="V127" s="8"/>
      <c r="W127" s="8"/>
    </row>
    <row r="128" spans="2:24">
      <c r="B128" s="396"/>
      <c r="C128" s="396"/>
      <c r="D128" s="396"/>
      <c r="E128" s="396"/>
      <c r="F128" s="396"/>
      <c r="G128" s="396"/>
      <c r="H128" s="396"/>
      <c r="I128" s="396"/>
      <c r="J128" s="396"/>
      <c r="K128" s="396"/>
      <c r="L128" s="396"/>
      <c r="M128" s="396"/>
      <c r="N128" s="396"/>
      <c r="O128" s="396"/>
      <c r="P128" s="396"/>
      <c r="Q128" s="396"/>
      <c r="R128" s="396"/>
      <c r="S128" s="396"/>
      <c r="T128" s="396"/>
      <c r="U128" s="8"/>
      <c r="V128" s="8"/>
      <c r="W128" s="8"/>
    </row>
    <row r="129" spans="2:23">
      <c r="B129" s="396"/>
      <c r="C129" s="396"/>
      <c r="D129" s="396"/>
      <c r="E129" s="396"/>
      <c r="F129" s="396"/>
      <c r="G129" s="396"/>
      <c r="H129" s="396"/>
      <c r="I129" s="396"/>
      <c r="J129" s="396"/>
      <c r="K129" s="396"/>
      <c r="L129" s="396"/>
      <c r="M129" s="396"/>
      <c r="N129" s="396"/>
      <c r="O129" s="396"/>
      <c r="P129" s="396"/>
      <c r="Q129" s="396"/>
      <c r="R129" s="396"/>
      <c r="S129" s="396"/>
      <c r="T129" s="396"/>
      <c r="U129" s="8"/>
      <c r="V129" s="8"/>
      <c r="W129" s="8"/>
    </row>
    <row r="130" spans="2:23">
      <c r="B130" s="396"/>
      <c r="C130" s="396"/>
      <c r="D130" s="396"/>
      <c r="E130" s="396"/>
      <c r="F130" s="396"/>
      <c r="G130" s="396"/>
      <c r="H130" s="396"/>
      <c r="I130" s="396"/>
      <c r="J130" s="396"/>
      <c r="K130" s="396"/>
      <c r="L130" s="396"/>
      <c r="M130" s="396"/>
      <c r="N130" s="396"/>
      <c r="O130" s="396"/>
      <c r="P130" s="396"/>
      <c r="Q130" s="396"/>
      <c r="R130" s="396"/>
      <c r="S130" s="396"/>
      <c r="T130" s="396"/>
      <c r="U130" s="8"/>
      <c r="V130" s="8"/>
      <c r="W130" s="8"/>
    </row>
    <row r="131" spans="2:23">
      <c r="B131" s="396"/>
      <c r="C131" s="396"/>
      <c r="D131" s="396"/>
      <c r="E131" s="396"/>
      <c r="F131" s="396"/>
      <c r="G131" s="396"/>
      <c r="H131" s="396"/>
      <c r="I131" s="396"/>
      <c r="J131" s="396"/>
      <c r="K131" s="396"/>
      <c r="L131" s="396"/>
      <c r="M131" s="396"/>
      <c r="N131" s="396"/>
      <c r="O131" s="396"/>
      <c r="P131" s="396"/>
      <c r="Q131" s="396"/>
      <c r="R131" s="396"/>
      <c r="S131" s="396"/>
      <c r="T131" s="396"/>
      <c r="U131" s="8"/>
      <c r="V131" s="8"/>
      <c r="W131" s="8"/>
    </row>
    <row r="132" spans="2:23">
      <c r="B132" s="396"/>
      <c r="C132" s="396"/>
      <c r="D132" s="396"/>
      <c r="E132" s="396"/>
      <c r="F132" s="396"/>
      <c r="G132" s="396"/>
      <c r="H132" s="396"/>
      <c r="I132" s="396"/>
      <c r="J132" s="396"/>
      <c r="K132" s="396"/>
      <c r="L132" s="396"/>
      <c r="M132" s="396"/>
      <c r="N132" s="396"/>
      <c r="O132" s="396"/>
      <c r="P132" s="396"/>
      <c r="Q132" s="396"/>
      <c r="R132" s="396"/>
      <c r="S132" s="396"/>
      <c r="T132" s="396"/>
      <c r="U132" s="8"/>
      <c r="V132" s="8"/>
      <c r="W132" s="8"/>
    </row>
    <row r="133" spans="2:23">
      <c r="B133" s="396"/>
      <c r="C133" s="396"/>
      <c r="D133" s="396"/>
      <c r="E133" s="396"/>
      <c r="F133" s="396"/>
      <c r="G133" s="396"/>
      <c r="H133" s="396"/>
      <c r="I133" s="396"/>
      <c r="J133" s="396"/>
      <c r="K133" s="396"/>
      <c r="L133" s="396"/>
      <c r="M133" s="396"/>
      <c r="N133" s="396"/>
      <c r="O133" s="396"/>
      <c r="P133" s="396"/>
      <c r="Q133" s="396"/>
      <c r="R133" s="396"/>
      <c r="S133" s="396"/>
      <c r="T133" s="396"/>
      <c r="U133" s="8"/>
      <c r="V133" s="8"/>
      <c r="W133" s="8"/>
    </row>
    <row r="134" spans="2:23">
      <c r="B134" s="396"/>
      <c r="C134" s="396"/>
      <c r="D134" s="396"/>
      <c r="E134" s="396"/>
      <c r="F134" s="396"/>
      <c r="G134" s="396"/>
      <c r="H134" s="396"/>
      <c r="I134" s="396"/>
      <c r="J134" s="396"/>
      <c r="K134" s="396"/>
      <c r="L134" s="396"/>
      <c r="M134" s="396"/>
      <c r="N134" s="396"/>
      <c r="O134" s="396"/>
      <c r="P134" s="396"/>
      <c r="Q134" s="396"/>
      <c r="R134" s="396"/>
      <c r="S134" s="396"/>
      <c r="T134" s="396"/>
      <c r="U134" s="8"/>
      <c r="V134" s="8"/>
      <c r="W134" s="8"/>
    </row>
    <row r="135" spans="2:23">
      <c r="B135" s="396"/>
      <c r="C135" s="396"/>
      <c r="D135" s="396"/>
      <c r="E135" s="396"/>
      <c r="F135" s="396"/>
      <c r="G135" s="396"/>
      <c r="H135" s="396"/>
      <c r="I135" s="396"/>
      <c r="J135" s="396"/>
      <c r="K135" s="396"/>
      <c r="L135" s="396"/>
      <c r="M135" s="396"/>
      <c r="N135" s="396"/>
      <c r="O135" s="396"/>
      <c r="P135" s="396"/>
      <c r="Q135" s="396"/>
      <c r="R135" s="396"/>
      <c r="S135" s="396"/>
      <c r="T135" s="396"/>
      <c r="U135" s="8"/>
      <c r="V135" s="8"/>
      <c r="W135" s="8"/>
    </row>
    <row r="136" spans="2:23">
      <c r="B136" s="396"/>
      <c r="C136" s="396"/>
      <c r="D136" s="396"/>
      <c r="E136" s="396"/>
      <c r="F136" s="396"/>
      <c r="G136" s="396"/>
      <c r="H136" s="396"/>
      <c r="I136" s="396"/>
      <c r="J136" s="396"/>
      <c r="K136" s="396"/>
      <c r="L136" s="396"/>
      <c r="M136" s="396"/>
      <c r="N136" s="396"/>
      <c r="O136" s="396"/>
      <c r="P136" s="396"/>
      <c r="Q136" s="396"/>
      <c r="R136" s="396"/>
      <c r="S136" s="396"/>
      <c r="T136" s="396"/>
      <c r="U136" s="8"/>
      <c r="V136" s="8"/>
      <c r="W136" s="8"/>
    </row>
    <row r="137" spans="2:23">
      <c r="B137" s="396"/>
      <c r="C137" s="396"/>
      <c r="D137" s="396"/>
      <c r="E137" s="396"/>
      <c r="F137" s="396"/>
      <c r="G137" s="396"/>
      <c r="H137" s="396"/>
      <c r="I137" s="396"/>
      <c r="J137" s="396"/>
      <c r="K137" s="396"/>
      <c r="L137" s="396"/>
      <c r="M137" s="396"/>
      <c r="N137" s="396"/>
      <c r="O137" s="396"/>
      <c r="P137" s="396"/>
      <c r="Q137" s="396"/>
      <c r="R137" s="396"/>
      <c r="S137" s="396"/>
      <c r="T137" s="396"/>
      <c r="U137" s="8"/>
      <c r="V137" s="8"/>
      <c r="W137" s="8"/>
    </row>
    <row r="138" spans="2:23">
      <c r="B138" s="396"/>
      <c r="C138" s="396"/>
      <c r="D138" s="396"/>
      <c r="E138" s="396"/>
      <c r="F138" s="396"/>
      <c r="G138" s="396"/>
      <c r="H138" s="396"/>
      <c r="I138" s="396"/>
      <c r="J138" s="396"/>
      <c r="K138" s="396"/>
      <c r="L138" s="396"/>
      <c r="M138" s="396"/>
      <c r="N138" s="396"/>
      <c r="O138" s="396"/>
      <c r="P138" s="396"/>
      <c r="Q138" s="396"/>
      <c r="R138" s="396"/>
      <c r="S138" s="396"/>
      <c r="T138" s="396"/>
      <c r="U138" s="8"/>
      <c r="V138" s="8"/>
      <c r="W138" s="8"/>
    </row>
    <row r="139" spans="2:23">
      <c r="B139" s="396"/>
      <c r="C139" s="396"/>
      <c r="D139" s="396"/>
      <c r="E139" s="396"/>
      <c r="F139" s="396"/>
      <c r="G139" s="396"/>
      <c r="H139" s="396"/>
      <c r="I139" s="396"/>
      <c r="J139" s="396"/>
      <c r="K139" s="396"/>
      <c r="L139" s="396"/>
      <c r="M139" s="396"/>
      <c r="N139" s="396"/>
      <c r="O139" s="396"/>
      <c r="P139" s="396"/>
      <c r="Q139" s="396"/>
      <c r="R139" s="396"/>
      <c r="S139" s="396"/>
      <c r="T139" s="396"/>
      <c r="U139" s="8"/>
      <c r="V139" s="8"/>
      <c r="W139" s="8"/>
    </row>
    <row r="140" spans="2:23">
      <c r="B140" s="396"/>
      <c r="C140" s="396"/>
      <c r="D140" s="396"/>
      <c r="E140" s="396"/>
      <c r="F140" s="396"/>
      <c r="G140" s="396"/>
      <c r="H140" s="396"/>
      <c r="I140" s="396"/>
      <c r="J140" s="396"/>
      <c r="K140" s="396"/>
      <c r="L140" s="396"/>
      <c r="M140" s="396"/>
      <c r="N140" s="396"/>
      <c r="O140" s="396"/>
      <c r="P140" s="396"/>
      <c r="Q140" s="396"/>
      <c r="R140" s="396"/>
      <c r="S140" s="396"/>
      <c r="T140" s="396"/>
      <c r="U140" s="8"/>
      <c r="V140" s="8"/>
      <c r="W140" s="8"/>
    </row>
    <row r="141" spans="2:23">
      <c r="B141" s="396"/>
      <c r="C141" s="396"/>
      <c r="D141" s="396"/>
      <c r="E141" s="396"/>
      <c r="F141" s="396"/>
      <c r="G141" s="396"/>
      <c r="H141" s="396"/>
      <c r="I141" s="396"/>
      <c r="J141" s="396"/>
      <c r="K141" s="396"/>
      <c r="L141" s="396"/>
      <c r="M141" s="396"/>
      <c r="N141" s="396"/>
      <c r="O141" s="396"/>
      <c r="P141" s="396"/>
      <c r="Q141" s="396"/>
      <c r="R141" s="396"/>
      <c r="S141" s="396"/>
      <c r="T141" s="396"/>
      <c r="U141" s="8"/>
      <c r="V141" s="8"/>
      <c r="W141" s="8"/>
    </row>
    <row r="142" spans="2:23">
      <c r="B142" s="396"/>
      <c r="C142" s="396"/>
      <c r="D142" s="396"/>
      <c r="E142" s="396"/>
      <c r="F142" s="396"/>
      <c r="G142" s="396"/>
      <c r="H142" s="396"/>
      <c r="I142" s="396"/>
      <c r="J142" s="396"/>
      <c r="K142" s="396"/>
      <c r="L142" s="396"/>
      <c r="M142" s="396"/>
      <c r="N142" s="396"/>
      <c r="O142" s="396"/>
      <c r="P142" s="396"/>
      <c r="Q142" s="396"/>
      <c r="R142" s="396"/>
      <c r="S142" s="396"/>
      <c r="T142" s="396"/>
      <c r="U142" s="8"/>
      <c r="V142" s="8"/>
      <c r="W142" s="8"/>
    </row>
    <row r="143" spans="2:23">
      <c r="B143" s="396"/>
      <c r="C143" s="396"/>
      <c r="D143" s="396"/>
      <c r="E143" s="396"/>
      <c r="F143" s="396"/>
      <c r="G143" s="396"/>
      <c r="H143" s="396"/>
      <c r="I143" s="396"/>
      <c r="J143" s="396"/>
      <c r="K143" s="396"/>
      <c r="L143" s="396"/>
      <c r="M143" s="396"/>
      <c r="N143" s="396"/>
      <c r="O143" s="396"/>
      <c r="P143" s="396"/>
      <c r="Q143" s="396"/>
      <c r="R143" s="396"/>
      <c r="S143" s="396"/>
      <c r="T143" s="396"/>
      <c r="U143" s="8"/>
      <c r="V143" s="8"/>
      <c r="W143" s="8"/>
    </row>
    <row r="144" spans="2:23">
      <c r="B144" s="396"/>
      <c r="C144" s="396"/>
      <c r="D144" s="396"/>
      <c r="E144" s="396"/>
      <c r="F144" s="396"/>
      <c r="G144" s="396"/>
      <c r="H144" s="396"/>
      <c r="I144" s="396"/>
      <c r="J144" s="396"/>
      <c r="K144" s="396"/>
      <c r="L144" s="396"/>
      <c r="M144" s="396"/>
      <c r="N144" s="396"/>
      <c r="O144" s="396"/>
      <c r="P144" s="396"/>
      <c r="Q144" s="396"/>
      <c r="R144" s="396"/>
      <c r="S144" s="396"/>
      <c r="T144" s="396"/>
      <c r="U144" s="8"/>
      <c r="V144" s="8"/>
      <c r="W144" s="8"/>
    </row>
    <row r="145" spans="2:24">
      <c r="B145" s="396"/>
      <c r="C145" s="396"/>
      <c r="D145" s="396"/>
      <c r="E145" s="396"/>
      <c r="F145" s="396"/>
      <c r="G145" s="396"/>
      <c r="H145" s="396"/>
      <c r="I145" s="396"/>
      <c r="J145" s="396"/>
      <c r="K145" s="396"/>
      <c r="L145" s="396"/>
      <c r="M145" s="396"/>
      <c r="N145" s="396"/>
      <c r="O145" s="396"/>
      <c r="P145" s="396"/>
      <c r="Q145" s="396"/>
      <c r="R145" s="396"/>
      <c r="S145" s="396"/>
      <c r="T145" s="396"/>
      <c r="U145" s="8"/>
      <c r="V145" s="8"/>
      <c r="W145" s="8"/>
    </row>
    <row r="146" spans="2:24">
      <c r="B146" s="396"/>
      <c r="C146" s="396"/>
      <c r="D146" s="396"/>
      <c r="E146" s="396"/>
      <c r="F146" s="396"/>
      <c r="G146" s="396"/>
      <c r="H146" s="396"/>
      <c r="I146" s="396"/>
      <c r="J146" s="396"/>
      <c r="K146" s="396"/>
      <c r="L146" s="396"/>
      <c r="M146" s="396"/>
      <c r="N146" s="396"/>
      <c r="O146" s="396"/>
      <c r="P146" s="396"/>
      <c r="Q146" s="396"/>
      <c r="R146" s="396"/>
      <c r="S146" s="396"/>
      <c r="T146" s="396"/>
      <c r="U146" s="8"/>
      <c r="V146" s="8"/>
      <c r="W146" s="8"/>
    </row>
    <row r="147" spans="2:24">
      <c r="B147" s="396"/>
      <c r="C147" s="396"/>
      <c r="D147" s="396"/>
      <c r="E147" s="396"/>
      <c r="F147" s="396"/>
      <c r="G147" s="396"/>
      <c r="H147" s="396"/>
      <c r="I147" s="396"/>
      <c r="J147" s="396"/>
      <c r="K147" s="396"/>
      <c r="L147" s="396"/>
      <c r="M147" s="396"/>
      <c r="N147" s="396"/>
      <c r="O147" s="396"/>
      <c r="P147" s="396"/>
      <c r="Q147" s="396"/>
      <c r="R147" s="396"/>
      <c r="S147" s="396"/>
      <c r="T147" s="396"/>
      <c r="U147" s="8"/>
      <c r="V147" s="8"/>
      <c r="W147" s="8"/>
    </row>
    <row r="148" spans="2:24">
      <c r="B148" s="396"/>
      <c r="C148" s="396"/>
      <c r="D148" s="396"/>
      <c r="E148" s="396"/>
      <c r="F148" s="396"/>
      <c r="G148" s="396"/>
      <c r="H148" s="396"/>
      <c r="I148" s="396"/>
      <c r="J148" s="396"/>
      <c r="K148" s="396"/>
      <c r="L148" s="396"/>
      <c r="M148" s="396"/>
      <c r="N148" s="396"/>
      <c r="O148" s="396"/>
      <c r="P148" s="396"/>
      <c r="Q148" s="396"/>
      <c r="R148" s="396"/>
      <c r="S148" s="396"/>
      <c r="T148" s="396"/>
      <c r="U148" s="8"/>
      <c r="V148" s="8"/>
      <c r="W148" s="8"/>
    </row>
    <row r="149" spans="2:24">
      <c r="B149" s="396"/>
      <c r="C149" s="396"/>
      <c r="D149" s="396"/>
      <c r="E149" s="396"/>
      <c r="F149" s="396"/>
      <c r="G149" s="396"/>
      <c r="H149" s="396"/>
      <c r="I149" s="396"/>
      <c r="J149" s="396"/>
      <c r="K149" s="396"/>
      <c r="L149" s="396"/>
      <c r="M149" s="396"/>
      <c r="N149" s="396"/>
      <c r="O149" s="396"/>
      <c r="P149" s="396"/>
      <c r="Q149" s="396"/>
      <c r="R149" s="396"/>
      <c r="S149" s="396"/>
      <c r="T149" s="396"/>
      <c r="U149" s="8"/>
      <c r="V149" s="8"/>
      <c r="W149" s="8"/>
    </row>
    <row r="150" spans="2:24">
      <c r="B150" s="396"/>
      <c r="C150" s="396"/>
      <c r="D150" s="396"/>
      <c r="E150" s="396"/>
      <c r="F150" s="396"/>
      <c r="G150" s="396"/>
      <c r="H150" s="396"/>
      <c r="I150" s="396"/>
      <c r="J150" s="396"/>
      <c r="K150" s="396"/>
      <c r="L150" s="396"/>
      <c r="M150" s="396"/>
      <c r="N150" s="396"/>
      <c r="O150" s="396"/>
      <c r="P150" s="396"/>
      <c r="Q150" s="396"/>
      <c r="R150" s="396"/>
      <c r="S150" s="396"/>
      <c r="T150" s="396"/>
      <c r="U150" s="8"/>
      <c r="V150" s="8"/>
      <c r="W150" s="8"/>
    </row>
    <row r="151" spans="2:24">
      <c r="B151" s="396"/>
      <c r="C151" s="396"/>
      <c r="D151" s="396"/>
      <c r="E151" s="396"/>
      <c r="F151" s="396"/>
      <c r="G151" s="396"/>
      <c r="H151" s="396"/>
      <c r="I151" s="396"/>
      <c r="J151" s="396"/>
      <c r="K151" s="396"/>
      <c r="L151" s="396"/>
      <c r="M151" s="396"/>
      <c r="N151" s="396"/>
      <c r="O151" s="396"/>
      <c r="P151" s="396"/>
      <c r="Q151" s="396"/>
      <c r="R151" s="396"/>
      <c r="S151" s="396"/>
      <c r="T151" s="396"/>
      <c r="U151" s="8"/>
      <c r="V151" s="8"/>
      <c r="W151" s="8"/>
    </row>
    <row r="152" spans="2:24">
      <c r="B152" s="396"/>
      <c r="C152" s="396"/>
      <c r="D152" s="396"/>
      <c r="E152" s="396"/>
      <c r="F152" s="396"/>
      <c r="G152" s="396"/>
      <c r="H152" s="396"/>
      <c r="I152" s="396"/>
      <c r="J152" s="396"/>
      <c r="K152" s="396"/>
      <c r="L152" s="396"/>
      <c r="M152" s="396"/>
      <c r="N152" s="396"/>
      <c r="O152" s="396"/>
      <c r="P152" s="396"/>
      <c r="Q152" s="396"/>
      <c r="R152" s="396"/>
      <c r="S152" s="396"/>
      <c r="T152" s="396"/>
      <c r="U152" s="8"/>
      <c r="V152" s="8"/>
      <c r="W152" s="8"/>
    </row>
    <row r="153" spans="2:24">
      <c r="B153" s="396"/>
      <c r="C153" s="396"/>
      <c r="D153" s="396"/>
      <c r="E153" s="396"/>
      <c r="F153" s="396"/>
      <c r="G153" s="396"/>
      <c r="H153" s="396"/>
      <c r="I153" s="396"/>
      <c r="J153" s="396"/>
      <c r="K153" s="396"/>
      <c r="L153" s="396"/>
      <c r="M153" s="396"/>
      <c r="N153" s="396"/>
      <c r="O153" s="396"/>
      <c r="P153" s="396"/>
      <c r="Q153" s="396"/>
      <c r="R153" s="396"/>
      <c r="S153" s="396"/>
      <c r="T153" s="396"/>
      <c r="U153" s="8"/>
      <c r="V153" s="8"/>
      <c r="W153" s="8"/>
    </row>
    <row r="154" spans="2:24">
      <c r="B154" s="396"/>
      <c r="C154" s="396"/>
      <c r="D154" s="396"/>
      <c r="E154" s="396"/>
      <c r="F154" s="396"/>
      <c r="G154" s="396"/>
      <c r="H154" s="396"/>
      <c r="I154" s="396"/>
      <c r="J154" s="396"/>
      <c r="K154" s="396"/>
      <c r="L154" s="396"/>
      <c r="M154" s="396"/>
      <c r="N154" s="396"/>
      <c r="O154" s="396"/>
      <c r="P154" s="396"/>
      <c r="Q154" s="396"/>
      <c r="R154" s="396"/>
      <c r="S154" s="396"/>
      <c r="T154" s="396"/>
      <c r="U154" s="8"/>
      <c r="V154" s="8"/>
      <c r="W154" s="8"/>
    </row>
    <row r="155" spans="2:24">
      <c r="B155" s="396"/>
      <c r="C155" s="396"/>
      <c r="D155" s="396"/>
      <c r="E155" s="396"/>
      <c r="F155" s="396"/>
      <c r="G155" s="396"/>
      <c r="H155" s="396"/>
      <c r="I155" s="396"/>
      <c r="J155" s="396"/>
      <c r="K155" s="396"/>
      <c r="L155" s="396"/>
      <c r="M155" s="396"/>
      <c r="N155" s="396"/>
      <c r="O155" s="396"/>
      <c r="P155" s="396"/>
      <c r="Q155" s="396"/>
      <c r="R155" s="396"/>
      <c r="S155" s="396"/>
      <c r="T155" s="396"/>
      <c r="U155" s="8"/>
      <c r="V155" s="8"/>
      <c r="W155" s="8"/>
    </row>
    <row r="156" spans="2:24">
      <c r="B156" s="396"/>
      <c r="C156" s="396"/>
      <c r="D156" s="396"/>
      <c r="E156" s="396"/>
      <c r="F156" s="396"/>
      <c r="G156" s="396"/>
      <c r="H156" s="396"/>
      <c r="I156" s="396"/>
      <c r="J156" s="396"/>
      <c r="K156" s="396"/>
      <c r="L156" s="396"/>
      <c r="M156" s="396"/>
      <c r="N156" s="396"/>
      <c r="O156" s="396"/>
      <c r="P156" s="396"/>
      <c r="Q156" s="396"/>
      <c r="R156" s="396"/>
      <c r="S156" s="396"/>
      <c r="T156" s="396"/>
      <c r="U156" s="8"/>
      <c r="V156" s="8"/>
      <c r="W156" s="8"/>
    </row>
    <row r="157" spans="2:24">
      <c r="B157" s="396"/>
      <c r="C157" s="396"/>
      <c r="D157" s="396"/>
      <c r="E157" s="396"/>
      <c r="F157" s="396"/>
      <c r="G157" s="396"/>
      <c r="H157" s="396"/>
      <c r="I157" s="396"/>
      <c r="J157" s="396"/>
      <c r="K157" s="396"/>
      <c r="L157" s="396"/>
      <c r="M157" s="396"/>
      <c r="N157" s="396"/>
      <c r="O157" s="396"/>
      <c r="P157" s="396"/>
      <c r="Q157" s="396"/>
      <c r="R157" s="396"/>
      <c r="S157" s="396"/>
      <c r="T157" s="396"/>
      <c r="U157" s="8"/>
      <c r="V157" s="8"/>
      <c r="W157" s="8"/>
    </row>
    <row r="158" spans="2:24">
      <c r="B158" s="396"/>
      <c r="C158" s="396"/>
      <c r="D158" s="396"/>
      <c r="E158" s="396"/>
      <c r="F158" s="396"/>
      <c r="G158" s="396"/>
      <c r="H158" s="396"/>
      <c r="I158" s="396"/>
      <c r="J158" s="396"/>
      <c r="K158" s="396"/>
      <c r="L158" s="396"/>
      <c r="M158" s="396"/>
      <c r="N158" s="396"/>
      <c r="O158" s="396"/>
      <c r="P158" s="396"/>
      <c r="Q158" s="396"/>
      <c r="R158" s="396"/>
      <c r="S158" s="396"/>
      <c r="T158" s="396"/>
      <c r="U158" s="8"/>
      <c r="V158" s="8"/>
      <c r="W158" s="8"/>
    </row>
    <row r="159" spans="2:24">
      <c r="B159" s="253"/>
      <c r="C159" s="8"/>
      <c r="D159" s="8"/>
      <c r="E159" s="8"/>
      <c r="F159" s="8"/>
      <c r="G159" s="8"/>
      <c r="H159" s="8"/>
      <c r="I159" s="8"/>
      <c r="J159" s="8"/>
      <c r="K159" s="8"/>
      <c r="L159" s="8"/>
      <c r="M159" s="8"/>
      <c r="N159" s="8"/>
      <c r="O159" s="8"/>
      <c r="P159" s="8"/>
      <c r="Q159" s="8"/>
      <c r="R159" s="8"/>
      <c r="S159" s="8"/>
      <c r="T159" s="8"/>
      <c r="U159" s="8"/>
      <c r="V159" s="8"/>
      <c r="W159" s="8"/>
    </row>
    <row r="160" spans="2:24" ht="20.149999999999999" customHeight="1">
      <c r="B160" s="500" t="s">
        <v>172</v>
      </c>
      <c r="C160" s="500"/>
      <c r="D160" s="25" t="s">
        <v>173</v>
      </c>
      <c r="E160" s="26"/>
      <c r="F160" s="26"/>
      <c r="G160" s="26"/>
      <c r="H160" s="26"/>
      <c r="I160" s="26"/>
      <c r="J160" s="26"/>
      <c r="K160" s="26"/>
      <c r="L160" s="26"/>
      <c r="M160" s="26"/>
      <c r="N160" s="26"/>
      <c r="O160" s="26"/>
      <c r="P160" s="26"/>
      <c r="Q160" s="26"/>
      <c r="R160" s="26"/>
      <c r="S160" s="26"/>
      <c r="T160" s="26"/>
      <c r="U160" s="20"/>
      <c r="V160" s="20"/>
      <c r="W160" s="20"/>
      <c r="X160" s="20"/>
    </row>
    <row r="161" spans="2:24">
      <c r="B161" s="395" t="s">
        <v>721</v>
      </c>
      <c r="C161" s="395"/>
      <c r="D161" s="395"/>
      <c r="E161" s="395"/>
      <c r="F161" s="395"/>
      <c r="G161" s="395"/>
      <c r="H161" s="395"/>
      <c r="I161" s="395"/>
      <c r="J161" s="395"/>
      <c r="K161" s="395"/>
      <c r="L161" s="395"/>
      <c r="M161" s="395"/>
      <c r="N161" s="395"/>
      <c r="O161" s="395"/>
      <c r="P161" s="395"/>
      <c r="Q161" s="395"/>
      <c r="R161" s="395"/>
      <c r="S161" s="395"/>
      <c r="T161" s="395"/>
      <c r="U161" s="8"/>
      <c r="V161" s="8"/>
      <c r="W161" s="8"/>
    </row>
    <row r="162" spans="2:24">
      <c r="B162" s="253"/>
      <c r="C162" s="8"/>
      <c r="D162" s="8"/>
      <c r="E162" s="8"/>
      <c r="F162" s="8"/>
      <c r="G162" s="8"/>
      <c r="H162" s="8"/>
      <c r="I162" s="8"/>
      <c r="J162" s="8"/>
      <c r="K162" s="8"/>
      <c r="L162" s="8"/>
      <c r="M162" s="8"/>
      <c r="N162" s="8"/>
      <c r="O162" s="8"/>
      <c r="P162" s="8"/>
      <c r="Q162" s="8"/>
      <c r="R162" s="8"/>
      <c r="S162" s="8"/>
      <c r="T162" s="8"/>
      <c r="U162" s="8"/>
      <c r="V162" s="8"/>
      <c r="W162" s="8"/>
    </row>
    <row r="163" spans="2:24" ht="20.149999999999999" customHeight="1">
      <c r="B163" s="500" t="s">
        <v>174</v>
      </c>
      <c r="C163" s="500"/>
      <c r="D163" s="25" t="s">
        <v>175</v>
      </c>
      <c r="E163" s="26"/>
      <c r="F163" s="26"/>
      <c r="G163" s="26"/>
      <c r="H163" s="26"/>
      <c r="I163" s="26"/>
      <c r="J163" s="26"/>
      <c r="K163" s="26"/>
      <c r="L163" s="26"/>
      <c r="M163" s="26"/>
      <c r="N163" s="26"/>
      <c r="O163" s="26"/>
      <c r="P163" s="26"/>
      <c r="Q163" s="26"/>
      <c r="R163" s="26"/>
      <c r="S163" s="26"/>
      <c r="T163" s="26"/>
      <c r="U163" s="20"/>
      <c r="V163" s="20"/>
      <c r="W163" s="20"/>
      <c r="X163" s="20"/>
    </row>
    <row r="164" spans="2:24" ht="14.15" customHeight="1">
      <c r="B164" s="395" t="s">
        <v>722</v>
      </c>
      <c r="C164" s="395"/>
      <c r="D164" s="395"/>
      <c r="E164" s="395"/>
      <c r="F164" s="395"/>
      <c r="G164" s="395"/>
      <c r="H164" s="395"/>
      <c r="I164" s="395"/>
      <c r="J164" s="395"/>
      <c r="K164" s="395"/>
      <c r="L164" s="395"/>
      <c r="M164" s="395"/>
      <c r="N164" s="395"/>
      <c r="O164" s="395"/>
      <c r="P164" s="395"/>
      <c r="Q164" s="395"/>
      <c r="R164" s="395"/>
      <c r="S164" s="395"/>
      <c r="T164" s="395"/>
      <c r="U164" s="8"/>
      <c r="V164" s="8"/>
      <c r="W164" s="8"/>
    </row>
    <row r="165" spans="2:24">
      <c r="B165" s="396"/>
      <c r="C165" s="396"/>
      <c r="D165" s="396"/>
      <c r="E165" s="396"/>
      <c r="F165" s="396"/>
      <c r="G165" s="396"/>
      <c r="H165" s="396"/>
      <c r="I165" s="396"/>
      <c r="J165" s="396"/>
      <c r="K165" s="396"/>
      <c r="L165" s="396"/>
      <c r="M165" s="396"/>
      <c r="N165" s="396"/>
      <c r="O165" s="396"/>
      <c r="P165" s="396"/>
      <c r="Q165" s="396"/>
      <c r="R165" s="396"/>
      <c r="S165" s="396"/>
      <c r="T165" s="396"/>
      <c r="U165" s="8"/>
      <c r="V165" s="8"/>
      <c r="W165" s="8"/>
    </row>
    <row r="166" spans="2:24">
      <c r="B166" s="396"/>
      <c r="C166" s="396"/>
      <c r="D166" s="396"/>
      <c r="E166" s="396"/>
      <c r="F166" s="396"/>
      <c r="G166" s="396"/>
      <c r="H166" s="396"/>
      <c r="I166" s="396"/>
      <c r="J166" s="396"/>
      <c r="K166" s="396"/>
      <c r="L166" s="396"/>
      <c r="M166" s="396"/>
      <c r="N166" s="396"/>
      <c r="O166" s="396"/>
      <c r="P166" s="396"/>
      <c r="Q166" s="396"/>
      <c r="R166" s="396"/>
      <c r="S166" s="396"/>
      <c r="T166" s="396"/>
      <c r="U166" s="8"/>
      <c r="V166" s="8"/>
      <c r="W166" s="8"/>
    </row>
    <row r="167" spans="2:24">
      <c r="B167" s="396"/>
      <c r="C167" s="396"/>
      <c r="D167" s="396"/>
      <c r="E167" s="396"/>
      <c r="F167" s="396"/>
      <c r="G167" s="396"/>
      <c r="H167" s="396"/>
      <c r="I167" s="396"/>
      <c r="J167" s="396"/>
      <c r="K167" s="396"/>
      <c r="L167" s="396"/>
      <c r="M167" s="396"/>
      <c r="N167" s="396"/>
      <c r="O167" s="396"/>
      <c r="P167" s="396"/>
      <c r="Q167" s="396"/>
      <c r="R167" s="396"/>
      <c r="S167" s="396"/>
      <c r="T167" s="396"/>
      <c r="U167" s="8"/>
      <c r="V167" s="8"/>
      <c r="W167" s="8"/>
    </row>
    <row r="168" spans="2:24">
      <c r="B168" s="253"/>
      <c r="C168" s="8"/>
      <c r="D168" s="8"/>
      <c r="E168" s="8"/>
      <c r="F168" s="8"/>
      <c r="G168" s="8"/>
      <c r="H168" s="8"/>
      <c r="I168" s="8"/>
      <c r="J168" s="8"/>
      <c r="K168" s="8"/>
      <c r="L168" s="8"/>
      <c r="M168" s="8"/>
      <c r="N168" s="8"/>
      <c r="O168" s="8"/>
      <c r="P168" s="8"/>
      <c r="Q168" s="8"/>
      <c r="R168" s="8"/>
      <c r="S168" s="8"/>
      <c r="T168" s="8"/>
      <c r="U168" s="8"/>
      <c r="V168" s="8"/>
      <c r="W168" s="8"/>
    </row>
    <row r="169" spans="2:24">
      <c r="B169" s="253"/>
      <c r="C169" s="8"/>
      <c r="D169" s="8"/>
      <c r="E169" s="8"/>
      <c r="F169" s="8"/>
      <c r="G169" s="8"/>
      <c r="H169" s="8"/>
      <c r="I169" s="8"/>
      <c r="J169" s="8"/>
      <c r="K169" s="8"/>
      <c r="L169" s="8"/>
      <c r="M169" s="8"/>
      <c r="N169" s="8"/>
      <c r="O169" s="8"/>
      <c r="P169" s="8"/>
      <c r="Q169" s="8"/>
      <c r="R169" s="8"/>
      <c r="S169" s="8"/>
      <c r="T169" s="8"/>
      <c r="U169" s="8"/>
      <c r="V169" s="8"/>
      <c r="W169" s="8"/>
    </row>
    <row r="170" spans="2:24">
      <c r="B170" s="253"/>
      <c r="C170" s="8"/>
      <c r="D170" s="8"/>
      <c r="E170" s="8"/>
      <c r="F170" s="8"/>
      <c r="G170" s="8"/>
      <c r="H170" s="8"/>
      <c r="I170" s="8"/>
      <c r="J170" s="8"/>
      <c r="K170" s="8"/>
      <c r="L170" s="8"/>
      <c r="M170" s="8"/>
      <c r="N170" s="8"/>
      <c r="O170" s="8"/>
      <c r="P170" s="8"/>
      <c r="Q170" s="8"/>
      <c r="R170" s="8"/>
      <c r="S170" s="8"/>
      <c r="T170" s="8"/>
      <c r="U170" s="8"/>
      <c r="V170" s="8"/>
      <c r="W170" s="8"/>
    </row>
    <row r="171" spans="2:24">
      <c r="B171" s="253"/>
      <c r="C171" s="8"/>
      <c r="D171" s="8"/>
      <c r="E171" s="8"/>
      <c r="F171" s="8"/>
      <c r="G171" s="8"/>
      <c r="H171" s="8"/>
      <c r="I171" s="8"/>
      <c r="J171" s="8"/>
      <c r="K171" s="8"/>
      <c r="L171" s="8"/>
      <c r="M171" s="8"/>
      <c r="N171" s="8"/>
      <c r="O171" s="8"/>
      <c r="P171" s="8"/>
      <c r="Q171" s="8"/>
      <c r="R171" s="8"/>
      <c r="S171" s="8"/>
      <c r="T171" s="8"/>
      <c r="U171" s="8"/>
      <c r="V171" s="8"/>
      <c r="W171" s="8"/>
    </row>
    <row r="172" spans="2:24">
      <c r="B172" s="253"/>
      <c r="C172" s="8"/>
      <c r="D172" s="8"/>
      <c r="E172" s="8"/>
      <c r="F172" s="8"/>
      <c r="G172" s="8"/>
      <c r="H172" s="8"/>
      <c r="I172" s="8"/>
      <c r="J172" s="8"/>
      <c r="K172" s="8"/>
      <c r="L172" s="8"/>
      <c r="M172" s="8"/>
      <c r="N172" s="8"/>
      <c r="O172" s="8"/>
      <c r="P172" s="8"/>
      <c r="Q172" s="8"/>
      <c r="R172" s="8"/>
      <c r="S172" s="8"/>
      <c r="T172" s="8"/>
      <c r="U172" s="8"/>
      <c r="V172" s="8"/>
      <c r="W172" s="8"/>
    </row>
    <row r="173" spans="2:24">
      <c r="B173" s="253"/>
      <c r="C173" s="8"/>
      <c r="D173" s="8"/>
      <c r="E173" s="8"/>
      <c r="F173" s="8"/>
      <c r="G173" s="8"/>
      <c r="H173" s="8"/>
      <c r="I173" s="8"/>
      <c r="J173" s="8"/>
      <c r="K173" s="8"/>
      <c r="L173" s="8"/>
      <c r="M173" s="8"/>
      <c r="N173" s="8"/>
      <c r="O173" s="8"/>
      <c r="P173" s="8"/>
      <c r="Q173" s="8"/>
      <c r="R173" s="8"/>
      <c r="S173" s="8"/>
      <c r="T173" s="8"/>
      <c r="U173" s="8"/>
      <c r="V173" s="8"/>
      <c r="W173" s="8"/>
    </row>
    <row r="174" spans="2:24">
      <c r="B174" s="253"/>
      <c r="C174" s="8"/>
      <c r="D174" s="8"/>
      <c r="E174" s="8"/>
      <c r="F174" s="8"/>
      <c r="G174" s="8"/>
      <c r="H174" s="8"/>
      <c r="I174" s="8"/>
      <c r="J174" s="8"/>
      <c r="K174" s="8"/>
      <c r="L174" s="8"/>
      <c r="M174" s="8"/>
      <c r="N174" s="8"/>
      <c r="O174" s="8"/>
      <c r="P174" s="8"/>
      <c r="Q174" s="8"/>
      <c r="R174" s="8"/>
      <c r="S174" s="8"/>
      <c r="T174" s="8"/>
      <c r="U174" s="8"/>
      <c r="V174" s="8"/>
      <c r="W174" s="8"/>
    </row>
    <row r="175" spans="2:24">
      <c r="B175" s="253"/>
      <c r="C175" s="8"/>
      <c r="D175" s="8"/>
      <c r="E175" s="8"/>
      <c r="F175" s="8"/>
      <c r="G175" s="8"/>
      <c r="H175" s="8"/>
      <c r="I175" s="8"/>
      <c r="J175" s="8"/>
      <c r="K175" s="8"/>
      <c r="L175" s="8"/>
      <c r="M175" s="8"/>
      <c r="N175" s="8"/>
      <c r="O175" s="8"/>
      <c r="P175" s="8"/>
      <c r="Q175" s="8"/>
      <c r="R175" s="8"/>
      <c r="S175" s="8"/>
      <c r="T175" s="8"/>
      <c r="U175" s="8"/>
      <c r="V175" s="8"/>
      <c r="W175" s="8"/>
    </row>
    <row r="176" spans="2:24">
      <c r="B176" s="253"/>
      <c r="C176" s="8"/>
      <c r="D176" s="8"/>
      <c r="E176" s="8"/>
      <c r="F176" s="8"/>
      <c r="G176" s="8"/>
      <c r="H176" s="8"/>
      <c r="I176" s="8"/>
      <c r="J176" s="8"/>
      <c r="K176" s="8"/>
      <c r="L176" s="8"/>
      <c r="M176" s="8"/>
      <c r="N176" s="8"/>
      <c r="O176" s="8"/>
      <c r="P176" s="8"/>
      <c r="Q176" s="8"/>
      <c r="R176" s="8"/>
      <c r="S176" s="8"/>
      <c r="T176" s="8"/>
      <c r="U176" s="8"/>
      <c r="V176" s="8"/>
      <c r="W176" s="8"/>
    </row>
    <row r="177" spans="2:23">
      <c r="B177" s="253"/>
      <c r="C177" s="8"/>
      <c r="D177" s="8"/>
      <c r="E177" s="8"/>
      <c r="F177" s="8"/>
      <c r="G177" s="8"/>
      <c r="H177" s="8"/>
      <c r="I177" s="8"/>
      <c r="J177" s="8"/>
      <c r="K177" s="8"/>
      <c r="L177" s="8"/>
      <c r="M177" s="8"/>
      <c r="N177" s="8"/>
      <c r="O177" s="8"/>
      <c r="P177" s="8"/>
      <c r="Q177" s="8"/>
      <c r="R177" s="8"/>
      <c r="S177" s="8"/>
      <c r="T177" s="8"/>
      <c r="U177" s="8"/>
      <c r="V177" s="8"/>
      <c r="W177" s="8"/>
    </row>
    <row r="178" spans="2:23">
      <c r="B178" s="253"/>
      <c r="C178" s="8"/>
      <c r="D178" s="8"/>
      <c r="E178" s="8"/>
      <c r="F178" s="8"/>
      <c r="G178" s="8"/>
      <c r="H178" s="8"/>
      <c r="I178" s="8"/>
      <c r="J178" s="8"/>
      <c r="K178" s="8"/>
      <c r="L178" s="8"/>
      <c r="M178" s="8"/>
      <c r="N178" s="8"/>
      <c r="O178" s="8"/>
      <c r="P178" s="8"/>
      <c r="Q178" s="8"/>
      <c r="R178" s="8"/>
      <c r="S178" s="8"/>
      <c r="T178" s="8"/>
      <c r="U178" s="8"/>
      <c r="V178" s="8"/>
      <c r="W178" s="8"/>
    </row>
    <row r="179" spans="2:23">
      <c r="B179" s="253"/>
      <c r="C179" s="8"/>
      <c r="D179" s="8"/>
      <c r="E179" s="8"/>
      <c r="F179" s="8"/>
      <c r="G179" s="8"/>
      <c r="H179" s="8"/>
      <c r="I179" s="8"/>
      <c r="J179" s="8"/>
      <c r="K179" s="8"/>
      <c r="L179" s="8"/>
      <c r="M179" s="8"/>
      <c r="N179" s="8"/>
      <c r="O179" s="8"/>
      <c r="P179" s="8"/>
      <c r="Q179" s="8"/>
      <c r="R179" s="8"/>
      <c r="S179" s="8"/>
      <c r="T179" s="8"/>
      <c r="U179" s="8"/>
      <c r="V179" s="8"/>
      <c r="W179" s="8"/>
    </row>
    <row r="180" spans="2:23">
      <c r="B180" s="253"/>
      <c r="C180" s="8"/>
      <c r="D180" s="8"/>
      <c r="E180" s="8"/>
      <c r="F180" s="8"/>
      <c r="G180" s="8"/>
      <c r="H180" s="8"/>
      <c r="I180" s="8"/>
      <c r="J180" s="8"/>
      <c r="K180" s="8"/>
      <c r="L180" s="8"/>
      <c r="M180" s="8"/>
      <c r="N180" s="8"/>
      <c r="O180" s="8"/>
      <c r="P180" s="8"/>
      <c r="Q180" s="8"/>
      <c r="R180" s="8"/>
      <c r="S180" s="8"/>
      <c r="T180" s="8"/>
      <c r="U180" s="8"/>
      <c r="V180" s="8"/>
      <c r="W180" s="8"/>
    </row>
    <row r="181" spans="2:23">
      <c r="B181" s="253"/>
      <c r="C181" s="8"/>
      <c r="D181" s="8"/>
      <c r="E181" s="8"/>
      <c r="F181" s="8"/>
      <c r="G181" s="8"/>
      <c r="H181" s="8"/>
      <c r="I181" s="8"/>
      <c r="J181" s="8"/>
      <c r="K181" s="8"/>
      <c r="L181" s="8"/>
      <c r="M181" s="8"/>
      <c r="N181" s="8"/>
      <c r="O181" s="8"/>
      <c r="P181" s="8"/>
      <c r="Q181" s="8"/>
      <c r="R181" s="8"/>
      <c r="S181" s="8"/>
      <c r="T181" s="8"/>
      <c r="U181" s="8"/>
      <c r="V181" s="8"/>
      <c r="W181" s="8"/>
    </row>
    <row r="182" spans="2:23">
      <c r="B182" s="253"/>
      <c r="C182" s="8"/>
      <c r="D182" s="8"/>
      <c r="E182" s="8"/>
      <c r="F182" s="8"/>
      <c r="G182" s="8"/>
      <c r="H182" s="8"/>
      <c r="I182" s="8"/>
      <c r="J182" s="8"/>
      <c r="K182" s="8"/>
      <c r="L182" s="8"/>
      <c r="M182" s="8"/>
      <c r="N182" s="8"/>
      <c r="O182" s="8"/>
      <c r="P182" s="8"/>
      <c r="Q182" s="8"/>
      <c r="R182" s="8"/>
      <c r="S182" s="8"/>
      <c r="T182" s="8"/>
      <c r="U182" s="8"/>
      <c r="V182" s="8"/>
      <c r="W182" s="8"/>
    </row>
    <row r="183" spans="2:23">
      <c r="B183" s="253"/>
      <c r="C183" s="8"/>
      <c r="D183" s="8"/>
      <c r="E183" s="8"/>
      <c r="F183" s="8"/>
      <c r="G183" s="8"/>
      <c r="H183" s="8"/>
      <c r="I183" s="8"/>
      <c r="J183" s="8"/>
      <c r="K183" s="8"/>
      <c r="L183" s="8"/>
      <c r="M183" s="8"/>
      <c r="N183" s="8"/>
      <c r="O183" s="8"/>
      <c r="P183" s="8"/>
      <c r="Q183" s="8"/>
      <c r="R183" s="8"/>
      <c r="S183" s="8"/>
      <c r="T183" s="8"/>
      <c r="U183" s="8"/>
      <c r="V183" s="8"/>
      <c r="W183" s="8"/>
    </row>
    <row r="184" spans="2:23">
      <c r="B184" s="253"/>
      <c r="C184" s="8"/>
      <c r="D184" s="8"/>
      <c r="E184" s="8"/>
      <c r="F184" s="8"/>
      <c r="G184" s="8"/>
      <c r="H184" s="8"/>
      <c r="I184" s="8"/>
      <c r="J184" s="8"/>
      <c r="K184" s="8"/>
      <c r="L184" s="8"/>
      <c r="M184" s="8"/>
      <c r="N184" s="8"/>
      <c r="O184" s="8"/>
      <c r="P184" s="8"/>
      <c r="Q184" s="8"/>
      <c r="R184" s="8"/>
      <c r="S184" s="8"/>
      <c r="T184" s="8"/>
      <c r="U184" s="8"/>
      <c r="V184" s="8"/>
      <c r="W184" s="8"/>
    </row>
    <row r="185" spans="2:23">
      <c r="B185" s="253"/>
      <c r="C185" s="8"/>
      <c r="D185" s="8"/>
      <c r="E185" s="8"/>
      <c r="F185" s="8"/>
      <c r="G185" s="8"/>
      <c r="H185" s="8"/>
      <c r="I185" s="8"/>
      <c r="J185" s="8"/>
      <c r="K185" s="8"/>
      <c r="L185" s="8"/>
      <c r="M185" s="8"/>
      <c r="N185" s="8"/>
      <c r="O185" s="8"/>
      <c r="P185" s="8"/>
      <c r="Q185" s="8"/>
      <c r="R185" s="8"/>
      <c r="S185" s="8"/>
      <c r="T185" s="8"/>
      <c r="U185" s="8"/>
      <c r="V185" s="8"/>
      <c r="W185" s="8"/>
    </row>
    <row r="186" spans="2:23">
      <c r="B186" s="253"/>
      <c r="C186" s="8"/>
      <c r="D186" s="8"/>
      <c r="E186" s="8"/>
      <c r="F186" s="8"/>
      <c r="G186" s="8"/>
      <c r="H186" s="8"/>
      <c r="I186" s="8"/>
      <c r="J186" s="8"/>
      <c r="K186" s="8"/>
      <c r="L186" s="8"/>
      <c r="M186" s="8"/>
      <c r="N186" s="8"/>
      <c r="O186" s="8"/>
      <c r="P186" s="8"/>
      <c r="Q186" s="8"/>
      <c r="R186" s="8"/>
      <c r="S186" s="8"/>
      <c r="T186" s="8"/>
      <c r="U186" s="8"/>
      <c r="V186" s="8"/>
      <c r="W186" s="8"/>
    </row>
    <row r="187" spans="2:23">
      <c r="B187" s="253"/>
      <c r="C187" s="8"/>
      <c r="D187" s="8"/>
      <c r="E187" s="8"/>
      <c r="F187" s="8"/>
      <c r="G187" s="8"/>
      <c r="H187" s="8"/>
      <c r="I187" s="8"/>
      <c r="J187" s="8"/>
      <c r="K187" s="8"/>
      <c r="L187" s="8"/>
      <c r="M187" s="8"/>
      <c r="N187" s="8"/>
      <c r="O187" s="8"/>
      <c r="P187" s="8"/>
      <c r="Q187" s="8"/>
      <c r="R187" s="8"/>
      <c r="S187" s="8"/>
      <c r="T187" s="8"/>
      <c r="U187" s="8"/>
      <c r="V187" s="8"/>
      <c r="W187" s="8"/>
    </row>
    <row r="188" spans="2:23">
      <c r="B188" s="253"/>
      <c r="C188" s="8"/>
      <c r="D188" s="8"/>
      <c r="E188" s="8"/>
      <c r="F188" s="8"/>
      <c r="G188" s="8"/>
      <c r="H188" s="8"/>
      <c r="I188" s="8"/>
      <c r="J188" s="8"/>
      <c r="K188" s="8"/>
      <c r="L188" s="8"/>
      <c r="M188" s="8"/>
      <c r="N188" s="8"/>
      <c r="O188" s="8"/>
      <c r="P188" s="8"/>
      <c r="Q188" s="8"/>
      <c r="R188" s="8"/>
      <c r="S188" s="8"/>
      <c r="T188" s="8"/>
      <c r="U188" s="8"/>
      <c r="V188" s="8"/>
      <c r="W188" s="8"/>
    </row>
    <row r="189" spans="2:23">
      <c r="B189" s="253"/>
      <c r="C189" s="8"/>
      <c r="D189" s="8"/>
      <c r="E189" s="8"/>
      <c r="F189" s="8"/>
      <c r="G189" s="8"/>
      <c r="H189" s="8"/>
      <c r="I189" s="8"/>
      <c r="J189" s="8"/>
      <c r="K189" s="8"/>
      <c r="L189" s="8"/>
      <c r="M189" s="8"/>
      <c r="N189" s="8"/>
      <c r="O189" s="8"/>
      <c r="P189" s="8"/>
      <c r="Q189" s="8"/>
      <c r="R189" s="8"/>
      <c r="S189" s="8"/>
      <c r="T189" s="8"/>
      <c r="U189" s="8"/>
      <c r="V189" s="8"/>
      <c r="W189" s="8"/>
    </row>
    <row r="190" spans="2:23">
      <c r="B190" s="253"/>
      <c r="C190" s="8"/>
      <c r="D190" s="8"/>
      <c r="E190" s="8"/>
      <c r="F190" s="8"/>
      <c r="G190" s="8"/>
      <c r="H190" s="8"/>
      <c r="I190" s="8"/>
      <c r="J190" s="8"/>
      <c r="K190" s="8"/>
      <c r="L190" s="8"/>
      <c r="M190" s="8"/>
      <c r="N190" s="8"/>
      <c r="O190" s="8"/>
      <c r="P190" s="8"/>
      <c r="Q190" s="8"/>
      <c r="R190" s="8"/>
      <c r="S190" s="8"/>
      <c r="T190" s="8"/>
      <c r="U190" s="8"/>
      <c r="V190" s="8"/>
      <c r="W190" s="8"/>
    </row>
    <row r="191" spans="2:23">
      <c r="B191" s="253"/>
      <c r="C191" s="8"/>
      <c r="D191" s="8"/>
      <c r="E191" s="8"/>
      <c r="F191" s="8"/>
      <c r="G191" s="8"/>
      <c r="H191" s="8"/>
      <c r="I191" s="8"/>
      <c r="J191" s="8"/>
      <c r="K191" s="8"/>
      <c r="L191" s="8"/>
      <c r="M191" s="8"/>
      <c r="N191" s="8"/>
      <c r="O191" s="8"/>
      <c r="P191" s="8"/>
      <c r="Q191" s="8"/>
      <c r="R191" s="8"/>
      <c r="S191" s="8"/>
      <c r="T191" s="8"/>
      <c r="U191" s="8"/>
      <c r="V191" s="8"/>
      <c r="W191" s="8"/>
    </row>
    <row r="192" spans="2:23">
      <c r="B192" s="253"/>
      <c r="C192" s="8"/>
      <c r="D192" s="8"/>
      <c r="E192" s="8"/>
      <c r="F192" s="8"/>
      <c r="G192" s="8"/>
      <c r="H192" s="8"/>
      <c r="I192" s="8"/>
      <c r="J192" s="8"/>
      <c r="K192" s="8"/>
      <c r="L192" s="8"/>
      <c r="M192" s="8"/>
      <c r="N192" s="8"/>
      <c r="O192" s="8"/>
      <c r="P192" s="8"/>
      <c r="Q192" s="8"/>
      <c r="R192" s="8"/>
      <c r="S192" s="8"/>
      <c r="T192" s="8"/>
      <c r="U192" s="8"/>
      <c r="V192" s="8"/>
      <c r="W192" s="8"/>
    </row>
    <row r="193" spans="2:23">
      <c r="B193" s="8"/>
      <c r="C193" s="8"/>
      <c r="D193" s="8"/>
      <c r="E193" s="8"/>
      <c r="F193" s="8"/>
      <c r="G193" s="8"/>
      <c r="H193" s="8"/>
      <c r="I193" s="8"/>
      <c r="J193" s="8"/>
      <c r="K193" s="8"/>
      <c r="L193" s="8"/>
      <c r="M193" s="8"/>
      <c r="N193" s="8"/>
      <c r="O193" s="8"/>
      <c r="P193" s="8"/>
      <c r="Q193" s="8"/>
      <c r="R193" s="8"/>
      <c r="S193" s="8"/>
      <c r="T193" s="8"/>
      <c r="U193" s="8"/>
      <c r="V193" s="8"/>
      <c r="W193" s="8"/>
    </row>
    <row r="195" spans="2:23">
      <c r="B195" s="8"/>
      <c r="C195" s="8"/>
      <c r="D195" s="8"/>
      <c r="E195" s="8"/>
      <c r="F195" s="8"/>
      <c r="G195" s="8"/>
      <c r="H195" s="8"/>
      <c r="I195" s="8"/>
      <c r="J195" s="8"/>
      <c r="K195" s="8"/>
      <c r="L195" s="8"/>
      <c r="M195" s="8"/>
      <c r="N195" s="8"/>
      <c r="O195" s="8"/>
      <c r="P195" s="8"/>
      <c r="Q195" s="8"/>
      <c r="R195" s="8"/>
      <c r="S195" s="8"/>
      <c r="T195" s="8"/>
      <c r="U195" s="8"/>
      <c r="V195" s="8"/>
      <c r="W195" s="8"/>
    </row>
    <row r="196" spans="2:23">
      <c r="B196" s="8"/>
      <c r="C196" s="8"/>
      <c r="D196" s="8"/>
      <c r="E196" s="8"/>
      <c r="F196" s="8"/>
      <c r="G196" s="8"/>
      <c r="H196" s="8"/>
      <c r="I196" s="8"/>
      <c r="J196" s="8"/>
      <c r="K196" s="8"/>
      <c r="L196" s="8"/>
      <c r="M196" s="8"/>
      <c r="N196" s="8"/>
      <c r="O196" s="8"/>
      <c r="P196" s="8"/>
      <c r="Q196" s="8"/>
      <c r="R196" s="8"/>
      <c r="S196" s="8"/>
      <c r="T196" s="8"/>
      <c r="U196" s="8"/>
      <c r="V196" s="8"/>
      <c r="W196" s="8"/>
    </row>
  </sheetData>
  <sheetProtection algorithmName="SHA-512" hashValue="uqJaIfodFHfOrt7oxahBwvUCYRhC+LtvY+V2/o/bdtjEpVi127S4f1DionF9pKDKcvwmsvVlPGmZhna/LGWktA==" saltValue="ocWa1hyjEUX5ommESI/XDQ==" spinCount="100000" sheet="1" objects="1" scenarios="1"/>
  <mergeCells count="61">
    <mergeCell ref="B160:C160"/>
    <mergeCell ref="B161:T161"/>
    <mergeCell ref="B163:C163"/>
    <mergeCell ref="B164:T167"/>
    <mergeCell ref="B110:C110"/>
    <mergeCell ref="F110:G110"/>
    <mergeCell ref="D111:E111"/>
    <mergeCell ref="F111:G111"/>
    <mergeCell ref="B115:T158"/>
    <mergeCell ref="B114:C114"/>
    <mergeCell ref="M111:T111"/>
    <mergeCell ref="B111:C111"/>
    <mergeCell ref="D110:E110"/>
    <mergeCell ref="K111:L111"/>
    <mergeCell ref="H110:J110"/>
    <mergeCell ref="H111:J111"/>
    <mergeCell ref="K106:L106"/>
    <mergeCell ref="K107:L107"/>
    <mergeCell ref="K110:L110"/>
    <mergeCell ref="H107:J107"/>
    <mergeCell ref="H108:J108"/>
    <mergeCell ref="H109:J109"/>
    <mergeCell ref="K108:L108"/>
    <mergeCell ref="K109:L109"/>
    <mergeCell ref="H106:J106"/>
    <mergeCell ref="B109:C109"/>
    <mergeCell ref="F109:G109"/>
    <mergeCell ref="F104:G105"/>
    <mergeCell ref="F106:G106"/>
    <mergeCell ref="F107:G107"/>
    <mergeCell ref="F108:G108"/>
    <mergeCell ref="D109:E109"/>
    <mergeCell ref="D108:E108"/>
    <mergeCell ref="D107:E107"/>
    <mergeCell ref="B106:C106"/>
    <mergeCell ref="D106:E106"/>
    <mergeCell ref="B107:C107"/>
    <mergeCell ref="B108:C108"/>
    <mergeCell ref="N9:O9"/>
    <mergeCell ref="P9:Q9"/>
    <mergeCell ref="B12:T46"/>
    <mergeCell ref="B48:T84"/>
    <mergeCell ref="B86:T95"/>
    <mergeCell ref="L9:M9"/>
    <mergeCell ref="B9:C9"/>
    <mergeCell ref="D9:E9"/>
    <mergeCell ref="F9:G9"/>
    <mergeCell ref="H9:I9"/>
    <mergeCell ref="J9:K9"/>
    <mergeCell ref="B98:T99"/>
    <mergeCell ref="M104:T105"/>
    <mergeCell ref="D104:E105"/>
    <mergeCell ref="B104:C105"/>
    <mergeCell ref="K104:L105"/>
    <mergeCell ref="H104:J105"/>
    <mergeCell ref="B102:T102"/>
    <mergeCell ref="M106:T106"/>
    <mergeCell ref="M107:T107"/>
    <mergeCell ref="M108:T108"/>
    <mergeCell ref="M109:T109"/>
    <mergeCell ref="M110:T110"/>
  </mergeCells>
  <hyperlinks>
    <hyperlink ref="B9:C9" location="'Capital Natural_4'!B11" display="GRI 3-3" xr:uid="{7AE8578B-3401-41A1-A85F-414FCD323B07}"/>
    <hyperlink ref="D9:E9" location="'Capital Natural_4'!B47" display="GRI 101-1" xr:uid="{34DC4D4C-55C4-48D9-8D0D-C2A01750D331}"/>
    <hyperlink ref="F9:G9" location="'Capital Natural_4'!B85" display="GRI 101-2" xr:uid="{E7200ECA-7CAA-477A-AB9E-3CCA8434F0C1}"/>
    <hyperlink ref="H9:I9" location="'Capital Natural_4'!B97" display="GRI 101-4" xr:uid="{57A95B3A-F028-4055-B212-78B526FDF6BF}"/>
    <hyperlink ref="J9:K9" location="'Capital Natural_4'!B101" display="GRI 101-5" xr:uid="{0C60A884-BBE4-42ED-8923-FEE254205299}"/>
    <hyperlink ref="L9:M9" location="'Capital Natural_4'!B114" display="SASB EM-EP-160a.1" xr:uid="{DEECF7AB-6CC0-47DD-AD77-46D61C3D2FCC}"/>
    <hyperlink ref="N9:O9" location="'Capital Natural_4'!B160" display="SASB EM-EP-160a.2" xr:uid="{35256D15-DFBA-4CEB-9FE9-56FEAEB4B3B9}"/>
    <hyperlink ref="P9:Q9" location="'Capital Natural_4'!B163" display="SASB EM-EP-160a.3" xr:uid="{302CDBEA-608B-4E45-B833-E8742359EF78}"/>
    <hyperlink ref="B47" location="Critérios!B88" display="GRI 101-1" xr:uid="{8DEE3535-A183-457D-ABB0-3849979D2F58}"/>
    <hyperlink ref="B85" location="Critérios!B93" display="GRI 101-2" xr:uid="{AFF0CEBD-770D-406E-A9B4-3706A28E7EE5}"/>
    <hyperlink ref="B97" location="Critérios!B110" display="GRI 101-4" xr:uid="{F7D38E93-32F3-491F-93BC-B7F724C136AC}"/>
    <hyperlink ref="B101" location="Critérios!B122" display="GRI 101-5" xr:uid="{2BC52681-F19B-4277-84C7-71412E7BDDCB}"/>
  </hyperlinks>
  <pageMargins left="0.511811024" right="0.511811024" top="0.78740157499999996" bottom="0.78740157499999996" header="0.31496062000000002" footer="0.31496062000000002"/>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D2B0B-4692-4BB1-84A5-A291E2F8153A}">
  <sheetPr>
    <tabColor rgb="FF00A0A8"/>
  </sheetPr>
  <dimension ref="B1:AG209"/>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4" width="8.81640625" style="9" customWidth="1"/>
    <col min="15" max="16384" width="8.81640625" style="9"/>
  </cols>
  <sheetData>
    <row r="1" spans="2:24" ht="15" customHeight="1"/>
    <row r="2" spans="2:24" ht="15" customHeight="1"/>
    <row r="3" spans="2:24" ht="52.4" customHeight="1"/>
    <row r="9" spans="2:24" ht="16" customHeight="1">
      <c r="B9" s="536" t="s">
        <v>110</v>
      </c>
      <c r="C9" s="536"/>
      <c r="D9" s="536" t="s">
        <v>178</v>
      </c>
      <c r="E9" s="536"/>
      <c r="F9" s="536" t="s">
        <v>180</v>
      </c>
      <c r="G9" s="536"/>
      <c r="H9" s="536" t="s">
        <v>182</v>
      </c>
      <c r="I9" s="536"/>
      <c r="J9" s="536" t="s">
        <v>184</v>
      </c>
      <c r="K9" s="536"/>
      <c r="L9" s="536" t="s">
        <v>186</v>
      </c>
      <c r="M9" s="536"/>
      <c r="N9" s="536" t="s">
        <v>188</v>
      </c>
      <c r="O9" s="536"/>
      <c r="P9" s="536" t="s">
        <v>190</v>
      </c>
      <c r="Q9" s="536"/>
      <c r="R9" s="536" t="s">
        <v>192</v>
      </c>
      <c r="S9" s="536"/>
    </row>
    <row r="10" spans="2:24" ht="16" customHeight="1">
      <c r="B10" s="536" t="s">
        <v>194</v>
      </c>
      <c r="C10" s="536"/>
      <c r="D10" s="536" t="s">
        <v>196</v>
      </c>
      <c r="E10" s="536"/>
      <c r="F10" s="536" t="s">
        <v>197</v>
      </c>
      <c r="G10" s="536"/>
      <c r="H10" s="536" t="s">
        <v>199</v>
      </c>
      <c r="I10" s="536"/>
      <c r="J10" s="214"/>
      <c r="K10" s="214"/>
      <c r="L10" s="214"/>
      <c r="M10" s="214"/>
      <c r="N10" s="214"/>
      <c r="O10" s="214"/>
      <c r="P10" s="214"/>
      <c r="Q10" s="214"/>
      <c r="R10" s="214"/>
      <c r="S10" s="214"/>
    </row>
    <row r="11" spans="2:24">
      <c r="C11" s="10"/>
    </row>
    <row r="12" spans="2:24" ht="20.149999999999999" customHeight="1">
      <c r="B12" s="16" t="s">
        <v>110</v>
      </c>
      <c r="C12" s="25" t="s">
        <v>723</v>
      </c>
      <c r="D12" s="26"/>
      <c r="E12" s="26"/>
      <c r="F12" s="26"/>
      <c r="G12" s="26"/>
      <c r="H12" s="26"/>
      <c r="I12" s="26"/>
      <c r="J12" s="26"/>
      <c r="K12" s="26"/>
      <c r="L12" s="26"/>
      <c r="M12" s="26"/>
      <c r="N12" s="26"/>
      <c r="O12" s="26"/>
      <c r="P12" s="26"/>
      <c r="Q12" s="26"/>
      <c r="R12" s="26"/>
      <c r="S12" s="26"/>
      <c r="T12" s="26"/>
      <c r="U12" s="20"/>
      <c r="V12" s="20"/>
      <c r="W12" s="20"/>
      <c r="X12" s="20"/>
    </row>
    <row r="13" spans="2:24" ht="14.15" customHeight="1">
      <c r="B13" s="395" t="s">
        <v>724</v>
      </c>
      <c r="C13" s="395"/>
      <c r="D13" s="395"/>
      <c r="E13" s="395"/>
      <c r="F13" s="395"/>
      <c r="G13" s="395"/>
      <c r="H13" s="395"/>
      <c r="I13" s="395"/>
      <c r="J13" s="395"/>
      <c r="K13" s="395"/>
      <c r="L13" s="395"/>
      <c r="M13" s="395"/>
      <c r="N13" s="395"/>
      <c r="O13" s="395"/>
      <c r="P13" s="395"/>
      <c r="Q13" s="395"/>
      <c r="R13" s="395"/>
      <c r="S13" s="395"/>
      <c r="T13" s="395"/>
    </row>
    <row r="14" spans="2:24">
      <c r="B14" s="396"/>
      <c r="C14" s="396"/>
      <c r="D14" s="396"/>
      <c r="E14" s="396"/>
      <c r="F14" s="396"/>
      <c r="G14" s="396"/>
      <c r="H14" s="396"/>
      <c r="I14" s="396"/>
      <c r="J14" s="396"/>
      <c r="K14" s="396"/>
      <c r="L14" s="396"/>
      <c r="M14" s="396"/>
      <c r="N14" s="396"/>
      <c r="O14" s="396"/>
      <c r="P14" s="396"/>
      <c r="Q14" s="396"/>
      <c r="R14" s="396"/>
      <c r="S14" s="396"/>
      <c r="T14" s="396"/>
    </row>
    <row r="15" spans="2:24">
      <c r="B15" s="396"/>
      <c r="C15" s="396"/>
      <c r="D15" s="396"/>
      <c r="E15" s="396"/>
      <c r="F15" s="396"/>
      <c r="G15" s="396"/>
      <c r="H15" s="396"/>
      <c r="I15" s="396"/>
      <c r="J15" s="396"/>
      <c r="K15" s="396"/>
      <c r="L15" s="396"/>
      <c r="M15" s="396"/>
      <c r="N15" s="396"/>
      <c r="O15" s="396"/>
      <c r="P15" s="396"/>
      <c r="Q15" s="396"/>
      <c r="R15" s="396"/>
      <c r="S15" s="396"/>
      <c r="T15" s="396"/>
    </row>
    <row r="16" spans="2:24">
      <c r="B16" s="396"/>
      <c r="C16" s="396"/>
      <c r="D16" s="396"/>
      <c r="E16" s="396"/>
      <c r="F16" s="396"/>
      <c r="G16" s="396"/>
      <c r="H16" s="396"/>
      <c r="I16" s="396"/>
      <c r="J16" s="396"/>
      <c r="K16" s="396"/>
      <c r="L16" s="396"/>
      <c r="M16" s="396"/>
      <c r="N16" s="396"/>
      <c r="O16" s="396"/>
      <c r="P16" s="396"/>
      <c r="Q16" s="396"/>
      <c r="R16" s="396"/>
      <c r="S16" s="396"/>
      <c r="T16" s="396"/>
    </row>
    <row r="17" spans="2:20">
      <c r="B17" s="396"/>
      <c r="C17" s="396"/>
      <c r="D17" s="396"/>
      <c r="E17" s="396"/>
      <c r="F17" s="396"/>
      <c r="G17" s="396"/>
      <c r="H17" s="396"/>
      <c r="I17" s="396"/>
      <c r="J17" s="396"/>
      <c r="K17" s="396"/>
      <c r="L17" s="396"/>
      <c r="M17" s="396"/>
      <c r="N17" s="396"/>
      <c r="O17" s="396"/>
      <c r="P17" s="396"/>
      <c r="Q17" s="396"/>
      <c r="R17" s="396"/>
      <c r="S17" s="396"/>
      <c r="T17" s="396"/>
    </row>
    <row r="18" spans="2:20">
      <c r="B18" s="396"/>
      <c r="C18" s="396"/>
      <c r="D18" s="396"/>
      <c r="E18" s="396"/>
      <c r="F18" s="396"/>
      <c r="G18" s="396"/>
      <c r="H18" s="396"/>
      <c r="I18" s="396"/>
      <c r="J18" s="396"/>
      <c r="K18" s="396"/>
      <c r="L18" s="396"/>
      <c r="M18" s="396"/>
      <c r="N18" s="396"/>
      <c r="O18" s="396"/>
      <c r="P18" s="396"/>
      <c r="Q18" s="396"/>
      <c r="R18" s="396"/>
      <c r="S18" s="396"/>
      <c r="T18" s="396"/>
    </row>
    <row r="19" spans="2:20">
      <c r="B19" s="396"/>
      <c r="C19" s="396"/>
      <c r="D19" s="396"/>
      <c r="E19" s="396"/>
      <c r="F19" s="396"/>
      <c r="G19" s="396"/>
      <c r="H19" s="396"/>
      <c r="I19" s="396"/>
      <c r="J19" s="396"/>
      <c r="K19" s="396"/>
      <c r="L19" s="396"/>
      <c r="M19" s="396"/>
      <c r="N19" s="396"/>
      <c r="O19" s="396"/>
      <c r="P19" s="396"/>
      <c r="Q19" s="396"/>
      <c r="R19" s="396"/>
      <c r="S19" s="396"/>
      <c r="T19" s="396"/>
    </row>
    <row r="20" spans="2:20">
      <c r="B20" s="396"/>
      <c r="C20" s="396"/>
      <c r="D20" s="396"/>
      <c r="E20" s="396"/>
      <c r="F20" s="396"/>
      <c r="G20" s="396"/>
      <c r="H20" s="396"/>
      <c r="I20" s="396"/>
      <c r="J20" s="396"/>
      <c r="K20" s="396"/>
      <c r="L20" s="396"/>
      <c r="M20" s="396"/>
      <c r="N20" s="396"/>
      <c r="O20" s="396"/>
      <c r="P20" s="396"/>
      <c r="Q20" s="396"/>
      <c r="R20" s="396"/>
      <c r="S20" s="396"/>
      <c r="T20" s="396"/>
    </row>
    <row r="21" spans="2:20">
      <c r="B21" s="396"/>
      <c r="C21" s="396"/>
      <c r="D21" s="396"/>
      <c r="E21" s="396"/>
      <c r="F21" s="396"/>
      <c r="G21" s="396"/>
      <c r="H21" s="396"/>
      <c r="I21" s="396"/>
      <c r="J21" s="396"/>
      <c r="K21" s="396"/>
      <c r="L21" s="396"/>
      <c r="M21" s="396"/>
      <c r="N21" s="396"/>
      <c r="O21" s="396"/>
      <c r="P21" s="396"/>
      <c r="Q21" s="396"/>
      <c r="R21" s="396"/>
      <c r="S21" s="396"/>
      <c r="T21" s="396"/>
    </row>
    <row r="22" spans="2:20">
      <c r="B22" s="396"/>
      <c r="C22" s="396"/>
      <c r="D22" s="396"/>
      <c r="E22" s="396"/>
      <c r="F22" s="396"/>
      <c r="G22" s="396"/>
      <c r="H22" s="396"/>
      <c r="I22" s="396"/>
      <c r="J22" s="396"/>
      <c r="K22" s="396"/>
      <c r="L22" s="396"/>
      <c r="M22" s="396"/>
      <c r="N22" s="396"/>
      <c r="O22" s="396"/>
      <c r="P22" s="396"/>
      <c r="Q22" s="396"/>
      <c r="R22" s="396"/>
      <c r="S22" s="396"/>
      <c r="T22" s="396"/>
    </row>
    <row r="23" spans="2:20">
      <c r="B23" s="396"/>
      <c r="C23" s="396"/>
      <c r="D23" s="396"/>
      <c r="E23" s="396"/>
      <c r="F23" s="396"/>
      <c r="G23" s="396"/>
      <c r="H23" s="396"/>
      <c r="I23" s="396"/>
      <c r="J23" s="396"/>
      <c r="K23" s="396"/>
      <c r="L23" s="396"/>
      <c r="M23" s="396"/>
      <c r="N23" s="396"/>
      <c r="O23" s="396"/>
      <c r="P23" s="396"/>
      <c r="Q23" s="396"/>
      <c r="R23" s="396"/>
      <c r="S23" s="396"/>
      <c r="T23" s="396"/>
    </row>
    <row r="24" spans="2:20">
      <c r="B24" s="396"/>
      <c r="C24" s="396"/>
      <c r="D24" s="396"/>
      <c r="E24" s="396"/>
      <c r="F24" s="396"/>
      <c r="G24" s="396"/>
      <c r="H24" s="396"/>
      <c r="I24" s="396"/>
      <c r="J24" s="396"/>
      <c r="K24" s="396"/>
      <c r="L24" s="396"/>
      <c r="M24" s="396"/>
      <c r="N24" s="396"/>
      <c r="O24" s="396"/>
      <c r="P24" s="396"/>
      <c r="Q24" s="396"/>
      <c r="R24" s="396"/>
      <c r="S24" s="396"/>
      <c r="T24" s="396"/>
    </row>
    <row r="25" spans="2:20">
      <c r="B25" s="396"/>
      <c r="C25" s="396"/>
      <c r="D25" s="396"/>
      <c r="E25" s="396"/>
      <c r="F25" s="396"/>
      <c r="G25" s="396"/>
      <c r="H25" s="396"/>
      <c r="I25" s="396"/>
      <c r="J25" s="396"/>
      <c r="K25" s="396"/>
      <c r="L25" s="396"/>
      <c r="M25" s="396"/>
      <c r="N25" s="396"/>
      <c r="O25" s="396"/>
      <c r="P25" s="396"/>
      <c r="Q25" s="396"/>
      <c r="R25" s="396"/>
      <c r="S25" s="396"/>
      <c r="T25" s="396"/>
    </row>
    <row r="26" spans="2:20">
      <c r="B26" s="396"/>
      <c r="C26" s="396"/>
      <c r="D26" s="396"/>
      <c r="E26" s="396"/>
      <c r="F26" s="396"/>
      <c r="G26" s="396"/>
      <c r="H26" s="396"/>
      <c r="I26" s="396"/>
      <c r="J26" s="396"/>
      <c r="K26" s="396"/>
      <c r="L26" s="396"/>
      <c r="M26" s="396"/>
      <c r="N26" s="396"/>
      <c r="O26" s="396"/>
      <c r="P26" s="396"/>
      <c r="Q26" s="396"/>
      <c r="R26" s="396"/>
      <c r="S26" s="396"/>
      <c r="T26" s="396"/>
    </row>
    <row r="27" spans="2:20">
      <c r="B27" s="396"/>
      <c r="C27" s="396"/>
      <c r="D27" s="396"/>
      <c r="E27" s="396"/>
      <c r="F27" s="396"/>
      <c r="G27" s="396"/>
      <c r="H27" s="396"/>
      <c r="I27" s="396"/>
      <c r="J27" s="396"/>
      <c r="K27" s="396"/>
      <c r="L27" s="396"/>
      <c r="M27" s="396"/>
      <c r="N27" s="396"/>
      <c r="O27" s="396"/>
      <c r="P27" s="396"/>
      <c r="Q27" s="396"/>
      <c r="R27" s="396"/>
      <c r="S27" s="396"/>
      <c r="T27" s="396"/>
    </row>
    <row r="28" spans="2:20">
      <c r="B28" s="396"/>
      <c r="C28" s="396"/>
      <c r="D28" s="396"/>
      <c r="E28" s="396"/>
      <c r="F28" s="396"/>
      <c r="G28" s="396"/>
      <c r="H28" s="396"/>
      <c r="I28" s="396"/>
      <c r="J28" s="396"/>
      <c r="K28" s="396"/>
      <c r="L28" s="396"/>
      <c r="M28" s="396"/>
      <c r="N28" s="396"/>
      <c r="O28" s="396"/>
      <c r="P28" s="396"/>
      <c r="Q28" s="396"/>
      <c r="R28" s="396"/>
      <c r="S28" s="396"/>
      <c r="T28" s="396"/>
    </row>
    <row r="29" spans="2:20">
      <c r="B29" s="396"/>
      <c r="C29" s="396"/>
      <c r="D29" s="396"/>
      <c r="E29" s="396"/>
      <c r="F29" s="396"/>
      <c r="G29" s="396"/>
      <c r="H29" s="396"/>
      <c r="I29" s="396"/>
      <c r="J29" s="396"/>
      <c r="K29" s="396"/>
      <c r="L29" s="396"/>
      <c r="M29" s="396"/>
      <c r="N29" s="396"/>
      <c r="O29" s="396"/>
      <c r="P29" s="396"/>
      <c r="Q29" s="396"/>
      <c r="R29" s="396"/>
      <c r="S29" s="396"/>
      <c r="T29" s="396"/>
    </row>
    <row r="30" spans="2:20">
      <c r="B30" s="396"/>
      <c r="C30" s="396"/>
      <c r="D30" s="396"/>
      <c r="E30" s="396"/>
      <c r="F30" s="396"/>
      <c r="G30" s="396"/>
      <c r="H30" s="396"/>
      <c r="I30" s="396"/>
      <c r="J30" s="396"/>
      <c r="K30" s="396"/>
      <c r="L30" s="396"/>
      <c r="M30" s="396"/>
      <c r="N30" s="396"/>
      <c r="O30" s="396"/>
      <c r="P30" s="396"/>
      <c r="Q30" s="396"/>
      <c r="R30" s="396"/>
      <c r="S30" s="396"/>
      <c r="T30" s="396"/>
    </row>
    <row r="31" spans="2:20">
      <c r="B31" s="396"/>
      <c r="C31" s="396"/>
      <c r="D31" s="396"/>
      <c r="E31" s="396"/>
      <c r="F31" s="396"/>
      <c r="G31" s="396"/>
      <c r="H31" s="396"/>
      <c r="I31" s="396"/>
      <c r="J31" s="396"/>
      <c r="K31" s="396"/>
      <c r="L31" s="396"/>
      <c r="M31" s="396"/>
      <c r="N31" s="396"/>
      <c r="O31" s="396"/>
      <c r="P31" s="396"/>
      <c r="Q31" s="396"/>
      <c r="R31" s="396"/>
      <c r="S31" s="396"/>
      <c r="T31" s="396"/>
    </row>
    <row r="32" spans="2:20">
      <c r="B32" s="396"/>
      <c r="C32" s="396"/>
      <c r="D32" s="396"/>
      <c r="E32" s="396"/>
      <c r="F32" s="396"/>
      <c r="G32" s="396"/>
      <c r="H32" s="396"/>
      <c r="I32" s="396"/>
      <c r="J32" s="396"/>
      <c r="K32" s="396"/>
      <c r="L32" s="396"/>
      <c r="M32" s="396"/>
      <c r="N32" s="396"/>
      <c r="O32" s="396"/>
      <c r="P32" s="396"/>
      <c r="Q32" s="396"/>
      <c r="R32" s="396"/>
      <c r="S32" s="396"/>
      <c r="T32" s="396"/>
    </row>
    <row r="33" spans="2:24">
      <c r="B33" s="396"/>
      <c r="C33" s="396"/>
      <c r="D33" s="396"/>
      <c r="E33" s="396"/>
      <c r="F33" s="396"/>
      <c r="G33" s="396"/>
      <c r="H33" s="396"/>
      <c r="I33" s="396"/>
      <c r="J33" s="396"/>
      <c r="K33" s="396"/>
      <c r="L33" s="396"/>
      <c r="M33" s="396"/>
      <c r="N33" s="396"/>
      <c r="O33" s="396"/>
      <c r="P33" s="396"/>
      <c r="Q33" s="396"/>
      <c r="R33" s="396"/>
      <c r="S33" s="396"/>
      <c r="T33" s="396"/>
    </row>
    <row r="34" spans="2:24">
      <c r="B34" s="396"/>
      <c r="C34" s="396"/>
      <c r="D34" s="396"/>
      <c r="E34" s="396"/>
      <c r="F34" s="396"/>
      <c r="G34" s="396"/>
      <c r="H34" s="396"/>
      <c r="I34" s="396"/>
      <c r="J34" s="396"/>
      <c r="K34" s="396"/>
      <c r="L34" s="396"/>
      <c r="M34" s="396"/>
      <c r="N34" s="396"/>
      <c r="O34" s="396"/>
      <c r="P34" s="396"/>
      <c r="Q34" s="396"/>
      <c r="R34" s="396"/>
      <c r="S34" s="396"/>
      <c r="T34" s="396"/>
    </row>
    <row r="35" spans="2:24">
      <c r="B35" s="396"/>
      <c r="C35" s="396"/>
      <c r="D35" s="396"/>
      <c r="E35" s="396"/>
      <c r="F35" s="396"/>
      <c r="G35" s="396"/>
      <c r="H35" s="396"/>
      <c r="I35" s="396"/>
      <c r="J35" s="396"/>
      <c r="K35" s="396"/>
      <c r="L35" s="396"/>
      <c r="M35" s="396"/>
      <c r="N35" s="396"/>
      <c r="O35" s="396"/>
      <c r="P35" s="396"/>
      <c r="Q35" s="396"/>
      <c r="R35" s="396"/>
      <c r="S35" s="396"/>
      <c r="T35" s="396"/>
    </row>
    <row r="36" spans="2:24">
      <c r="B36" s="396"/>
      <c r="C36" s="396"/>
      <c r="D36" s="396"/>
      <c r="E36" s="396"/>
      <c r="F36" s="396"/>
      <c r="G36" s="396"/>
      <c r="H36" s="396"/>
      <c r="I36" s="396"/>
      <c r="J36" s="396"/>
      <c r="K36" s="396"/>
      <c r="L36" s="396"/>
      <c r="M36" s="396"/>
      <c r="N36" s="396"/>
      <c r="O36" s="396"/>
      <c r="P36" s="396"/>
      <c r="Q36" s="396"/>
      <c r="R36" s="396"/>
      <c r="S36" s="396"/>
      <c r="T36" s="396"/>
    </row>
    <row r="37" spans="2:24" ht="91.5" customHeight="1">
      <c r="B37" s="396"/>
      <c r="C37" s="396"/>
      <c r="D37" s="396"/>
      <c r="E37" s="396"/>
      <c r="F37" s="396"/>
      <c r="G37" s="396"/>
      <c r="H37" s="396"/>
      <c r="I37" s="396"/>
      <c r="J37" s="396"/>
      <c r="K37" s="396"/>
      <c r="L37" s="396"/>
      <c r="M37" s="396"/>
      <c r="N37" s="396"/>
      <c r="O37" s="396"/>
      <c r="P37" s="396"/>
      <c r="Q37" s="396"/>
      <c r="R37" s="396"/>
      <c r="S37" s="396"/>
      <c r="T37" s="396"/>
    </row>
    <row r="39" spans="2:24" ht="20.149999999999999" customHeight="1">
      <c r="B39" s="16" t="s">
        <v>178</v>
      </c>
      <c r="C39" s="25" t="s">
        <v>179</v>
      </c>
      <c r="D39" s="26"/>
      <c r="E39" s="26"/>
      <c r="F39" s="26"/>
      <c r="G39" s="26"/>
      <c r="H39" s="26"/>
      <c r="I39" s="26"/>
      <c r="J39" s="26"/>
      <c r="K39" s="26"/>
      <c r="L39" s="26"/>
      <c r="M39" s="26"/>
      <c r="N39" s="26"/>
      <c r="O39" s="26"/>
      <c r="P39" s="26"/>
      <c r="Q39" s="26"/>
      <c r="R39" s="26"/>
      <c r="S39" s="26"/>
      <c r="T39" s="26"/>
      <c r="U39" s="20"/>
      <c r="V39" s="20"/>
      <c r="W39" s="20"/>
      <c r="X39" s="20"/>
    </row>
    <row r="40" spans="2:24" ht="14.15" customHeight="1">
      <c r="B40" s="395" t="s">
        <v>725</v>
      </c>
      <c r="C40" s="395"/>
      <c r="D40" s="395"/>
      <c r="E40" s="395"/>
      <c r="F40" s="395"/>
      <c r="G40" s="395"/>
      <c r="H40" s="395"/>
      <c r="I40" s="395"/>
      <c r="J40" s="395"/>
      <c r="K40" s="395"/>
      <c r="L40" s="395"/>
      <c r="M40" s="395"/>
      <c r="N40" s="395"/>
      <c r="O40" s="395"/>
      <c r="P40" s="395"/>
      <c r="Q40" s="395"/>
      <c r="R40" s="395"/>
      <c r="S40" s="395"/>
      <c r="T40" s="395"/>
    </row>
    <row r="41" spans="2:24">
      <c r="B41" s="396"/>
      <c r="C41" s="396"/>
      <c r="D41" s="396"/>
      <c r="E41" s="396"/>
      <c r="F41" s="396"/>
      <c r="G41" s="396"/>
      <c r="H41" s="396"/>
      <c r="I41" s="396"/>
      <c r="J41" s="396"/>
      <c r="K41" s="396"/>
      <c r="L41" s="396"/>
      <c r="M41" s="396"/>
      <c r="N41" s="396"/>
      <c r="O41" s="396"/>
      <c r="P41" s="396"/>
      <c r="Q41" s="396"/>
      <c r="R41" s="396"/>
      <c r="S41" s="396"/>
      <c r="T41" s="396"/>
    </row>
    <row r="42" spans="2:24">
      <c r="B42" s="396"/>
      <c r="C42" s="396"/>
      <c r="D42" s="396"/>
      <c r="E42" s="396"/>
      <c r="F42" s="396"/>
      <c r="G42" s="396"/>
      <c r="H42" s="396"/>
      <c r="I42" s="396"/>
      <c r="J42" s="396"/>
      <c r="K42" s="396"/>
      <c r="L42" s="396"/>
      <c r="M42" s="396"/>
      <c r="N42" s="396"/>
      <c r="O42" s="396"/>
      <c r="P42" s="396"/>
      <c r="Q42" s="396"/>
      <c r="R42" s="396"/>
      <c r="S42" s="396"/>
      <c r="T42" s="396"/>
    </row>
    <row r="43" spans="2:24">
      <c r="B43" s="396"/>
      <c r="C43" s="396"/>
      <c r="D43" s="396"/>
      <c r="E43" s="396"/>
      <c r="F43" s="396"/>
      <c r="G43" s="396"/>
      <c r="H43" s="396"/>
      <c r="I43" s="396"/>
      <c r="J43" s="396"/>
      <c r="K43" s="396"/>
      <c r="L43" s="396"/>
      <c r="M43" s="396"/>
      <c r="N43" s="396"/>
      <c r="O43" s="396"/>
      <c r="P43" s="396"/>
      <c r="Q43" s="396"/>
      <c r="R43" s="396"/>
      <c r="S43" s="396"/>
      <c r="T43" s="396"/>
    </row>
    <row r="44" spans="2:24">
      <c r="B44" s="396"/>
      <c r="C44" s="396"/>
      <c r="D44" s="396"/>
      <c r="E44" s="396"/>
      <c r="F44" s="396"/>
      <c r="G44" s="396"/>
      <c r="H44" s="396"/>
      <c r="I44" s="396"/>
      <c r="J44" s="396"/>
      <c r="K44" s="396"/>
      <c r="L44" s="396"/>
      <c r="M44" s="396"/>
      <c r="N44" s="396"/>
      <c r="O44" s="396"/>
      <c r="P44" s="396"/>
      <c r="Q44" s="396"/>
      <c r="R44" s="396"/>
      <c r="S44" s="396"/>
      <c r="T44" s="396"/>
    </row>
    <row r="45" spans="2:24">
      <c r="B45" s="396"/>
      <c r="C45" s="396"/>
      <c r="D45" s="396"/>
      <c r="E45" s="396"/>
      <c r="F45" s="396"/>
      <c r="G45" s="396"/>
      <c r="H45" s="396"/>
      <c r="I45" s="396"/>
      <c r="J45" s="396"/>
      <c r="K45" s="396"/>
      <c r="L45" s="396"/>
      <c r="M45" s="396"/>
      <c r="N45" s="396"/>
      <c r="O45" s="396"/>
      <c r="P45" s="396"/>
      <c r="Q45" s="396"/>
      <c r="R45" s="396"/>
      <c r="S45" s="396"/>
      <c r="T45" s="396"/>
    </row>
    <row r="46" spans="2:24">
      <c r="B46" s="396"/>
      <c r="C46" s="396"/>
      <c r="D46" s="396"/>
      <c r="E46" s="396"/>
      <c r="F46" s="396"/>
      <c r="G46" s="396"/>
      <c r="H46" s="396"/>
      <c r="I46" s="396"/>
      <c r="J46" s="396"/>
      <c r="K46" s="396"/>
      <c r="L46" s="396"/>
      <c r="M46" s="396"/>
      <c r="N46" s="396"/>
      <c r="O46" s="396"/>
      <c r="P46" s="396"/>
      <c r="Q46" s="396"/>
      <c r="R46" s="396"/>
      <c r="S46" s="396"/>
      <c r="T46" s="396"/>
    </row>
    <row r="47" spans="2:24">
      <c r="B47" s="396"/>
      <c r="C47" s="396"/>
      <c r="D47" s="396"/>
      <c r="E47" s="396"/>
      <c r="F47" s="396"/>
      <c r="G47" s="396"/>
      <c r="H47" s="396"/>
      <c r="I47" s="396"/>
      <c r="J47" s="396"/>
      <c r="K47" s="396"/>
      <c r="L47" s="396"/>
      <c r="M47" s="396"/>
      <c r="N47" s="396"/>
      <c r="O47" s="396"/>
      <c r="P47" s="396"/>
      <c r="Q47" s="396"/>
      <c r="R47" s="396"/>
      <c r="S47" s="396"/>
      <c r="T47" s="396"/>
    </row>
    <row r="48" spans="2:24">
      <c r="B48" s="396"/>
      <c r="C48" s="396"/>
      <c r="D48" s="396"/>
      <c r="E48" s="396"/>
      <c r="F48" s="396"/>
      <c r="G48" s="396"/>
      <c r="H48" s="396"/>
      <c r="I48" s="396"/>
      <c r="J48" s="396"/>
      <c r="K48" s="396"/>
      <c r="L48" s="396"/>
      <c r="M48" s="396"/>
      <c r="N48" s="396"/>
      <c r="O48" s="396"/>
      <c r="P48" s="396"/>
      <c r="Q48" s="396"/>
      <c r="R48" s="396"/>
      <c r="S48" s="396"/>
      <c r="T48" s="396"/>
    </row>
    <row r="49" spans="2:24">
      <c r="B49" s="396"/>
      <c r="C49" s="396"/>
      <c r="D49" s="396"/>
      <c r="E49" s="396"/>
      <c r="F49" s="396"/>
      <c r="G49" s="396"/>
      <c r="H49" s="396"/>
      <c r="I49" s="396"/>
      <c r="J49" s="396"/>
      <c r="K49" s="396"/>
      <c r="L49" s="396"/>
      <c r="M49" s="396"/>
      <c r="N49" s="396"/>
      <c r="O49" s="396"/>
      <c r="P49" s="396"/>
      <c r="Q49" s="396"/>
      <c r="R49" s="396"/>
      <c r="S49" s="396"/>
      <c r="T49" s="396"/>
    </row>
    <row r="50" spans="2:24">
      <c r="B50" s="396"/>
      <c r="C50" s="396"/>
      <c r="D50" s="396"/>
      <c r="E50" s="396"/>
      <c r="F50" s="396"/>
      <c r="G50" s="396"/>
      <c r="H50" s="396"/>
      <c r="I50" s="396"/>
      <c r="J50" s="396"/>
      <c r="K50" s="396"/>
      <c r="L50" s="396"/>
      <c r="M50" s="396"/>
      <c r="N50" s="396"/>
      <c r="O50" s="396"/>
      <c r="P50" s="396"/>
      <c r="Q50" s="396"/>
      <c r="R50" s="396"/>
      <c r="S50" s="396"/>
      <c r="T50" s="396"/>
    </row>
    <row r="51" spans="2:24">
      <c r="B51" s="396"/>
      <c r="C51" s="396"/>
      <c r="D51" s="396"/>
      <c r="E51" s="396"/>
      <c r="F51" s="396"/>
      <c r="G51" s="396"/>
      <c r="H51" s="396"/>
      <c r="I51" s="396"/>
      <c r="J51" s="396"/>
      <c r="K51" s="396"/>
      <c r="L51" s="396"/>
      <c r="M51" s="396"/>
      <c r="N51" s="396"/>
      <c r="O51" s="396"/>
      <c r="P51" s="396"/>
      <c r="Q51" s="396"/>
      <c r="R51" s="396"/>
      <c r="S51" s="396"/>
      <c r="T51" s="396"/>
    </row>
    <row r="52" spans="2:24">
      <c r="B52" s="396"/>
      <c r="C52" s="396"/>
      <c r="D52" s="396"/>
      <c r="E52" s="396"/>
      <c r="F52" s="396"/>
      <c r="G52" s="396"/>
      <c r="H52" s="396"/>
      <c r="I52" s="396"/>
      <c r="J52" s="396"/>
      <c r="K52" s="396"/>
      <c r="L52" s="396"/>
      <c r="M52" s="396"/>
      <c r="N52" s="396"/>
      <c r="O52" s="396"/>
      <c r="P52" s="396"/>
      <c r="Q52" s="396"/>
      <c r="R52" s="396"/>
      <c r="S52" s="396"/>
      <c r="T52" s="396"/>
    </row>
    <row r="53" spans="2:24">
      <c r="B53" s="396"/>
      <c r="C53" s="396"/>
      <c r="D53" s="396"/>
      <c r="E53" s="396"/>
      <c r="F53" s="396"/>
      <c r="G53" s="396"/>
      <c r="H53" s="396"/>
      <c r="I53" s="396"/>
      <c r="J53" s="396"/>
      <c r="K53" s="396"/>
      <c r="L53" s="396"/>
      <c r="M53" s="396"/>
      <c r="N53" s="396"/>
      <c r="O53" s="396"/>
      <c r="P53" s="396"/>
      <c r="Q53" s="396"/>
      <c r="R53" s="396"/>
      <c r="S53" s="396"/>
      <c r="T53" s="396"/>
    </row>
    <row r="54" spans="2:24">
      <c r="B54" s="396"/>
      <c r="C54" s="396"/>
      <c r="D54" s="396"/>
      <c r="E54" s="396"/>
      <c r="F54" s="396"/>
      <c r="G54" s="396"/>
      <c r="H54" s="396"/>
      <c r="I54" s="396"/>
      <c r="J54" s="396"/>
      <c r="K54" s="396"/>
      <c r="L54" s="396"/>
      <c r="M54" s="396"/>
      <c r="N54" s="396"/>
      <c r="O54" s="396"/>
      <c r="P54" s="396"/>
      <c r="Q54" s="396"/>
      <c r="R54" s="396"/>
      <c r="S54" s="396"/>
      <c r="T54" s="396"/>
    </row>
    <row r="56" spans="2:24" ht="20.149999999999999" customHeight="1">
      <c r="B56" s="16" t="s">
        <v>180</v>
      </c>
      <c r="C56" s="25" t="s">
        <v>181</v>
      </c>
      <c r="D56" s="26"/>
      <c r="E56" s="26"/>
      <c r="F56" s="26"/>
      <c r="G56" s="26"/>
      <c r="H56" s="26"/>
      <c r="I56" s="26"/>
      <c r="J56" s="26"/>
      <c r="K56" s="26"/>
      <c r="L56" s="26"/>
      <c r="M56" s="26"/>
      <c r="N56" s="26"/>
      <c r="O56" s="26"/>
      <c r="P56" s="26"/>
      <c r="Q56" s="26"/>
      <c r="R56" s="26"/>
      <c r="S56" s="26"/>
      <c r="T56" s="26"/>
      <c r="U56" s="20"/>
      <c r="V56" s="20"/>
      <c r="W56" s="20"/>
      <c r="X56" s="20"/>
    </row>
    <row r="57" spans="2:24" ht="14.15" customHeight="1">
      <c r="B57" s="395" t="s">
        <v>726</v>
      </c>
      <c r="C57" s="395"/>
      <c r="D57" s="395"/>
      <c r="E57" s="395"/>
      <c r="F57" s="395"/>
      <c r="G57" s="395"/>
      <c r="H57" s="395"/>
      <c r="I57" s="395"/>
      <c r="J57" s="395"/>
      <c r="K57" s="395"/>
      <c r="L57" s="395"/>
      <c r="M57" s="395"/>
      <c r="N57" s="395"/>
      <c r="O57" s="395"/>
      <c r="P57" s="395"/>
      <c r="Q57" s="395"/>
      <c r="R57" s="395"/>
      <c r="S57" s="395"/>
      <c r="T57" s="395"/>
    </row>
    <row r="58" spans="2:24">
      <c r="B58" s="396"/>
      <c r="C58" s="396"/>
      <c r="D58" s="396"/>
      <c r="E58" s="396"/>
      <c r="F58" s="396"/>
      <c r="G58" s="396"/>
      <c r="H58" s="396"/>
      <c r="I58" s="396"/>
      <c r="J58" s="396"/>
      <c r="K58" s="396"/>
      <c r="L58" s="396"/>
      <c r="M58" s="396"/>
      <c r="N58" s="396"/>
      <c r="O58" s="396"/>
      <c r="P58" s="396"/>
      <c r="Q58" s="396"/>
      <c r="R58" s="396"/>
      <c r="S58" s="396"/>
      <c r="T58" s="396"/>
    </row>
    <row r="59" spans="2:24">
      <c r="B59" s="396"/>
      <c r="C59" s="396"/>
      <c r="D59" s="396"/>
      <c r="E59" s="396"/>
      <c r="F59" s="396"/>
      <c r="G59" s="396"/>
      <c r="H59" s="396"/>
      <c r="I59" s="396"/>
      <c r="J59" s="396"/>
      <c r="K59" s="396"/>
      <c r="L59" s="396"/>
      <c r="M59" s="396"/>
      <c r="N59" s="396"/>
      <c r="O59" s="396"/>
      <c r="P59" s="396"/>
      <c r="Q59" s="396"/>
      <c r="R59" s="396"/>
      <c r="S59" s="396"/>
      <c r="T59" s="396"/>
    </row>
    <row r="60" spans="2:24">
      <c r="B60" s="396"/>
      <c r="C60" s="396"/>
      <c r="D60" s="396"/>
      <c r="E60" s="396"/>
      <c r="F60" s="396"/>
      <c r="G60" s="396"/>
      <c r="H60" s="396"/>
      <c r="I60" s="396"/>
      <c r="J60" s="396"/>
      <c r="K60" s="396"/>
      <c r="L60" s="396"/>
      <c r="M60" s="396"/>
      <c r="N60" s="396"/>
      <c r="O60" s="396"/>
      <c r="P60" s="396"/>
      <c r="Q60" s="396"/>
      <c r="R60" s="396"/>
      <c r="S60" s="396"/>
      <c r="T60" s="396"/>
    </row>
    <row r="61" spans="2:24">
      <c r="B61" s="396"/>
      <c r="C61" s="396"/>
      <c r="D61" s="396"/>
      <c r="E61" s="396"/>
      <c r="F61" s="396"/>
      <c r="G61" s="396"/>
      <c r="H61" s="396"/>
      <c r="I61" s="396"/>
      <c r="J61" s="396"/>
      <c r="K61" s="396"/>
      <c r="L61" s="396"/>
      <c r="M61" s="396"/>
      <c r="N61" s="396"/>
      <c r="O61" s="396"/>
      <c r="P61" s="396"/>
      <c r="Q61" s="396"/>
      <c r="R61" s="396"/>
      <c r="S61" s="396"/>
      <c r="T61" s="396"/>
    </row>
    <row r="62" spans="2:24">
      <c r="B62" s="396"/>
      <c r="C62" s="396"/>
      <c r="D62" s="396"/>
      <c r="E62" s="396"/>
      <c r="F62" s="396"/>
      <c r="G62" s="396"/>
      <c r="H62" s="396"/>
      <c r="I62" s="396"/>
      <c r="J62" s="396"/>
      <c r="K62" s="396"/>
      <c r="L62" s="396"/>
      <c r="M62" s="396"/>
      <c r="N62" s="396"/>
      <c r="O62" s="396"/>
      <c r="P62" s="396"/>
      <c r="Q62" s="396"/>
      <c r="R62" s="396"/>
      <c r="S62" s="396"/>
      <c r="T62" s="396"/>
    </row>
    <row r="63" spans="2:24">
      <c r="B63" s="396"/>
      <c r="C63" s="396"/>
      <c r="D63" s="396"/>
      <c r="E63" s="396"/>
      <c r="F63" s="396"/>
      <c r="G63" s="396"/>
      <c r="H63" s="396"/>
      <c r="I63" s="396"/>
      <c r="J63" s="396"/>
      <c r="K63" s="396"/>
      <c r="L63" s="396"/>
      <c r="M63" s="396"/>
      <c r="N63" s="396"/>
      <c r="O63" s="396"/>
      <c r="P63" s="396"/>
      <c r="Q63" s="396"/>
      <c r="R63" s="396"/>
      <c r="S63" s="396"/>
      <c r="T63" s="396"/>
    </row>
    <row r="64" spans="2:24" ht="20.149999999999999" customHeight="1">
      <c r="B64" s="368" t="s">
        <v>182</v>
      </c>
      <c r="C64" s="25" t="s">
        <v>183</v>
      </c>
      <c r="D64" s="26"/>
      <c r="E64" s="26"/>
      <c r="F64" s="26"/>
      <c r="G64" s="26"/>
      <c r="H64" s="26"/>
      <c r="I64" s="26"/>
      <c r="J64" s="26"/>
      <c r="K64" s="26"/>
      <c r="L64" s="26"/>
      <c r="M64" s="26"/>
      <c r="N64" s="26"/>
      <c r="O64" s="26"/>
      <c r="P64" s="26"/>
      <c r="Q64" s="26"/>
      <c r="R64" s="26"/>
      <c r="S64" s="26"/>
      <c r="T64" s="26"/>
      <c r="U64" s="20"/>
      <c r="V64" s="20"/>
      <c r="W64" s="20"/>
      <c r="X64" s="20"/>
    </row>
    <row r="65" spans="2:22" ht="14.15" customHeight="1">
      <c r="B65" s="395" t="s">
        <v>727</v>
      </c>
      <c r="C65" s="395"/>
      <c r="D65" s="395"/>
      <c r="E65" s="395"/>
      <c r="F65" s="395"/>
      <c r="G65" s="395"/>
      <c r="H65" s="395"/>
      <c r="I65" s="395"/>
      <c r="J65" s="395"/>
      <c r="K65" s="395"/>
      <c r="L65" s="395"/>
      <c r="M65" s="395"/>
      <c r="N65" s="395"/>
      <c r="O65" s="395"/>
      <c r="P65" s="395"/>
      <c r="Q65" s="395"/>
      <c r="R65" s="395"/>
      <c r="S65" s="395"/>
      <c r="T65" s="395"/>
    </row>
    <row r="66" spans="2:22">
      <c r="B66" s="396"/>
      <c r="C66" s="396"/>
      <c r="D66" s="396"/>
      <c r="E66" s="396"/>
      <c r="F66" s="396"/>
      <c r="G66" s="396"/>
      <c r="H66" s="396"/>
      <c r="I66" s="396"/>
      <c r="J66" s="396"/>
      <c r="K66" s="396"/>
      <c r="L66" s="396"/>
      <c r="M66" s="396"/>
      <c r="N66" s="396"/>
      <c r="O66" s="396"/>
      <c r="P66" s="396"/>
      <c r="Q66" s="396"/>
      <c r="R66" s="396"/>
      <c r="S66" s="396"/>
      <c r="T66" s="396"/>
    </row>
    <row r="67" spans="2:22">
      <c r="B67" s="396"/>
      <c r="C67" s="396"/>
      <c r="D67" s="396"/>
      <c r="E67" s="396"/>
      <c r="F67" s="396"/>
      <c r="G67" s="396"/>
      <c r="H67" s="396"/>
      <c r="I67" s="396"/>
      <c r="J67" s="396"/>
      <c r="K67" s="396"/>
      <c r="L67" s="396"/>
      <c r="M67" s="396"/>
      <c r="N67" s="396"/>
      <c r="O67" s="396"/>
      <c r="P67" s="396"/>
      <c r="Q67" s="396"/>
      <c r="R67" s="396"/>
      <c r="S67" s="396"/>
      <c r="T67" s="396"/>
    </row>
    <row r="68" spans="2:22">
      <c r="B68" s="396"/>
      <c r="C68" s="396"/>
      <c r="D68" s="396"/>
      <c r="E68" s="396"/>
      <c r="F68" s="396"/>
      <c r="G68" s="396"/>
      <c r="H68" s="396"/>
      <c r="I68" s="396"/>
      <c r="J68" s="396"/>
      <c r="K68" s="396"/>
      <c r="L68" s="396"/>
      <c r="M68" s="396"/>
      <c r="N68" s="396"/>
      <c r="O68" s="396"/>
      <c r="P68" s="396"/>
      <c r="Q68" s="396"/>
      <c r="R68" s="396"/>
      <c r="S68" s="396"/>
      <c r="T68" s="396"/>
    </row>
    <row r="69" spans="2:22">
      <c r="B69" s="396"/>
      <c r="C69" s="396"/>
      <c r="D69" s="396"/>
      <c r="E69" s="396"/>
      <c r="F69" s="396"/>
      <c r="G69" s="396"/>
      <c r="H69" s="396"/>
      <c r="I69" s="396"/>
      <c r="J69" s="396"/>
      <c r="K69" s="396"/>
      <c r="L69" s="396"/>
      <c r="M69" s="396"/>
      <c r="N69" s="396"/>
      <c r="O69" s="396"/>
      <c r="P69" s="396"/>
      <c r="Q69" s="396"/>
      <c r="R69" s="396"/>
      <c r="S69" s="396"/>
      <c r="T69" s="396"/>
    </row>
    <row r="70" spans="2:22">
      <c r="B70" s="396"/>
      <c r="C70" s="396"/>
      <c r="D70" s="396"/>
      <c r="E70" s="396"/>
      <c r="F70" s="396"/>
      <c r="G70" s="396"/>
      <c r="H70" s="396"/>
      <c r="I70" s="396"/>
      <c r="J70" s="396"/>
      <c r="K70" s="396"/>
      <c r="L70" s="396"/>
      <c r="M70" s="396"/>
      <c r="N70" s="396"/>
      <c r="O70" s="396"/>
      <c r="P70" s="396"/>
      <c r="Q70" s="396"/>
      <c r="R70" s="396"/>
      <c r="S70" s="396"/>
      <c r="T70" s="396"/>
    </row>
    <row r="71" spans="2:22" ht="27" customHeight="1">
      <c r="B71" s="396"/>
      <c r="C71" s="396"/>
      <c r="D71" s="396"/>
      <c r="E71" s="396"/>
      <c r="F71" s="396"/>
      <c r="G71" s="396"/>
      <c r="H71" s="396"/>
      <c r="I71" s="396"/>
      <c r="J71" s="396"/>
      <c r="K71" s="396"/>
      <c r="L71" s="396"/>
      <c r="M71" s="396"/>
      <c r="N71" s="396"/>
      <c r="O71" s="396"/>
      <c r="P71" s="396"/>
      <c r="Q71" s="396"/>
      <c r="R71" s="396"/>
      <c r="S71" s="396"/>
      <c r="T71" s="396"/>
    </row>
    <row r="72" spans="2:22" ht="14.5">
      <c r="B72" s="49" t="s">
        <v>728</v>
      </c>
      <c r="D72" s="24"/>
      <c r="E72" s="24"/>
      <c r="F72" s="24"/>
      <c r="G72" s="24"/>
      <c r="H72" s="24"/>
      <c r="I72" s="24"/>
      <c r="J72" s="24"/>
      <c r="K72" s="24"/>
      <c r="L72" s="24"/>
      <c r="M72" s="8"/>
      <c r="N72" s="8"/>
      <c r="O72" s="8"/>
      <c r="P72" s="8"/>
      <c r="Q72" s="8"/>
      <c r="R72" s="8"/>
    </row>
    <row r="73" spans="2:22" ht="14.15" customHeight="1">
      <c r="B73" s="501" t="s">
        <v>729</v>
      </c>
      <c r="C73" s="501"/>
      <c r="D73" s="501"/>
      <c r="E73" s="501"/>
      <c r="F73" s="501"/>
      <c r="G73" s="524">
        <v>2023</v>
      </c>
      <c r="H73" s="524"/>
      <c r="I73" s="524"/>
      <c r="J73" s="524"/>
      <c r="K73" s="524">
        <v>2024</v>
      </c>
      <c r="L73" s="524"/>
      <c r="M73" s="524"/>
      <c r="N73" s="524"/>
      <c r="O73" s="505">
        <v>2025</v>
      </c>
      <c r="P73" s="505"/>
      <c r="Q73" s="505"/>
      <c r="R73" s="505"/>
      <c r="T73" s="18"/>
      <c r="U73" s="18"/>
      <c r="V73" s="8"/>
    </row>
    <row r="74" spans="2:22" ht="14.15" customHeight="1">
      <c r="B74" s="501"/>
      <c r="C74" s="501"/>
      <c r="D74" s="501"/>
      <c r="E74" s="501"/>
      <c r="F74" s="501"/>
      <c r="G74" s="633" t="s">
        <v>730</v>
      </c>
      <c r="H74" s="633"/>
      <c r="I74" s="633" t="s">
        <v>731</v>
      </c>
      <c r="J74" s="633"/>
      <c r="K74" s="633" t="s">
        <v>730</v>
      </c>
      <c r="L74" s="633"/>
      <c r="M74" s="633" t="s">
        <v>731</v>
      </c>
      <c r="N74" s="633"/>
      <c r="O74" s="576" t="s">
        <v>730</v>
      </c>
      <c r="P74" s="576"/>
      <c r="Q74" s="576" t="s">
        <v>731</v>
      </c>
      <c r="R74" s="576"/>
      <c r="T74" s="18"/>
      <c r="U74" s="18"/>
      <c r="V74" s="8"/>
    </row>
    <row r="75" spans="2:22" ht="13.5" thickBot="1">
      <c r="B75" s="502"/>
      <c r="C75" s="502"/>
      <c r="D75" s="502"/>
      <c r="E75" s="502"/>
      <c r="F75" s="502"/>
      <c r="G75" s="634"/>
      <c r="H75" s="634"/>
      <c r="I75" s="634"/>
      <c r="J75" s="634"/>
      <c r="K75" s="634"/>
      <c r="L75" s="634"/>
      <c r="M75" s="634"/>
      <c r="N75" s="634"/>
      <c r="O75" s="563"/>
      <c r="P75" s="563"/>
      <c r="Q75" s="563"/>
      <c r="R75" s="563"/>
      <c r="T75" s="18"/>
      <c r="U75" s="18"/>
      <c r="V75" s="8"/>
    </row>
    <row r="76" spans="2:22" ht="14.15" customHeight="1">
      <c r="B76" s="655" t="s">
        <v>732</v>
      </c>
      <c r="C76" s="655"/>
      <c r="D76" s="655"/>
      <c r="E76" s="655"/>
      <c r="F76" s="655"/>
      <c r="G76" s="651">
        <v>4755</v>
      </c>
      <c r="H76" s="651"/>
      <c r="I76" s="650" t="s">
        <v>463</v>
      </c>
      <c r="J76" s="650"/>
      <c r="K76" s="651">
        <v>7921</v>
      </c>
      <c r="L76" s="651"/>
      <c r="M76" s="650">
        <v>8</v>
      </c>
      <c r="N76" s="650"/>
      <c r="O76" s="652">
        <v>10143.4</v>
      </c>
      <c r="P76" s="652"/>
      <c r="Q76" s="653" t="s">
        <v>463</v>
      </c>
      <c r="R76" s="653"/>
      <c r="T76" s="18"/>
      <c r="U76" s="18"/>
      <c r="V76" s="8"/>
    </row>
    <row r="77" spans="2:22">
      <c r="B77" s="587"/>
      <c r="C77" s="587"/>
      <c r="D77" s="587"/>
      <c r="E77" s="587"/>
      <c r="F77" s="587"/>
      <c r="G77" s="640"/>
      <c r="H77" s="640"/>
      <c r="I77" s="638"/>
      <c r="J77" s="638"/>
      <c r="K77" s="640"/>
      <c r="L77" s="640"/>
      <c r="M77" s="638"/>
      <c r="N77" s="638"/>
      <c r="O77" s="643"/>
      <c r="P77" s="643"/>
      <c r="Q77" s="654"/>
      <c r="R77" s="654"/>
      <c r="T77" s="18"/>
      <c r="U77" s="18"/>
      <c r="V77" s="8"/>
    </row>
    <row r="78" spans="2:22" ht="14.15" customHeight="1">
      <c r="B78" s="615" t="s">
        <v>733</v>
      </c>
      <c r="C78" s="615"/>
      <c r="D78" s="615"/>
      <c r="E78" s="615"/>
      <c r="F78" s="615"/>
      <c r="G78" s="544">
        <v>4755</v>
      </c>
      <c r="H78" s="544"/>
      <c r="I78" s="616" t="s">
        <v>463</v>
      </c>
      <c r="J78" s="616"/>
      <c r="K78" s="544">
        <v>7921</v>
      </c>
      <c r="L78" s="544"/>
      <c r="M78" s="616">
        <v>8</v>
      </c>
      <c r="N78" s="616"/>
      <c r="O78" s="612">
        <v>10143.4</v>
      </c>
      <c r="P78" s="612"/>
      <c r="Q78" s="613" t="s">
        <v>463</v>
      </c>
      <c r="R78" s="613"/>
      <c r="T78" s="18"/>
      <c r="U78" s="18"/>
      <c r="V78" s="8"/>
    </row>
    <row r="79" spans="2:22">
      <c r="B79" s="615"/>
      <c r="C79" s="615"/>
      <c r="D79" s="615"/>
      <c r="E79" s="615"/>
      <c r="F79" s="615"/>
      <c r="G79" s="544"/>
      <c r="H79" s="544"/>
      <c r="I79" s="616"/>
      <c r="J79" s="616"/>
      <c r="K79" s="544"/>
      <c r="L79" s="544"/>
      <c r="M79" s="616"/>
      <c r="N79" s="616"/>
      <c r="O79" s="612"/>
      <c r="P79" s="612"/>
      <c r="Q79" s="613"/>
      <c r="R79" s="613"/>
      <c r="T79" s="18"/>
      <c r="U79" s="18"/>
      <c r="V79" s="8"/>
    </row>
    <row r="80" spans="2:22" ht="14.15" customHeight="1">
      <c r="B80" s="615" t="s">
        <v>734</v>
      </c>
      <c r="C80" s="615"/>
      <c r="D80" s="615"/>
      <c r="E80" s="615"/>
      <c r="F80" s="615"/>
      <c r="G80" s="616" t="s">
        <v>463</v>
      </c>
      <c r="H80" s="616"/>
      <c r="I80" s="616" t="s">
        <v>463</v>
      </c>
      <c r="J80" s="616"/>
      <c r="K80" s="616" t="s">
        <v>463</v>
      </c>
      <c r="L80" s="616"/>
      <c r="M80" s="616" t="s">
        <v>463</v>
      </c>
      <c r="N80" s="616"/>
      <c r="O80" s="613" t="s">
        <v>463</v>
      </c>
      <c r="P80" s="613"/>
      <c r="Q80" s="613" t="s">
        <v>463</v>
      </c>
      <c r="R80" s="613"/>
      <c r="T80" s="18"/>
      <c r="U80" s="18"/>
      <c r="V80" s="8"/>
    </row>
    <row r="81" spans="2:22">
      <c r="B81" s="615"/>
      <c r="C81" s="615"/>
      <c r="D81" s="615"/>
      <c r="E81" s="615"/>
      <c r="F81" s="615"/>
      <c r="G81" s="616"/>
      <c r="H81" s="616"/>
      <c r="I81" s="616"/>
      <c r="J81" s="616"/>
      <c r="K81" s="616"/>
      <c r="L81" s="616"/>
      <c r="M81" s="616"/>
      <c r="N81" s="616"/>
      <c r="O81" s="613"/>
      <c r="P81" s="613"/>
      <c r="Q81" s="613"/>
      <c r="R81" s="613"/>
      <c r="T81" s="18"/>
      <c r="U81" s="18"/>
      <c r="V81" s="8"/>
    </row>
    <row r="82" spans="2:22" ht="14.15" customHeight="1">
      <c r="B82" s="635" t="s">
        <v>735</v>
      </c>
      <c r="C82" s="635"/>
      <c r="D82" s="635"/>
      <c r="E82" s="635"/>
      <c r="F82" s="635"/>
      <c r="G82" s="639">
        <v>1326</v>
      </c>
      <c r="H82" s="639"/>
      <c r="I82" s="637" t="s">
        <v>463</v>
      </c>
      <c r="J82" s="637"/>
      <c r="K82" s="639">
        <v>807</v>
      </c>
      <c r="L82" s="639"/>
      <c r="M82" s="637">
        <v>5</v>
      </c>
      <c r="N82" s="637"/>
      <c r="O82" s="644">
        <v>885.43</v>
      </c>
      <c r="P82" s="644"/>
      <c r="Q82" s="644" t="s">
        <v>463</v>
      </c>
      <c r="R82" s="644"/>
      <c r="T82" s="18"/>
      <c r="U82" s="18"/>
      <c r="V82" s="8"/>
    </row>
    <row r="83" spans="2:22">
      <c r="B83" s="587"/>
      <c r="C83" s="587"/>
      <c r="D83" s="587"/>
      <c r="E83" s="587"/>
      <c r="F83" s="587"/>
      <c r="G83" s="640"/>
      <c r="H83" s="640"/>
      <c r="I83" s="638"/>
      <c r="J83" s="638"/>
      <c r="K83" s="640"/>
      <c r="L83" s="640"/>
      <c r="M83" s="638"/>
      <c r="N83" s="638"/>
      <c r="O83" s="643"/>
      <c r="P83" s="643"/>
      <c r="Q83" s="643"/>
      <c r="R83" s="643"/>
      <c r="T83" s="18"/>
      <c r="U83" s="18"/>
      <c r="V83" s="8"/>
    </row>
    <row r="84" spans="2:22" ht="14.15" customHeight="1">
      <c r="B84" s="615" t="s">
        <v>733</v>
      </c>
      <c r="C84" s="615"/>
      <c r="D84" s="615"/>
      <c r="E84" s="615"/>
      <c r="F84" s="615"/>
      <c r="G84" s="616" t="s">
        <v>463</v>
      </c>
      <c r="H84" s="616"/>
      <c r="I84" s="616" t="s">
        <v>463</v>
      </c>
      <c r="J84" s="616"/>
      <c r="K84" s="616">
        <v>807</v>
      </c>
      <c r="L84" s="616"/>
      <c r="M84" s="616">
        <v>5</v>
      </c>
      <c r="N84" s="616"/>
      <c r="O84" s="612">
        <v>885.43</v>
      </c>
      <c r="P84" s="613"/>
      <c r="Q84" s="613" t="s">
        <v>463</v>
      </c>
      <c r="R84" s="613"/>
      <c r="T84" s="18"/>
      <c r="U84" s="18"/>
      <c r="V84" s="8"/>
    </row>
    <row r="85" spans="2:22">
      <c r="B85" s="615"/>
      <c r="C85" s="615"/>
      <c r="D85" s="615"/>
      <c r="E85" s="615"/>
      <c r="F85" s="615"/>
      <c r="G85" s="616"/>
      <c r="H85" s="616"/>
      <c r="I85" s="616"/>
      <c r="J85" s="616"/>
      <c r="K85" s="616"/>
      <c r="L85" s="616"/>
      <c r="M85" s="616"/>
      <c r="N85" s="616"/>
      <c r="O85" s="613"/>
      <c r="P85" s="613"/>
      <c r="Q85" s="613"/>
      <c r="R85" s="613"/>
      <c r="T85" s="18"/>
      <c r="U85" s="18"/>
      <c r="V85" s="8"/>
    </row>
    <row r="86" spans="2:22" ht="14.15" customHeight="1">
      <c r="B86" s="615" t="s">
        <v>734</v>
      </c>
      <c r="C86" s="615"/>
      <c r="D86" s="615"/>
      <c r="E86" s="615"/>
      <c r="F86" s="615"/>
      <c r="G86" s="616" t="s">
        <v>463</v>
      </c>
      <c r="H86" s="616"/>
      <c r="I86" s="616" t="s">
        <v>463</v>
      </c>
      <c r="J86" s="616"/>
      <c r="K86" s="616" t="s">
        <v>463</v>
      </c>
      <c r="L86" s="616"/>
      <c r="M86" s="616" t="s">
        <v>463</v>
      </c>
      <c r="N86" s="616"/>
      <c r="O86" s="613" t="s">
        <v>463</v>
      </c>
      <c r="P86" s="613"/>
      <c r="Q86" s="613" t="s">
        <v>463</v>
      </c>
      <c r="R86" s="613"/>
      <c r="T86" s="18"/>
      <c r="U86" s="18"/>
      <c r="V86" s="8"/>
    </row>
    <row r="87" spans="2:22">
      <c r="B87" s="620"/>
      <c r="C87" s="620"/>
      <c r="D87" s="620"/>
      <c r="E87" s="620"/>
      <c r="F87" s="620"/>
      <c r="G87" s="622"/>
      <c r="H87" s="622"/>
      <c r="I87" s="622"/>
      <c r="J87" s="622"/>
      <c r="K87" s="622"/>
      <c r="L87" s="622"/>
      <c r="M87" s="622"/>
      <c r="N87" s="622"/>
      <c r="O87" s="630"/>
      <c r="P87" s="630"/>
      <c r="Q87" s="630"/>
      <c r="R87" s="630"/>
      <c r="T87" s="18"/>
      <c r="U87" s="18"/>
      <c r="V87" s="8"/>
    </row>
    <row r="88" spans="2:22" ht="14.15" customHeight="1">
      <c r="B88" s="501" t="s">
        <v>736</v>
      </c>
      <c r="C88" s="501"/>
      <c r="D88" s="501"/>
      <c r="E88" s="501"/>
      <c r="F88" s="501"/>
      <c r="G88" s="641">
        <v>11164</v>
      </c>
      <c r="H88" s="641"/>
      <c r="I88" s="649" t="s">
        <v>463</v>
      </c>
      <c r="J88" s="649"/>
      <c r="K88" s="641">
        <v>16690</v>
      </c>
      <c r="L88" s="641"/>
      <c r="M88" s="641">
        <v>16690</v>
      </c>
      <c r="N88" s="641"/>
      <c r="O88" s="642">
        <v>52255</v>
      </c>
      <c r="P88" s="642"/>
      <c r="Q88" s="642" t="s">
        <v>463</v>
      </c>
      <c r="R88" s="642"/>
      <c r="T88" s="18"/>
      <c r="U88" s="18"/>
      <c r="V88" s="8"/>
    </row>
    <row r="89" spans="2:22">
      <c r="B89" s="587"/>
      <c r="C89" s="587"/>
      <c r="D89" s="587"/>
      <c r="E89" s="587"/>
      <c r="F89" s="587"/>
      <c r="G89" s="640"/>
      <c r="H89" s="640"/>
      <c r="I89" s="638"/>
      <c r="J89" s="638"/>
      <c r="K89" s="640"/>
      <c r="L89" s="640"/>
      <c r="M89" s="640"/>
      <c r="N89" s="640"/>
      <c r="O89" s="643"/>
      <c r="P89" s="643"/>
      <c r="Q89" s="643"/>
      <c r="R89" s="643"/>
      <c r="T89" s="18"/>
      <c r="U89" s="18"/>
      <c r="V89" s="8"/>
    </row>
    <row r="90" spans="2:22" ht="14.15" customHeight="1">
      <c r="B90" s="615" t="s">
        <v>734</v>
      </c>
      <c r="C90" s="615"/>
      <c r="D90" s="615"/>
      <c r="E90" s="615"/>
      <c r="F90" s="615"/>
      <c r="G90" s="544">
        <v>11164</v>
      </c>
      <c r="H90" s="544"/>
      <c r="I90" s="616" t="s">
        <v>463</v>
      </c>
      <c r="J90" s="616"/>
      <c r="K90" s="544">
        <v>16690</v>
      </c>
      <c r="L90" s="544"/>
      <c r="M90" s="544">
        <v>16690</v>
      </c>
      <c r="N90" s="544"/>
      <c r="O90" s="612">
        <v>52255.1</v>
      </c>
      <c r="P90" s="612"/>
      <c r="Q90" s="613" t="s">
        <v>463</v>
      </c>
      <c r="R90" s="613"/>
      <c r="T90" s="18"/>
      <c r="U90" s="18"/>
      <c r="V90" s="8"/>
    </row>
    <row r="91" spans="2:22">
      <c r="B91" s="615"/>
      <c r="C91" s="615"/>
      <c r="D91" s="615"/>
      <c r="E91" s="615"/>
      <c r="F91" s="615"/>
      <c r="G91" s="544"/>
      <c r="H91" s="544"/>
      <c r="I91" s="616"/>
      <c r="J91" s="616"/>
      <c r="K91" s="544"/>
      <c r="L91" s="544"/>
      <c r="M91" s="544"/>
      <c r="N91" s="544"/>
      <c r="O91" s="612"/>
      <c r="P91" s="612"/>
      <c r="Q91" s="613"/>
      <c r="R91" s="613"/>
      <c r="T91" s="18"/>
      <c r="U91" s="18"/>
      <c r="V91" s="8"/>
    </row>
    <row r="92" spans="2:22" ht="14.15" customHeight="1">
      <c r="B92" s="635" t="s">
        <v>737</v>
      </c>
      <c r="C92" s="635"/>
      <c r="D92" s="635"/>
      <c r="E92" s="635"/>
      <c r="F92" s="635"/>
      <c r="G92" s="639">
        <v>48</v>
      </c>
      <c r="H92" s="639"/>
      <c r="I92" s="637" t="s">
        <v>463</v>
      </c>
      <c r="J92" s="637"/>
      <c r="K92" s="637" t="s">
        <v>463</v>
      </c>
      <c r="L92" s="637"/>
      <c r="M92" s="637" t="s">
        <v>463</v>
      </c>
      <c r="N92" s="637"/>
      <c r="O92" s="646" t="s">
        <v>463</v>
      </c>
      <c r="P92" s="646"/>
      <c r="Q92" s="646" t="s">
        <v>463</v>
      </c>
      <c r="R92" s="646"/>
      <c r="T92" s="18"/>
      <c r="U92" s="18"/>
      <c r="V92" s="8"/>
    </row>
    <row r="93" spans="2:22">
      <c r="B93" s="587"/>
      <c r="C93" s="587"/>
      <c r="D93" s="587"/>
      <c r="E93" s="587"/>
      <c r="F93" s="587"/>
      <c r="G93" s="640"/>
      <c r="H93" s="640"/>
      <c r="I93" s="638"/>
      <c r="J93" s="638"/>
      <c r="K93" s="638"/>
      <c r="L93" s="638"/>
      <c r="M93" s="638"/>
      <c r="N93" s="638"/>
      <c r="O93" s="647"/>
      <c r="P93" s="648"/>
      <c r="Q93" s="648"/>
      <c r="R93" s="648"/>
      <c r="T93" s="18"/>
      <c r="U93" s="18"/>
      <c r="V93" s="8"/>
    </row>
    <row r="94" spans="2:22" ht="14.15" customHeight="1">
      <c r="B94" s="615" t="s">
        <v>733</v>
      </c>
      <c r="C94" s="615"/>
      <c r="D94" s="615"/>
      <c r="E94" s="615"/>
      <c r="F94" s="615"/>
      <c r="G94" s="544">
        <v>48</v>
      </c>
      <c r="H94" s="544"/>
      <c r="I94" s="616" t="s">
        <v>463</v>
      </c>
      <c r="J94" s="616"/>
      <c r="K94" s="616" t="s">
        <v>463</v>
      </c>
      <c r="L94" s="616"/>
      <c r="M94" s="616" t="s">
        <v>463</v>
      </c>
      <c r="N94" s="616"/>
      <c r="O94" s="613" t="s">
        <v>463</v>
      </c>
      <c r="P94" s="613"/>
      <c r="Q94" s="613" t="s">
        <v>463</v>
      </c>
      <c r="R94" s="613"/>
      <c r="T94" s="18"/>
      <c r="U94" s="18"/>
      <c r="V94" s="8"/>
    </row>
    <row r="95" spans="2:22">
      <c r="B95" s="615"/>
      <c r="C95" s="615"/>
      <c r="D95" s="615"/>
      <c r="E95" s="615"/>
      <c r="F95" s="615"/>
      <c r="G95" s="544"/>
      <c r="H95" s="544"/>
      <c r="I95" s="616"/>
      <c r="J95" s="616"/>
      <c r="K95" s="616"/>
      <c r="L95" s="616"/>
      <c r="M95" s="616"/>
      <c r="N95" s="616"/>
      <c r="O95" s="613"/>
      <c r="P95" s="613"/>
      <c r="Q95" s="613"/>
      <c r="R95" s="613"/>
      <c r="T95" s="18"/>
      <c r="U95" s="18"/>
      <c r="V95" s="8"/>
    </row>
    <row r="96" spans="2:22" ht="14.15" customHeight="1">
      <c r="B96" s="615" t="s">
        <v>734</v>
      </c>
      <c r="C96" s="615"/>
      <c r="D96" s="615"/>
      <c r="E96" s="615"/>
      <c r="F96" s="615"/>
      <c r="G96" s="616" t="s">
        <v>463</v>
      </c>
      <c r="H96" s="616"/>
      <c r="I96" s="616" t="s">
        <v>463</v>
      </c>
      <c r="J96" s="616"/>
      <c r="K96" s="616" t="s">
        <v>463</v>
      </c>
      <c r="L96" s="616"/>
      <c r="M96" s="616" t="s">
        <v>463</v>
      </c>
      <c r="N96" s="616"/>
      <c r="O96" s="613" t="s">
        <v>463</v>
      </c>
      <c r="P96" s="613"/>
      <c r="Q96" s="613" t="s">
        <v>463</v>
      </c>
      <c r="R96" s="613"/>
      <c r="T96" s="18"/>
      <c r="U96" s="18"/>
      <c r="V96" s="8"/>
    </row>
    <row r="97" spans="2:22">
      <c r="B97" s="615"/>
      <c r="C97" s="615"/>
      <c r="D97" s="615"/>
      <c r="E97" s="615"/>
      <c r="F97" s="615"/>
      <c r="G97" s="616"/>
      <c r="H97" s="616"/>
      <c r="I97" s="616"/>
      <c r="J97" s="616"/>
      <c r="K97" s="616"/>
      <c r="L97" s="616"/>
      <c r="M97" s="616"/>
      <c r="N97" s="616"/>
      <c r="O97" s="613"/>
      <c r="P97" s="613"/>
      <c r="Q97" s="613"/>
      <c r="R97" s="613"/>
      <c r="T97" s="18"/>
      <c r="U97" s="18"/>
      <c r="V97" s="8"/>
    </row>
    <row r="98" spans="2:22" ht="14.15" customHeight="1">
      <c r="B98" s="635" t="s">
        <v>738</v>
      </c>
      <c r="C98" s="635"/>
      <c r="D98" s="635"/>
      <c r="E98" s="635"/>
      <c r="F98" s="635"/>
      <c r="G98" s="639">
        <v>1394</v>
      </c>
      <c r="H98" s="639"/>
      <c r="I98" s="637" t="s">
        <v>463</v>
      </c>
      <c r="J98" s="637"/>
      <c r="K98" s="639">
        <v>189</v>
      </c>
      <c r="L98" s="639"/>
      <c r="M98" s="637">
        <v>56</v>
      </c>
      <c r="N98" s="637"/>
      <c r="O98" s="644">
        <v>1300</v>
      </c>
      <c r="P98" s="644"/>
      <c r="Q98" s="645" t="s">
        <v>463</v>
      </c>
      <c r="R98" s="644"/>
      <c r="T98" s="18"/>
      <c r="U98" s="18"/>
      <c r="V98" s="8"/>
    </row>
    <row r="99" spans="2:22">
      <c r="B99" s="587"/>
      <c r="C99" s="587"/>
      <c r="D99" s="587"/>
      <c r="E99" s="587"/>
      <c r="F99" s="587"/>
      <c r="G99" s="640"/>
      <c r="H99" s="640"/>
      <c r="I99" s="638"/>
      <c r="J99" s="638"/>
      <c r="K99" s="640"/>
      <c r="L99" s="640"/>
      <c r="M99" s="638"/>
      <c r="N99" s="638"/>
      <c r="O99" s="643"/>
      <c r="P99" s="643"/>
      <c r="Q99" s="643"/>
      <c r="R99" s="643"/>
      <c r="T99" s="18"/>
      <c r="U99" s="18"/>
      <c r="V99" s="8"/>
    </row>
    <row r="100" spans="2:22" ht="14.15" customHeight="1">
      <c r="B100" s="615" t="s">
        <v>733</v>
      </c>
      <c r="C100" s="615"/>
      <c r="D100" s="615"/>
      <c r="E100" s="615"/>
      <c r="F100" s="615"/>
      <c r="G100" s="544">
        <v>1394</v>
      </c>
      <c r="H100" s="544"/>
      <c r="I100" s="616" t="s">
        <v>463</v>
      </c>
      <c r="J100" s="616"/>
      <c r="K100" s="544">
        <v>189</v>
      </c>
      <c r="L100" s="544"/>
      <c r="M100" s="616">
        <v>56</v>
      </c>
      <c r="N100" s="616"/>
      <c r="O100" s="612">
        <v>1300.1099999999999</v>
      </c>
      <c r="P100" s="613"/>
      <c r="Q100" s="613" t="s">
        <v>463</v>
      </c>
      <c r="R100" s="613"/>
      <c r="T100" s="18"/>
      <c r="U100" s="18"/>
      <c r="V100" s="8"/>
    </row>
    <row r="101" spans="2:22">
      <c r="B101" s="615"/>
      <c r="C101" s="615"/>
      <c r="D101" s="615"/>
      <c r="E101" s="615"/>
      <c r="F101" s="615"/>
      <c r="G101" s="544"/>
      <c r="H101" s="544"/>
      <c r="I101" s="616"/>
      <c r="J101" s="616"/>
      <c r="K101" s="544"/>
      <c r="L101" s="544"/>
      <c r="M101" s="616"/>
      <c r="N101" s="616"/>
      <c r="O101" s="613"/>
      <c r="P101" s="613"/>
      <c r="Q101" s="613"/>
      <c r="R101" s="613"/>
      <c r="T101" s="18"/>
      <c r="U101" s="18"/>
      <c r="V101" s="8"/>
    </row>
    <row r="102" spans="2:22" ht="14.15" customHeight="1">
      <c r="B102" s="615" t="s">
        <v>734</v>
      </c>
      <c r="C102" s="615"/>
      <c r="D102" s="615"/>
      <c r="E102" s="615"/>
      <c r="F102" s="615"/>
      <c r="G102" s="544" t="s">
        <v>463</v>
      </c>
      <c r="H102" s="544"/>
      <c r="I102" s="616" t="s">
        <v>463</v>
      </c>
      <c r="J102" s="616"/>
      <c r="K102" s="616" t="s">
        <v>463</v>
      </c>
      <c r="L102" s="616"/>
      <c r="M102" s="616" t="s">
        <v>463</v>
      </c>
      <c r="N102" s="616"/>
      <c r="O102" s="613" t="s">
        <v>463</v>
      </c>
      <c r="P102" s="613"/>
      <c r="Q102" s="613" t="s">
        <v>463</v>
      </c>
      <c r="R102" s="613"/>
      <c r="T102" s="18"/>
      <c r="U102" s="18"/>
      <c r="V102" s="8"/>
    </row>
    <row r="103" spans="2:22">
      <c r="B103" s="615"/>
      <c r="C103" s="615"/>
      <c r="D103" s="615"/>
      <c r="E103" s="615"/>
      <c r="F103" s="615"/>
      <c r="G103" s="544"/>
      <c r="H103" s="544"/>
      <c r="I103" s="616"/>
      <c r="J103" s="616"/>
      <c r="K103" s="616"/>
      <c r="L103" s="616"/>
      <c r="M103" s="616"/>
      <c r="N103" s="616"/>
      <c r="O103" s="613"/>
      <c r="P103" s="613"/>
      <c r="Q103" s="613"/>
      <c r="R103" s="613"/>
      <c r="T103" s="18"/>
      <c r="U103" s="18"/>
      <c r="V103" s="8"/>
    </row>
    <row r="104" spans="2:22" ht="19.399999999999999" customHeight="1">
      <c r="B104" s="623" t="s">
        <v>457</v>
      </c>
      <c r="C104" s="623"/>
      <c r="D104" s="623"/>
      <c r="E104" s="623"/>
      <c r="F104" s="623"/>
      <c r="G104" s="624">
        <v>18686</v>
      </c>
      <c r="H104" s="624"/>
      <c r="I104" s="625" t="s">
        <v>463</v>
      </c>
      <c r="J104" s="625"/>
      <c r="K104" s="624">
        <v>25608</v>
      </c>
      <c r="L104" s="624"/>
      <c r="M104" s="625">
        <v>16759</v>
      </c>
      <c r="N104" s="625"/>
      <c r="O104" s="558">
        <v>64584.04</v>
      </c>
      <c r="P104" s="558"/>
      <c r="Q104" s="636" t="s">
        <v>463</v>
      </c>
      <c r="R104" s="636"/>
      <c r="T104" s="18"/>
      <c r="U104" s="18"/>
      <c r="V104" s="8"/>
    </row>
    <row r="105" spans="2:22">
      <c r="B105" s="253"/>
      <c r="C105" s="8"/>
      <c r="D105" s="8"/>
      <c r="E105" s="8"/>
      <c r="F105" s="8"/>
      <c r="G105" s="8"/>
      <c r="H105" s="8"/>
      <c r="I105" s="8"/>
      <c r="J105" s="8"/>
      <c r="K105" s="8"/>
      <c r="L105" s="8"/>
      <c r="M105" s="8"/>
      <c r="N105" s="8"/>
      <c r="O105" s="8"/>
      <c r="P105" s="8"/>
      <c r="Q105" s="8"/>
      <c r="R105" s="8"/>
    </row>
    <row r="106" spans="2:22" ht="17.899999999999999" customHeight="1">
      <c r="B106" s="631" t="s">
        <v>739</v>
      </c>
      <c r="C106" s="631"/>
      <c r="D106" s="631"/>
      <c r="E106" s="631"/>
      <c r="F106" s="631"/>
      <c r="G106" s="631"/>
      <c r="H106" s="631"/>
      <c r="I106" s="631"/>
      <c r="J106" s="631"/>
      <c r="K106" s="631"/>
      <c r="L106" s="631"/>
      <c r="M106" s="631"/>
      <c r="N106" s="631"/>
      <c r="O106" s="631"/>
      <c r="P106" s="631"/>
      <c r="Q106" s="631"/>
      <c r="R106" s="631"/>
    </row>
    <row r="107" spans="2:22" ht="14.15" customHeight="1">
      <c r="B107" s="548" t="s">
        <v>740</v>
      </c>
      <c r="C107" s="548"/>
      <c r="D107" s="548"/>
      <c r="E107" s="548"/>
      <c r="F107" s="548"/>
      <c r="G107" s="548"/>
      <c r="H107" s="548"/>
      <c r="I107" s="548"/>
      <c r="J107" s="548"/>
      <c r="K107" s="548"/>
      <c r="L107" s="548"/>
      <c r="M107" s="548"/>
      <c r="N107" s="548"/>
      <c r="O107" s="548"/>
      <c r="P107" s="548"/>
      <c r="Q107" s="548"/>
      <c r="R107" s="548"/>
    </row>
    <row r="108" spans="2:22" ht="17.25" customHeight="1">
      <c r="B108" s="548"/>
      <c r="C108" s="548"/>
      <c r="D108" s="548"/>
      <c r="E108" s="548"/>
      <c r="F108" s="548"/>
      <c r="G108" s="548"/>
      <c r="H108" s="548"/>
      <c r="I108" s="548"/>
      <c r="J108" s="548"/>
      <c r="K108" s="548"/>
      <c r="L108" s="548"/>
      <c r="M108" s="548"/>
      <c r="N108" s="548"/>
      <c r="O108" s="548"/>
      <c r="P108" s="548"/>
      <c r="Q108" s="548"/>
      <c r="R108" s="548"/>
    </row>
    <row r="109" spans="2:22" ht="14.15" customHeight="1">
      <c r="B109" s="548" t="s">
        <v>741</v>
      </c>
      <c r="C109" s="548"/>
      <c r="D109" s="548"/>
      <c r="E109" s="548"/>
      <c r="F109" s="548"/>
      <c r="G109" s="548"/>
      <c r="H109" s="548"/>
      <c r="I109" s="548"/>
      <c r="J109" s="548"/>
      <c r="K109" s="548"/>
      <c r="L109" s="548"/>
      <c r="M109" s="548"/>
      <c r="N109" s="548"/>
      <c r="O109" s="548"/>
      <c r="P109" s="548"/>
      <c r="Q109" s="548"/>
      <c r="R109" s="548"/>
    </row>
    <row r="110" spans="2:22">
      <c r="B110" s="548"/>
      <c r="C110" s="548"/>
      <c r="D110" s="548"/>
      <c r="E110" s="548"/>
      <c r="F110" s="548"/>
      <c r="G110" s="548"/>
      <c r="H110" s="548"/>
      <c r="I110" s="548"/>
      <c r="J110" s="548"/>
      <c r="K110" s="548"/>
      <c r="L110" s="548"/>
      <c r="M110" s="548"/>
      <c r="N110" s="548"/>
      <c r="O110" s="548"/>
      <c r="P110" s="548"/>
      <c r="Q110" s="548"/>
      <c r="R110" s="548"/>
    </row>
    <row r="111" spans="2:22" ht="28.5" customHeight="1">
      <c r="B111" s="548"/>
      <c r="C111" s="548"/>
      <c r="D111" s="548"/>
      <c r="E111" s="548"/>
      <c r="F111" s="548"/>
      <c r="G111" s="548"/>
      <c r="H111" s="548"/>
      <c r="I111" s="548"/>
      <c r="J111" s="548"/>
      <c r="K111" s="548"/>
      <c r="L111" s="548"/>
      <c r="M111" s="548"/>
      <c r="N111" s="548"/>
      <c r="O111" s="548"/>
      <c r="P111" s="548"/>
      <c r="Q111" s="548"/>
      <c r="R111" s="548"/>
    </row>
    <row r="112" spans="2:22" ht="75.25" customHeight="1">
      <c r="B112" s="548" t="s">
        <v>742</v>
      </c>
      <c r="C112" s="548"/>
      <c r="D112" s="548"/>
      <c r="E112" s="548"/>
      <c r="F112" s="548"/>
      <c r="G112" s="548"/>
      <c r="H112" s="548"/>
      <c r="I112" s="548"/>
      <c r="J112" s="548"/>
      <c r="K112" s="548"/>
      <c r="L112" s="548"/>
      <c r="M112" s="548"/>
      <c r="N112" s="548"/>
      <c r="O112" s="548"/>
      <c r="P112" s="548"/>
      <c r="Q112" s="548"/>
      <c r="R112" s="548"/>
    </row>
    <row r="113" spans="2:33">
      <c r="B113" s="253"/>
      <c r="C113" s="249"/>
      <c r="D113" s="249"/>
      <c r="E113" s="249"/>
      <c r="F113" s="249"/>
      <c r="G113" s="249"/>
      <c r="H113" s="249"/>
      <c r="I113" s="249"/>
      <c r="J113" s="249"/>
      <c r="K113" s="249"/>
      <c r="L113" s="249"/>
      <c r="M113" s="8"/>
      <c r="N113" s="8"/>
      <c r="O113" s="8"/>
      <c r="P113" s="8"/>
      <c r="Q113" s="8"/>
      <c r="R113" s="8"/>
    </row>
    <row r="114" spans="2:33" ht="20.149999999999999" customHeight="1">
      <c r="B114" s="368" t="s">
        <v>184</v>
      </c>
      <c r="C114" s="25" t="s">
        <v>185</v>
      </c>
      <c r="D114" s="26"/>
      <c r="E114" s="26"/>
      <c r="F114" s="26"/>
      <c r="G114" s="26"/>
      <c r="H114" s="26"/>
      <c r="I114" s="26"/>
      <c r="J114" s="26"/>
      <c r="K114" s="26"/>
      <c r="L114" s="26"/>
      <c r="M114" s="26"/>
      <c r="N114" s="26"/>
      <c r="O114" s="26"/>
      <c r="P114" s="26"/>
      <c r="Q114" s="26"/>
      <c r="R114" s="26"/>
      <c r="S114" s="26"/>
      <c r="T114" s="26"/>
      <c r="U114" s="20"/>
      <c r="V114" s="20"/>
    </row>
    <row r="115" spans="2:33">
      <c r="B115" s="24" t="s">
        <v>743</v>
      </c>
      <c r="C115" s="8"/>
      <c r="D115" s="8"/>
      <c r="E115" s="8"/>
      <c r="F115" s="8"/>
      <c r="G115" s="8"/>
      <c r="H115" s="8"/>
      <c r="I115" s="8"/>
      <c r="J115" s="8"/>
      <c r="K115" s="8"/>
      <c r="L115" s="8"/>
      <c r="M115" s="8"/>
      <c r="N115" s="8"/>
      <c r="O115" s="8"/>
      <c r="P115" s="8"/>
      <c r="Q115" s="8"/>
      <c r="R115" s="8"/>
    </row>
    <row r="116" spans="2:33" ht="15.65" customHeight="1">
      <c r="B116" s="8"/>
      <c r="C116" s="8"/>
      <c r="D116" s="8"/>
      <c r="E116" s="8"/>
      <c r="F116" s="8"/>
      <c r="H116" s="8"/>
      <c r="I116" s="8"/>
      <c r="J116" s="8"/>
      <c r="K116" s="8"/>
      <c r="L116" s="8"/>
      <c r="M116" s="8"/>
      <c r="N116" s="8"/>
      <c r="O116" s="8"/>
      <c r="P116" s="8"/>
      <c r="Q116" s="8"/>
      <c r="R116" s="8"/>
      <c r="X116" s="8"/>
      <c r="Y116" s="8"/>
      <c r="Z116" s="8"/>
      <c r="AA116" s="8"/>
      <c r="AB116" s="8"/>
      <c r="AC116" s="8"/>
      <c r="AD116" s="8"/>
      <c r="AE116" s="8"/>
      <c r="AF116" s="8"/>
      <c r="AG116" s="8"/>
    </row>
    <row r="117" spans="2:33" ht="15" customHeight="1">
      <c r="B117" s="49" t="s">
        <v>744</v>
      </c>
      <c r="D117" s="24"/>
      <c r="E117" s="24"/>
      <c r="F117" s="24"/>
      <c r="G117" s="24"/>
      <c r="H117" s="24"/>
      <c r="I117" s="24"/>
      <c r="J117" s="24"/>
      <c r="K117" s="24"/>
      <c r="L117" s="24"/>
      <c r="M117" s="8"/>
      <c r="N117" s="8"/>
      <c r="O117" s="8"/>
      <c r="P117" s="8"/>
      <c r="Q117" s="8"/>
      <c r="R117" s="8"/>
      <c r="X117" s="8"/>
      <c r="Y117" s="8"/>
      <c r="Z117" s="8"/>
      <c r="AA117" s="8"/>
      <c r="AB117" s="8"/>
      <c r="AC117" s="8"/>
      <c r="AD117" s="8"/>
      <c r="AE117" s="8"/>
      <c r="AF117" s="8"/>
      <c r="AG117" s="8"/>
    </row>
    <row r="118" spans="2:33" ht="14.15" customHeight="1">
      <c r="B118" s="501" t="s">
        <v>745</v>
      </c>
      <c r="C118" s="501"/>
      <c r="D118" s="501"/>
      <c r="E118" s="501"/>
      <c r="F118" s="501"/>
      <c r="G118" s="524">
        <v>2023</v>
      </c>
      <c r="H118" s="524"/>
      <c r="I118" s="524"/>
      <c r="J118" s="524"/>
      <c r="K118" s="524">
        <v>2024</v>
      </c>
      <c r="L118" s="524"/>
      <c r="M118" s="524"/>
      <c r="N118" s="524"/>
      <c r="O118" s="505">
        <v>2025</v>
      </c>
      <c r="P118" s="505"/>
      <c r="Q118" s="505"/>
      <c r="R118" s="505"/>
      <c r="X118" s="8"/>
      <c r="Y118" s="8"/>
      <c r="Z118" s="8"/>
      <c r="AA118" s="8"/>
      <c r="AB118" s="8"/>
      <c r="AC118" s="8"/>
      <c r="AD118" s="8"/>
      <c r="AE118" s="8"/>
      <c r="AF118" s="8"/>
      <c r="AG118" s="8"/>
    </row>
    <row r="119" spans="2:33">
      <c r="B119" s="501"/>
      <c r="C119" s="501"/>
      <c r="D119" s="501"/>
      <c r="E119" s="501"/>
      <c r="F119" s="501"/>
      <c r="G119" s="633" t="s">
        <v>730</v>
      </c>
      <c r="H119" s="633"/>
      <c r="I119" s="633" t="s">
        <v>731</v>
      </c>
      <c r="J119" s="633"/>
      <c r="K119" s="633" t="s">
        <v>730</v>
      </c>
      <c r="L119" s="633"/>
      <c r="M119" s="633" t="s">
        <v>731</v>
      </c>
      <c r="N119" s="633"/>
      <c r="O119" s="576" t="s">
        <v>730</v>
      </c>
      <c r="P119" s="576"/>
      <c r="Q119" s="576" t="s">
        <v>731</v>
      </c>
      <c r="R119" s="576"/>
      <c r="X119" s="8"/>
      <c r="Y119" s="8"/>
      <c r="Z119" s="8"/>
      <c r="AA119" s="8"/>
      <c r="AB119" s="8"/>
      <c r="AC119" s="8"/>
      <c r="AD119" s="8"/>
      <c r="AE119" s="8"/>
      <c r="AF119" s="8"/>
      <c r="AG119" s="8"/>
    </row>
    <row r="120" spans="2:33" ht="15" customHeight="1" thickBot="1">
      <c r="B120" s="502"/>
      <c r="C120" s="502"/>
      <c r="D120" s="502"/>
      <c r="E120" s="502"/>
      <c r="F120" s="502"/>
      <c r="G120" s="634"/>
      <c r="H120" s="634"/>
      <c r="I120" s="634"/>
      <c r="J120" s="634"/>
      <c r="K120" s="634"/>
      <c r="L120" s="634"/>
      <c r="M120" s="634"/>
      <c r="N120" s="634"/>
      <c r="O120" s="563"/>
      <c r="P120" s="563"/>
      <c r="Q120" s="563"/>
      <c r="R120" s="563"/>
      <c r="X120" s="8"/>
      <c r="Y120" s="8"/>
      <c r="Z120" s="8"/>
      <c r="AA120" s="8"/>
      <c r="AB120" s="8"/>
      <c r="AC120" s="8"/>
      <c r="AD120" s="8"/>
      <c r="AE120" s="8"/>
      <c r="AF120" s="8"/>
      <c r="AG120" s="8"/>
    </row>
    <row r="121" spans="2:33" ht="14.15" customHeight="1">
      <c r="B121" s="615" t="s">
        <v>746</v>
      </c>
      <c r="C121" s="615"/>
      <c r="D121" s="615"/>
      <c r="E121" s="615"/>
      <c r="F121" s="615"/>
      <c r="G121" s="544">
        <v>1316</v>
      </c>
      <c r="H121" s="544"/>
      <c r="I121" s="616">
        <v>161</v>
      </c>
      <c r="J121" s="616"/>
      <c r="K121" s="544">
        <v>1992</v>
      </c>
      <c r="L121" s="544"/>
      <c r="M121" s="616">
        <v>185</v>
      </c>
      <c r="N121" s="616"/>
      <c r="O121" s="612">
        <v>2583.65</v>
      </c>
      <c r="P121" s="612"/>
      <c r="Q121" s="614" t="s">
        <v>463</v>
      </c>
      <c r="R121" s="614"/>
      <c r="X121" s="8"/>
      <c r="Y121" s="8"/>
      <c r="Z121" s="8"/>
      <c r="AA121" s="8"/>
      <c r="AB121" s="8"/>
      <c r="AC121" s="8"/>
      <c r="AD121" s="8"/>
      <c r="AE121" s="8"/>
      <c r="AF121" s="8"/>
      <c r="AG121" s="8"/>
    </row>
    <row r="122" spans="2:33" ht="14.15" customHeight="1">
      <c r="B122" s="615"/>
      <c r="C122" s="615"/>
      <c r="D122" s="615"/>
      <c r="E122" s="615"/>
      <c r="F122" s="615"/>
      <c r="G122" s="544"/>
      <c r="H122" s="544"/>
      <c r="I122" s="616"/>
      <c r="J122" s="616"/>
      <c r="K122" s="544"/>
      <c r="L122" s="544"/>
      <c r="M122" s="616"/>
      <c r="N122" s="616"/>
      <c r="O122" s="612"/>
      <c r="P122" s="612"/>
      <c r="Q122" s="614"/>
      <c r="R122" s="614"/>
      <c r="X122" s="8"/>
      <c r="Y122" s="8"/>
      <c r="Z122" s="8"/>
      <c r="AA122" s="8"/>
      <c r="AB122" s="8"/>
      <c r="AC122" s="8"/>
      <c r="AD122" s="8"/>
      <c r="AE122" s="8"/>
      <c r="AF122" s="8"/>
      <c r="AG122" s="8"/>
    </row>
    <row r="123" spans="2:33" ht="14.15" customHeight="1">
      <c r="B123" s="656" t="s">
        <v>747</v>
      </c>
      <c r="C123" s="657"/>
      <c r="D123" s="657"/>
      <c r="E123" s="657"/>
      <c r="F123" s="657"/>
      <c r="G123" s="616" t="s">
        <v>463</v>
      </c>
      <c r="H123" s="616"/>
      <c r="I123" s="616" t="s">
        <v>463</v>
      </c>
      <c r="J123" s="616"/>
      <c r="K123" s="616" t="s">
        <v>463</v>
      </c>
      <c r="L123" s="616"/>
      <c r="M123" s="616" t="s">
        <v>463</v>
      </c>
      <c r="N123" s="616"/>
      <c r="O123" s="612">
        <v>8.49</v>
      </c>
      <c r="P123" s="613"/>
      <c r="Q123" s="614" t="s">
        <v>463</v>
      </c>
      <c r="R123" s="614"/>
      <c r="X123" s="8"/>
      <c r="Y123" s="8"/>
      <c r="Z123" s="8"/>
      <c r="AA123" s="8"/>
      <c r="AB123" s="8"/>
      <c r="AC123" s="8"/>
      <c r="AD123" s="8"/>
      <c r="AE123" s="8"/>
      <c r="AF123" s="8"/>
      <c r="AG123" s="8"/>
    </row>
    <row r="124" spans="2:33" ht="14.15" customHeight="1">
      <c r="B124" s="657"/>
      <c r="C124" s="657"/>
      <c r="D124" s="657"/>
      <c r="E124" s="657"/>
      <c r="F124" s="657"/>
      <c r="G124" s="616"/>
      <c r="H124" s="616"/>
      <c r="I124" s="616"/>
      <c r="J124" s="616"/>
      <c r="K124" s="616"/>
      <c r="L124" s="616"/>
      <c r="M124" s="616"/>
      <c r="N124" s="616"/>
      <c r="O124" s="613"/>
      <c r="P124" s="613"/>
      <c r="Q124" s="614"/>
      <c r="R124" s="614"/>
      <c r="X124" s="8"/>
      <c r="Y124" s="8"/>
      <c r="Z124" s="8"/>
      <c r="AA124" s="8"/>
      <c r="AB124" s="8"/>
      <c r="AC124" s="8"/>
      <c r="AD124" s="8"/>
      <c r="AE124" s="8"/>
      <c r="AF124" s="8"/>
      <c r="AG124" s="8"/>
    </row>
    <row r="125" spans="2:33">
      <c r="B125" s="615" t="s">
        <v>748</v>
      </c>
      <c r="C125" s="615"/>
      <c r="D125" s="615"/>
      <c r="E125" s="615"/>
      <c r="F125" s="615"/>
      <c r="G125" s="616">
        <v>11136</v>
      </c>
      <c r="H125" s="616"/>
      <c r="I125" s="616">
        <v>11136</v>
      </c>
      <c r="J125" s="616"/>
      <c r="K125" s="616">
        <v>16165</v>
      </c>
      <c r="L125" s="616"/>
      <c r="M125" s="616">
        <v>16165</v>
      </c>
      <c r="N125" s="616"/>
      <c r="O125" s="612">
        <v>41533.31</v>
      </c>
      <c r="P125" s="613"/>
      <c r="Q125" s="614" t="s">
        <v>463</v>
      </c>
      <c r="R125" s="614"/>
      <c r="X125" s="8"/>
      <c r="Y125" s="8"/>
      <c r="Z125" s="8"/>
      <c r="AA125" s="8"/>
      <c r="AB125" s="8"/>
      <c r="AC125" s="8"/>
      <c r="AD125" s="8"/>
      <c r="AE125" s="8"/>
      <c r="AF125" s="8"/>
      <c r="AG125" s="8"/>
    </row>
    <row r="126" spans="2:33" ht="14.15" customHeight="1">
      <c r="B126" s="615"/>
      <c r="C126" s="615"/>
      <c r="D126" s="615"/>
      <c r="E126" s="615"/>
      <c r="F126" s="615"/>
      <c r="G126" s="616"/>
      <c r="H126" s="616"/>
      <c r="I126" s="616"/>
      <c r="J126" s="616"/>
      <c r="K126" s="616"/>
      <c r="L126" s="616"/>
      <c r="M126" s="616"/>
      <c r="N126" s="616"/>
      <c r="O126" s="613"/>
      <c r="P126" s="613"/>
      <c r="Q126" s="614"/>
      <c r="R126" s="614"/>
      <c r="X126" s="8"/>
      <c r="Y126" s="8"/>
      <c r="Z126" s="8"/>
      <c r="AA126" s="8"/>
      <c r="AB126" s="8"/>
      <c r="AC126" s="8"/>
      <c r="AD126" s="8"/>
      <c r="AE126" s="8"/>
      <c r="AF126" s="8"/>
      <c r="AG126" s="8"/>
    </row>
    <row r="127" spans="2:33" ht="14.15" customHeight="1">
      <c r="B127" s="615" t="s">
        <v>749</v>
      </c>
      <c r="C127" s="615"/>
      <c r="D127" s="615"/>
      <c r="E127" s="615"/>
      <c r="F127" s="615"/>
      <c r="G127" s="544">
        <v>30</v>
      </c>
      <c r="H127" s="544"/>
      <c r="I127" s="616" t="s">
        <v>463</v>
      </c>
      <c r="J127" s="616"/>
      <c r="K127" s="544">
        <v>10</v>
      </c>
      <c r="L127" s="544"/>
      <c r="M127" s="616" t="s">
        <v>463</v>
      </c>
      <c r="N127" s="616"/>
      <c r="O127" s="612">
        <v>5204.12</v>
      </c>
      <c r="P127" s="613"/>
      <c r="Q127" s="614" t="s">
        <v>463</v>
      </c>
      <c r="R127" s="614"/>
      <c r="X127" s="8"/>
      <c r="Y127" s="8"/>
      <c r="Z127" s="8"/>
      <c r="AA127" s="8"/>
      <c r="AB127" s="8"/>
      <c r="AC127" s="8"/>
      <c r="AD127" s="8"/>
      <c r="AE127" s="8"/>
      <c r="AF127" s="8"/>
      <c r="AG127" s="8"/>
    </row>
    <row r="128" spans="2:33">
      <c r="B128" s="615"/>
      <c r="C128" s="615"/>
      <c r="D128" s="615"/>
      <c r="E128" s="615"/>
      <c r="F128" s="615"/>
      <c r="G128" s="544"/>
      <c r="H128" s="544"/>
      <c r="I128" s="616"/>
      <c r="J128" s="616"/>
      <c r="K128" s="544"/>
      <c r="L128" s="544"/>
      <c r="M128" s="616"/>
      <c r="N128" s="616"/>
      <c r="O128" s="613"/>
      <c r="P128" s="613"/>
      <c r="Q128" s="614"/>
      <c r="R128" s="614"/>
      <c r="X128" s="8"/>
      <c r="Y128" s="8"/>
      <c r="Z128" s="8"/>
      <c r="AA128" s="8"/>
      <c r="AB128" s="8"/>
      <c r="AC128" s="8"/>
      <c r="AD128" s="8"/>
      <c r="AE128" s="8"/>
      <c r="AF128" s="8"/>
      <c r="AG128" s="8"/>
    </row>
    <row r="129" spans="2:33">
      <c r="B129" s="615" t="s">
        <v>750</v>
      </c>
      <c r="C129" s="615"/>
      <c r="D129" s="615"/>
      <c r="E129" s="615"/>
      <c r="F129" s="615"/>
      <c r="G129" s="616" t="s">
        <v>463</v>
      </c>
      <c r="H129" s="616"/>
      <c r="I129" s="616" t="s">
        <v>463</v>
      </c>
      <c r="J129" s="616"/>
      <c r="K129" s="616" t="s">
        <v>463</v>
      </c>
      <c r="L129" s="616"/>
      <c r="M129" s="616" t="s">
        <v>463</v>
      </c>
      <c r="N129" s="616"/>
      <c r="O129" s="613" t="s">
        <v>463</v>
      </c>
      <c r="P129" s="613"/>
      <c r="Q129" s="614" t="s">
        <v>463</v>
      </c>
      <c r="R129" s="614"/>
      <c r="X129" s="8"/>
      <c r="Y129" s="8"/>
      <c r="Z129" s="8"/>
      <c r="AA129" s="8"/>
      <c r="AB129" s="8"/>
      <c r="AC129" s="8"/>
      <c r="AD129" s="8"/>
      <c r="AE129" s="8"/>
      <c r="AF129" s="8"/>
      <c r="AG129" s="8"/>
    </row>
    <row r="130" spans="2:33">
      <c r="B130" s="615"/>
      <c r="C130" s="615"/>
      <c r="D130" s="615"/>
      <c r="E130" s="615"/>
      <c r="F130" s="615"/>
      <c r="G130" s="616"/>
      <c r="H130" s="616"/>
      <c r="I130" s="616"/>
      <c r="J130" s="616"/>
      <c r="K130" s="616"/>
      <c r="L130" s="616"/>
      <c r="M130" s="616"/>
      <c r="N130" s="616"/>
      <c r="O130" s="613"/>
      <c r="P130" s="613"/>
      <c r="Q130" s="614"/>
      <c r="R130" s="614"/>
      <c r="X130" s="8"/>
      <c r="Y130" s="8"/>
      <c r="Z130" s="8"/>
      <c r="AA130" s="8"/>
      <c r="AB130" s="8"/>
      <c r="AC130" s="8"/>
      <c r="AD130" s="8"/>
      <c r="AE130" s="8"/>
      <c r="AF130" s="8"/>
      <c r="AG130" s="8"/>
    </row>
    <row r="131" spans="2:33">
      <c r="B131" s="623" t="s">
        <v>457</v>
      </c>
      <c r="C131" s="623"/>
      <c r="D131" s="623"/>
      <c r="E131" s="623"/>
      <c r="F131" s="623"/>
      <c r="G131" s="624">
        <v>12483</v>
      </c>
      <c r="H131" s="624"/>
      <c r="I131" s="625">
        <v>11298</v>
      </c>
      <c r="J131" s="625"/>
      <c r="K131" s="624">
        <v>18167</v>
      </c>
      <c r="L131" s="624"/>
      <c r="M131" s="625">
        <v>16351</v>
      </c>
      <c r="N131" s="625"/>
      <c r="O131" s="617">
        <v>49329.57</v>
      </c>
      <c r="P131" s="617"/>
      <c r="Q131" s="618" t="s">
        <v>463</v>
      </c>
      <c r="R131" s="618"/>
      <c r="X131" s="8"/>
      <c r="Y131" s="8"/>
      <c r="Z131" s="8"/>
      <c r="AA131" s="8"/>
      <c r="AB131" s="8"/>
      <c r="AC131" s="8"/>
      <c r="AD131" s="8"/>
      <c r="AE131" s="8"/>
      <c r="AF131" s="8"/>
      <c r="AG131" s="8"/>
    </row>
    <row r="132" spans="2:33" ht="14.15" customHeight="1">
      <c r="B132" s="8"/>
      <c r="D132" s="9"/>
      <c r="H132" s="9"/>
      <c r="M132" s="8"/>
      <c r="N132" s="8"/>
      <c r="O132" s="24"/>
      <c r="P132" s="24"/>
      <c r="Q132" s="291"/>
      <c r="R132" s="291"/>
      <c r="X132" s="8"/>
      <c r="Y132" s="8"/>
      <c r="Z132" s="8"/>
      <c r="AA132" s="8"/>
      <c r="AB132" s="8"/>
      <c r="AC132" s="8"/>
      <c r="AD132" s="8"/>
      <c r="AE132" s="8"/>
      <c r="AF132" s="8"/>
      <c r="AG132" s="8"/>
    </row>
    <row r="133" spans="2:33">
      <c r="B133" s="619" t="s">
        <v>733</v>
      </c>
      <c r="C133" s="619"/>
      <c r="D133" s="619"/>
      <c r="E133" s="619"/>
      <c r="F133" s="619"/>
      <c r="G133" s="621">
        <v>1346</v>
      </c>
      <c r="H133" s="621"/>
      <c r="I133" s="621">
        <v>161</v>
      </c>
      <c r="J133" s="621"/>
      <c r="K133" s="621">
        <v>2002</v>
      </c>
      <c r="L133" s="621"/>
      <c r="M133" s="621">
        <v>185</v>
      </c>
      <c r="N133" s="621"/>
      <c r="O133" s="628">
        <v>7796.26</v>
      </c>
      <c r="P133" s="629"/>
      <c r="Q133" s="614" t="s">
        <v>463</v>
      </c>
      <c r="R133" s="614"/>
      <c r="X133" s="8"/>
      <c r="Y133" s="8"/>
      <c r="Z133" s="8"/>
      <c r="AA133" s="8"/>
      <c r="AB133" s="8"/>
      <c r="AC133" s="8"/>
      <c r="AD133" s="8"/>
      <c r="AE133" s="8"/>
      <c r="AF133" s="8"/>
      <c r="AG133" s="8"/>
    </row>
    <row r="134" spans="2:33" ht="14.15" customHeight="1">
      <c r="B134" s="620"/>
      <c r="C134" s="620"/>
      <c r="D134" s="620"/>
      <c r="E134" s="620"/>
      <c r="F134" s="620"/>
      <c r="G134" s="622"/>
      <c r="H134" s="622"/>
      <c r="I134" s="622"/>
      <c r="J134" s="622"/>
      <c r="K134" s="622"/>
      <c r="L134" s="622"/>
      <c r="M134" s="622"/>
      <c r="N134" s="622"/>
      <c r="O134" s="630"/>
      <c r="P134" s="630"/>
      <c r="Q134" s="627"/>
      <c r="R134" s="627"/>
      <c r="X134" s="8"/>
      <c r="Y134" s="8"/>
      <c r="Z134" s="8"/>
      <c r="AA134" s="8"/>
      <c r="AB134" s="8"/>
      <c r="AC134" s="8"/>
      <c r="AD134" s="8"/>
      <c r="AE134" s="8"/>
      <c r="AF134" s="8"/>
      <c r="AG134" s="8"/>
    </row>
    <row r="135" spans="2:33">
      <c r="B135" s="619" t="s">
        <v>734</v>
      </c>
      <c r="C135" s="619"/>
      <c r="D135" s="619"/>
      <c r="E135" s="619"/>
      <c r="F135" s="619"/>
      <c r="G135" s="621">
        <v>11136</v>
      </c>
      <c r="H135" s="621"/>
      <c r="I135" s="621">
        <v>11136</v>
      </c>
      <c r="J135" s="621"/>
      <c r="K135" s="621">
        <v>16165</v>
      </c>
      <c r="L135" s="621"/>
      <c r="M135" s="621">
        <v>16165</v>
      </c>
      <c r="N135" s="621"/>
      <c r="O135" s="628">
        <v>41533.31</v>
      </c>
      <c r="P135" s="629"/>
      <c r="Q135" s="614" t="s">
        <v>463</v>
      </c>
      <c r="R135" s="614"/>
      <c r="X135" s="8"/>
      <c r="Y135" s="8"/>
      <c r="Z135" s="8"/>
      <c r="AA135" s="8"/>
      <c r="AB135" s="8"/>
      <c r="AC135" s="8"/>
      <c r="AD135" s="8"/>
      <c r="AE135" s="8"/>
      <c r="AF135" s="8"/>
      <c r="AG135" s="8"/>
    </row>
    <row r="136" spans="2:33">
      <c r="B136" s="620"/>
      <c r="C136" s="620"/>
      <c r="D136" s="620"/>
      <c r="E136" s="620"/>
      <c r="F136" s="620"/>
      <c r="G136" s="622"/>
      <c r="H136" s="622"/>
      <c r="I136" s="622"/>
      <c r="J136" s="622"/>
      <c r="K136" s="622"/>
      <c r="L136" s="622"/>
      <c r="M136" s="622"/>
      <c r="N136" s="622"/>
      <c r="O136" s="630"/>
      <c r="P136" s="630"/>
      <c r="Q136" s="627"/>
      <c r="R136" s="627"/>
    </row>
    <row r="137" spans="2:33">
      <c r="B137" s="8"/>
      <c r="C137" s="8"/>
      <c r="D137" s="8"/>
      <c r="E137" s="8"/>
      <c r="F137" s="8"/>
      <c r="G137" s="8"/>
      <c r="H137" s="8"/>
      <c r="I137" s="8"/>
      <c r="J137" s="8"/>
      <c r="K137" s="8"/>
      <c r="L137" s="8"/>
      <c r="M137" s="8"/>
      <c r="N137" s="8"/>
      <c r="O137" s="8"/>
      <c r="P137" s="8"/>
      <c r="Q137" s="8"/>
      <c r="R137" s="8"/>
    </row>
    <row r="138" spans="2:33" ht="30.65" customHeight="1">
      <c r="B138" s="548" t="s">
        <v>751</v>
      </c>
      <c r="C138" s="548"/>
      <c r="D138" s="548"/>
      <c r="E138" s="548"/>
      <c r="F138" s="548"/>
      <c r="G138" s="548"/>
      <c r="H138" s="548"/>
      <c r="I138" s="548"/>
      <c r="J138" s="548"/>
      <c r="K138" s="548"/>
      <c r="L138" s="548"/>
      <c r="M138" s="548"/>
      <c r="N138" s="548"/>
      <c r="O138" s="548"/>
      <c r="P138" s="548"/>
      <c r="Q138" s="548"/>
      <c r="R138" s="548"/>
    </row>
    <row r="139" spans="2:33" ht="29.15" customHeight="1">
      <c r="B139" s="548" t="s">
        <v>752</v>
      </c>
      <c r="C139" s="548"/>
      <c r="D139" s="548"/>
      <c r="E139" s="548"/>
      <c r="F139" s="548"/>
      <c r="G139" s="548"/>
      <c r="H139" s="548"/>
      <c r="I139" s="548"/>
      <c r="J139" s="548"/>
      <c r="K139" s="548"/>
      <c r="L139" s="548"/>
      <c r="M139" s="548"/>
      <c r="N139" s="548"/>
      <c r="O139" s="548"/>
      <c r="P139" s="548"/>
      <c r="Q139" s="548"/>
      <c r="R139" s="548"/>
    </row>
    <row r="140" spans="2:33" ht="27.75" customHeight="1">
      <c r="B140" s="548" t="s">
        <v>753</v>
      </c>
      <c r="C140" s="548"/>
      <c r="D140" s="548"/>
      <c r="E140" s="548"/>
      <c r="F140" s="548"/>
      <c r="G140" s="548"/>
      <c r="H140" s="548"/>
      <c r="I140" s="548"/>
      <c r="J140" s="548"/>
      <c r="K140" s="548"/>
      <c r="L140" s="548"/>
      <c r="M140" s="548"/>
      <c r="N140" s="548"/>
      <c r="O140" s="548"/>
      <c r="P140" s="548"/>
      <c r="Q140" s="548"/>
      <c r="R140" s="548"/>
    </row>
    <row r="141" spans="2:33" ht="30.25" customHeight="1">
      <c r="B141" s="548" t="s">
        <v>754</v>
      </c>
      <c r="C141" s="548"/>
      <c r="D141" s="548"/>
      <c r="E141" s="548"/>
      <c r="F141" s="548"/>
      <c r="G141" s="548"/>
      <c r="H141" s="548"/>
      <c r="I141" s="548"/>
      <c r="J141" s="548"/>
      <c r="K141" s="548"/>
      <c r="L141" s="548"/>
      <c r="M141" s="548"/>
      <c r="N141" s="548"/>
      <c r="O141" s="548"/>
      <c r="P141" s="548"/>
      <c r="Q141" s="548"/>
      <c r="R141" s="548"/>
    </row>
    <row r="142" spans="2:33" ht="78.650000000000006" customHeight="1">
      <c r="B142" s="548" t="s">
        <v>742</v>
      </c>
      <c r="C142" s="548"/>
      <c r="D142" s="548"/>
      <c r="E142" s="548"/>
      <c r="F142" s="548"/>
      <c r="G142" s="548"/>
      <c r="H142" s="548"/>
      <c r="I142" s="548"/>
      <c r="J142" s="548"/>
      <c r="K142" s="548"/>
      <c r="L142" s="548"/>
      <c r="M142" s="548"/>
      <c r="N142" s="548"/>
      <c r="O142" s="548"/>
      <c r="P142" s="548"/>
      <c r="Q142" s="548"/>
      <c r="R142" s="548"/>
    </row>
    <row r="144" spans="2:33" ht="20.149999999999999" customHeight="1">
      <c r="B144" s="368" t="s">
        <v>186</v>
      </c>
      <c r="C144" s="25" t="s">
        <v>187</v>
      </c>
      <c r="D144" s="26"/>
      <c r="E144" s="26"/>
      <c r="F144" s="26"/>
      <c r="G144" s="26"/>
      <c r="H144" s="26"/>
      <c r="I144" s="26"/>
      <c r="J144" s="26"/>
      <c r="K144" s="26"/>
      <c r="L144" s="26"/>
      <c r="M144" s="26"/>
      <c r="N144" s="26"/>
      <c r="O144" s="26"/>
      <c r="P144" s="26"/>
      <c r="Q144" s="26"/>
      <c r="R144" s="26"/>
      <c r="S144" s="26"/>
      <c r="T144" s="26"/>
      <c r="U144" s="20"/>
      <c r="V144" s="20"/>
      <c r="W144" s="20"/>
      <c r="X144" s="20"/>
    </row>
    <row r="145" spans="2:30">
      <c r="B145" s="24" t="s">
        <v>755</v>
      </c>
      <c r="C145" s="8"/>
      <c r="D145" s="8"/>
      <c r="E145" s="8"/>
      <c r="F145" s="8"/>
      <c r="G145" s="8"/>
      <c r="H145" s="8"/>
      <c r="I145" s="8"/>
      <c r="J145" s="8"/>
      <c r="K145" s="8"/>
      <c r="L145" s="8"/>
      <c r="M145" s="8"/>
      <c r="N145" s="8"/>
      <c r="O145" s="8"/>
      <c r="P145" s="8"/>
      <c r="Q145" s="8"/>
      <c r="R145" s="8"/>
    </row>
    <row r="146" spans="2:30" ht="15.65" customHeight="1">
      <c r="B146" s="8"/>
      <c r="C146" s="8"/>
      <c r="D146" s="8"/>
      <c r="E146" s="8"/>
      <c r="F146" s="8"/>
      <c r="G146" s="8"/>
      <c r="H146" s="8"/>
      <c r="I146" s="8"/>
      <c r="J146" s="8"/>
      <c r="K146" s="8"/>
      <c r="L146" s="8"/>
      <c r="M146" s="8"/>
      <c r="N146" s="8"/>
      <c r="O146" s="8"/>
      <c r="P146" s="8"/>
      <c r="Q146" s="8"/>
      <c r="R146" s="8"/>
      <c r="X146" s="8"/>
      <c r="Y146" s="8"/>
      <c r="Z146" s="8"/>
      <c r="AA146" s="8"/>
      <c r="AB146" s="8"/>
      <c r="AC146" s="8"/>
      <c r="AD146" s="8"/>
    </row>
    <row r="147" spans="2:30" ht="14.5">
      <c r="B147" s="49" t="s">
        <v>756</v>
      </c>
      <c r="D147" s="9"/>
      <c r="H147" s="9"/>
      <c r="J147" s="8"/>
      <c r="K147" s="8"/>
      <c r="L147" s="8"/>
      <c r="M147" s="8"/>
      <c r="N147" s="8"/>
      <c r="O147" s="8"/>
      <c r="P147" s="8"/>
      <c r="Q147" s="8"/>
      <c r="R147" s="8"/>
      <c r="X147" s="8"/>
      <c r="Y147" s="8"/>
      <c r="Z147" s="8"/>
      <c r="AA147" s="8"/>
      <c r="AB147" s="8"/>
      <c r="AC147" s="8"/>
      <c r="AD147" s="8"/>
    </row>
    <row r="148" spans="2:30">
      <c r="B148" s="501" t="s">
        <v>757</v>
      </c>
      <c r="C148" s="501"/>
      <c r="D148" s="501"/>
      <c r="E148" s="501"/>
      <c r="F148" s="501"/>
      <c r="G148" s="633">
        <v>2023</v>
      </c>
      <c r="H148" s="633"/>
      <c r="I148" s="633">
        <v>2024</v>
      </c>
      <c r="J148" s="633"/>
      <c r="K148" s="505">
        <v>2025</v>
      </c>
      <c r="L148" s="505"/>
      <c r="M148" s="8"/>
      <c r="N148" s="8"/>
      <c r="O148" s="8"/>
      <c r="P148" s="8"/>
      <c r="Q148" s="8"/>
      <c r="R148" s="8"/>
      <c r="X148" s="8"/>
      <c r="Y148" s="8"/>
      <c r="Z148" s="8"/>
      <c r="AA148" s="8"/>
      <c r="AB148" s="8"/>
      <c r="AC148" s="8"/>
      <c r="AD148" s="8"/>
    </row>
    <row r="149" spans="2:30" ht="14.15" customHeight="1" thickBot="1">
      <c r="B149" s="502"/>
      <c r="C149" s="502"/>
      <c r="D149" s="502"/>
      <c r="E149" s="502"/>
      <c r="F149" s="502"/>
      <c r="G149" s="634"/>
      <c r="H149" s="634"/>
      <c r="I149" s="634"/>
      <c r="J149" s="634"/>
      <c r="K149" s="506"/>
      <c r="L149" s="506"/>
      <c r="M149" s="8"/>
      <c r="N149" s="8"/>
      <c r="O149" s="8"/>
      <c r="P149" s="8"/>
      <c r="Q149" s="8"/>
      <c r="R149" s="8"/>
      <c r="X149" s="8"/>
      <c r="Y149" s="8"/>
      <c r="Z149" s="8"/>
      <c r="AA149" s="8"/>
      <c r="AB149" s="8"/>
      <c r="AC149" s="8"/>
      <c r="AD149" s="8"/>
    </row>
    <row r="150" spans="2:30">
      <c r="B150" s="615" t="s">
        <v>730</v>
      </c>
      <c r="C150" s="615"/>
      <c r="D150" s="615"/>
      <c r="E150" s="615"/>
      <c r="F150" s="615"/>
      <c r="G150" s="544">
        <v>6168</v>
      </c>
      <c r="H150" s="544"/>
      <c r="I150" s="616">
        <v>7440</v>
      </c>
      <c r="J150" s="616"/>
      <c r="K150" s="613">
        <v>15254.47</v>
      </c>
      <c r="L150" s="613"/>
      <c r="M150" s="8"/>
      <c r="N150" s="8"/>
      <c r="O150" s="8"/>
      <c r="P150" s="8"/>
      <c r="Q150" s="8"/>
      <c r="R150" s="8"/>
      <c r="X150" s="8"/>
      <c r="Y150" s="8"/>
      <c r="Z150" s="8"/>
      <c r="AA150" s="8"/>
      <c r="AB150" s="8"/>
      <c r="AC150" s="8"/>
      <c r="AD150" s="8"/>
    </row>
    <row r="151" spans="2:30">
      <c r="B151" s="615"/>
      <c r="C151" s="615"/>
      <c r="D151" s="615"/>
      <c r="E151" s="615"/>
      <c r="F151" s="615"/>
      <c r="G151" s="544"/>
      <c r="H151" s="544"/>
      <c r="I151" s="616"/>
      <c r="J151" s="616"/>
      <c r="K151" s="613"/>
      <c r="L151" s="613"/>
      <c r="M151" s="8"/>
      <c r="N151" s="8"/>
      <c r="O151" s="8"/>
      <c r="P151" s="8"/>
      <c r="Q151" s="8"/>
      <c r="R151" s="8"/>
      <c r="Y151" s="255"/>
      <c r="Z151" s="255"/>
      <c r="AA151" s="255"/>
      <c r="AB151" s="255"/>
      <c r="AC151" s="255"/>
      <c r="AD151" s="255"/>
    </row>
    <row r="152" spans="2:30">
      <c r="B152" s="615" t="s">
        <v>758</v>
      </c>
      <c r="C152" s="615"/>
      <c r="D152" s="615"/>
      <c r="E152" s="615"/>
      <c r="F152" s="615"/>
      <c r="G152" s="544">
        <v>90</v>
      </c>
      <c r="H152" s="544"/>
      <c r="I152" s="616">
        <v>409</v>
      </c>
      <c r="J152" s="616"/>
      <c r="K152" s="613" t="s">
        <v>463</v>
      </c>
      <c r="L152" s="613"/>
      <c r="M152" s="8"/>
      <c r="N152" s="8"/>
      <c r="O152" s="8"/>
      <c r="P152" s="8"/>
      <c r="Q152" s="8"/>
      <c r="R152" s="8"/>
      <c r="Y152" s="8"/>
      <c r="Z152" s="8"/>
      <c r="AA152" s="8"/>
      <c r="AB152" s="8"/>
      <c r="AC152" s="8"/>
      <c r="AD152" s="8"/>
    </row>
    <row r="153" spans="2:30">
      <c r="B153" s="620"/>
      <c r="C153" s="620"/>
      <c r="D153" s="620"/>
      <c r="E153" s="620"/>
      <c r="F153" s="620"/>
      <c r="G153" s="632"/>
      <c r="H153" s="632"/>
      <c r="I153" s="622"/>
      <c r="J153" s="622"/>
      <c r="K153" s="630"/>
      <c r="L153" s="630"/>
      <c r="M153" s="8"/>
      <c r="N153" s="8"/>
      <c r="O153" s="8"/>
      <c r="P153" s="8"/>
      <c r="Q153" s="8"/>
      <c r="R153" s="8"/>
      <c r="X153" s="631"/>
      <c r="Y153" s="631"/>
      <c r="Z153" s="631"/>
      <c r="AA153" s="631"/>
      <c r="AB153" s="631"/>
      <c r="AC153" s="631"/>
      <c r="AD153" s="631"/>
    </row>
    <row r="154" spans="2:30">
      <c r="B154" s="8"/>
      <c r="C154" s="8"/>
      <c r="D154" s="8"/>
      <c r="E154" s="8"/>
      <c r="F154" s="8"/>
      <c r="G154" s="8"/>
      <c r="H154" s="8"/>
      <c r="I154" s="8"/>
      <c r="J154" s="8"/>
      <c r="K154" s="8"/>
      <c r="L154" s="8"/>
      <c r="M154" s="8"/>
      <c r="N154" s="8"/>
      <c r="O154" s="8"/>
      <c r="P154" s="8"/>
      <c r="Q154" s="8"/>
      <c r="R154" s="8"/>
    </row>
    <row r="155" spans="2:30">
      <c r="B155" s="255" t="s">
        <v>759</v>
      </c>
      <c r="C155" s="255"/>
      <c r="D155" s="255"/>
      <c r="E155" s="255"/>
      <c r="F155" s="255"/>
      <c r="G155" s="255"/>
      <c r="H155" s="255"/>
      <c r="I155" s="255"/>
      <c r="J155" s="255"/>
      <c r="K155" s="255"/>
      <c r="L155" s="255"/>
      <c r="M155" s="8"/>
      <c r="N155" s="8"/>
      <c r="O155" s="8"/>
      <c r="P155" s="8"/>
      <c r="Q155" s="8"/>
      <c r="R155" s="8"/>
    </row>
    <row r="156" spans="2:30">
      <c r="B156" s="255" t="s">
        <v>760</v>
      </c>
      <c r="C156" s="8"/>
      <c r="D156" s="8"/>
      <c r="E156" s="8"/>
      <c r="F156" s="8"/>
      <c r="G156" s="8"/>
      <c r="H156" s="8"/>
      <c r="I156" s="8"/>
      <c r="J156" s="8"/>
      <c r="K156" s="8"/>
      <c r="L156" s="8"/>
      <c r="M156" s="8"/>
      <c r="N156" s="8"/>
      <c r="O156" s="8"/>
      <c r="P156" s="8"/>
      <c r="Q156" s="8"/>
      <c r="R156" s="8"/>
    </row>
    <row r="157" spans="2:30" ht="76.400000000000006" customHeight="1">
      <c r="B157" s="548" t="s">
        <v>761</v>
      </c>
      <c r="C157" s="548"/>
      <c r="D157" s="548"/>
      <c r="E157" s="548"/>
      <c r="F157" s="548"/>
      <c r="G157" s="548"/>
      <c r="H157" s="548"/>
      <c r="I157" s="548"/>
      <c r="J157" s="548"/>
      <c r="K157" s="548"/>
      <c r="L157" s="548"/>
      <c r="M157" s="548"/>
      <c r="N157" s="548"/>
      <c r="O157" s="548"/>
      <c r="P157" s="548"/>
      <c r="Q157" s="548"/>
      <c r="R157" s="548"/>
    </row>
    <row r="158" spans="2:30" ht="14.15" customHeight="1"/>
    <row r="159" spans="2:30" ht="20.149999999999999" customHeight="1">
      <c r="B159" s="500" t="s">
        <v>188</v>
      </c>
      <c r="C159" s="500"/>
      <c r="D159" s="25" t="s">
        <v>189</v>
      </c>
      <c r="E159" s="26"/>
      <c r="F159" s="26"/>
      <c r="G159" s="26"/>
      <c r="H159" s="26"/>
      <c r="I159" s="26"/>
      <c r="J159" s="26"/>
      <c r="K159" s="26"/>
      <c r="L159" s="26"/>
      <c r="M159" s="26"/>
      <c r="N159" s="26"/>
      <c r="O159" s="26"/>
      <c r="P159" s="26"/>
      <c r="Q159" s="26"/>
      <c r="R159" s="26"/>
      <c r="S159" s="26"/>
      <c r="T159" s="26"/>
      <c r="U159" s="20"/>
      <c r="V159" s="20"/>
      <c r="W159" s="20"/>
      <c r="X159" s="20"/>
    </row>
    <row r="160" spans="2:30" ht="14.5">
      <c r="B160" s="21" t="s">
        <v>762</v>
      </c>
    </row>
    <row r="161" spans="2:24">
      <c r="B161" s="49"/>
      <c r="D161" s="9"/>
      <c r="H161" s="9"/>
      <c r="J161" s="8"/>
      <c r="K161" s="8"/>
      <c r="L161" s="8"/>
    </row>
    <row r="162" spans="2:24">
      <c r="B162" s="501" t="s">
        <v>763</v>
      </c>
      <c r="C162" s="501"/>
      <c r="D162" s="501"/>
      <c r="E162" s="501"/>
      <c r="F162" s="501"/>
      <c r="G162" s="633">
        <v>2023</v>
      </c>
      <c r="H162" s="633"/>
      <c r="I162" s="633">
        <v>2024</v>
      </c>
      <c r="J162" s="633"/>
      <c r="K162" s="505">
        <v>2025</v>
      </c>
      <c r="L162" s="505"/>
    </row>
    <row r="163" spans="2:24" ht="13.5" thickBot="1">
      <c r="B163" s="502"/>
      <c r="C163" s="502"/>
      <c r="D163" s="502"/>
      <c r="E163" s="502"/>
      <c r="F163" s="502"/>
      <c r="G163" s="634"/>
      <c r="H163" s="634"/>
      <c r="I163" s="634"/>
      <c r="J163" s="634"/>
      <c r="K163" s="506"/>
      <c r="L163" s="506"/>
    </row>
    <row r="164" spans="2:24">
      <c r="B164" s="615" t="s">
        <v>764</v>
      </c>
      <c r="C164" s="615"/>
      <c r="D164" s="615"/>
      <c r="E164" s="615"/>
      <c r="F164" s="615"/>
      <c r="G164" s="544">
        <v>1170993.98</v>
      </c>
      <c r="H164" s="544"/>
      <c r="I164" s="544">
        <v>124553.84</v>
      </c>
      <c r="J164" s="544"/>
      <c r="K164" s="612">
        <v>162485.79999999999</v>
      </c>
      <c r="L164" s="612"/>
    </row>
    <row r="165" spans="2:24">
      <c r="B165" s="615"/>
      <c r="C165" s="615"/>
      <c r="D165" s="615"/>
      <c r="E165" s="615"/>
      <c r="F165" s="615"/>
      <c r="G165" s="544"/>
      <c r="H165" s="544"/>
      <c r="I165" s="544"/>
      <c r="J165" s="544"/>
      <c r="K165" s="612"/>
      <c r="L165" s="612"/>
    </row>
    <row r="166" spans="2:24">
      <c r="B166" s="659" t="s">
        <v>765</v>
      </c>
      <c r="C166" s="659"/>
      <c r="D166" s="659"/>
      <c r="E166" s="659"/>
      <c r="F166" s="659"/>
      <c r="G166" s="658">
        <v>0</v>
      </c>
      <c r="H166" s="658"/>
      <c r="I166" s="658">
        <v>0</v>
      </c>
      <c r="J166" s="658"/>
      <c r="K166" s="662">
        <v>0</v>
      </c>
      <c r="L166" s="662"/>
    </row>
    <row r="167" spans="2:24">
      <c r="B167" s="660"/>
      <c r="C167" s="660"/>
      <c r="D167" s="660"/>
      <c r="E167" s="660"/>
      <c r="F167" s="660"/>
      <c r="G167" s="661"/>
      <c r="H167" s="661"/>
      <c r="I167" s="661"/>
      <c r="J167" s="661"/>
      <c r="K167" s="663"/>
      <c r="L167" s="663"/>
    </row>
    <row r="168" spans="2:24">
      <c r="B168" s="615" t="s">
        <v>766</v>
      </c>
      <c r="C168" s="615"/>
      <c r="D168" s="615"/>
      <c r="E168" s="615"/>
      <c r="F168" s="615"/>
      <c r="G168" s="544">
        <v>1159206</v>
      </c>
      <c r="H168" s="544"/>
      <c r="I168" s="544">
        <v>22855.279999999999</v>
      </c>
      <c r="J168" s="544"/>
      <c r="K168" s="612">
        <v>138930.87</v>
      </c>
      <c r="L168" s="612"/>
    </row>
    <row r="169" spans="2:24">
      <c r="B169" s="615"/>
      <c r="C169" s="615"/>
      <c r="D169" s="615"/>
      <c r="E169" s="615"/>
      <c r="F169" s="615"/>
      <c r="G169" s="544"/>
      <c r="H169" s="544"/>
      <c r="I169" s="544"/>
      <c r="J169" s="544"/>
      <c r="K169" s="612"/>
      <c r="L169" s="612"/>
    </row>
    <row r="170" spans="2:24">
      <c r="B170" s="659" t="s">
        <v>767</v>
      </c>
      <c r="C170" s="659"/>
      <c r="D170" s="659"/>
      <c r="E170" s="659"/>
      <c r="F170" s="659"/>
      <c r="G170" s="658">
        <v>0</v>
      </c>
      <c r="H170" s="658"/>
      <c r="I170" s="658">
        <v>0</v>
      </c>
      <c r="J170" s="658"/>
      <c r="K170" s="662">
        <v>0</v>
      </c>
      <c r="L170" s="662"/>
    </row>
    <row r="171" spans="2:24">
      <c r="B171" s="659"/>
      <c r="C171" s="659"/>
      <c r="D171" s="659"/>
      <c r="E171" s="659"/>
      <c r="F171" s="659"/>
      <c r="G171" s="658"/>
      <c r="H171" s="658"/>
      <c r="I171" s="658"/>
      <c r="J171" s="658"/>
      <c r="K171" s="662"/>
      <c r="L171" s="662"/>
    </row>
    <row r="174" spans="2:24" ht="20.149999999999999" customHeight="1">
      <c r="B174" s="626" t="s">
        <v>196</v>
      </c>
      <c r="C174" s="626"/>
      <c r="D174" s="25" t="s">
        <v>189</v>
      </c>
      <c r="E174" s="26"/>
      <c r="F174" s="26"/>
      <c r="G174" s="26"/>
      <c r="H174" s="26"/>
      <c r="I174" s="26"/>
      <c r="J174" s="26"/>
      <c r="K174" s="26"/>
      <c r="L174" s="26"/>
      <c r="M174" s="26"/>
      <c r="N174" s="26"/>
      <c r="O174" s="26"/>
      <c r="P174" s="26"/>
      <c r="Q174" s="26"/>
      <c r="R174" s="26"/>
      <c r="S174" s="26"/>
      <c r="T174" s="26"/>
      <c r="U174" s="20"/>
      <c r="V174" s="20"/>
      <c r="W174" s="20"/>
      <c r="X174" s="20"/>
    </row>
    <row r="175" spans="2:24" ht="14.5">
      <c r="B175" s="21" t="s">
        <v>768</v>
      </c>
      <c r="C175" s="278"/>
      <c r="D175" s="278"/>
      <c r="E175" s="278"/>
      <c r="F175" s="278"/>
      <c r="G175" s="278"/>
      <c r="H175" s="278"/>
      <c r="I175" s="278"/>
      <c r="J175" s="278"/>
      <c r="K175" s="278"/>
      <c r="L175" s="278"/>
      <c r="M175" s="278"/>
      <c r="N175" s="17"/>
      <c r="O175" s="280"/>
      <c r="P175" s="278"/>
      <c r="Q175" s="278"/>
      <c r="R175" s="278"/>
      <c r="S175" s="278"/>
      <c r="T175" s="278"/>
    </row>
    <row r="176" spans="2:24">
      <c r="B176" s="17"/>
      <c r="C176" s="17"/>
      <c r="D176" s="17"/>
      <c r="E176" s="17"/>
      <c r="F176" s="17"/>
      <c r="G176" s="17"/>
      <c r="H176" s="17"/>
      <c r="I176" s="17"/>
      <c r="J176" s="17"/>
      <c r="K176" s="17"/>
      <c r="L176" s="17"/>
      <c r="M176" s="17"/>
      <c r="N176" s="17"/>
      <c r="O176" s="17"/>
      <c r="P176" s="17"/>
      <c r="Q176" s="17"/>
      <c r="R176" s="17"/>
      <c r="S176" s="17"/>
      <c r="T176" s="17"/>
    </row>
    <row r="177" spans="2:24">
      <c r="B177" s="501" t="s">
        <v>769</v>
      </c>
      <c r="C177" s="501"/>
      <c r="D177" s="501"/>
      <c r="E177" s="501"/>
      <c r="F177" s="501"/>
      <c r="G177" s="633">
        <v>2023</v>
      </c>
      <c r="H177" s="633"/>
      <c r="I177" s="633">
        <v>2024</v>
      </c>
      <c r="J177" s="633"/>
      <c r="K177" s="505">
        <v>2025</v>
      </c>
      <c r="L177" s="505"/>
      <c r="M177" s="17"/>
      <c r="N177" s="17"/>
      <c r="O177" s="17"/>
      <c r="P177" s="17"/>
      <c r="Q177" s="17"/>
      <c r="R177" s="17"/>
      <c r="S177" s="17"/>
      <c r="T177" s="17"/>
    </row>
    <row r="178" spans="2:24" ht="13.5" thickBot="1">
      <c r="B178" s="502"/>
      <c r="C178" s="502"/>
      <c r="D178" s="502"/>
      <c r="E178" s="502"/>
      <c r="F178" s="502"/>
      <c r="G178" s="634"/>
      <c r="H178" s="634"/>
      <c r="I178" s="634"/>
      <c r="J178" s="634"/>
      <c r="K178" s="506"/>
      <c r="L178" s="506"/>
      <c r="M178" s="17"/>
      <c r="N178" s="17"/>
      <c r="O178" s="17"/>
      <c r="P178" s="17"/>
      <c r="Q178" s="17"/>
      <c r="R178" s="17"/>
      <c r="S178" s="17"/>
      <c r="T178" s="17"/>
    </row>
    <row r="179" spans="2:24">
      <c r="B179" s="615" t="s">
        <v>770</v>
      </c>
      <c r="C179" s="615"/>
      <c r="D179" s="615"/>
      <c r="E179" s="615"/>
      <c r="F179" s="615"/>
      <c r="G179" s="544">
        <v>17414798.710000001</v>
      </c>
      <c r="H179" s="544"/>
      <c r="I179" s="544">
        <v>25607832.780000001</v>
      </c>
      <c r="J179" s="544"/>
      <c r="K179" s="664">
        <v>62526888</v>
      </c>
      <c r="L179" s="664"/>
      <c r="M179" s="17"/>
      <c r="N179" s="17"/>
      <c r="O179" s="17"/>
      <c r="P179" s="17"/>
      <c r="Q179" s="17"/>
      <c r="R179" s="17"/>
      <c r="S179" s="17"/>
      <c r="T179" s="17"/>
    </row>
    <row r="180" spans="2:24">
      <c r="B180" s="615"/>
      <c r="C180" s="615"/>
      <c r="D180" s="615"/>
      <c r="E180" s="615"/>
      <c r="F180" s="615"/>
      <c r="G180" s="544"/>
      <c r="H180" s="544"/>
      <c r="I180" s="544"/>
      <c r="J180" s="544"/>
      <c r="K180" s="664"/>
      <c r="L180" s="664"/>
      <c r="M180" s="17"/>
      <c r="N180" s="17"/>
      <c r="O180" s="17"/>
      <c r="P180" s="17"/>
      <c r="Q180" s="17"/>
      <c r="R180" s="17"/>
      <c r="S180" s="17"/>
      <c r="T180" s="17"/>
    </row>
    <row r="181" spans="2:24">
      <c r="B181" s="659" t="s">
        <v>771</v>
      </c>
      <c r="C181" s="659"/>
      <c r="D181" s="659"/>
      <c r="E181" s="659"/>
      <c r="F181" s="659"/>
      <c r="G181" s="658">
        <v>0.56999999999999995</v>
      </c>
      <c r="H181" s="658"/>
      <c r="I181" s="658">
        <v>0.65</v>
      </c>
      <c r="J181" s="658"/>
      <c r="K181" s="665">
        <v>0</v>
      </c>
      <c r="L181" s="665"/>
      <c r="N181" s="17"/>
      <c r="O181" s="17"/>
      <c r="P181" s="17"/>
      <c r="Q181" s="17"/>
      <c r="R181" s="17"/>
      <c r="S181" s="17"/>
      <c r="T181" s="17"/>
    </row>
    <row r="182" spans="2:24">
      <c r="B182" s="660"/>
      <c r="C182" s="660"/>
      <c r="D182" s="660"/>
      <c r="E182" s="660"/>
      <c r="F182" s="660"/>
      <c r="G182" s="661"/>
      <c r="H182" s="661"/>
      <c r="I182" s="661"/>
      <c r="J182" s="661"/>
      <c r="K182" s="666"/>
      <c r="L182" s="666"/>
      <c r="M182" s="17"/>
      <c r="N182" s="17"/>
      <c r="O182" s="17"/>
      <c r="P182" s="17"/>
      <c r="Q182" s="17"/>
      <c r="R182" s="17"/>
      <c r="S182" s="17"/>
      <c r="T182" s="17"/>
    </row>
    <row r="183" spans="2:24" ht="14.15" customHeight="1">
      <c r="B183" s="615" t="s">
        <v>772</v>
      </c>
      <c r="C183" s="615"/>
      <c r="D183" s="615"/>
      <c r="E183" s="615"/>
      <c r="F183" s="615"/>
      <c r="G183" s="544">
        <v>408794.03</v>
      </c>
      <c r="H183" s="544"/>
      <c r="I183" s="544">
        <v>7476392.9699999997</v>
      </c>
      <c r="J183" s="544"/>
      <c r="K183" s="664">
        <v>18432179</v>
      </c>
      <c r="L183" s="664"/>
      <c r="M183" s="17"/>
      <c r="N183" s="17"/>
      <c r="O183" s="17"/>
      <c r="P183" s="17"/>
      <c r="Q183" s="17"/>
      <c r="R183" s="17"/>
      <c r="S183" s="17"/>
      <c r="T183" s="17"/>
    </row>
    <row r="184" spans="2:24" ht="14.15" customHeight="1">
      <c r="B184" s="615"/>
      <c r="C184" s="615"/>
      <c r="D184" s="615"/>
      <c r="E184" s="615"/>
      <c r="F184" s="615"/>
      <c r="G184" s="544"/>
      <c r="H184" s="544"/>
      <c r="I184" s="544"/>
      <c r="J184" s="544"/>
      <c r="K184" s="664"/>
      <c r="L184" s="664"/>
      <c r="M184" s="17"/>
      <c r="N184" s="17"/>
      <c r="O184" s="17"/>
      <c r="P184" s="17"/>
      <c r="Q184" s="17"/>
      <c r="R184" s="17"/>
      <c r="S184" s="17"/>
      <c r="T184" s="17"/>
    </row>
    <row r="185" spans="2:24" ht="14.15" customHeight="1">
      <c r="B185" s="659" t="s">
        <v>773</v>
      </c>
      <c r="C185" s="659"/>
      <c r="D185" s="659"/>
      <c r="E185" s="659"/>
      <c r="F185" s="659"/>
      <c r="G185" s="658">
        <v>0.08</v>
      </c>
      <c r="H185" s="658"/>
      <c r="I185" s="658">
        <v>0.06</v>
      </c>
      <c r="J185" s="658"/>
      <c r="K185" s="665">
        <v>0</v>
      </c>
      <c r="L185" s="665"/>
      <c r="M185" s="17"/>
      <c r="N185" s="17"/>
      <c r="O185" s="17"/>
      <c r="P185" s="17"/>
      <c r="Q185" s="17"/>
      <c r="R185" s="17"/>
      <c r="S185" s="17"/>
      <c r="T185" s="17"/>
    </row>
    <row r="186" spans="2:24" ht="14.15" customHeight="1">
      <c r="B186" s="659"/>
      <c r="C186" s="659"/>
      <c r="D186" s="659"/>
      <c r="E186" s="659"/>
      <c r="F186" s="659"/>
      <c r="G186" s="658"/>
      <c r="H186" s="658"/>
      <c r="I186" s="658"/>
      <c r="J186" s="658"/>
      <c r="K186" s="665"/>
      <c r="L186" s="665"/>
      <c r="M186" s="17"/>
      <c r="N186" s="17"/>
      <c r="O186" s="17"/>
      <c r="P186" s="17"/>
      <c r="Q186" s="17"/>
      <c r="R186" s="17"/>
      <c r="S186" s="17"/>
      <c r="T186" s="17"/>
    </row>
    <row r="187" spans="2:24">
      <c r="B187" s="17"/>
      <c r="C187" s="17"/>
      <c r="D187" s="17"/>
      <c r="E187" s="17"/>
      <c r="F187" s="17"/>
      <c r="G187" s="17"/>
      <c r="H187" s="17"/>
      <c r="I187" s="17"/>
      <c r="J187" s="17"/>
      <c r="K187" s="17"/>
      <c r="L187" s="17"/>
      <c r="M187" s="17"/>
      <c r="N187" s="17"/>
      <c r="O187" s="17"/>
      <c r="P187" s="17"/>
      <c r="Q187" s="17"/>
      <c r="R187" s="17"/>
      <c r="S187" s="17"/>
      <c r="T187" s="17"/>
    </row>
    <row r="188" spans="2:24" ht="72.75" customHeight="1">
      <c r="B188" s="548" t="s">
        <v>774</v>
      </c>
      <c r="C188" s="548"/>
      <c r="D188" s="548"/>
      <c r="E188" s="548"/>
      <c r="F188" s="548"/>
      <c r="G188" s="548"/>
      <c r="H188" s="548"/>
      <c r="I188" s="548"/>
      <c r="J188" s="548"/>
      <c r="K188" s="548"/>
      <c r="L188" s="548"/>
      <c r="M188" s="548"/>
      <c r="N188" s="548"/>
      <c r="O188" s="548"/>
      <c r="P188" s="548"/>
      <c r="Q188" s="548"/>
      <c r="R188" s="548"/>
      <c r="S188" s="17"/>
      <c r="T188" s="17"/>
    </row>
    <row r="189" spans="2:24" ht="4.75" customHeight="1">
      <c r="B189" s="548"/>
      <c r="C189" s="548"/>
      <c r="D189" s="548"/>
      <c r="E189" s="548"/>
      <c r="F189" s="548"/>
      <c r="G189" s="548"/>
      <c r="H189" s="548"/>
      <c r="I189" s="548"/>
      <c r="J189" s="548"/>
      <c r="K189" s="548"/>
      <c r="L189" s="548"/>
      <c r="M189" s="548"/>
      <c r="N189" s="548"/>
      <c r="O189" s="548"/>
      <c r="P189" s="548"/>
      <c r="Q189" s="548"/>
      <c r="R189" s="548"/>
      <c r="S189" s="17"/>
      <c r="T189" s="17"/>
    </row>
    <row r="190" spans="2:24">
      <c r="C190" s="10"/>
    </row>
    <row r="191" spans="2:24" ht="20.149999999999999" customHeight="1">
      <c r="B191" s="500" t="s">
        <v>190</v>
      </c>
      <c r="C191" s="500"/>
      <c r="D191" s="25" t="s">
        <v>191</v>
      </c>
      <c r="E191" s="26"/>
      <c r="F191" s="26"/>
      <c r="G191" s="26"/>
      <c r="H191" s="26"/>
      <c r="I191" s="26"/>
      <c r="J191" s="26"/>
      <c r="K191" s="26"/>
      <c r="L191" s="26"/>
      <c r="M191" s="26"/>
      <c r="N191" s="26"/>
      <c r="O191" s="26"/>
      <c r="P191" s="26"/>
      <c r="Q191" s="26"/>
      <c r="R191" s="26"/>
      <c r="S191" s="26"/>
      <c r="T191" s="26"/>
      <c r="U191" s="20"/>
      <c r="V191" s="20"/>
      <c r="W191" s="20"/>
      <c r="X191" s="20"/>
    </row>
    <row r="192" spans="2:24" ht="14.15" customHeight="1">
      <c r="B192" s="395" t="s">
        <v>775</v>
      </c>
      <c r="C192" s="395"/>
      <c r="D192" s="395"/>
      <c r="E192" s="395"/>
      <c r="F192" s="395"/>
      <c r="G192" s="395"/>
      <c r="H192" s="395"/>
      <c r="I192" s="395"/>
      <c r="J192" s="395"/>
      <c r="K192" s="395"/>
      <c r="L192" s="395"/>
      <c r="M192" s="395"/>
      <c r="N192" s="395"/>
      <c r="O192" s="395"/>
      <c r="P192" s="395"/>
      <c r="Q192" s="395"/>
      <c r="R192" s="395"/>
      <c r="S192" s="395"/>
      <c r="T192" s="395"/>
    </row>
    <row r="193" spans="2:24">
      <c r="B193" s="396"/>
      <c r="C193" s="396"/>
      <c r="D193" s="396"/>
      <c r="E193" s="396"/>
      <c r="F193" s="396"/>
      <c r="G193" s="396"/>
      <c r="H193" s="396"/>
      <c r="I193" s="396"/>
      <c r="J193" s="396"/>
      <c r="K193" s="396"/>
      <c r="L193" s="396"/>
      <c r="M193" s="396"/>
      <c r="N193" s="396"/>
      <c r="O193" s="396"/>
      <c r="P193" s="396"/>
      <c r="Q193" s="396"/>
      <c r="R193" s="396"/>
      <c r="S193" s="396"/>
      <c r="T193" s="396"/>
    </row>
    <row r="194" spans="2:24">
      <c r="B194" s="396"/>
      <c r="C194" s="396"/>
      <c r="D194" s="396"/>
      <c r="E194" s="396"/>
      <c r="F194" s="396"/>
      <c r="G194" s="396"/>
      <c r="H194" s="396"/>
      <c r="I194" s="396"/>
      <c r="J194" s="396"/>
      <c r="K194" s="396"/>
      <c r="L194" s="396"/>
      <c r="M194" s="396"/>
      <c r="N194" s="396"/>
      <c r="O194" s="396"/>
      <c r="P194" s="396"/>
      <c r="Q194" s="396"/>
      <c r="R194" s="396"/>
      <c r="S194" s="396"/>
      <c r="T194" s="396"/>
    </row>
    <row r="195" spans="2:24" ht="20.149999999999999" customHeight="1">
      <c r="B195" s="500" t="s">
        <v>197</v>
      </c>
      <c r="C195" s="500"/>
      <c r="D195" s="25" t="s">
        <v>198</v>
      </c>
      <c r="E195" s="26"/>
      <c r="F195" s="26"/>
      <c r="G195" s="26"/>
      <c r="H195" s="26"/>
      <c r="I195" s="26"/>
      <c r="J195" s="26"/>
      <c r="K195" s="26"/>
      <c r="L195" s="26"/>
      <c r="M195" s="26"/>
      <c r="N195" s="26"/>
      <c r="O195" s="26"/>
      <c r="P195" s="26"/>
      <c r="Q195" s="26"/>
      <c r="R195" s="26"/>
      <c r="S195" s="26"/>
      <c r="T195" s="26"/>
      <c r="U195" s="20"/>
      <c r="V195" s="20"/>
      <c r="W195" s="20"/>
      <c r="X195" s="20"/>
    </row>
    <row r="196" spans="2:24" ht="14.15" customHeight="1">
      <c r="B196" s="395" t="s">
        <v>776</v>
      </c>
      <c r="C196" s="395"/>
      <c r="D196" s="395"/>
      <c r="E196" s="395"/>
      <c r="F196" s="395"/>
      <c r="G196" s="395"/>
      <c r="H196" s="395"/>
      <c r="I196" s="395"/>
      <c r="J196" s="395"/>
      <c r="K196" s="395"/>
      <c r="L196" s="395"/>
      <c r="M196" s="395"/>
      <c r="N196" s="395"/>
      <c r="O196" s="395"/>
      <c r="P196" s="395"/>
      <c r="Q196" s="395"/>
      <c r="R196" s="395"/>
      <c r="S196" s="395"/>
      <c r="T196" s="395"/>
    </row>
    <row r="197" spans="2:24">
      <c r="B197" s="396"/>
      <c r="C197" s="396"/>
      <c r="D197" s="396"/>
      <c r="E197" s="396"/>
      <c r="F197" s="396"/>
      <c r="G197" s="396"/>
      <c r="H197" s="396"/>
      <c r="I197" s="396"/>
      <c r="J197" s="396"/>
      <c r="K197" s="396"/>
      <c r="L197" s="396"/>
      <c r="M197" s="396"/>
      <c r="N197" s="396"/>
      <c r="O197" s="396"/>
      <c r="P197" s="396"/>
      <c r="Q197" s="396"/>
      <c r="R197" s="396"/>
      <c r="S197" s="396"/>
      <c r="T197" s="396"/>
    </row>
    <row r="198" spans="2:24" ht="20.149999999999999" customHeight="1">
      <c r="B198" s="500" t="s">
        <v>192</v>
      </c>
      <c r="C198" s="500"/>
      <c r="D198" s="25" t="s">
        <v>193</v>
      </c>
      <c r="E198" s="26"/>
      <c r="F198" s="26"/>
      <c r="G198" s="26"/>
      <c r="H198" s="26"/>
      <c r="I198" s="26"/>
      <c r="J198" s="26"/>
      <c r="K198" s="26"/>
      <c r="L198" s="26"/>
      <c r="M198" s="26"/>
      <c r="N198" s="26"/>
      <c r="O198" s="26"/>
      <c r="P198" s="26"/>
      <c r="Q198" s="26"/>
      <c r="R198" s="26"/>
      <c r="S198" s="26"/>
      <c r="T198" s="26"/>
      <c r="U198" s="20"/>
      <c r="V198" s="20"/>
      <c r="W198" s="20"/>
      <c r="X198" s="20"/>
    </row>
    <row r="199" spans="2:24" ht="14.15" customHeight="1">
      <c r="B199" s="395" t="s">
        <v>777</v>
      </c>
      <c r="C199" s="395"/>
      <c r="D199" s="395"/>
      <c r="E199" s="395"/>
      <c r="F199" s="395"/>
      <c r="G199" s="395"/>
      <c r="H199" s="395"/>
      <c r="I199" s="395"/>
      <c r="J199" s="395"/>
      <c r="K199" s="395"/>
      <c r="L199" s="395"/>
      <c r="M199" s="395"/>
      <c r="N199" s="395"/>
      <c r="O199" s="395"/>
      <c r="P199" s="395"/>
      <c r="Q199" s="395"/>
      <c r="R199" s="395"/>
      <c r="S199" s="395"/>
      <c r="T199" s="395"/>
    </row>
    <row r="200" spans="2:24">
      <c r="B200" s="396"/>
      <c r="C200" s="396"/>
      <c r="D200" s="396"/>
      <c r="E200" s="396"/>
      <c r="F200" s="396"/>
      <c r="G200" s="396"/>
      <c r="H200" s="396"/>
      <c r="I200" s="396"/>
      <c r="J200" s="396"/>
      <c r="K200" s="396"/>
      <c r="L200" s="396"/>
      <c r="M200" s="396"/>
      <c r="N200" s="396"/>
      <c r="O200" s="396"/>
      <c r="P200" s="396"/>
      <c r="Q200" s="396"/>
      <c r="R200" s="396"/>
      <c r="S200" s="396"/>
      <c r="T200" s="396"/>
    </row>
    <row r="201" spans="2:24">
      <c r="B201" s="179"/>
      <c r="C201" s="179"/>
      <c r="D201" s="179"/>
      <c r="E201" s="179"/>
      <c r="F201" s="179"/>
      <c r="G201" s="179"/>
      <c r="H201" s="179"/>
      <c r="I201" s="179"/>
      <c r="J201" s="179"/>
      <c r="K201" s="179"/>
      <c r="L201" s="179"/>
      <c r="M201" s="179"/>
      <c r="N201" s="179"/>
      <c r="O201" s="179"/>
      <c r="P201" s="179"/>
      <c r="Q201" s="179"/>
      <c r="R201" s="179"/>
      <c r="S201" s="179"/>
      <c r="T201" s="179"/>
    </row>
    <row r="202" spans="2:24" ht="20.149999999999999" customHeight="1">
      <c r="B202" s="500" t="s">
        <v>199</v>
      </c>
      <c r="C202" s="500"/>
      <c r="D202" s="25" t="s">
        <v>778</v>
      </c>
      <c r="E202" s="26"/>
      <c r="F202" s="26"/>
      <c r="G202" s="26"/>
      <c r="H202" s="26"/>
      <c r="I202" s="26"/>
      <c r="J202" s="26"/>
      <c r="K202" s="26"/>
      <c r="L202" s="26"/>
      <c r="M202" s="26"/>
      <c r="N202" s="26"/>
      <c r="O202" s="26"/>
      <c r="P202" s="26"/>
      <c r="Q202" s="26"/>
      <c r="R202" s="26"/>
      <c r="S202" s="26"/>
      <c r="T202" s="26"/>
      <c r="U202" s="20"/>
      <c r="V202" s="20"/>
      <c r="W202" s="20"/>
      <c r="X202" s="20"/>
    </row>
    <row r="203" spans="2:24" ht="14.15" customHeight="1">
      <c r="B203" s="395" t="s">
        <v>779</v>
      </c>
      <c r="C203" s="395"/>
      <c r="D203" s="395"/>
      <c r="E203" s="395"/>
      <c r="F203" s="395"/>
      <c r="G203" s="395"/>
      <c r="H203" s="395"/>
      <c r="I203" s="395"/>
      <c r="J203" s="395"/>
      <c r="K203" s="395"/>
      <c r="L203" s="395"/>
      <c r="M203" s="395"/>
      <c r="N203" s="395"/>
      <c r="O203" s="395"/>
      <c r="P203" s="395"/>
      <c r="Q203" s="395"/>
      <c r="R203" s="395"/>
      <c r="S203" s="395"/>
      <c r="T203" s="395"/>
    </row>
    <row r="204" spans="2:24">
      <c r="B204" s="396"/>
      <c r="C204" s="396"/>
      <c r="D204" s="396"/>
      <c r="E204" s="396"/>
      <c r="F204" s="396"/>
      <c r="G204" s="396"/>
      <c r="H204" s="396"/>
      <c r="I204" s="396"/>
      <c r="J204" s="396"/>
      <c r="K204" s="396"/>
      <c r="L204" s="396"/>
      <c r="M204" s="396"/>
      <c r="N204" s="396"/>
      <c r="O204" s="396"/>
      <c r="P204" s="396"/>
      <c r="Q204" s="396"/>
      <c r="R204" s="396"/>
      <c r="S204" s="396"/>
      <c r="T204" s="396"/>
    </row>
    <row r="205" spans="2:24">
      <c r="B205" s="396"/>
      <c r="C205" s="396"/>
      <c r="D205" s="396"/>
      <c r="E205" s="396"/>
      <c r="F205" s="396"/>
      <c r="G205" s="396"/>
      <c r="H205" s="396"/>
      <c r="I205" s="396"/>
      <c r="J205" s="396"/>
      <c r="K205" s="396"/>
      <c r="L205" s="396"/>
      <c r="M205" s="396"/>
      <c r="N205" s="396"/>
      <c r="O205" s="396"/>
      <c r="P205" s="396"/>
      <c r="Q205" s="396"/>
      <c r="R205" s="396"/>
      <c r="S205" s="396"/>
      <c r="T205" s="396"/>
    </row>
    <row r="206" spans="2:24">
      <c r="B206" s="396"/>
      <c r="C206" s="396"/>
      <c r="D206" s="396"/>
      <c r="E206" s="396"/>
      <c r="F206" s="396"/>
      <c r="G206" s="396"/>
      <c r="H206" s="396"/>
      <c r="I206" s="396"/>
      <c r="J206" s="396"/>
      <c r="K206" s="396"/>
      <c r="L206" s="396"/>
      <c r="M206" s="396"/>
      <c r="N206" s="396"/>
      <c r="O206" s="396"/>
      <c r="P206" s="396"/>
      <c r="Q206" s="396"/>
      <c r="R206" s="396"/>
      <c r="S206" s="396"/>
      <c r="T206" s="396"/>
    </row>
    <row r="207" spans="2:24" ht="20.149999999999999" customHeight="1">
      <c r="B207" s="500" t="s">
        <v>194</v>
      </c>
      <c r="C207" s="500"/>
      <c r="D207" s="25" t="s">
        <v>195</v>
      </c>
      <c r="E207" s="26"/>
      <c r="F207" s="26"/>
      <c r="G207" s="26"/>
      <c r="H207" s="26"/>
      <c r="I207" s="26"/>
      <c r="J207" s="26"/>
      <c r="K207" s="26"/>
      <c r="L207" s="26"/>
      <c r="M207" s="26"/>
      <c r="N207" s="26"/>
      <c r="O207" s="26"/>
      <c r="P207" s="26"/>
      <c r="Q207" s="26"/>
      <c r="R207" s="26"/>
      <c r="S207" s="26"/>
      <c r="T207" s="26"/>
      <c r="U207" s="20"/>
      <c r="V207" s="20"/>
      <c r="W207" s="20"/>
      <c r="X207" s="20"/>
    </row>
    <row r="208" spans="2:24" ht="14.15" customHeight="1">
      <c r="B208" s="395" t="s">
        <v>780</v>
      </c>
      <c r="C208" s="395"/>
      <c r="D208" s="395"/>
      <c r="E208" s="395"/>
      <c r="F208" s="395"/>
      <c r="G208" s="395"/>
      <c r="H208" s="395"/>
      <c r="I208" s="395"/>
      <c r="J208" s="395"/>
      <c r="K208" s="395"/>
      <c r="L208" s="395"/>
      <c r="M208" s="395"/>
      <c r="N208" s="395"/>
      <c r="O208" s="395"/>
      <c r="P208" s="395"/>
      <c r="Q208" s="395"/>
      <c r="R208" s="395"/>
      <c r="S208" s="395"/>
      <c r="T208" s="395"/>
    </row>
    <row r="209" spans="2:20">
      <c r="B209" s="396"/>
      <c r="C209" s="396"/>
      <c r="D209" s="396"/>
      <c r="E209" s="396"/>
      <c r="F209" s="396"/>
      <c r="G209" s="396"/>
      <c r="H209" s="396"/>
      <c r="I209" s="396"/>
      <c r="J209" s="396"/>
      <c r="K209" s="396"/>
      <c r="L209" s="396"/>
      <c r="M209" s="396"/>
      <c r="N209" s="396"/>
      <c r="O209" s="396"/>
      <c r="P209" s="396"/>
      <c r="Q209" s="396"/>
      <c r="R209" s="396"/>
      <c r="S209" s="396"/>
      <c r="T209" s="396"/>
    </row>
  </sheetData>
  <sheetProtection algorithmName="SHA-512" hashValue="3tNfVGgVmqaNK86y7561nGxSk8GaZUz01s2MtS6j4Fr/TTTPgdhn9mCkeQgreEbiRJNjVHNn4+MeFa2DfWF/6A==" saltValue="e6zmGVp9rZBmcUE0GGShYg==" spinCount="100000" sheet="1" objects="1" scenarios="1"/>
  <mergeCells count="274">
    <mergeCell ref="B142:R142"/>
    <mergeCell ref="B157:R157"/>
    <mergeCell ref="B188:R189"/>
    <mergeCell ref="B183:F184"/>
    <mergeCell ref="G183:H184"/>
    <mergeCell ref="I183:J184"/>
    <mergeCell ref="K183:L184"/>
    <mergeCell ref="B185:F186"/>
    <mergeCell ref="G185:H186"/>
    <mergeCell ref="I185:J186"/>
    <mergeCell ref="K185:L186"/>
    <mergeCell ref="B177:F178"/>
    <mergeCell ref="G177:H178"/>
    <mergeCell ref="I177:J178"/>
    <mergeCell ref="K177:L178"/>
    <mergeCell ref="B179:F180"/>
    <mergeCell ref="G179:H180"/>
    <mergeCell ref="I179:J180"/>
    <mergeCell ref="K179:L180"/>
    <mergeCell ref="B181:F182"/>
    <mergeCell ref="G181:H182"/>
    <mergeCell ref="I181:J182"/>
    <mergeCell ref="K181:L182"/>
    <mergeCell ref="B170:F171"/>
    <mergeCell ref="G170:H171"/>
    <mergeCell ref="B166:F167"/>
    <mergeCell ref="G166:H167"/>
    <mergeCell ref="I166:J167"/>
    <mergeCell ref="I168:J169"/>
    <mergeCell ref="I170:J171"/>
    <mergeCell ref="K166:L167"/>
    <mergeCell ref="K168:L169"/>
    <mergeCell ref="K170:L171"/>
    <mergeCell ref="B162:F163"/>
    <mergeCell ref="G162:H163"/>
    <mergeCell ref="I162:J163"/>
    <mergeCell ref="K162:L163"/>
    <mergeCell ref="B164:F165"/>
    <mergeCell ref="G164:H165"/>
    <mergeCell ref="I164:J165"/>
    <mergeCell ref="K164:L165"/>
    <mergeCell ref="B168:F169"/>
    <mergeCell ref="G168:H169"/>
    <mergeCell ref="B133:F134"/>
    <mergeCell ref="G133:H134"/>
    <mergeCell ref="I133:J134"/>
    <mergeCell ref="K133:L134"/>
    <mergeCell ref="M133:N134"/>
    <mergeCell ref="O133:P134"/>
    <mergeCell ref="Q133:R134"/>
    <mergeCell ref="B121:F122"/>
    <mergeCell ref="G121:H122"/>
    <mergeCell ref="I121:J122"/>
    <mergeCell ref="K121:L122"/>
    <mergeCell ref="M121:N122"/>
    <mergeCell ref="O121:P122"/>
    <mergeCell ref="Q121:R122"/>
    <mergeCell ref="B123:F124"/>
    <mergeCell ref="G123:H124"/>
    <mergeCell ref="I123:J124"/>
    <mergeCell ref="K123:L124"/>
    <mergeCell ref="M123:N124"/>
    <mergeCell ref="Q127:R128"/>
    <mergeCell ref="B129:F130"/>
    <mergeCell ref="I127:J128"/>
    <mergeCell ref="K127:L128"/>
    <mergeCell ref="M127:N128"/>
    <mergeCell ref="G80:H81"/>
    <mergeCell ref="G82:H83"/>
    <mergeCell ref="G84:H85"/>
    <mergeCell ref="G86:H87"/>
    <mergeCell ref="G88:H89"/>
    <mergeCell ref="G90:H91"/>
    <mergeCell ref="G92:H93"/>
    <mergeCell ref="G94:H95"/>
    <mergeCell ref="G96:H97"/>
    <mergeCell ref="O73:R73"/>
    <mergeCell ref="O74:P75"/>
    <mergeCell ref="Q74:R75"/>
    <mergeCell ref="O76:P77"/>
    <mergeCell ref="Q76:R77"/>
    <mergeCell ref="O78:P79"/>
    <mergeCell ref="B76:F77"/>
    <mergeCell ref="B78:F79"/>
    <mergeCell ref="N9:O9"/>
    <mergeCell ref="D10:E10"/>
    <mergeCell ref="B9:C9"/>
    <mergeCell ref="D9:E9"/>
    <mergeCell ref="F9:G9"/>
    <mergeCell ref="H9:I9"/>
    <mergeCell ref="J9:K9"/>
    <mergeCell ref="L9:M9"/>
    <mergeCell ref="B13:T37"/>
    <mergeCell ref="Q78:R79"/>
    <mergeCell ref="F10:G10"/>
    <mergeCell ref="H10:I10"/>
    <mergeCell ref="P9:Q9"/>
    <mergeCell ref="R9:S9"/>
    <mergeCell ref="B10:C10"/>
    <mergeCell ref="I90:J91"/>
    <mergeCell ref="I88:J89"/>
    <mergeCell ref="I86:J87"/>
    <mergeCell ref="I84:J85"/>
    <mergeCell ref="I82:J83"/>
    <mergeCell ref="I80:J81"/>
    <mergeCell ref="I78:J79"/>
    <mergeCell ref="I76:J77"/>
    <mergeCell ref="B40:T54"/>
    <mergeCell ref="B57:T63"/>
    <mergeCell ref="B65:T71"/>
    <mergeCell ref="B73:F75"/>
    <mergeCell ref="G74:H75"/>
    <mergeCell ref="G76:H77"/>
    <mergeCell ref="G78:H79"/>
    <mergeCell ref="I74:J75"/>
    <mergeCell ref="G73:J73"/>
    <mergeCell ref="K74:L75"/>
    <mergeCell ref="K76:L77"/>
    <mergeCell ref="K78:L79"/>
    <mergeCell ref="M74:N75"/>
    <mergeCell ref="M76:N77"/>
    <mergeCell ref="M78:N79"/>
    <mergeCell ref="K73:N73"/>
    <mergeCell ref="K80:L81"/>
    <mergeCell ref="K82:L83"/>
    <mergeCell ref="K84:L85"/>
    <mergeCell ref="K86:L87"/>
    <mergeCell ref="K88:L89"/>
    <mergeCell ref="K90:L91"/>
    <mergeCell ref="K92:L93"/>
    <mergeCell ref="K94:L95"/>
    <mergeCell ref="K96:L97"/>
    <mergeCell ref="O80:P81"/>
    <mergeCell ref="Q80:R81"/>
    <mergeCell ref="O82:P83"/>
    <mergeCell ref="Q82:R83"/>
    <mergeCell ref="O84:P85"/>
    <mergeCell ref="Q84:R85"/>
    <mergeCell ref="O86:P87"/>
    <mergeCell ref="Q86:R87"/>
    <mergeCell ref="M80:N81"/>
    <mergeCell ref="M82:N83"/>
    <mergeCell ref="M84:N85"/>
    <mergeCell ref="M86:N87"/>
    <mergeCell ref="B80:F81"/>
    <mergeCell ref="B82:F83"/>
    <mergeCell ref="B84:F85"/>
    <mergeCell ref="B86:F87"/>
    <mergeCell ref="B88:F89"/>
    <mergeCell ref="B90:F91"/>
    <mergeCell ref="B92:F93"/>
    <mergeCell ref="B94:F95"/>
    <mergeCell ref="B96:F97"/>
    <mergeCell ref="M88:N89"/>
    <mergeCell ref="M90:N91"/>
    <mergeCell ref="O100:P101"/>
    <mergeCell ref="Q100:R101"/>
    <mergeCell ref="O102:P103"/>
    <mergeCell ref="Q102:R103"/>
    <mergeCell ref="O88:P89"/>
    <mergeCell ref="Q88:R89"/>
    <mergeCell ref="O90:P91"/>
    <mergeCell ref="M96:N97"/>
    <mergeCell ref="O98:P99"/>
    <mergeCell ref="Q98:R99"/>
    <mergeCell ref="M102:N103"/>
    <mergeCell ref="O96:P97"/>
    <mergeCell ref="Q96:R97"/>
    <mergeCell ref="M92:N93"/>
    <mergeCell ref="M94:N95"/>
    <mergeCell ref="Q90:R91"/>
    <mergeCell ref="O92:P93"/>
    <mergeCell ref="Q92:R93"/>
    <mergeCell ref="O94:P95"/>
    <mergeCell ref="Q94:R95"/>
    <mergeCell ref="M98:N99"/>
    <mergeCell ref="M100:N101"/>
    <mergeCell ref="I92:J93"/>
    <mergeCell ref="I96:J97"/>
    <mergeCell ref="I94:J95"/>
    <mergeCell ref="G98:H99"/>
    <mergeCell ref="G100:H101"/>
    <mergeCell ref="I100:J101"/>
    <mergeCell ref="I98:J99"/>
    <mergeCell ref="K98:L99"/>
    <mergeCell ref="K100:L101"/>
    <mergeCell ref="M104:N104"/>
    <mergeCell ref="O104:P104"/>
    <mergeCell ref="B109:R111"/>
    <mergeCell ref="B118:F120"/>
    <mergeCell ref="G118:J118"/>
    <mergeCell ref="K118:N118"/>
    <mergeCell ref="O118:R118"/>
    <mergeCell ref="G119:H120"/>
    <mergeCell ref="I119:J120"/>
    <mergeCell ref="K119:L120"/>
    <mergeCell ref="M119:N120"/>
    <mergeCell ref="O119:P120"/>
    <mergeCell ref="Q119:R120"/>
    <mergeCell ref="Q104:R104"/>
    <mergeCell ref="B106:R106"/>
    <mergeCell ref="B107:R108"/>
    <mergeCell ref="B112:R112"/>
    <mergeCell ref="B98:F99"/>
    <mergeCell ref="B100:F101"/>
    <mergeCell ref="B102:F103"/>
    <mergeCell ref="B104:F104"/>
    <mergeCell ref="G104:H104"/>
    <mergeCell ref="I104:J104"/>
    <mergeCell ref="I102:J103"/>
    <mergeCell ref="K102:L103"/>
    <mergeCell ref="K104:L104"/>
    <mergeCell ref="G102:H103"/>
    <mergeCell ref="X153:AD153"/>
    <mergeCell ref="K148:L149"/>
    <mergeCell ref="K150:L151"/>
    <mergeCell ref="K152:L153"/>
    <mergeCell ref="B152:F153"/>
    <mergeCell ref="G152:H153"/>
    <mergeCell ref="I152:J153"/>
    <mergeCell ref="G148:H149"/>
    <mergeCell ref="I148:J149"/>
    <mergeCell ref="B150:F151"/>
    <mergeCell ref="G150:H151"/>
    <mergeCell ref="I150:J151"/>
    <mergeCell ref="B148:F149"/>
    <mergeCell ref="B208:T209"/>
    <mergeCell ref="G129:H130"/>
    <mergeCell ref="I129:J130"/>
    <mergeCell ref="K129:L130"/>
    <mergeCell ref="M129:N130"/>
    <mergeCell ref="O129:P130"/>
    <mergeCell ref="Q129:R130"/>
    <mergeCell ref="B131:F131"/>
    <mergeCell ref="G131:H131"/>
    <mergeCell ref="I131:J131"/>
    <mergeCell ref="K131:L131"/>
    <mergeCell ref="M131:N131"/>
    <mergeCell ref="B203:T206"/>
    <mergeCell ref="B159:C159"/>
    <mergeCell ref="B174:C174"/>
    <mergeCell ref="B195:C195"/>
    <mergeCell ref="B196:T197"/>
    <mergeCell ref="B202:C202"/>
    <mergeCell ref="B139:R139"/>
    <mergeCell ref="B140:R140"/>
    <mergeCell ref="B141:R141"/>
    <mergeCell ref="Q135:R136"/>
    <mergeCell ref="B138:R138"/>
    <mergeCell ref="O135:P136"/>
    <mergeCell ref="B191:C191"/>
    <mergeCell ref="B192:T194"/>
    <mergeCell ref="B198:C198"/>
    <mergeCell ref="B199:T200"/>
    <mergeCell ref="B207:C207"/>
    <mergeCell ref="O123:P124"/>
    <mergeCell ref="Q123:R124"/>
    <mergeCell ref="B125:F126"/>
    <mergeCell ref="G125:H126"/>
    <mergeCell ref="I125:J126"/>
    <mergeCell ref="K125:L126"/>
    <mergeCell ref="M125:N126"/>
    <mergeCell ref="O125:P126"/>
    <mergeCell ref="Q125:R126"/>
    <mergeCell ref="O131:P131"/>
    <mergeCell ref="Q131:R131"/>
    <mergeCell ref="B135:F136"/>
    <mergeCell ref="G135:H136"/>
    <mergeCell ref="I135:J136"/>
    <mergeCell ref="K135:L136"/>
    <mergeCell ref="M135:N136"/>
    <mergeCell ref="B127:F128"/>
    <mergeCell ref="G127:H128"/>
    <mergeCell ref="O127:P128"/>
  </mergeCells>
  <hyperlinks>
    <hyperlink ref="B9:C9" location="'Capital Natural_5'!B12" display="GRI 3-3" xr:uid="{95BE8A85-7E90-4E7D-90B5-9ADC90160B2E}"/>
    <hyperlink ref="D9:E9" location="'Capital Natural_5'!B39" display="GRI 303-1" xr:uid="{44439F0D-D640-4CBA-A32A-C02B2D8F92D5}"/>
    <hyperlink ref="F9:G9" location="'Capital Natural_5'!B56" display="GRI 303-2" xr:uid="{686975CA-4635-4394-B47D-335E05CD72FA}"/>
    <hyperlink ref="H9:I9" location="'Capital Natural_5'!B64" display="GRI 303-3" xr:uid="{2A556F03-029F-4548-9DF8-28C70E31A879}"/>
    <hyperlink ref="J9:K9" location="'Capital Natural_5'!B113" display="GRI 303-4" xr:uid="{54D1FA69-B5EF-4727-9BF6-EA88C208BBEC}"/>
    <hyperlink ref="L9:M9" location="'Capital Natural_5'!B142" display="GRI 303-5" xr:uid="{7910EF2F-1919-4887-9849-EA6224C089FF}"/>
    <hyperlink ref="N9:O9" location="'Capital Natural_5'!B156" display="SASB EM-EP-140a.1" xr:uid="{E57B208D-D619-43AA-AFA7-49340AA31D20}"/>
    <hyperlink ref="P9:Q9" location="'Capital Natural_5'!B188" display="SASB EM-EP-140a.2" xr:uid="{C2B853F5-0CA4-4F7C-BCB3-FDD0EE0D4AC4}"/>
    <hyperlink ref="R9:S9" location="'Capital Natural_5'!B195" display="SASB EM-EP-140a.3" xr:uid="{D1306D39-7E30-4A12-BB5C-BC0BD453D1FB}"/>
    <hyperlink ref="B10:C10" location="'Capital Natural_5'!B204" display="SASB EM-EP-140a.4" xr:uid="{EE4F7929-075F-4FA2-80DF-61C18B3274EC}"/>
    <hyperlink ref="D10:E10" location="'Capital Natural_5'!B171" display="SASB IF-EU-140a.1" xr:uid="{42F0AB59-646E-4CA9-9CCA-67587475CB94}"/>
    <hyperlink ref="F10:G10" location="'Capital Natural_5'!B192" display="SASB IF-EU-140a.2" xr:uid="{567C314E-A97C-4B4D-A24C-63CF24A01F8C}"/>
    <hyperlink ref="H10:I10" location="'Capital Natural_5'!B199" display="SASB IF-EU-140a.3" xr:uid="{115CD29A-A5BF-4D68-BC21-C3D3CE21CFBA}"/>
    <hyperlink ref="B64" location="Critérios!B259" display="GRI 303-3" xr:uid="{74E5DAF0-F6D8-45EF-B5DE-83035D1B9970}"/>
    <hyperlink ref="B114" location="Critérios!B280" display="GRI 303-4" xr:uid="{8F69AF3E-B043-49E7-BEC6-A3099634CB3A}"/>
    <hyperlink ref="B144" location="Critérios!B302" display="GRI 303-5" xr:uid="{7A916BC5-B32B-45F3-A2F8-7B661C492E8E}"/>
    <hyperlink ref="B174:C174" location="Critérios!B649" display="SASB IF-EU-140a.1" xr:uid="{3E8F8F34-3EBF-4FF4-A370-CB5C19103E15}"/>
  </hyperlinks>
  <pageMargins left="0.511811024" right="0.511811024" top="0.78740157499999996" bottom="0.78740157499999996" header="0.31496062000000002" footer="0.3149606200000000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0BB57-548F-4ADB-8DB4-3E01034DB193}">
  <sheetPr>
    <tabColor rgb="FF00A0A8"/>
  </sheetPr>
  <dimension ref="B1:X91"/>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9" width="10" style="9" customWidth="1"/>
    <col min="10" max="10" width="8.81640625" style="9" customWidth="1"/>
    <col min="11" max="16384" width="8.81640625" style="9"/>
  </cols>
  <sheetData>
    <row r="1" spans="2:24" ht="15" customHeight="1"/>
    <row r="2" spans="2:24" ht="15" customHeight="1"/>
    <row r="3" spans="2:24" ht="52.4" customHeight="1"/>
    <row r="9" spans="2:24" ht="16" customHeight="1">
      <c r="B9" s="536" t="s">
        <v>110</v>
      </c>
      <c r="C9" s="536"/>
      <c r="D9" s="536" t="s">
        <v>203</v>
      </c>
      <c r="E9" s="536"/>
      <c r="F9" s="536" t="s">
        <v>207</v>
      </c>
      <c r="G9" s="536"/>
      <c r="H9" s="536" t="s">
        <v>205</v>
      </c>
      <c r="I9" s="536"/>
    </row>
    <row r="10" spans="2:24" ht="16" customHeight="1">
      <c r="B10" s="169"/>
      <c r="C10" s="169"/>
      <c r="D10" s="169"/>
      <c r="E10" s="169"/>
      <c r="F10" s="169"/>
      <c r="G10" s="169"/>
      <c r="H10" s="169"/>
      <c r="I10" s="169"/>
    </row>
    <row r="11" spans="2:24" ht="20.149999999999999" customHeight="1">
      <c r="B11" s="16" t="s">
        <v>110</v>
      </c>
      <c r="C11" s="529" t="s">
        <v>202</v>
      </c>
      <c r="D11" s="529"/>
      <c r="E11" s="529"/>
      <c r="F11" s="529"/>
      <c r="G11" s="529"/>
      <c r="H11" s="529"/>
      <c r="I11" s="529"/>
      <c r="J11" s="529"/>
      <c r="K11" s="529"/>
      <c r="L11" s="529"/>
      <c r="M11" s="529"/>
      <c r="N11" s="529"/>
      <c r="O11" s="529"/>
      <c r="P11" s="529"/>
      <c r="Q11" s="529"/>
      <c r="R11" s="529"/>
      <c r="S11" s="529"/>
      <c r="T11" s="529"/>
      <c r="U11" s="20"/>
      <c r="V11" s="21"/>
      <c r="W11" s="21"/>
      <c r="X11" s="20"/>
    </row>
    <row r="12" spans="2:24" ht="16" customHeight="1">
      <c r="B12" s="680" t="s">
        <v>781</v>
      </c>
      <c r="C12" s="680"/>
      <c r="D12" s="680"/>
      <c r="E12" s="680"/>
      <c r="F12" s="680"/>
      <c r="G12" s="680"/>
      <c r="H12" s="680"/>
      <c r="I12" s="680"/>
      <c r="J12" s="680"/>
      <c r="K12" s="680"/>
      <c r="L12" s="680"/>
      <c r="M12" s="680"/>
      <c r="N12" s="680"/>
      <c r="O12" s="680"/>
      <c r="P12" s="680"/>
      <c r="Q12" s="680"/>
      <c r="R12" s="680"/>
      <c r="S12" s="680"/>
      <c r="T12" s="680"/>
    </row>
    <row r="13" spans="2:24" ht="16" customHeight="1">
      <c r="B13" s="547"/>
      <c r="C13" s="547"/>
      <c r="D13" s="547"/>
      <c r="E13" s="547"/>
      <c r="F13" s="547"/>
      <c r="G13" s="547"/>
      <c r="H13" s="547"/>
      <c r="I13" s="547"/>
      <c r="J13" s="547"/>
      <c r="K13" s="547"/>
      <c r="L13" s="547"/>
      <c r="M13" s="547"/>
      <c r="N13" s="547"/>
      <c r="O13" s="547"/>
      <c r="P13" s="547"/>
      <c r="Q13" s="547"/>
      <c r="R13" s="547"/>
      <c r="S13" s="547"/>
      <c r="T13" s="547"/>
    </row>
    <row r="14" spans="2:24" ht="16" customHeight="1">
      <c r="B14" s="547"/>
      <c r="C14" s="547"/>
      <c r="D14" s="547"/>
      <c r="E14" s="547"/>
      <c r="F14" s="547"/>
      <c r="G14" s="547"/>
      <c r="H14" s="547"/>
      <c r="I14" s="547"/>
      <c r="J14" s="547"/>
      <c r="K14" s="547"/>
      <c r="L14" s="547"/>
      <c r="M14" s="547"/>
      <c r="N14" s="547"/>
      <c r="O14" s="547"/>
      <c r="P14" s="547"/>
      <c r="Q14" s="547"/>
      <c r="R14" s="547"/>
      <c r="S14" s="547"/>
      <c r="T14" s="547"/>
    </row>
    <row r="15" spans="2:24" ht="16" customHeight="1">
      <c r="B15" s="547"/>
      <c r="C15" s="547"/>
      <c r="D15" s="547"/>
      <c r="E15" s="547"/>
      <c r="F15" s="547"/>
      <c r="G15" s="547"/>
      <c r="H15" s="547"/>
      <c r="I15" s="547"/>
      <c r="J15" s="547"/>
      <c r="K15" s="547"/>
      <c r="L15" s="547"/>
      <c r="M15" s="547"/>
      <c r="N15" s="547"/>
      <c r="O15" s="547"/>
      <c r="P15" s="547"/>
      <c r="Q15" s="547"/>
      <c r="R15" s="547"/>
      <c r="S15" s="547"/>
      <c r="T15" s="547"/>
    </row>
    <row r="16" spans="2:24" ht="16" customHeight="1">
      <c r="B16" s="547"/>
      <c r="C16" s="547"/>
      <c r="D16" s="547"/>
      <c r="E16" s="547"/>
      <c r="F16" s="547"/>
      <c r="G16" s="547"/>
      <c r="H16" s="547"/>
      <c r="I16" s="547"/>
      <c r="J16" s="547"/>
      <c r="K16" s="547"/>
      <c r="L16" s="547"/>
      <c r="M16" s="547"/>
      <c r="N16" s="547"/>
      <c r="O16" s="547"/>
      <c r="P16" s="547"/>
      <c r="Q16" s="547"/>
      <c r="R16" s="547"/>
      <c r="S16" s="547"/>
      <c r="T16" s="547"/>
    </row>
    <row r="17" spans="2:20" ht="16" customHeight="1">
      <c r="B17" s="547"/>
      <c r="C17" s="547"/>
      <c r="D17" s="547"/>
      <c r="E17" s="547"/>
      <c r="F17" s="547"/>
      <c r="G17" s="547"/>
      <c r="H17" s="547"/>
      <c r="I17" s="547"/>
      <c r="J17" s="547"/>
      <c r="K17" s="547"/>
      <c r="L17" s="547"/>
      <c r="M17" s="547"/>
      <c r="N17" s="547"/>
      <c r="O17" s="547"/>
      <c r="P17" s="547"/>
      <c r="Q17" s="547"/>
      <c r="R17" s="547"/>
      <c r="S17" s="547"/>
      <c r="T17" s="547"/>
    </row>
    <row r="18" spans="2:20" ht="16" customHeight="1">
      <c r="B18" s="547"/>
      <c r="C18" s="547"/>
      <c r="D18" s="547"/>
      <c r="E18" s="547"/>
      <c r="F18" s="547"/>
      <c r="G18" s="547"/>
      <c r="H18" s="547"/>
      <c r="I18" s="547"/>
      <c r="J18" s="547"/>
      <c r="K18" s="547"/>
      <c r="L18" s="547"/>
      <c r="M18" s="547"/>
      <c r="N18" s="547"/>
      <c r="O18" s="547"/>
      <c r="P18" s="547"/>
      <c r="Q18" s="547"/>
      <c r="R18" s="547"/>
      <c r="S18" s="547"/>
      <c r="T18" s="547"/>
    </row>
    <row r="19" spans="2:20" ht="16" customHeight="1">
      <c r="B19" s="547"/>
      <c r="C19" s="547"/>
      <c r="D19" s="547"/>
      <c r="E19" s="547"/>
      <c r="F19" s="547"/>
      <c r="G19" s="547"/>
      <c r="H19" s="547"/>
      <c r="I19" s="547"/>
      <c r="J19" s="547"/>
      <c r="K19" s="547"/>
      <c r="L19" s="547"/>
      <c r="M19" s="547"/>
      <c r="N19" s="547"/>
      <c r="O19" s="547"/>
      <c r="P19" s="547"/>
      <c r="Q19" s="547"/>
      <c r="R19" s="547"/>
      <c r="S19" s="547"/>
      <c r="T19" s="547"/>
    </row>
    <row r="20" spans="2:20" ht="16" customHeight="1">
      <c r="B20" s="547"/>
      <c r="C20" s="547"/>
      <c r="D20" s="547"/>
      <c r="E20" s="547"/>
      <c r="F20" s="547"/>
      <c r="G20" s="547"/>
      <c r="H20" s="547"/>
      <c r="I20" s="547"/>
      <c r="J20" s="547"/>
      <c r="K20" s="547"/>
      <c r="L20" s="547"/>
      <c r="M20" s="547"/>
      <c r="N20" s="547"/>
      <c r="O20" s="547"/>
      <c r="P20" s="547"/>
      <c r="Q20" s="547"/>
      <c r="R20" s="547"/>
      <c r="S20" s="547"/>
      <c r="T20" s="547"/>
    </row>
    <row r="21" spans="2:20" ht="16" customHeight="1">
      <c r="B21" s="547"/>
      <c r="C21" s="547"/>
      <c r="D21" s="547"/>
      <c r="E21" s="547"/>
      <c r="F21" s="547"/>
      <c r="G21" s="547"/>
      <c r="H21" s="547"/>
      <c r="I21" s="547"/>
      <c r="J21" s="547"/>
      <c r="K21" s="547"/>
      <c r="L21" s="547"/>
      <c r="M21" s="547"/>
      <c r="N21" s="547"/>
      <c r="O21" s="547"/>
      <c r="P21" s="547"/>
      <c r="Q21" s="547"/>
      <c r="R21" s="547"/>
      <c r="S21" s="547"/>
      <c r="T21" s="547"/>
    </row>
    <row r="22" spans="2:20" ht="16" customHeight="1">
      <c r="B22" s="547"/>
      <c r="C22" s="547"/>
      <c r="D22" s="547"/>
      <c r="E22" s="547"/>
      <c r="F22" s="547"/>
      <c r="G22" s="547"/>
      <c r="H22" s="547"/>
      <c r="I22" s="547"/>
      <c r="J22" s="547"/>
      <c r="K22" s="547"/>
      <c r="L22" s="547"/>
      <c r="M22" s="547"/>
      <c r="N22" s="547"/>
      <c r="O22" s="547"/>
      <c r="P22" s="547"/>
      <c r="Q22" s="547"/>
      <c r="R22" s="547"/>
      <c r="S22" s="547"/>
      <c r="T22" s="547"/>
    </row>
    <row r="23" spans="2:20" ht="16" customHeight="1">
      <c r="B23" s="547"/>
      <c r="C23" s="547"/>
      <c r="D23" s="547"/>
      <c r="E23" s="547"/>
      <c r="F23" s="547"/>
      <c r="G23" s="547"/>
      <c r="H23" s="547"/>
      <c r="I23" s="547"/>
      <c r="J23" s="547"/>
      <c r="K23" s="547"/>
      <c r="L23" s="547"/>
      <c r="M23" s="547"/>
      <c r="N23" s="547"/>
      <c r="O23" s="547"/>
      <c r="P23" s="547"/>
      <c r="Q23" s="547"/>
      <c r="R23" s="547"/>
      <c r="S23" s="547"/>
      <c r="T23" s="547"/>
    </row>
    <row r="24" spans="2:20" ht="16" customHeight="1">
      <c r="B24" s="547"/>
      <c r="C24" s="547"/>
      <c r="D24" s="547"/>
      <c r="E24" s="547"/>
      <c r="F24" s="547"/>
      <c r="G24" s="547"/>
      <c r="H24" s="547"/>
      <c r="I24" s="547"/>
      <c r="J24" s="547"/>
      <c r="K24" s="547"/>
      <c r="L24" s="547"/>
      <c r="M24" s="547"/>
      <c r="N24" s="547"/>
      <c r="O24" s="547"/>
      <c r="P24" s="547"/>
      <c r="Q24" s="547"/>
      <c r="R24" s="547"/>
      <c r="S24" s="547"/>
      <c r="T24" s="547"/>
    </row>
    <row r="25" spans="2:20" ht="16" customHeight="1">
      <c r="B25" s="547"/>
      <c r="C25" s="547"/>
      <c r="D25" s="547"/>
      <c r="E25" s="547"/>
      <c r="F25" s="547"/>
      <c r="G25" s="547"/>
      <c r="H25" s="547"/>
      <c r="I25" s="547"/>
      <c r="J25" s="547"/>
      <c r="K25" s="547"/>
      <c r="L25" s="547"/>
      <c r="M25" s="547"/>
      <c r="N25" s="547"/>
      <c r="O25" s="547"/>
      <c r="P25" s="547"/>
      <c r="Q25" s="547"/>
      <c r="R25" s="547"/>
      <c r="S25" s="547"/>
      <c r="T25" s="547"/>
    </row>
    <row r="26" spans="2:20" ht="16" customHeight="1">
      <c r="B26" s="547"/>
      <c r="C26" s="547"/>
      <c r="D26" s="547"/>
      <c r="E26" s="547"/>
      <c r="F26" s="547"/>
      <c r="G26" s="547"/>
      <c r="H26" s="547"/>
      <c r="I26" s="547"/>
      <c r="J26" s="547"/>
      <c r="K26" s="547"/>
      <c r="L26" s="547"/>
      <c r="M26" s="547"/>
      <c r="N26" s="547"/>
      <c r="O26" s="547"/>
      <c r="P26" s="547"/>
      <c r="Q26" s="547"/>
      <c r="R26" s="547"/>
      <c r="S26" s="547"/>
      <c r="T26" s="547"/>
    </row>
    <row r="27" spans="2:20" ht="16" customHeight="1">
      <c r="B27" s="547"/>
      <c r="C27" s="547"/>
      <c r="D27" s="547"/>
      <c r="E27" s="547"/>
      <c r="F27" s="547"/>
      <c r="G27" s="547"/>
      <c r="H27" s="547"/>
      <c r="I27" s="547"/>
      <c r="J27" s="547"/>
      <c r="K27" s="547"/>
      <c r="L27" s="547"/>
      <c r="M27" s="547"/>
      <c r="N27" s="547"/>
      <c r="O27" s="547"/>
      <c r="P27" s="547"/>
      <c r="Q27" s="547"/>
      <c r="R27" s="547"/>
      <c r="S27" s="547"/>
      <c r="T27" s="547"/>
    </row>
    <row r="28" spans="2:20" ht="16" customHeight="1">
      <c r="B28" s="547"/>
      <c r="C28" s="547"/>
      <c r="D28" s="547"/>
      <c r="E28" s="547"/>
      <c r="F28" s="547"/>
      <c r="G28" s="547"/>
      <c r="H28" s="547"/>
      <c r="I28" s="547"/>
      <c r="J28" s="547"/>
      <c r="K28" s="547"/>
      <c r="L28" s="547"/>
      <c r="M28" s="547"/>
      <c r="N28" s="547"/>
      <c r="O28" s="547"/>
      <c r="P28" s="547"/>
      <c r="Q28" s="547"/>
      <c r="R28" s="547"/>
      <c r="S28" s="547"/>
      <c r="T28" s="547"/>
    </row>
    <row r="29" spans="2:20" ht="16" customHeight="1">
      <c r="B29" s="547"/>
      <c r="C29" s="547"/>
      <c r="D29" s="547"/>
      <c r="E29" s="547"/>
      <c r="F29" s="547"/>
      <c r="G29" s="547"/>
      <c r="H29" s="547"/>
      <c r="I29" s="547"/>
      <c r="J29" s="547"/>
      <c r="K29" s="547"/>
      <c r="L29" s="547"/>
      <c r="M29" s="547"/>
      <c r="N29" s="547"/>
      <c r="O29" s="547"/>
      <c r="P29" s="547"/>
      <c r="Q29" s="547"/>
      <c r="R29" s="547"/>
      <c r="S29" s="547"/>
      <c r="T29" s="547"/>
    </row>
    <row r="30" spans="2:20" ht="16" customHeight="1">
      <c r="B30" s="547"/>
      <c r="C30" s="547"/>
      <c r="D30" s="547"/>
      <c r="E30" s="547"/>
      <c r="F30" s="547"/>
      <c r="G30" s="547"/>
      <c r="H30" s="547"/>
      <c r="I30" s="547"/>
      <c r="J30" s="547"/>
      <c r="K30" s="547"/>
      <c r="L30" s="547"/>
      <c r="M30" s="547"/>
      <c r="N30" s="547"/>
      <c r="O30" s="547"/>
      <c r="P30" s="547"/>
      <c r="Q30" s="547"/>
      <c r="R30" s="547"/>
      <c r="S30" s="547"/>
      <c r="T30" s="547"/>
    </row>
    <row r="31" spans="2:20" ht="16" customHeight="1">
      <c r="B31" s="547"/>
      <c r="C31" s="547"/>
      <c r="D31" s="547"/>
      <c r="E31" s="547"/>
      <c r="F31" s="547"/>
      <c r="G31" s="547"/>
      <c r="H31" s="547"/>
      <c r="I31" s="547"/>
      <c r="J31" s="547"/>
      <c r="K31" s="547"/>
      <c r="L31" s="547"/>
      <c r="M31" s="547"/>
      <c r="N31" s="547"/>
      <c r="O31" s="547"/>
      <c r="P31" s="547"/>
      <c r="Q31" s="547"/>
      <c r="R31" s="547"/>
      <c r="S31" s="547"/>
      <c r="T31" s="547"/>
    </row>
    <row r="32" spans="2:20" ht="16" customHeight="1">
      <c r="B32" s="547"/>
      <c r="C32" s="547"/>
      <c r="D32" s="547"/>
      <c r="E32" s="547"/>
      <c r="F32" s="547"/>
      <c r="G32" s="547"/>
      <c r="H32" s="547"/>
      <c r="I32" s="547"/>
      <c r="J32" s="547"/>
      <c r="K32" s="547"/>
      <c r="L32" s="547"/>
      <c r="M32" s="547"/>
      <c r="N32" s="547"/>
      <c r="O32" s="547"/>
      <c r="P32" s="547"/>
      <c r="Q32" s="547"/>
      <c r="R32" s="547"/>
      <c r="S32" s="547"/>
      <c r="T32" s="547"/>
    </row>
    <row r="33" spans="2:24" ht="16" customHeight="1">
      <c r="B33" s="547"/>
      <c r="C33" s="547"/>
      <c r="D33" s="547"/>
      <c r="E33" s="547"/>
      <c r="F33" s="547"/>
      <c r="G33" s="547"/>
      <c r="H33" s="547"/>
      <c r="I33" s="547"/>
      <c r="J33" s="547"/>
      <c r="K33" s="547"/>
      <c r="L33" s="547"/>
      <c r="M33" s="547"/>
      <c r="N33" s="547"/>
      <c r="O33" s="547"/>
      <c r="P33" s="547"/>
      <c r="Q33" s="547"/>
      <c r="R33" s="547"/>
      <c r="S33" s="547"/>
      <c r="T33" s="547"/>
    </row>
    <row r="34" spans="2:24" ht="16" customHeight="1">
      <c r="B34" s="547"/>
      <c r="C34" s="547"/>
      <c r="D34" s="547"/>
      <c r="E34" s="547"/>
      <c r="F34" s="547"/>
      <c r="G34" s="547"/>
      <c r="H34" s="547"/>
      <c r="I34" s="547"/>
      <c r="J34" s="547"/>
      <c r="K34" s="547"/>
      <c r="L34" s="547"/>
      <c r="M34" s="547"/>
      <c r="N34" s="547"/>
      <c r="O34" s="547"/>
      <c r="P34" s="547"/>
      <c r="Q34" s="547"/>
      <c r="R34" s="547"/>
      <c r="S34" s="547"/>
      <c r="T34" s="547"/>
    </row>
    <row r="35" spans="2:24" ht="16" customHeight="1">
      <c r="B35" s="547"/>
      <c r="C35" s="547"/>
      <c r="D35" s="547"/>
      <c r="E35" s="547"/>
      <c r="F35" s="547"/>
      <c r="G35" s="547"/>
      <c r="H35" s="547"/>
      <c r="I35" s="547"/>
      <c r="J35" s="547"/>
      <c r="K35" s="547"/>
      <c r="L35" s="547"/>
      <c r="M35" s="547"/>
      <c r="N35" s="547"/>
      <c r="O35" s="547"/>
      <c r="P35" s="547"/>
      <c r="Q35" s="547"/>
      <c r="R35" s="547"/>
      <c r="S35" s="547"/>
      <c r="T35" s="547"/>
    </row>
    <row r="36" spans="2:24" ht="16" customHeight="1">
      <c r="B36" s="547"/>
      <c r="C36" s="547"/>
      <c r="D36" s="547"/>
      <c r="E36" s="547"/>
      <c r="F36" s="547"/>
      <c r="G36" s="547"/>
      <c r="H36" s="547"/>
      <c r="I36" s="547"/>
      <c r="J36" s="547"/>
      <c r="K36" s="547"/>
      <c r="L36" s="547"/>
      <c r="M36" s="547"/>
      <c r="N36" s="547"/>
      <c r="O36" s="547"/>
      <c r="P36" s="547"/>
      <c r="Q36" s="547"/>
      <c r="R36" s="547"/>
      <c r="S36" s="547"/>
      <c r="T36" s="547"/>
    </row>
    <row r="37" spans="2:24" ht="12" customHeight="1">
      <c r="B37" s="547"/>
      <c r="C37" s="547"/>
      <c r="D37" s="547"/>
      <c r="E37" s="547"/>
      <c r="F37" s="547"/>
      <c r="G37" s="547"/>
      <c r="H37" s="547"/>
      <c r="I37" s="547"/>
      <c r="J37" s="547"/>
      <c r="K37" s="547"/>
      <c r="L37" s="547"/>
      <c r="M37" s="547"/>
      <c r="N37" s="547"/>
      <c r="O37" s="547"/>
      <c r="P37" s="547"/>
      <c r="Q37" s="547"/>
      <c r="R37" s="547"/>
      <c r="S37" s="547"/>
      <c r="T37" s="547"/>
    </row>
    <row r="38" spans="2:24" ht="16" hidden="1" customHeight="1">
      <c r="B38" s="547"/>
      <c r="C38" s="547"/>
      <c r="D38" s="547"/>
      <c r="E38" s="547"/>
      <c r="F38" s="547"/>
      <c r="G38" s="547"/>
      <c r="H38" s="547"/>
      <c r="I38" s="547"/>
      <c r="J38" s="547"/>
      <c r="K38" s="547"/>
      <c r="L38" s="547"/>
      <c r="M38" s="547"/>
      <c r="N38" s="547"/>
      <c r="O38" s="547"/>
      <c r="P38" s="547"/>
      <c r="Q38" s="547"/>
      <c r="R38" s="547"/>
      <c r="S38" s="547"/>
      <c r="T38" s="547"/>
    </row>
    <row r="39" spans="2:24" ht="9" hidden="1" customHeight="1">
      <c r="B39" s="547"/>
      <c r="C39" s="547"/>
      <c r="D39" s="547"/>
      <c r="E39" s="547"/>
      <c r="F39" s="547"/>
      <c r="G39" s="547"/>
      <c r="H39" s="547"/>
      <c r="I39" s="547"/>
      <c r="J39" s="547"/>
      <c r="K39" s="547"/>
      <c r="L39" s="547"/>
      <c r="M39" s="547"/>
      <c r="N39" s="547"/>
      <c r="O39" s="547"/>
      <c r="P39" s="547"/>
      <c r="Q39" s="547"/>
      <c r="R39" s="547"/>
      <c r="S39" s="547"/>
      <c r="T39" s="547"/>
    </row>
    <row r="40" spans="2:24" ht="16" hidden="1" customHeight="1">
      <c r="B40" s="547"/>
      <c r="C40" s="547"/>
      <c r="D40" s="547"/>
      <c r="E40" s="547"/>
      <c r="F40" s="547"/>
      <c r="G40" s="547"/>
      <c r="H40" s="547"/>
      <c r="I40" s="547"/>
      <c r="J40" s="547"/>
      <c r="K40" s="547"/>
      <c r="L40" s="547"/>
      <c r="M40" s="547"/>
      <c r="N40" s="547"/>
      <c r="O40" s="547"/>
      <c r="P40" s="547"/>
      <c r="Q40" s="547"/>
      <c r="R40" s="547"/>
      <c r="S40" s="547"/>
      <c r="T40" s="547"/>
    </row>
    <row r="41" spans="2:24" ht="16" hidden="1" customHeight="1">
      <c r="B41" s="547"/>
      <c r="C41" s="547"/>
      <c r="D41" s="547"/>
      <c r="E41" s="547"/>
      <c r="F41" s="547"/>
      <c r="G41" s="547"/>
      <c r="H41" s="547"/>
      <c r="I41" s="547"/>
      <c r="J41" s="547"/>
      <c r="K41" s="547"/>
      <c r="L41" s="547"/>
      <c r="M41" s="547"/>
      <c r="N41" s="547"/>
      <c r="O41" s="547"/>
      <c r="P41" s="547"/>
      <c r="Q41" s="547"/>
      <c r="R41" s="547"/>
      <c r="S41" s="547"/>
      <c r="T41" s="547"/>
    </row>
    <row r="42" spans="2:24" ht="16" hidden="1" customHeight="1">
      <c r="B42" s="547"/>
      <c r="C42" s="547"/>
      <c r="D42" s="547"/>
      <c r="E42" s="547"/>
      <c r="F42" s="547"/>
      <c r="G42" s="547"/>
      <c r="H42" s="547"/>
      <c r="I42" s="547"/>
      <c r="J42" s="547"/>
      <c r="K42" s="547"/>
      <c r="L42" s="547"/>
      <c r="M42" s="547"/>
      <c r="N42" s="547"/>
      <c r="O42" s="547"/>
      <c r="P42" s="547"/>
      <c r="Q42" s="547"/>
      <c r="R42" s="547"/>
      <c r="S42" s="547"/>
      <c r="T42" s="547"/>
    </row>
    <row r="43" spans="2:24" ht="16" hidden="1" customHeight="1">
      <c r="B43" s="547"/>
      <c r="C43" s="547"/>
      <c r="D43" s="547"/>
      <c r="E43" s="547"/>
      <c r="F43" s="547"/>
      <c r="G43" s="547"/>
      <c r="H43" s="547"/>
      <c r="I43" s="547"/>
      <c r="J43" s="547"/>
      <c r="K43" s="547"/>
      <c r="L43" s="547"/>
      <c r="M43" s="547"/>
      <c r="N43" s="547"/>
      <c r="O43" s="547"/>
      <c r="P43" s="547"/>
      <c r="Q43" s="547"/>
      <c r="R43" s="547"/>
      <c r="S43" s="547"/>
      <c r="T43" s="547"/>
    </row>
    <row r="44" spans="2:24">
      <c r="C44" s="15"/>
    </row>
    <row r="45" spans="2:24" ht="20.149999999999999" customHeight="1">
      <c r="B45" s="368" t="s">
        <v>203</v>
      </c>
      <c r="C45" s="529" t="s">
        <v>204</v>
      </c>
      <c r="D45" s="529"/>
      <c r="E45" s="529"/>
      <c r="F45" s="529"/>
      <c r="G45" s="529"/>
      <c r="H45" s="529"/>
      <c r="I45" s="529"/>
      <c r="J45" s="529"/>
      <c r="K45" s="529"/>
      <c r="L45" s="529"/>
      <c r="M45" s="529"/>
      <c r="N45" s="529"/>
      <c r="O45" s="529"/>
      <c r="P45" s="529"/>
      <c r="Q45" s="529"/>
      <c r="R45" s="529"/>
      <c r="S45" s="529"/>
      <c r="T45" s="529"/>
      <c r="U45" s="20"/>
      <c r="V45" s="21"/>
      <c r="W45" s="21"/>
      <c r="X45" s="20"/>
    </row>
    <row r="46" spans="2:24" ht="20.149999999999999" customHeight="1">
      <c r="B46" s="500" t="s">
        <v>207</v>
      </c>
      <c r="C46" s="500"/>
      <c r="D46" s="25" t="s">
        <v>208</v>
      </c>
      <c r="E46" s="26"/>
      <c r="F46" s="26"/>
      <c r="G46" s="26"/>
      <c r="H46" s="26"/>
      <c r="I46" s="26"/>
      <c r="J46" s="26"/>
      <c r="K46" s="26"/>
      <c r="L46" s="26"/>
      <c r="M46" s="26"/>
      <c r="N46" s="26"/>
      <c r="O46" s="26"/>
      <c r="P46" s="26"/>
      <c r="Q46" s="26"/>
      <c r="R46" s="26"/>
      <c r="S46" s="26"/>
      <c r="T46" s="26"/>
      <c r="U46" s="20"/>
      <c r="V46" s="21"/>
      <c r="W46" s="21"/>
      <c r="X46" s="20"/>
    </row>
    <row r="47" spans="2:24" ht="14.15" customHeight="1">
      <c r="B47" s="395" t="s">
        <v>782</v>
      </c>
      <c r="C47" s="395"/>
      <c r="D47" s="395"/>
      <c r="E47" s="395"/>
      <c r="F47" s="395"/>
      <c r="G47" s="395"/>
      <c r="H47" s="395"/>
      <c r="I47" s="395"/>
      <c r="J47" s="395"/>
      <c r="K47" s="395"/>
      <c r="L47" s="395"/>
      <c r="M47" s="395"/>
      <c r="N47" s="395"/>
      <c r="O47" s="395"/>
      <c r="P47" s="395"/>
      <c r="Q47" s="395"/>
      <c r="R47" s="395"/>
      <c r="S47" s="395"/>
      <c r="T47" s="395"/>
    </row>
    <row r="48" spans="2:24">
      <c r="B48" s="396"/>
      <c r="C48" s="396"/>
      <c r="D48" s="396"/>
      <c r="E48" s="396"/>
      <c r="F48" s="396"/>
      <c r="G48" s="396"/>
      <c r="H48" s="396"/>
      <c r="I48" s="396"/>
      <c r="J48" s="396"/>
      <c r="K48" s="396"/>
      <c r="L48" s="396"/>
      <c r="M48" s="396"/>
      <c r="N48" s="396"/>
      <c r="O48" s="396"/>
      <c r="P48" s="396"/>
      <c r="Q48" s="396"/>
      <c r="R48" s="396"/>
      <c r="S48" s="396"/>
      <c r="T48" s="396"/>
    </row>
    <row r="49" spans="2:20">
      <c r="B49" s="396"/>
      <c r="C49" s="396"/>
      <c r="D49" s="396"/>
      <c r="E49" s="396"/>
      <c r="F49" s="396"/>
      <c r="G49" s="396"/>
      <c r="H49" s="396"/>
      <c r="I49" s="396"/>
      <c r="J49" s="396"/>
      <c r="K49" s="396"/>
      <c r="L49" s="396"/>
      <c r="M49" s="396"/>
      <c r="N49" s="396"/>
      <c r="O49" s="396"/>
      <c r="P49" s="396"/>
      <c r="Q49" s="396"/>
      <c r="R49" s="396"/>
      <c r="S49" s="396"/>
      <c r="T49" s="396"/>
    </row>
    <row r="50" spans="2:20" ht="14.5">
      <c r="B50" s="49" t="s">
        <v>783</v>
      </c>
      <c r="D50" s="9"/>
      <c r="H50" s="9"/>
      <c r="J50" s="8"/>
      <c r="K50" s="8"/>
      <c r="L50" s="8"/>
    </row>
    <row r="51" spans="2:20">
      <c r="B51" s="501" t="s">
        <v>201</v>
      </c>
      <c r="C51" s="501"/>
      <c r="D51" s="501"/>
      <c r="E51" s="501"/>
      <c r="F51" s="501"/>
      <c r="G51" s="633">
        <v>2023</v>
      </c>
      <c r="H51" s="633"/>
      <c r="I51" s="633">
        <v>2024</v>
      </c>
      <c r="J51" s="633"/>
      <c r="K51" s="505">
        <v>2025</v>
      </c>
      <c r="L51" s="505"/>
    </row>
    <row r="52" spans="2:20" ht="13.5" thickBot="1">
      <c r="B52" s="502"/>
      <c r="C52" s="502"/>
      <c r="D52" s="502"/>
      <c r="E52" s="502"/>
      <c r="F52" s="502"/>
      <c r="G52" s="634"/>
      <c r="H52" s="634"/>
      <c r="I52" s="634"/>
      <c r="J52" s="634"/>
      <c r="K52" s="506"/>
      <c r="L52" s="506"/>
    </row>
    <row r="53" spans="2:20">
      <c r="B53" s="681" t="s">
        <v>784</v>
      </c>
      <c r="C53" s="681"/>
      <c r="D53" s="681"/>
      <c r="E53" s="681"/>
      <c r="F53" s="681"/>
      <c r="G53" s="616">
        <v>1040</v>
      </c>
      <c r="H53" s="616"/>
      <c r="I53" s="616">
        <v>2499</v>
      </c>
      <c r="J53" s="616"/>
      <c r="K53" s="682">
        <v>4735.0189</v>
      </c>
      <c r="L53" s="682"/>
      <c r="M53" s="256"/>
      <c r="N53" s="257"/>
    </row>
    <row r="54" spans="2:20">
      <c r="B54" s="676"/>
      <c r="C54" s="676"/>
      <c r="D54" s="676"/>
      <c r="E54" s="676"/>
      <c r="F54" s="676"/>
      <c r="G54" s="677"/>
      <c r="H54" s="677"/>
      <c r="I54" s="677"/>
      <c r="J54" s="677"/>
      <c r="K54" s="674"/>
      <c r="L54" s="674"/>
      <c r="M54" s="256"/>
    </row>
    <row r="55" spans="2:20">
      <c r="B55" s="676" t="s">
        <v>785</v>
      </c>
      <c r="C55" s="676"/>
      <c r="D55" s="676"/>
      <c r="E55" s="676"/>
      <c r="F55" s="676"/>
      <c r="G55" s="616">
        <v>356</v>
      </c>
      <c r="H55" s="616"/>
      <c r="I55" s="673">
        <v>3336</v>
      </c>
      <c r="J55" s="673"/>
      <c r="K55" s="674">
        <v>5388.5104000000001</v>
      </c>
      <c r="L55" s="674"/>
      <c r="M55" s="256"/>
    </row>
    <row r="56" spans="2:20">
      <c r="B56" s="676"/>
      <c r="C56" s="676"/>
      <c r="D56" s="676"/>
      <c r="E56" s="676"/>
      <c r="F56" s="676"/>
      <c r="G56" s="677"/>
      <c r="H56" s="677"/>
      <c r="I56" s="673"/>
      <c r="J56" s="673"/>
      <c r="K56" s="674"/>
      <c r="L56" s="674"/>
      <c r="M56" s="256"/>
    </row>
    <row r="57" spans="2:20">
      <c r="B57" s="676" t="s">
        <v>786</v>
      </c>
      <c r="C57" s="676"/>
      <c r="D57" s="676"/>
      <c r="E57" s="676"/>
      <c r="F57" s="676"/>
      <c r="G57" s="616">
        <v>26</v>
      </c>
      <c r="H57" s="616"/>
      <c r="I57" s="673">
        <v>114</v>
      </c>
      <c r="J57" s="673"/>
      <c r="K57" s="674">
        <v>186.53489999999999</v>
      </c>
      <c r="L57" s="674"/>
      <c r="M57" s="256"/>
    </row>
    <row r="58" spans="2:20">
      <c r="B58" s="676"/>
      <c r="C58" s="676"/>
      <c r="D58" s="676"/>
      <c r="E58" s="676"/>
      <c r="F58" s="676"/>
      <c r="G58" s="677"/>
      <c r="H58" s="677"/>
      <c r="I58" s="673"/>
      <c r="J58" s="673"/>
      <c r="K58" s="674"/>
      <c r="L58" s="674"/>
      <c r="M58" s="256"/>
    </row>
    <row r="59" spans="2:20">
      <c r="B59" s="676" t="s">
        <v>787</v>
      </c>
      <c r="C59" s="676"/>
      <c r="D59" s="676"/>
      <c r="E59" s="676"/>
      <c r="F59" s="676"/>
      <c r="G59" s="616">
        <v>181</v>
      </c>
      <c r="H59" s="616"/>
      <c r="I59" s="673">
        <v>529</v>
      </c>
      <c r="J59" s="673"/>
      <c r="K59" s="674">
        <v>33.33</v>
      </c>
      <c r="L59" s="674"/>
      <c r="M59" s="256"/>
    </row>
    <row r="60" spans="2:20">
      <c r="B60" s="676"/>
      <c r="C60" s="676"/>
      <c r="D60" s="676"/>
      <c r="E60" s="676"/>
      <c r="F60" s="676"/>
      <c r="G60" s="677"/>
      <c r="H60" s="677"/>
      <c r="I60" s="673"/>
      <c r="J60" s="673"/>
      <c r="K60" s="674"/>
      <c r="L60" s="674"/>
    </row>
    <row r="62" spans="2:20" ht="14.15" customHeight="1">
      <c r="B62" s="667" t="s">
        <v>788</v>
      </c>
      <c r="C62" s="667"/>
      <c r="D62" s="667"/>
      <c r="E62" s="667"/>
      <c r="F62" s="667"/>
      <c r="G62" s="667"/>
      <c r="H62" s="667"/>
      <c r="I62" s="667"/>
      <c r="J62" s="667"/>
      <c r="K62" s="667"/>
      <c r="L62" s="667"/>
      <c r="M62" s="667"/>
      <c r="N62" s="667"/>
      <c r="O62" s="667"/>
      <c r="P62" s="667"/>
      <c r="Q62" s="667"/>
      <c r="R62" s="259"/>
      <c r="S62" s="259"/>
      <c r="T62" s="259"/>
    </row>
    <row r="63" spans="2:20">
      <c r="B63" s="667"/>
      <c r="C63" s="667"/>
      <c r="D63" s="667"/>
      <c r="E63" s="667"/>
      <c r="F63" s="667"/>
      <c r="G63" s="667"/>
      <c r="H63" s="667"/>
      <c r="I63" s="667"/>
      <c r="J63" s="667"/>
      <c r="K63" s="667"/>
      <c r="L63" s="667"/>
      <c r="M63" s="667"/>
      <c r="N63" s="667"/>
      <c r="O63" s="667"/>
      <c r="P63" s="667"/>
      <c r="Q63" s="667"/>
      <c r="R63" s="259"/>
      <c r="S63" s="259"/>
      <c r="T63" s="259"/>
    </row>
    <row r="64" spans="2:20">
      <c r="B64" s="667" t="s">
        <v>789</v>
      </c>
      <c r="C64" s="667"/>
      <c r="D64" s="667"/>
      <c r="E64" s="667"/>
      <c r="F64" s="667"/>
      <c r="G64" s="667"/>
      <c r="H64" s="667"/>
      <c r="I64" s="667"/>
      <c r="J64" s="667"/>
      <c r="K64" s="667"/>
      <c r="L64" s="667"/>
      <c r="M64" s="667"/>
      <c r="N64" s="667"/>
      <c r="O64" s="667"/>
      <c r="P64" s="667"/>
      <c r="Q64" s="667"/>
    </row>
    <row r="65" spans="2:24">
      <c r="B65" s="667"/>
      <c r="C65" s="667"/>
      <c r="D65" s="667"/>
      <c r="E65" s="667"/>
      <c r="F65" s="667"/>
      <c r="G65" s="667"/>
      <c r="H65" s="667"/>
      <c r="I65" s="667"/>
      <c r="J65" s="667"/>
      <c r="K65" s="667"/>
      <c r="L65" s="667"/>
      <c r="M65" s="667"/>
      <c r="N65" s="667"/>
      <c r="O65" s="667"/>
      <c r="P65" s="667"/>
      <c r="Q65" s="667"/>
    </row>
    <row r="66" spans="2:24">
      <c r="B66" s="667"/>
      <c r="C66" s="667"/>
      <c r="D66" s="667"/>
      <c r="E66" s="667"/>
      <c r="F66" s="667"/>
      <c r="G66" s="667"/>
      <c r="H66" s="667"/>
      <c r="I66" s="667"/>
      <c r="J66" s="667"/>
      <c r="K66" s="667"/>
      <c r="L66" s="667"/>
      <c r="M66" s="667"/>
      <c r="N66" s="667"/>
      <c r="O66" s="667"/>
      <c r="P66" s="667"/>
      <c r="Q66" s="667"/>
    </row>
    <row r="67" spans="2:24" ht="14.15" customHeight="1">
      <c r="B67" s="667" t="s">
        <v>790</v>
      </c>
      <c r="C67" s="667"/>
      <c r="D67" s="667"/>
      <c r="E67" s="667"/>
      <c r="F67" s="667"/>
      <c r="G67" s="667"/>
      <c r="H67" s="667"/>
      <c r="I67" s="667"/>
      <c r="J67" s="667"/>
      <c r="K67" s="667"/>
      <c r="L67" s="667"/>
      <c r="M67" s="667"/>
      <c r="N67" s="667"/>
      <c r="O67" s="667"/>
      <c r="P67" s="667"/>
      <c r="Q67" s="667"/>
    </row>
    <row r="68" spans="2:24" ht="14.15" customHeight="1">
      <c r="B68" s="667"/>
      <c r="C68" s="667"/>
      <c r="D68" s="667"/>
      <c r="E68" s="667"/>
      <c r="F68" s="667"/>
      <c r="G68" s="667"/>
      <c r="H68" s="667"/>
      <c r="I68" s="667"/>
      <c r="J68" s="667"/>
      <c r="K68" s="667"/>
      <c r="L68" s="667"/>
      <c r="M68" s="667"/>
      <c r="N68" s="667"/>
      <c r="O68" s="667"/>
      <c r="P68" s="667"/>
      <c r="Q68" s="667"/>
    </row>
    <row r="69" spans="2:24" ht="14.15" customHeight="1">
      <c r="B69" s="667"/>
      <c r="C69" s="667"/>
      <c r="D69" s="667"/>
      <c r="E69" s="667"/>
      <c r="F69" s="667"/>
      <c r="G69" s="667"/>
      <c r="H69" s="667"/>
      <c r="I69" s="667"/>
      <c r="J69" s="667"/>
      <c r="K69" s="667"/>
      <c r="L69" s="667"/>
      <c r="M69" s="667"/>
      <c r="N69" s="667"/>
      <c r="O69" s="667"/>
      <c r="P69" s="667"/>
      <c r="Q69" s="667"/>
    </row>
    <row r="70" spans="2:24">
      <c r="B70" s="675" t="s">
        <v>791</v>
      </c>
      <c r="C70" s="675"/>
      <c r="D70" s="675"/>
      <c r="E70" s="675"/>
      <c r="F70" s="675"/>
      <c r="G70" s="675"/>
      <c r="H70" s="675"/>
      <c r="I70" s="675"/>
      <c r="J70" s="675"/>
      <c r="K70" s="675"/>
      <c r="L70" s="675"/>
      <c r="M70" s="675"/>
      <c r="N70" s="675"/>
      <c r="O70" s="675"/>
      <c r="P70" s="675"/>
      <c r="Q70" s="675"/>
    </row>
    <row r="71" spans="2:24" ht="14.15" customHeight="1">
      <c r="B71" s="675"/>
      <c r="C71" s="675"/>
      <c r="D71" s="675"/>
      <c r="E71" s="675"/>
      <c r="F71" s="675"/>
      <c r="G71" s="675"/>
      <c r="H71" s="675"/>
      <c r="I71" s="675"/>
      <c r="J71" s="675"/>
      <c r="K71" s="675"/>
      <c r="L71" s="675"/>
      <c r="M71" s="675"/>
      <c r="N71" s="675"/>
      <c r="O71" s="675"/>
      <c r="P71" s="675"/>
      <c r="Q71" s="675"/>
    </row>
    <row r="72" spans="2:24" ht="21" customHeight="1">
      <c r="B72" s="675"/>
      <c r="C72" s="675"/>
      <c r="D72" s="675"/>
      <c r="E72" s="675"/>
      <c r="F72" s="675"/>
      <c r="G72" s="675"/>
      <c r="H72" s="675"/>
      <c r="I72" s="675"/>
      <c r="J72" s="675"/>
      <c r="K72" s="675"/>
      <c r="L72" s="675"/>
      <c r="M72" s="675"/>
      <c r="N72" s="675"/>
      <c r="O72" s="675"/>
      <c r="P72" s="675"/>
      <c r="Q72" s="675"/>
    </row>
    <row r="73" spans="2:24">
      <c r="B73" s="279"/>
      <c r="C73" s="279"/>
      <c r="D73" s="279"/>
      <c r="E73" s="279"/>
      <c r="F73" s="279"/>
      <c r="G73" s="279"/>
      <c r="H73" s="279"/>
      <c r="I73" s="279"/>
      <c r="J73" s="279"/>
      <c r="K73" s="279"/>
      <c r="L73" s="279"/>
      <c r="M73" s="279"/>
      <c r="N73" s="279"/>
      <c r="O73" s="279"/>
      <c r="P73" s="279"/>
      <c r="Q73" s="279"/>
    </row>
    <row r="74" spans="2:24" ht="20.149999999999999" customHeight="1">
      <c r="B74" s="678" t="s">
        <v>205</v>
      </c>
      <c r="C74" s="678"/>
      <c r="D74" s="554" t="s">
        <v>206</v>
      </c>
      <c r="E74" s="554"/>
      <c r="F74" s="554"/>
      <c r="G74" s="554"/>
      <c r="H74" s="554"/>
      <c r="I74" s="554"/>
      <c r="J74" s="554"/>
      <c r="K74" s="554"/>
      <c r="L74" s="554"/>
      <c r="M74" s="554"/>
      <c r="N74" s="554"/>
      <c r="O74" s="554"/>
      <c r="P74" s="554"/>
      <c r="Q74" s="554"/>
      <c r="R74" s="554"/>
      <c r="S74" s="554"/>
      <c r="T74" s="554"/>
      <c r="U74" s="20"/>
      <c r="V74" s="21"/>
      <c r="W74" s="21"/>
      <c r="X74" s="20"/>
    </row>
    <row r="75" spans="2:24">
      <c r="B75" s="679"/>
      <c r="C75" s="679"/>
      <c r="D75" s="555"/>
      <c r="E75" s="555"/>
      <c r="F75" s="555"/>
      <c r="G75" s="555"/>
      <c r="H75" s="555"/>
      <c r="I75" s="555"/>
      <c r="J75" s="555"/>
      <c r="K75" s="555"/>
      <c r="L75" s="555"/>
      <c r="M75" s="555"/>
      <c r="N75" s="555"/>
      <c r="O75" s="555"/>
      <c r="P75" s="555"/>
      <c r="Q75" s="555"/>
      <c r="R75" s="555"/>
      <c r="S75" s="555"/>
      <c r="T75" s="555"/>
    </row>
    <row r="76" spans="2:24" ht="14.15" customHeight="1">
      <c r="B76" s="395" t="s">
        <v>792</v>
      </c>
      <c r="C76" s="395"/>
      <c r="D76" s="395"/>
      <c r="E76" s="395"/>
      <c r="F76" s="395"/>
      <c r="G76" s="395"/>
      <c r="H76" s="395"/>
      <c r="I76" s="395"/>
      <c r="J76" s="395"/>
      <c r="K76" s="395"/>
      <c r="L76" s="395"/>
      <c r="M76" s="395"/>
      <c r="N76" s="395"/>
      <c r="O76" s="395"/>
      <c r="P76" s="395"/>
      <c r="Q76" s="395"/>
      <c r="R76" s="395"/>
      <c r="S76" s="395"/>
      <c r="T76" s="395"/>
    </row>
    <row r="77" spans="2:24">
      <c r="B77" s="396"/>
      <c r="C77" s="396"/>
      <c r="D77" s="396"/>
      <c r="E77" s="396"/>
      <c r="F77" s="396"/>
      <c r="G77" s="396"/>
      <c r="H77" s="396"/>
      <c r="I77" s="396"/>
      <c r="J77" s="396"/>
      <c r="K77" s="396"/>
      <c r="L77" s="396"/>
      <c r="M77" s="396"/>
      <c r="N77" s="396"/>
      <c r="O77" s="396"/>
      <c r="P77" s="396"/>
      <c r="Q77" s="396"/>
      <c r="R77" s="396"/>
      <c r="S77" s="396"/>
      <c r="T77" s="396"/>
    </row>
    <row r="78" spans="2:24">
      <c r="B78" s="396"/>
      <c r="C78" s="396"/>
      <c r="D78" s="396"/>
      <c r="E78" s="396"/>
      <c r="F78" s="396"/>
      <c r="G78" s="396"/>
      <c r="H78" s="396"/>
      <c r="I78" s="396"/>
      <c r="J78" s="396"/>
      <c r="K78" s="396"/>
      <c r="L78" s="396"/>
      <c r="M78" s="396"/>
      <c r="N78" s="396"/>
      <c r="O78" s="396"/>
      <c r="P78" s="396"/>
      <c r="Q78" s="396"/>
      <c r="R78" s="396"/>
      <c r="S78" s="396"/>
      <c r="T78" s="396"/>
    </row>
    <row r="79" spans="2:24">
      <c r="B79" s="396"/>
      <c r="C79" s="396"/>
      <c r="D79" s="396"/>
      <c r="E79" s="396"/>
      <c r="F79" s="396"/>
      <c r="G79" s="396"/>
      <c r="H79" s="396"/>
      <c r="I79" s="396"/>
      <c r="J79" s="396"/>
      <c r="K79" s="396"/>
      <c r="L79" s="396"/>
      <c r="M79" s="396"/>
      <c r="N79" s="396"/>
      <c r="O79" s="396"/>
      <c r="P79" s="396"/>
      <c r="Q79" s="396"/>
      <c r="R79" s="396"/>
      <c r="S79" s="396"/>
      <c r="T79" s="396"/>
    </row>
    <row r="80" spans="2:24">
      <c r="B80" s="396"/>
      <c r="C80" s="396"/>
      <c r="D80" s="396"/>
      <c r="E80" s="396"/>
      <c r="F80" s="396"/>
      <c r="G80" s="396"/>
      <c r="H80" s="396"/>
      <c r="I80" s="396"/>
      <c r="J80" s="396"/>
      <c r="K80" s="396"/>
      <c r="L80" s="396"/>
      <c r="M80" s="396"/>
      <c r="N80" s="396"/>
      <c r="O80" s="396"/>
      <c r="P80" s="396"/>
      <c r="Q80" s="396"/>
      <c r="R80" s="396"/>
      <c r="S80" s="396"/>
      <c r="T80" s="396"/>
    </row>
    <row r="81" spans="2:20" ht="14.15" customHeight="1">
      <c r="D81" s="9"/>
      <c r="H81" s="9"/>
      <c r="L81" s="179"/>
      <c r="M81" s="179"/>
      <c r="N81" s="179"/>
      <c r="O81" s="179"/>
      <c r="P81" s="179"/>
      <c r="Q81" s="179"/>
      <c r="R81" s="179"/>
      <c r="S81" s="179"/>
      <c r="T81" s="179"/>
    </row>
    <row r="82" spans="2:20" ht="14.9" customHeight="1">
      <c r="B82" s="501" t="s">
        <v>793</v>
      </c>
      <c r="C82" s="501"/>
      <c r="D82" s="501"/>
      <c r="E82" s="501"/>
      <c r="F82" s="501"/>
      <c r="G82" s="633">
        <v>2024</v>
      </c>
      <c r="H82" s="633"/>
      <c r="I82" s="505">
        <v>2025</v>
      </c>
      <c r="J82" s="505"/>
      <c r="L82" s="501" t="s">
        <v>794</v>
      </c>
      <c r="M82" s="501"/>
      <c r="N82" s="501"/>
      <c r="O82" s="501"/>
      <c r="P82" s="501"/>
      <c r="Q82" s="633">
        <v>2024</v>
      </c>
      <c r="R82" s="633"/>
      <c r="S82" s="505">
        <v>2025</v>
      </c>
      <c r="T82" s="505"/>
    </row>
    <row r="83" spans="2:20" ht="13.5" thickBot="1">
      <c r="B83" s="502"/>
      <c r="C83" s="502"/>
      <c r="D83" s="502"/>
      <c r="E83" s="502"/>
      <c r="F83" s="502"/>
      <c r="G83" s="634"/>
      <c r="H83" s="634"/>
      <c r="I83" s="506"/>
      <c r="J83" s="506"/>
      <c r="K83" s="179"/>
      <c r="L83" s="502"/>
      <c r="M83" s="502"/>
      <c r="N83" s="502"/>
      <c r="O83" s="502"/>
      <c r="P83" s="502"/>
      <c r="Q83" s="634"/>
      <c r="R83" s="634"/>
      <c r="S83" s="506"/>
      <c r="T83" s="506"/>
    </row>
    <row r="84" spans="2:20" ht="14.15" customHeight="1">
      <c r="B84" s="320" t="s">
        <v>795</v>
      </c>
      <c r="C84" s="321"/>
      <c r="D84" s="321"/>
      <c r="E84" s="321"/>
      <c r="F84" s="321"/>
      <c r="G84" s="672">
        <v>1283.82</v>
      </c>
      <c r="H84" s="672"/>
      <c r="I84" s="672">
        <v>2790.83</v>
      </c>
      <c r="J84" s="672"/>
      <c r="K84" s="179"/>
      <c r="L84" s="320" t="s">
        <v>795</v>
      </c>
      <c r="M84" s="321"/>
      <c r="N84" s="321"/>
      <c r="O84" s="321"/>
      <c r="P84" s="321"/>
      <c r="Q84" s="672">
        <v>51.38</v>
      </c>
      <c r="R84" s="672"/>
      <c r="S84" s="672">
        <v>58.94</v>
      </c>
      <c r="T84" s="672"/>
    </row>
    <row r="85" spans="2:20" ht="14.9" customHeight="1">
      <c r="B85" s="322" t="s">
        <v>796</v>
      </c>
      <c r="C85" s="323"/>
      <c r="D85" s="323"/>
      <c r="E85" s="323"/>
      <c r="F85" s="323"/>
      <c r="G85" s="669">
        <v>3336.28</v>
      </c>
      <c r="H85" s="669"/>
      <c r="I85" s="669">
        <v>5388.51</v>
      </c>
      <c r="J85" s="669"/>
      <c r="K85" s="179"/>
      <c r="L85" s="322" t="s">
        <v>796</v>
      </c>
      <c r="M85" s="323"/>
      <c r="N85" s="323"/>
      <c r="O85" s="323"/>
      <c r="P85" s="323"/>
      <c r="Q85" s="669">
        <v>100</v>
      </c>
      <c r="R85" s="669"/>
      <c r="S85" s="669">
        <v>100</v>
      </c>
      <c r="T85" s="669"/>
    </row>
    <row r="86" spans="2:20">
      <c r="B86" s="322" t="s">
        <v>797</v>
      </c>
      <c r="C86" s="324"/>
      <c r="D86" s="325"/>
      <c r="E86" s="324"/>
      <c r="F86" s="324"/>
      <c r="G86" s="668">
        <v>113.58</v>
      </c>
      <c r="H86" s="668"/>
      <c r="I86" s="668">
        <v>183.53</v>
      </c>
      <c r="J86" s="668"/>
      <c r="K86" s="179"/>
      <c r="L86" s="322" t="s">
        <v>797</v>
      </c>
      <c r="M86" s="324"/>
      <c r="N86" s="325"/>
      <c r="O86" s="324"/>
      <c r="P86" s="324"/>
      <c r="Q86" s="669">
        <v>100</v>
      </c>
      <c r="R86" s="669"/>
      <c r="S86" s="669">
        <v>100</v>
      </c>
      <c r="T86" s="669"/>
    </row>
    <row r="87" spans="2:20">
      <c r="B87" s="322" t="s">
        <v>798</v>
      </c>
      <c r="C87" s="324"/>
      <c r="D87" s="325"/>
      <c r="E87" s="324"/>
      <c r="F87" s="324"/>
      <c r="G87" s="668">
        <v>0.02</v>
      </c>
      <c r="H87" s="668"/>
      <c r="I87" s="670">
        <v>0</v>
      </c>
      <c r="J87" s="670"/>
      <c r="K87" s="179"/>
      <c r="L87" s="322" t="s">
        <v>798</v>
      </c>
      <c r="M87" s="324"/>
      <c r="N87" s="325"/>
      <c r="O87" s="324"/>
      <c r="P87" s="324"/>
      <c r="Q87" s="669">
        <v>100</v>
      </c>
      <c r="R87" s="669"/>
      <c r="S87" s="671" t="s">
        <v>463</v>
      </c>
      <c r="T87" s="669"/>
    </row>
    <row r="88" spans="2:20">
      <c r="B88" s="322" t="s">
        <v>799</v>
      </c>
      <c r="C88" s="324"/>
      <c r="D88" s="325"/>
      <c r="E88" s="324"/>
      <c r="F88" s="324"/>
      <c r="G88" s="668">
        <v>8.9999999999999998E-4</v>
      </c>
      <c r="H88" s="668"/>
      <c r="I88" s="670">
        <v>0</v>
      </c>
      <c r="J88" s="670"/>
      <c r="L88" s="322" t="s">
        <v>799</v>
      </c>
      <c r="M88" s="324"/>
      <c r="N88" s="325"/>
      <c r="O88" s="324"/>
      <c r="P88" s="324"/>
      <c r="Q88" s="669">
        <v>100</v>
      </c>
      <c r="R88" s="669"/>
      <c r="S88" s="671" t="s">
        <v>463</v>
      </c>
      <c r="T88" s="669"/>
    </row>
    <row r="89" spans="2:20">
      <c r="D89" s="9"/>
      <c r="H89" s="9"/>
    </row>
    <row r="90" spans="2:20" ht="29.25" customHeight="1">
      <c r="B90" s="667" t="s">
        <v>800</v>
      </c>
      <c r="C90" s="667"/>
      <c r="D90" s="667"/>
      <c r="E90" s="667"/>
      <c r="F90" s="667"/>
      <c r="G90" s="667"/>
      <c r="H90" s="667"/>
      <c r="I90" s="667"/>
      <c r="J90" s="667"/>
      <c r="K90" s="667"/>
      <c r="L90" s="667"/>
      <c r="M90" s="667"/>
      <c r="N90" s="667"/>
      <c r="O90" s="667"/>
      <c r="P90" s="667"/>
      <c r="Q90" s="667"/>
      <c r="R90" s="667"/>
      <c r="S90" s="667"/>
      <c r="T90" s="667"/>
    </row>
    <row r="91" spans="2:20">
      <c r="B91" s="667" t="s">
        <v>801</v>
      </c>
      <c r="C91" s="667"/>
      <c r="D91" s="667"/>
      <c r="E91" s="667"/>
      <c r="F91" s="667"/>
      <c r="G91" s="667"/>
      <c r="H91" s="667"/>
      <c r="I91" s="667"/>
      <c r="J91" s="667"/>
      <c r="K91" s="667"/>
      <c r="L91" s="667"/>
      <c r="M91" s="667"/>
      <c r="N91" s="667"/>
      <c r="O91" s="667"/>
      <c r="P91" s="667"/>
      <c r="Q91" s="667"/>
      <c r="R91" s="667"/>
    </row>
  </sheetData>
  <sheetProtection algorithmName="SHA-512" hashValue="zZLRaH822I35YdZo2ly/NY/Sxd8/i9edUGWiYBksJcvEkiqFmgnERRK5Gkt+krvOueh9Oo8AimYv4cHrzNvOTg==" saltValue="j5nHcb95/hwQXedZDn48Sg==" spinCount="100000" sheet="1" objects="1" scenarios="1"/>
  <mergeCells count="64">
    <mergeCell ref="I57:J58"/>
    <mergeCell ref="B59:F60"/>
    <mergeCell ref="G59:H60"/>
    <mergeCell ref="I59:J60"/>
    <mergeCell ref="K57:L58"/>
    <mergeCell ref="K59:L60"/>
    <mergeCell ref="B9:C9"/>
    <mergeCell ref="D9:E9"/>
    <mergeCell ref="H9:I9"/>
    <mergeCell ref="F9:G9"/>
    <mergeCell ref="B74:C75"/>
    <mergeCell ref="B62:Q63"/>
    <mergeCell ref="C11:T11"/>
    <mergeCell ref="B12:T43"/>
    <mergeCell ref="B64:Q66"/>
    <mergeCell ref="K51:L52"/>
    <mergeCell ref="B53:F54"/>
    <mergeCell ref="G53:H54"/>
    <mergeCell ref="I53:J54"/>
    <mergeCell ref="K53:L54"/>
    <mergeCell ref="B55:F56"/>
    <mergeCell ref="G55:H56"/>
    <mergeCell ref="G87:H87"/>
    <mergeCell ref="I55:J56"/>
    <mergeCell ref="K55:L56"/>
    <mergeCell ref="C45:T45"/>
    <mergeCell ref="B46:C46"/>
    <mergeCell ref="B82:F83"/>
    <mergeCell ref="G82:H83"/>
    <mergeCell ref="D74:T75"/>
    <mergeCell ref="B70:Q72"/>
    <mergeCell ref="B47:T49"/>
    <mergeCell ref="B51:F52"/>
    <mergeCell ref="G51:H52"/>
    <mergeCell ref="I51:J52"/>
    <mergeCell ref="B67:Q69"/>
    <mergeCell ref="B57:F58"/>
    <mergeCell ref="G57:H58"/>
    <mergeCell ref="S82:T83"/>
    <mergeCell ref="Q84:R84"/>
    <mergeCell ref="S84:T84"/>
    <mergeCell ref="S85:T85"/>
    <mergeCell ref="G86:H86"/>
    <mergeCell ref="I84:J84"/>
    <mergeCell ref="L82:P83"/>
    <mergeCell ref="I85:J85"/>
    <mergeCell ref="G85:H85"/>
    <mergeCell ref="Q82:R83"/>
    <mergeCell ref="B76:T80"/>
    <mergeCell ref="B90:T90"/>
    <mergeCell ref="B91:R91"/>
    <mergeCell ref="G88:H88"/>
    <mergeCell ref="Q85:R85"/>
    <mergeCell ref="Q86:R86"/>
    <mergeCell ref="Q87:R87"/>
    <mergeCell ref="Q88:R88"/>
    <mergeCell ref="I86:J86"/>
    <mergeCell ref="I87:J87"/>
    <mergeCell ref="I88:J88"/>
    <mergeCell ref="S86:T86"/>
    <mergeCell ref="S87:T87"/>
    <mergeCell ref="S88:T88"/>
    <mergeCell ref="G84:H84"/>
    <mergeCell ref="I82:J83"/>
  </mergeCells>
  <hyperlinks>
    <hyperlink ref="B9:C9" location="'Capital Natural_6'!B11" display="GRI 3-3" xr:uid="{58DA7D76-5E4D-481C-804A-961D8CCD1D9A}"/>
    <hyperlink ref="D9:E9" location="'Capital Natural_6'!B45" display="GRI 305-7" xr:uid="{3F2FE258-B400-4ED8-81AB-0CC6D9835716}"/>
    <hyperlink ref="F9:G9" location="'Capital Natural_6'!B46" display="SASB EM-EP-120a.1" xr:uid="{BB4A68F4-E5C8-489D-89C1-46B81BA1009E}"/>
    <hyperlink ref="H9:I9" location="'Capital Natural_6'!B74" display="SASB IF-EU-120a.1" xr:uid="{3FB5F48C-B8A3-4820-BF0A-5E2FE94A8FED}"/>
    <hyperlink ref="B45" location="Critérios!B329" display="GRI 305-7" xr:uid="{0ADD8B33-A973-425E-A57B-24C820C5D065}"/>
  </hyperlinks>
  <pageMargins left="0.511811024" right="0.511811024" top="0.78740157499999996" bottom="0.78740157499999996" header="0.31496062000000002" footer="0.31496062000000002"/>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9C26-0A01-440D-8AAE-2B3E4B021D1C}">
  <sheetPr>
    <tabColor rgb="FF00A0A8"/>
  </sheetPr>
  <dimension ref="B1:X162"/>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9" width="8.81640625" style="9" customWidth="1"/>
    <col min="10" max="14" width="8.81640625" style="9"/>
    <col min="15" max="15" width="9.453125" style="9" bestFit="1" customWidth="1"/>
    <col min="16" max="16384" width="8.81640625" style="9"/>
  </cols>
  <sheetData>
    <row r="1" spans="2:24" ht="15" customHeight="1"/>
    <row r="2" spans="2:24" ht="15" customHeight="1"/>
    <row r="3" spans="2:24" ht="52.4" customHeight="1"/>
    <row r="9" spans="2:24" ht="16" customHeight="1">
      <c r="B9" s="536" t="s">
        <v>110</v>
      </c>
      <c r="C9" s="536"/>
      <c r="D9" s="536" t="s">
        <v>211</v>
      </c>
      <c r="E9" s="536"/>
      <c r="F9" s="536" t="s">
        <v>213</v>
      </c>
      <c r="G9" s="536"/>
      <c r="H9" s="536" t="s">
        <v>215</v>
      </c>
      <c r="I9" s="536"/>
      <c r="J9" s="536" t="s">
        <v>217</v>
      </c>
      <c r="K9" s="536"/>
      <c r="L9" s="536" t="s">
        <v>219</v>
      </c>
      <c r="M9" s="536"/>
      <c r="N9" s="536" t="s">
        <v>221</v>
      </c>
      <c r="O9" s="536"/>
      <c r="P9" s="536" t="s">
        <v>223</v>
      </c>
      <c r="Q9" s="536"/>
      <c r="R9" s="536" t="s">
        <v>225</v>
      </c>
      <c r="S9" s="536"/>
    </row>
    <row r="10" spans="2:24">
      <c r="C10" s="15"/>
    </row>
    <row r="11" spans="2:24" ht="20.149999999999999" customHeight="1">
      <c r="B11" s="16" t="s">
        <v>110</v>
      </c>
      <c r="C11" s="529" t="s">
        <v>802</v>
      </c>
      <c r="D11" s="529"/>
      <c r="E11" s="529"/>
      <c r="F11" s="529"/>
      <c r="G11" s="529"/>
      <c r="H11" s="529"/>
      <c r="I11" s="529"/>
      <c r="J11" s="529"/>
      <c r="K11" s="529"/>
      <c r="L11" s="529"/>
      <c r="M11" s="529"/>
      <c r="N11" s="529"/>
      <c r="O11" s="529"/>
      <c r="P11" s="529"/>
      <c r="Q11" s="529"/>
      <c r="R11" s="529"/>
      <c r="S11" s="529"/>
      <c r="T11" s="529"/>
      <c r="U11" s="20"/>
      <c r="V11" s="20"/>
      <c r="W11" s="20"/>
      <c r="X11" s="20"/>
    </row>
    <row r="12" spans="2:24" ht="14.15" customHeight="1">
      <c r="B12" s="395" t="s">
        <v>803</v>
      </c>
      <c r="C12" s="395"/>
      <c r="D12" s="395"/>
      <c r="E12" s="395"/>
      <c r="F12" s="395"/>
      <c r="G12" s="395"/>
      <c r="H12" s="395"/>
      <c r="I12" s="395"/>
      <c r="J12" s="395"/>
      <c r="K12" s="395"/>
      <c r="L12" s="395"/>
      <c r="M12" s="395"/>
      <c r="N12" s="395"/>
      <c r="O12" s="395"/>
      <c r="P12" s="395"/>
      <c r="Q12" s="395"/>
      <c r="R12" s="395"/>
      <c r="S12" s="395"/>
      <c r="T12" s="395"/>
    </row>
    <row r="13" spans="2:24">
      <c r="B13" s="396"/>
      <c r="C13" s="396"/>
      <c r="D13" s="396"/>
      <c r="E13" s="396"/>
      <c r="F13" s="396"/>
      <c r="G13" s="396"/>
      <c r="H13" s="396"/>
      <c r="I13" s="396"/>
      <c r="J13" s="396"/>
      <c r="K13" s="396"/>
      <c r="L13" s="396"/>
      <c r="M13" s="396"/>
      <c r="N13" s="396"/>
      <c r="O13" s="396"/>
      <c r="P13" s="396"/>
      <c r="Q13" s="396"/>
      <c r="R13" s="396"/>
      <c r="S13" s="396"/>
      <c r="T13" s="396"/>
    </row>
    <row r="14" spans="2:24">
      <c r="B14" s="396"/>
      <c r="C14" s="396"/>
      <c r="D14" s="396"/>
      <c r="E14" s="396"/>
      <c r="F14" s="396"/>
      <c r="G14" s="396"/>
      <c r="H14" s="396"/>
      <c r="I14" s="396"/>
      <c r="J14" s="396"/>
      <c r="K14" s="396"/>
      <c r="L14" s="396"/>
      <c r="M14" s="396"/>
      <c r="N14" s="396"/>
      <c r="O14" s="396"/>
      <c r="P14" s="396"/>
      <c r="Q14" s="396"/>
      <c r="R14" s="396"/>
      <c r="S14" s="396"/>
      <c r="T14" s="396"/>
    </row>
    <row r="15" spans="2:24">
      <c r="B15" s="396"/>
      <c r="C15" s="396"/>
      <c r="D15" s="396"/>
      <c r="E15" s="396"/>
      <c r="F15" s="396"/>
      <c r="G15" s="396"/>
      <c r="H15" s="396"/>
      <c r="I15" s="396"/>
      <c r="J15" s="396"/>
      <c r="K15" s="396"/>
      <c r="L15" s="396"/>
      <c r="M15" s="396"/>
      <c r="N15" s="396"/>
      <c r="O15" s="396"/>
      <c r="P15" s="396"/>
      <c r="Q15" s="396"/>
      <c r="R15" s="396"/>
      <c r="S15" s="396"/>
      <c r="T15" s="396"/>
    </row>
    <row r="16" spans="2:24">
      <c r="B16" s="396"/>
      <c r="C16" s="396"/>
      <c r="D16" s="396"/>
      <c r="E16" s="396"/>
      <c r="F16" s="396"/>
      <c r="G16" s="396"/>
      <c r="H16" s="396"/>
      <c r="I16" s="396"/>
      <c r="J16" s="396"/>
      <c r="K16" s="396"/>
      <c r="L16" s="396"/>
      <c r="M16" s="396"/>
      <c r="N16" s="396"/>
      <c r="O16" s="396"/>
      <c r="P16" s="396"/>
      <c r="Q16" s="396"/>
      <c r="R16" s="396"/>
      <c r="S16" s="396"/>
      <c r="T16" s="396"/>
    </row>
    <row r="17" spans="2:24">
      <c r="B17" s="396"/>
      <c r="C17" s="396"/>
      <c r="D17" s="396"/>
      <c r="E17" s="396"/>
      <c r="F17" s="396"/>
      <c r="G17" s="396"/>
      <c r="H17" s="396"/>
      <c r="I17" s="396"/>
      <c r="J17" s="396"/>
      <c r="K17" s="396"/>
      <c r="L17" s="396"/>
      <c r="M17" s="396"/>
      <c r="N17" s="396"/>
      <c r="O17" s="396"/>
      <c r="P17" s="396"/>
      <c r="Q17" s="396"/>
      <c r="R17" s="396"/>
      <c r="S17" s="396"/>
      <c r="T17" s="396"/>
    </row>
    <row r="18" spans="2:24">
      <c r="B18" s="396"/>
      <c r="C18" s="396"/>
      <c r="D18" s="396"/>
      <c r="E18" s="396"/>
      <c r="F18" s="396"/>
      <c r="G18" s="396"/>
      <c r="H18" s="396"/>
      <c r="I18" s="396"/>
      <c r="J18" s="396"/>
      <c r="K18" s="396"/>
      <c r="L18" s="396"/>
      <c r="M18" s="396"/>
      <c r="N18" s="396"/>
      <c r="O18" s="396"/>
      <c r="P18" s="396"/>
      <c r="Q18" s="396"/>
      <c r="R18" s="396"/>
      <c r="S18" s="396"/>
      <c r="T18" s="396"/>
    </row>
    <row r="19" spans="2:24">
      <c r="B19" s="396"/>
      <c r="C19" s="396"/>
      <c r="D19" s="396"/>
      <c r="E19" s="396"/>
      <c r="F19" s="396"/>
      <c r="G19" s="396"/>
      <c r="H19" s="396"/>
      <c r="I19" s="396"/>
      <c r="J19" s="396"/>
      <c r="K19" s="396"/>
      <c r="L19" s="396"/>
      <c r="M19" s="396"/>
      <c r="N19" s="396"/>
      <c r="O19" s="396"/>
      <c r="P19" s="396"/>
      <c r="Q19" s="396"/>
      <c r="R19" s="396"/>
      <c r="S19" s="396"/>
      <c r="T19" s="396"/>
    </row>
    <row r="20" spans="2:24">
      <c r="B20" s="396"/>
      <c r="C20" s="396"/>
      <c r="D20" s="396"/>
      <c r="E20" s="396"/>
      <c r="F20" s="396"/>
      <c r="G20" s="396"/>
      <c r="H20" s="396"/>
      <c r="I20" s="396"/>
      <c r="J20" s="396"/>
      <c r="K20" s="396"/>
      <c r="L20" s="396"/>
      <c r="M20" s="396"/>
      <c r="N20" s="396"/>
      <c r="O20" s="396"/>
      <c r="P20" s="396"/>
      <c r="Q20" s="396"/>
      <c r="R20" s="396"/>
      <c r="S20" s="396"/>
      <c r="T20" s="396"/>
    </row>
    <row r="21" spans="2:24">
      <c r="B21" s="396"/>
      <c r="C21" s="396"/>
      <c r="D21" s="396"/>
      <c r="E21" s="396"/>
      <c r="F21" s="396"/>
      <c r="G21" s="396"/>
      <c r="H21" s="396"/>
      <c r="I21" s="396"/>
      <c r="J21" s="396"/>
      <c r="K21" s="396"/>
      <c r="L21" s="396"/>
      <c r="M21" s="396"/>
      <c r="N21" s="396"/>
      <c r="O21" s="396"/>
      <c r="P21" s="396"/>
      <c r="Q21" s="396"/>
      <c r="R21" s="396"/>
      <c r="S21" s="396"/>
      <c r="T21" s="396"/>
    </row>
    <row r="22" spans="2:24">
      <c r="B22" s="396"/>
      <c r="C22" s="396"/>
      <c r="D22" s="396"/>
      <c r="E22" s="396"/>
      <c r="F22" s="396"/>
      <c r="G22" s="396"/>
      <c r="H22" s="396"/>
      <c r="I22" s="396"/>
      <c r="J22" s="396"/>
      <c r="K22" s="396"/>
      <c r="L22" s="396"/>
      <c r="M22" s="396"/>
      <c r="N22" s="396"/>
      <c r="O22" s="396"/>
      <c r="P22" s="396"/>
      <c r="Q22" s="396"/>
      <c r="R22" s="396"/>
      <c r="S22" s="396"/>
      <c r="T22" s="396"/>
    </row>
    <row r="23" spans="2:24" ht="20.149999999999999" customHeight="1">
      <c r="B23" s="368" t="s">
        <v>211</v>
      </c>
      <c r="C23" s="529" t="s">
        <v>212</v>
      </c>
      <c r="D23" s="529"/>
      <c r="E23" s="529"/>
      <c r="F23" s="529"/>
      <c r="G23" s="529"/>
      <c r="H23" s="529"/>
      <c r="I23" s="529"/>
      <c r="J23" s="529"/>
      <c r="K23" s="529"/>
      <c r="L23" s="529"/>
      <c r="M23" s="529"/>
      <c r="N23" s="529"/>
      <c r="O23" s="529"/>
      <c r="P23" s="529"/>
      <c r="Q23" s="529"/>
      <c r="R23" s="529"/>
      <c r="S23" s="529"/>
      <c r="T23" s="529"/>
      <c r="U23" s="20"/>
      <c r="V23" s="20"/>
      <c r="W23" s="20"/>
      <c r="X23" s="20"/>
    </row>
    <row r="24" spans="2:24" ht="14.15" customHeight="1">
      <c r="B24" s="395" t="s">
        <v>804</v>
      </c>
      <c r="C24" s="395"/>
      <c r="D24" s="395"/>
      <c r="E24" s="395"/>
      <c r="F24" s="395"/>
      <c r="G24" s="395"/>
      <c r="H24" s="395"/>
      <c r="I24" s="395"/>
      <c r="J24" s="395"/>
      <c r="K24" s="395"/>
      <c r="L24" s="395"/>
      <c r="M24" s="395"/>
      <c r="N24" s="395"/>
      <c r="O24" s="395"/>
      <c r="P24" s="395"/>
      <c r="Q24" s="395"/>
      <c r="R24" s="395"/>
      <c r="S24" s="395"/>
      <c r="T24" s="395"/>
    </row>
    <row r="25" spans="2:24">
      <c r="B25" s="396"/>
      <c r="C25" s="396"/>
      <c r="D25" s="396"/>
      <c r="E25" s="396"/>
      <c r="F25" s="396"/>
      <c r="G25" s="396"/>
      <c r="H25" s="396"/>
      <c r="I25" s="396"/>
      <c r="J25" s="396"/>
      <c r="K25" s="396"/>
      <c r="L25" s="396"/>
      <c r="M25" s="396"/>
      <c r="N25" s="396"/>
      <c r="O25" s="396"/>
      <c r="P25" s="396"/>
      <c r="Q25" s="396"/>
      <c r="R25" s="396"/>
      <c r="S25" s="396"/>
      <c r="T25" s="396"/>
    </row>
    <row r="26" spans="2:24">
      <c r="B26" s="396"/>
      <c r="C26" s="396"/>
      <c r="D26" s="396"/>
      <c r="E26" s="396"/>
      <c r="F26" s="396"/>
      <c r="G26" s="396"/>
      <c r="H26" s="396"/>
      <c r="I26" s="396"/>
      <c r="J26" s="396"/>
      <c r="K26" s="396"/>
      <c r="L26" s="396"/>
      <c r="M26" s="396"/>
      <c r="N26" s="396"/>
      <c r="O26" s="396"/>
      <c r="P26" s="396"/>
      <c r="Q26" s="396"/>
      <c r="R26" s="396"/>
      <c r="S26" s="396"/>
      <c r="T26" s="396"/>
    </row>
    <row r="27" spans="2:24">
      <c r="B27" s="396"/>
      <c r="C27" s="396"/>
      <c r="D27" s="396"/>
      <c r="E27" s="396"/>
      <c r="F27" s="396"/>
      <c r="G27" s="396"/>
      <c r="H27" s="396"/>
      <c r="I27" s="396"/>
      <c r="J27" s="396"/>
      <c r="K27" s="396"/>
      <c r="L27" s="396"/>
      <c r="M27" s="396"/>
      <c r="N27" s="396"/>
      <c r="O27" s="396"/>
      <c r="P27" s="396"/>
      <c r="Q27" s="396"/>
      <c r="R27" s="396"/>
      <c r="S27" s="396"/>
      <c r="T27" s="396"/>
    </row>
    <row r="28" spans="2:24">
      <c r="B28" s="396"/>
      <c r="C28" s="396"/>
      <c r="D28" s="396"/>
      <c r="E28" s="396"/>
      <c r="F28" s="396"/>
      <c r="G28" s="396"/>
      <c r="H28" s="396"/>
      <c r="I28" s="396"/>
      <c r="J28" s="396"/>
      <c r="K28" s="396"/>
      <c r="L28" s="396"/>
      <c r="M28" s="396"/>
      <c r="N28" s="396"/>
      <c r="O28" s="396"/>
      <c r="P28" s="396"/>
      <c r="Q28" s="396"/>
      <c r="R28" s="396"/>
      <c r="S28" s="396"/>
      <c r="T28" s="396"/>
    </row>
    <row r="29" spans="2:24">
      <c r="B29" s="396"/>
      <c r="C29" s="396"/>
      <c r="D29" s="396"/>
      <c r="E29" s="396"/>
      <c r="F29" s="396"/>
      <c r="G29" s="396"/>
      <c r="H29" s="396"/>
      <c r="I29" s="396"/>
      <c r="J29" s="396"/>
      <c r="K29" s="396"/>
      <c r="L29" s="396"/>
      <c r="M29" s="396"/>
      <c r="N29" s="396"/>
      <c r="O29" s="396"/>
      <c r="P29" s="396"/>
      <c r="Q29" s="396"/>
      <c r="R29" s="396"/>
      <c r="S29" s="396"/>
      <c r="T29" s="396"/>
    </row>
    <row r="30" spans="2:24">
      <c r="B30" s="396"/>
      <c r="C30" s="396"/>
      <c r="D30" s="396"/>
      <c r="E30" s="396"/>
      <c r="F30" s="396"/>
      <c r="G30" s="396"/>
      <c r="H30" s="396"/>
      <c r="I30" s="396"/>
      <c r="J30" s="396"/>
      <c r="K30" s="396"/>
      <c r="L30" s="396"/>
      <c r="M30" s="396"/>
      <c r="N30" s="396"/>
      <c r="O30" s="396"/>
      <c r="P30" s="396"/>
      <c r="Q30" s="396"/>
      <c r="R30" s="396"/>
      <c r="S30" s="396"/>
      <c r="T30" s="396"/>
    </row>
    <row r="31" spans="2:24">
      <c r="B31" s="396"/>
      <c r="C31" s="396"/>
      <c r="D31" s="396"/>
      <c r="E31" s="396"/>
      <c r="F31" s="396"/>
      <c r="G31" s="396"/>
      <c r="H31" s="396"/>
      <c r="I31" s="396"/>
      <c r="J31" s="396"/>
      <c r="K31" s="396"/>
      <c r="L31" s="396"/>
      <c r="M31" s="396"/>
      <c r="N31" s="396"/>
      <c r="O31" s="396"/>
      <c r="P31" s="396"/>
      <c r="Q31" s="396"/>
      <c r="R31" s="396"/>
      <c r="S31" s="396"/>
      <c r="T31" s="396"/>
    </row>
    <row r="33" spans="2:24" ht="20.149999999999999" customHeight="1">
      <c r="B33" s="368" t="s">
        <v>213</v>
      </c>
      <c r="C33" s="529" t="s">
        <v>214</v>
      </c>
      <c r="D33" s="529"/>
      <c r="E33" s="529"/>
      <c r="F33" s="529"/>
      <c r="G33" s="529"/>
      <c r="H33" s="529"/>
      <c r="I33" s="529"/>
      <c r="J33" s="529"/>
      <c r="K33" s="529"/>
      <c r="L33" s="529"/>
      <c r="M33" s="529"/>
      <c r="N33" s="529"/>
      <c r="O33" s="529"/>
      <c r="P33" s="529"/>
      <c r="Q33" s="529"/>
      <c r="R33" s="529"/>
      <c r="S33" s="529"/>
      <c r="T33" s="529"/>
      <c r="U33" s="20"/>
      <c r="V33" s="20"/>
      <c r="W33" s="20"/>
      <c r="X33" s="20"/>
    </row>
    <row r="34" spans="2:24" ht="14.15" customHeight="1">
      <c r="B34" s="393" t="s">
        <v>805</v>
      </c>
      <c r="C34" s="393"/>
      <c r="D34" s="393"/>
      <c r="E34" s="393"/>
      <c r="F34" s="393"/>
      <c r="G34" s="393"/>
      <c r="H34" s="393"/>
      <c r="I34" s="393"/>
      <c r="J34" s="393"/>
      <c r="K34" s="393"/>
      <c r="L34" s="393"/>
      <c r="M34" s="393"/>
      <c r="N34" s="393"/>
      <c r="O34" s="393"/>
      <c r="P34" s="393"/>
      <c r="Q34" s="393"/>
      <c r="R34" s="393"/>
      <c r="S34" s="393"/>
      <c r="T34" s="393"/>
    </row>
    <row r="35" spans="2:24">
      <c r="B35" s="394"/>
      <c r="C35" s="394"/>
      <c r="D35" s="394"/>
      <c r="E35" s="394"/>
      <c r="F35" s="394"/>
      <c r="G35" s="394"/>
      <c r="H35" s="394"/>
      <c r="I35" s="394"/>
      <c r="J35" s="394"/>
      <c r="K35" s="394"/>
      <c r="L35" s="394"/>
      <c r="M35" s="394"/>
      <c r="N35" s="394"/>
      <c r="O35" s="394"/>
      <c r="P35" s="394"/>
      <c r="Q35" s="394"/>
      <c r="R35" s="394"/>
      <c r="S35" s="394"/>
      <c r="T35" s="394"/>
    </row>
    <row r="36" spans="2:24">
      <c r="B36" s="394"/>
      <c r="C36" s="394"/>
      <c r="D36" s="394"/>
      <c r="E36" s="394"/>
      <c r="F36" s="394"/>
      <c r="G36" s="394"/>
      <c r="H36" s="394"/>
      <c r="I36" s="394"/>
      <c r="J36" s="394"/>
      <c r="K36" s="394"/>
      <c r="L36" s="394"/>
      <c r="M36" s="394"/>
      <c r="N36" s="394"/>
      <c r="O36" s="394"/>
      <c r="P36" s="394"/>
      <c r="Q36" s="394"/>
      <c r="R36" s="394"/>
      <c r="S36" s="394"/>
      <c r="T36" s="394"/>
    </row>
    <row r="37" spans="2:24">
      <c r="B37" s="394"/>
      <c r="C37" s="394"/>
      <c r="D37" s="394"/>
      <c r="E37" s="394"/>
      <c r="F37" s="394"/>
      <c r="G37" s="394"/>
      <c r="H37" s="394"/>
      <c r="I37" s="394"/>
      <c r="J37" s="394"/>
      <c r="K37" s="394"/>
      <c r="L37" s="394"/>
      <c r="M37" s="394"/>
      <c r="N37" s="394"/>
      <c r="O37" s="394"/>
      <c r="P37" s="394"/>
      <c r="Q37" s="394"/>
      <c r="R37" s="394"/>
      <c r="S37" s="394"/>
      <c r="T37" s="394"/>
    </row>
    <row r="38" spans="2:24">
      <c r="B38" s="394"/>
      <c r="C38" s="394"/>
      <c r="D38" s="394"/>
      <c r="E38" s="394"/>
      <c r="F38" s="394"/>
      <c r="G38" s="394"/>
      <c r="H38" s="394"/>
      <c r="I38" s="394"/>
      <c r="J38" s="394"/>
      <c r="K38" s="394"/>
      <c r="L38" s="394"/>
      <c r="M38" s="394"/>
      <c r="N38" s="394"/>
      <c r="O38" s="394"/>
      <c r="P38" s="394"/>
      <c r="Q38" s="394"/>
      <c r="R38" s="394"/>
      <c r="S38" s="394"/>
      <c r="T38" s="394"/>
    </row>
    <row r="39" spans="2:24">
      <c r="B39" s="394"/>
      <c r="C39" s="394"/>
      <c r="D39" s="394"/>
      <c r="E39" s="394"/>
      <c r="F39" s="394"/>
      <c r="G39" s="394"/>
      <c r="H39" s="394"/>
      <c r="I39" s="394"/>
      <c r="J39" s="394"/>
      <c r="K39" s="394"/>
      <c r="L39" s="394"/>
      <c r="M39" s="394"/>
      <c r="N39" s="394"/>
      <c r="O39" s="394"/>
      <c r="P39" s="394"/>
      <c r="Q39" s="394"/>
      <c r="R39" s="394"/>
      <c r="S39" s="394"/>
      <c r="T39" s="394"/>
    </row>
    <row r="40" spans="2:24">
      <c r="B40" s="394"/>
      <c r="C40" s="394"/>
      <c r="D40" s="394"/>
      <c r="E40" s="394"/>
      <c r="F40" s="394"/>
      <c r="G40" s="394"/>
      <c r="H40" s="394"/>
      <c r="I40" s="394"/>
      <c r="J40" s="394"/>
      <c r="K40" s="394"/>
      <c r="L40" s="394"/>
      <c r="M40" s="394"/>
      <c r="N40" s="394"/>
      <c r="O40" s="394"/>
      <c r="P40" s="394"/>
      <c r="Q40" s="394"/>
      <c r="R40" s="394"/>
      <c r="S40" s="394"/>
      <c r="T40" s="394"/>
    </row>
    <row r="41" spans="2:24">
      <c r="B41" s="394"/>
      <c r="C41" s="394"/>
      <c r="D41" s="394"/>
      <c r="E41" s="394"/>
      <c r="F41" s="394"/>
      <c r="G41" s="394"/>
      <c r="H41" s="394"/>
      <c r="I41" s="394"/>
      <c r="J41" s="394"/>
      <c r="K41" s="394"/>
      <c r="L41" s="394"/>
      <c r="M41" s="394"/>
      <c r="N41" s="394"/>
      <c r="O41" s="394"/>
      <c r="P41" s="394"/>
      <c r="Q41" s="394"/>
      <c r="R41" s="394"/>
      <c r="S41" s="394"/>
      <c r="T41" s="394"/>
    </row>
    <row r="42" spans="2:24">
      <c r="B42" s="394"/>
      <c r="C42" s="394"/>
      <c r="D42" s="394"/>
      <c r="E42" s="394"/>
      <c r="F42" s="394"/>
      <c r="G42" s="394"/>
      <c r="H42" s="394"/>
      <c r="I42" s="394"/>
      <c r="J42" s="394"/>
      <c r="K42" s="394"/>
      <c r="L42" s="394"/>
      <c r="M42" s="394"/>
      <c r="N42" s="394"/>
      <c r="O42" s="394"/>
      <c r="P42" s="394"/>
      <c r="Q42" s="394"/>
      <c r="R42" s="394"/>
      <c r="S42" s="394"/>
      <c r="T42" s="394"/>
    </row>
    <row r="43" spans="2:24">
      <c r="B43" s="394"/>
      <c r="C43" s="394"/>
      <c r="D43" s="394"/>
      <c r="E43" s="394"/>
      <c r="F43" s="394"/>
      <c r="G43" s="394"/>
      <c r="H43" s="394"/>
      <c r="I43" s="394"/>
      <c r="J43" s="394"/>
      <c r="K43" s="394"/>
      <c r="L43" s="394"/>
      <c r="M43" s="394"/>
      <c r="N43" s="394"/>
      <c r="O43" s="394"/>
      <c r="P43" s="394"/>
      <c r="Q43" s="394"/>
      <c r="R43" s="394"/>
      <c r="S43" s="394"/>
      <c r="T43" s="394"/>
    </row>
    <row r="44" spans="2:24">
      <c r="B44" s="394"/>
      <c r="C44" s="394"/>
      <c r="D44" s="394"/>
      <c r="E44" s="394"/>
      <c r="F44" s="394"/>
      <c r="G44" s="394"/>
      <c r="H44" s="394"/>
      <c r="I44" s="394"/>
      <c r="J44" s="394"/>
      <c r="K44" s="394"/>
      <c r="L44" s="394"/>
      <c r="M44" s="394"/>
      <c r="N44" s="394"/>
      <c r="O44" s="394"/>
      <c r="P44" s="394"/>
      <c r="Q44" s="394"/>
      <c r="R44" s="394"/>
      <c r="S44" s="394"/>
      <c r="T44" s="394"/>
    </row>
    <row r="45" spans="2:24">
      <c r="B45" s="394"/>
      <c r="C45" s="394"/>
      <c r="D45" s="394"/>
      <c r="E45" s="394"/>
      <c r="F45" s="394"/>
      <c r="G45" s="394"/>
      <c r="H45" s="394"/>
      <c r="I45" s="394"/>
      <c r="J45" s="394"/>
      <c r="K45" s="394"/>
      <c r="L45" s="394"/>
      <c r="M45" s="394"/>
      <c r="N45" s="394"/>
      <c r="O45" s="394"/>
      <c r="P45" s="394"/>
      <c r="Q45" s="394"/>
      <c r="R45" s="394"/>
      <c r="S45" s="394"/>
      <c r="T45" s="394"/>
    </row>
    <row r="46" spans="2:24" ht="42" customHeight="1">
      <c r="B46" s="394"/>
      <c r="C46" s="394"/>
      <c r="D46" s="394"/>
      <c r="E46" s="394"/>
      <c r="F46" s="394"/>
      <c r="G46" s="394"/>
      <c r="H46" s="394"/>
      <c r="I46" s="394"/>
      <c r="J46" s="394"/>
      <c r="K46" s="394"/>
      <c r="L46" s="394"/>
      <c r="M46" s="394"/>
      <c r="N46" s="394"/>
      <c r="O46" s="394"/>
      <c r="P46" s="394"/>
      <c r="Q46" s="394"/>
      <c r="R46" s="394"/>
      <c r="S46" s="394"/>
      <c r="T46" s="394"/>
    </row>
    <row r="47" spans="2:24" ht="20.149999999999999" customHeight="1">
      <c r="B47" s="368" t="s">
        <v>215</v>
      </c>
      <c r="C47" s="529" t="s">
        <v>216</v>
      </c>
      <c r="D47" s="529"/>
      <c r="E47" s="529"/>
      <c r="F47" s="529"/>
      <c r="G47" s="529"/>
      <c r="H47" s="529"/>
      <c r="I47" s="529"/>
      <c r="J47" s="529"/>
      <c r="K47" s="529"/>
      <c r="L47" s="529"/>
      <c r="M47" s="529"/>
      <c r="N47" s="529"/>
      <c r="O47" s="529"/>
      <c r="P47" s="529"/>
      <c r="Q47" s="529"/>
      <c r="R47" s="529"/>
      <c r="S47" s="529"/>
      <c r="T47" s="529"/>
      <c r="U47" s="20"/>
      <c r="V47" s="20"/>
      <c r="W47" s="20"/>
      <c r="X47" s="20"/>
    </row>
    <row r="48" spans="2:24">
      <c r="B48" s="21" t="s">
        <v>806</v>
      </c>
    </row>
    <row r="50" spans="2:12">
      <c r="B50" s="49" t="s">
        <v>807</v>
      </c>
      <c r="D50" s="9"/>
      <c r="H50" s="9"/>
      <c r="J50" s="8"/>
      <c r="K50" s="8"/>
      <c r="L50" s="8"/>
    </row>
    <row r="51" spans="2:12">
      <c r="B51" s="501"/>
      <c r="C51" s="501"/>
      <c r="D51" s="501"/>
      <c r="E51" s="501"/>
      <c r="F51" s="501"/>
      <c r="G51" s="633">
        <v>2023</v>
      </c>
      <c r="H51" s="633"/>
      <c r="I51" s="633">
        <v>2024</v>
      </c>
      <c r="J51" s="633"/>
      <c r="K51" s="505">
        <v>2025</v>
      </c>
      <c r="L51" s="505"/>
    </row>
    <row r="52" spans="2:12" ht="13.5" thickBot="1">
      <c r="B52" s="502"/>
      <c r="C52" s="502"/>
      <c r="D52" s="502"/>
      <c r="E52" s="502"/>
      <c r="F52" s="502"/>
      <c r="G52" s="634"/>
      <c r="H52" s="634"/>
      <c r="I52" s="634"/>
      <c r="J52" s="634"/>
      <c r="K52" s="506"/>
      <c r="L52" s="506"/>
    </row>
    <row r="53" spans="2:12">
      <c r="B53" s="501" t="s">
        <v>808</v>
      </c>
      <c r="C53" s="501"/>
      <c r="D53" s="501"/>
      <c r="E53" s="501"/>
      <c r="F53" s="501"/>
      <c r="G53" s="685">
        <v>19007</v>
      </c>
      <c r="H53" s="685"/>
      <c r="I53" s="685">
        <v>63890</v>
      </c>
      <c r="J53" s="685"/>
      <c r="K53" s="683">
        <v>56067.25</v>
      </c>
      <c r="L53" s="683"/>
    </row>
    <row r="54" spans="2:12" ht="13.5" thickBot="1">
      <c r="B54" s="502"/>
      <c r="C54" s="502"/>
      <c r="D54" s="502"/>
      <c r="E54" s="502"/>
      <c r="F54" s="502"/>
      <c r="G54" s="686"/>
      <c r="H54" s="686"/>
      <c r="I54" s="686"/>
      <c r="J54" s="686"/>
      <c r="K54" s="684"/>
      <c r="L54" s="684"/>
    </row>
    <row r="55" spans="2:12">
      <c r="B55" s="615" t="s">
        <v>809</v>
      </c>
      <c r="C55" s="615"/>
      <c r="D55" s="615"/>
      <c r="E55" s="615"/>
      <c r="F55" s="615"/>
      <c r="G55" s="616">
        <v>7986.07</v>
      </c>
      <c r="H55" s="616"/>
      <c r="I55" s="616"/>
      <c r="J55" s="616"/>
      <c r="K55" s="613"/>
      <c r="L55" s="613"/>
    </row>
    <row r="56" spans="2:12">
      <c r="B56" s="615"/>
      <c r="C56" s="615"/>
      <c r="D56" s="615"/>
      <c r="E56" s="615"/>
      <c r="F56" s="615"/>
      <c r="G56" s="616"/>
      <c r="H56" s="616"/>
      <c r="I56" s="616"/>
      <c r="J56" s="616"/>
      <c r="K56" s="613"/>
      <c r="L56" s="613"/>
    </row>
    <row r="57" spans="2:12">
      <c r="B57" s="615" t="s">
        <v>810</v>
      </c>
      <c r="C57" s="615"/>
      <c r="D57" s="615"/>
      <c r="E57" s="615"/>
      <c r="F57" s="615"/>
      <c r="G57" s="616">
        <v>11021.4</v>
      </c>
      <c r="H57" s="616"/>
      <c r="I57" s="616"/>
      <c r="J57" s="616"/>
      <c r="K57" s="613"/>
      <c r="L57" s="613"/>
    </row>
    <row r="58" spans="2:12">
      <c r="B58" s="615"/>
      <c r="C58" s="615"/>
      <c r="D58" s="615"/>
      <c r="E58" s="615"/>
      <c r="F58" s="615"/>
      <c r="G58" s="616"/>
      <c r="H58" s="616"/>
      <c r="I58" s="616"/>
      <c r="J58" s="616"/>
      <c r="K58" s="613"/>
      <c r="L58" s="613"/>
    </row>
    <row r="59" spans="2:12">
      <c r="B59" s="615" t="s">
        <v>811</v>
      </c>
      <c r="C59" s="615"/>
      <c r="D59" s="615"/>
      <c r="E59" s="615"/>
      <c r="F59" s="615"/>
      <c r="G59" s="616"/>
      <c r="H59" s="616"/>
      <c r="I59" s="616">
        <v>106.54</v>
      </c>
      <c r="J59" s="616"/>
      <c r="K59" s="613">
        <v>161.71</v>
      </c>
      <c r="L59" s="613"/>
    </row>
    <row r="60" spans="2:12">
      <c r="B60" s="615"/>
      <c r="C60" s="615"/>
      <c r="D60" s="615"/>
      <c r="E60" s="615"/>
      <c r="F60" s="615"/>
      <c r="G60" s="616"/>
      <c r="H60" s="616"/>
      <c r="I60" s="616"/>
      <c r="J60" s="616"/>
      <c r="K60" s="613"/>
      <c r="L60" s="613"/>
    </row>
    <row r="61" spans="2:12">
      <c r="B61" s="615" t="s">
        <v>812</v>
      </c>
      <c r="C61" s="615"/>
      <c r="D61" s="615"/>
      <c r="E61" s="615"/>
      <c r="F61" s="615"/>
      <c r="G61" s="616"/>
      <c r="H61" s="616"/>
      <c r="I61" s="616">
        <v>36.04</v>
      </c>
      <c r="J61" s="616"/>
      <c r="K61" s="613">
        <v>83.91</v>
      </c>
      <c r="L61" s="613"/>
    </row>
    <row r="62" spans="2:12">
      <c r="B62" s="615"/>
      <c r="C62" s="615"/>
      <c r="D62" s="615"/>
      <c r="E62" s="615"/>
      <c r="F62" s="615"/>
      <c r="G62" s="616"/>
      <c r="H62" s="616"/>
      <c r="I62" s="616"/>
      <c r="J62" s="616"/>
      <c r="K62" s="613"/>
      <c r="L62" s="613"/>
    </row>
    <row r="63" spans="2:12">
      <c r="B63" s="615" t="s">
        <v>813</v>
      </c>
      <c r="C63" s="615"/>
      <c r="D63" s="615"/>
      <c r="E63" s="615"/>
      <c r="F63" s="615"/>
      <c r="G63" s="616"/>
      <c r="H63" s="616"/>
      <c r="I63" s="616">
        <v>76.989999999999995</v>
      </c>
      <c r="J63" s="616"/>
      <c r="K63" s="613">
        <v>136.28</v>
      </c>
      <c r="L63" s="613"/>
    </row>
    <row r="64" spans="2:12">
      <c r="B64" s="615"/>
      <c r="C64" s="615"/>
      <c r="D64" s="615"/>
      <c r="E64" s="615"/>
      <c r="F64" s="615"/>
      <c r="G64" s="616"/>
      <c r="H64" s="616"/>
      <c r="I64" s="616"/>
      <c r="J64" s="616"/>
      <c r="K64" s="613"/>
      <c r="L64" s="613"/>
    </row>
    <row r="65" spans="2:12">
      <c r="B65" s="615" t="s">
        <v>814</v>
      </c>
      <c r="C65" s="615"/>
      <c r="D65" s="615"/>
      <c r="E65" s="615"/>
      <c r="F65" s="615"/>
      <c r="G65" s="616"/>
      <c r="H65" s="616"/>
      <c r="I65" s="616">
        <v>2.61</v>
      </c>
      <c r="J65" s="616"/>
      <c r="K65" s="613">
        <v>2.4900000000000002</v>
      </c>
      <c r="L65" s="613"/>
    </row>
    <row r="66" spans="2:12">
      <c r="B66" s="615"/>
      <c r="C66" s="615"/>
      <c r="D66" s="615"/>
      <c r="E66" s="615"/>
      <c r="F66" s="615"/>
      <c r="G66" s="616"/>
      <c r="H66" s="616"/>
      <c r="I66" s="616"/>
      <c r="J66" s="616"/>
      <c r="K66" s="613"/>
      <c r="L66" s="613"/>
    </row>
    <row r="67" spans="2:12" ht="13.75" customHeight="1">
      <c r="B67" s="615" t="s">
        <v>815</v>
      </c>
      <c r="C67" s="615"/>
      <c r="D67" s="615"/>
      <c r="E67" s="615"/>
      <c r="F67" s="615"/>
      <c r="G67" s="616"/>
      <c r="H67" s="616"/>
      <c r="I67" s="616">
        <v>613.41</v>
      </c>
      <c r="J67" s="616"/>
      <c r="K67" s="613">
        <v>288.79000000000002</v>
      </c>
      <c r="L67" s="613"/>
    </row>
    <row r="68" spans="2:12">
      <c r="B68" s="615"/>
      <c r="C68" s="615"/>
      <c r="D68" s="615"/>
      <c r="E68" s="615"/>
      <c r="F68" s="615"/>
      <c r="G68" s="616"/>
      <c r="H68" s="616"/>
      <c r="I68" s="616"/>
      <c r="J68" s="616"/>
      <c r="K68" s="613"/>
      <c r="L68" s="613"/>
    </row>
    <row r="69" spans="2:12" ht="13.75" customHeight="1">
      <c r="B69" s="615" t="s">
        <v>816</v>
      </c>
      <c r="C69" s="615"/>
      <c r="D69" s="615"/>
      <c r="E69" s="615"/>
      <c r="F69" s="615"/>
      <c r="G69" s="616"/>
      <c r="H69" s="616"/>
      <c r="I69" s="616">
        <v>141.41999999999999</v>
      </c>
      <c r="J69" s="616"/>
      <c r="K69" s="613">
        <v>546.28</v>
      </c>
      <c r="L69" s="613"/>
    </row>
    <row r="70" spans="2:12">
      <c r="B70" s="615"/>
      <c r="C70" s="615"/>
      <c r="D70" s="615"/>
      <c r="E70" s="615"/>
      <c r="F70" s="615"/>
      <c r="G70" s="616"/>
      <c r="H70" s="616"/>
      <c r="I70" s="616"/>
      <c r="J70" s="616"/>
      <c r="K70" s="613"/>
      <c r="L70" s="613"/>
    </row>
    <row r="71" spans="2:12">
      <c r="B71" s="615" t="s">
        <v>817</v>
      </c>
      <c r="C71" s="615"/>
      <c r="D71" s="615"/>
      <c r="E71" s="615"/>
      <c r="F71" s="615"/>
      <c r="G71" s="616"/>
      <c r="H71" s="616"/>
      <c r="I71" s="616">
        <v>18206.86</v>
      </c>
      <c r="J71" s="616"/>
      <c r="K71" s="613">
        <v>33999.4</v>
      </c>
      <c r="L71" s="613"/>
    </row>
    <row r="72" spans="2:12">
      <c r="B72" s="615"/>
      <c r="C72" s="615"/>
      <c r="D72" s="615"/>
      <c r="E72" s="615"/>
      <c r="F72" s="615"/>
      <c r="G72" s="616"/>
      <c r="H72" s="616"/>
      <c r="I72" s="616"/>
      <c r="J72" s="616"/>
      <c r="K72" s="613"/>
      <c r="L72" s="613"/>
    </row>
    <row r="73" spans="2:12">
      <c r="B73" s="615" t="s">
        <v>818</v>
      </c>
      <c r="C73" s="615"/>
      <c r="D73" s="615"/>
      <c r="E73" s="615"/>
      <c r="F73" s="615"/>
      <c r="G73" s="616"/>
      <c r="H73" s="616"/>
      <c r="I73" s="616">
        <v>2619.41</v>
      </c>
      <c r="J73" s="616"/>
      <c r="K73" s="613">
        <v>2800.45</v>
      </c>
      <c r="L73" s="613"/>
    </row>
    <row r="74" spans="2:12">
      <c r="B74" s="615"/>
      <c r="C74" s="615"/>
      <c r="D74" s="615"/>
      <c r="E74" s="615"/>
      <c r="F74" s="615"/>
      <c r="G74" s="616"/>
      <c r="H74" s="616"/>
      <c r="I74" s="616"/>
      <c r="J74" s="616"/>
      <c r="K74" s="613"/>
      <c r="L74" s="613"/>
    </row>
    <row r="75" spans="2:12">
      <c r="B75" s="615" t="s">
        <v>819</v>
      </c>
      <c r="C75" s="615"/>
      <c r="D75" s="615"/>
      <c r="E75" s="615"/>
      <c r="F75" s="615"/>
      <c r="G75" s="74"/>
      <c r="H75" s="74"/>
      <c r="I75" s="616">
        <v>3156</v>
      </c>
      <c r="J75" s="616"/>
      <c r="K75" s="613"/>
      <c r="L75" s="613"/>
    </row>
    <row r="76" spans="2:12">
      <c r="B76" s="615"/>
      <c r="C76" s="615"/>
      <c r="D76" s="615"/>
      <c r="E76" s="615"/>
      <c r="F76" s="615"/>
      <c r="G76" s="74"/>
      <c r="H76" s="74"/>
      <c r="I76" s="616"/>
      <c r="J76" s="616"/>
      <c r="K76" s="613"/>
      <c r="L76" s="613"/>
    </row>
    <row r="77" spans="2:12">
      <c r="B77" s="615" t="s">
        <v>820</v>
      </c>
      <c r="C77" s="615"/>
      <c r="D77" s="615"/>
      <c r="E77" s="615"/>
      <c r="F77" s="615"/>
      <c r="G77" s="74"/>
      <c r="H77" s="74"/>
      <c r="I77" s="616">
        <v>787.23</v>
      </c>
      <c r="J77" s="616"/>
      <c r="K77" s="613">
        <v>6702.92</v>
      </c>
      <c r="L77" s="613"/>
    </row>
    <row r="78" spans="2:12">
      <c r="B78" s="615"/>
      <c r="C78" s="615"/>
      <c r="D78" s="615"/>
      <c r="E78" s="615"/>
      <c r="F78" s="615"/>
      <c r="G78" s="74"/>
      <c r="H78" s="74"/>
      <c r="I78" s="616"/>
      <c r="J78" s="616"/>
      <c r="K78" s="613"/>
      <c r="L78" s="613"/>
    </row>
    <row r="79" spans="2:12">
      <c r="B79" s="615" t="s">
        <v>821</v>
      </c>
      <c r="C79" s="615"/>
      <c r="D79" s="615"/>
      <c r="E79" s="615"/>
      <c r="F79" s="615"/>
      <c r="G79" s="74"/>
      <c r="H79" s="74"/>
      <c r="I79" s="616">
        <v>166.61</v>
      </c>
      <c r="J79" s="616"/>
      <c r="K79" s="613">
        <v>1628.75</v>
      </c>
      <c r="L79" s="613"/>
    </row>
    <row r="80" spans="2:12">
      <c r="B80" s="615"/>
      <c r="C80" s="615"/>
      <c r="D80" s="615"/>
      <c r="E80" s="615"/>
      <c r="F80" s="615"/>
      <c r="G80" s="74"/>
      <c r="H80" s="74"/>
      <c r="I80" s="616"/>
      <c r="J80" s="616"/>
      <c r="K80" s="613"/>
      <c r="L80" s="613"/>
    </row>
    <row r="81" spans="2:12">
      <c r="B81" s="615" t="s">
        <v>822</v>
      </c>
      <c r="C81" s="615"/>
      <c r="D81" s="615"/>
      <c r="E81" s="615"/>
      <c r="F81" s="615"/>
      <c r="G81" s="74"/>
      <c r="H81" s="74"/>
      <c r="I81" s="616">
        <v>87.85</v>
      </c>
      <c r="J81" s="616"/>
      <c r="K81" s="613">
        <v>697.86</v>
      </c>
      <c r="L81" s="613"/>
    </row>
    <row r="82" spans="2:12">
      <c r="B82" s="615"/>
      <c r="C82" s="615"/>
      <c r="D82" s="615"/>
      <c r="E82" s="615"/>
      <c r="F82" s="615"/>
      <c r="G82" s="74"/>
      <c r="H82" s="74"/>
      <c r="I82" s="616"/>
      <c r="J82" s="616"/>
      <c r="K82" s="613"/>
      <c r="L82" s="613"/>
    </row>
    <row r="83" spans="2:12">
      <c r="B83" s="615" t="s">
        <v>823</v>
      </c>
      <c r="C83" s="615"/>
      <c r="D83" s="615"/>
      <c r="E83" s="615"/>
      <c r="F83" s="615"/>
      <c r="G83" s="74"/>
      <c r="H83" s="74"/>
      <c r="I83" s="616">
        <v>37748.47</v>
      </c>
      <c r="J83" s="616"/>
      <c r="K83" s="613">
        <v>6409.62</v>
      </c>
      <c r="L83" s="613"/>
    </row>
    <row r="84" spans="2:12">
      <c r="B84" s="615"/>
      <c r="C84" s="615"/>
      <c r="D84" s="615"/>
      <c r="E84" s="615"/>
      <c r="F84" s="615"/>
      <c r="G84" s="74"/>
      <c r="H84" s="74"/>
      <c r="I84" s="616"/>
      <c r="J84" s="616"/>
      <c r="K84" s="613"/>
      <c r="L84" s="613"/>
    </row>
    <row r="85" spans="2:12">
      <c r="B85" s="615" t="s">
        <v>750</v>
      </c>
      <c r="C85" s="615"/>
      <c r="D85" s="615"/>
      <c r="E85" s="615"/>
      <c r="F85" s="615"/>
      <c r="G85" s="616"/>
      <c r="H85" s="616"/>
      <c r="I85" s="616">
        <v>140.52000000000001</v>
      </c>
      <c r="J85" s="616"/>
      <c r="K85" s="613">
        <v>2608.79</v>
      </c>
      <c r="L85" s="613"/>
    </row>
    <row r="86" spans="2:12" ht="13.5" thickBot="1">
      <c r="B86" s="615"/>
      <c r="C86" s="615"/>
      <c r="D86" s="615"/>
      <c r="E86" s="615"/>
      <c r="F86" s="615"/>
      <c r="G86" s="686"/>
      <c r="H86" s="686"/>
      <c r="I86" s="686"/>
      <c r="J86" s="686"/>
      <c r="K86" s="684"/>
      <c r="L86" s="684"/>
    </row>
    <row r="87" spans="2:12">
      <c r="B87" s="655" t="s">
        <v>824</v>
      </c>
      <c r="C87" s="655"/>
      <c r="D87" s="655"/>
      <c r="E87" s="655"/>
      <c r="F87" s="655"/>
      <c r="G87" s="616">
        <v>379</v>
      </c>
      <c r="H87" s="616"/>
      <c r="I87" s="616">
        <v>6707</v>
      </c>
      <c r="J87" s="616"/>
      <c r="K87" s="613">
        <v>10079</v>
      </c>
      <c r="L87" s="613"/>
    </row>
    <row r="88" spans="2:12" ht="13.75" customHeight="1" thickBot="1">
      <c r="B88" s="502"/>
      <c r="C88" s="502"/>
      <c r="D88" s="502"/>
      <c r="E88" s="502"/>
      <c r="F88" s="502"/>
      <c r="G88" s="686"/>
      <c r="H88" s="686"/>
      <c r="I88" s="686"/>
      <c r="J88" s="686"/>
      <c r="K88" s="684"/>
      <c r="L88" s="684"/>
    </row>
    <row r="89" spans="2:12" ht="13.75" customHeight="1">
      <c r="B89" s="615" t="s">
        <v>825</v>
      </c>
      <c r="C89" s="615"/>
      <c r="D89" s="615"/>
      <c r="E89" s="615"/>
      <c r="F89" s="615"/>
      <c r="G89" s="616">
        <v>379</v>
      </c>
      <c r="H89" s="616"/>
      <c r="I89" s="687">
        <v>0.36</v>
      </c>
      <c r="J89" s="687"/>
      <c r="K89" s="613">
        <v>60.79</v>
      </c>
      <c r="L89" s="613"/>
    </row>
    <row r="90" spans="2:12" ht="13.75" customHeight="1">
      <c r="B90" s="615"/>
      <c r="C90" s="615"/>
      <c r="D90" s="615"/>
      <c r="E90" s="615"/>
      <c r="F90" s="615"/>
      <c r="G90" s="616"/>
      <c r="H90" s="616"/>
      <c r="I90" s="687"/>
      <c r="J90" s="687"/>
      <c r="K90" s="613"/>
      <c r="L90" s="613"/>
    </row>
    <row r="91" spans="2:12" ht="13.75" customHeight="1">
      <c r="B91" s="615" t="s">
        <v>826</v>
      </c>
      <c r="C91" s="615"/>
      <c r="D91" s="615"/>
      <c r="E91" s="615"/>
      <c r="F91" s="615"/>
      <c r="G91" s="616"/>
      <c r="H91" s="616"/>
      <c r="I91" s="687">
        <v>0.36</v>
      </c>
      <c r="J91" s="687"/>
      <c r="K91" s="613">
        <v>60.79</v>
      </c>
      <c r="L91" s="613"/>
    </row>
    <row r="92" spans="2:12" ht="13.75" customHeight="1">
      <c r="B92" s="615"/>
      <c r="C92" s="615"/>
      <c r="D92" s="615"/>
      <c r="E92" s="615"/>
      <c r="F92" s="615"/>
      <c r="G92" s="616"/>
      <c r="H92" s="616"/>
      <c r="I92" s="687"/>
      <c r="J92" s="687"/>
      <c r="K92" s="613"/>
      <c r="L92" s="613"/>
    </row>
    <row r="93" spans="2:12" ht="13.75" customHeight="1">
      <c r="B93" s="615" t="s">
        <v>827</v>
      </c>
      <c r="C93" s="615"/>
      <c r="D93" s="615"/>
      <c r="E93" s="615"/>
      <c r="F93" s="615"/>
      <c r="G93" s="616"/>
      <c r="H93" s="616"/>
      <c r="I93" s="616">
        <v>80.12</v>
      </c>
      <c r="J93" s="616"/>
      <c r="K93" s="613">
        <v>33.229999999999997</v>
      </c>
      <c r="L93" s="613"/>
    </row>
    <row r="94" spans="2:12" ht="13.75" customHeight="1">
      <c r="B94" s="615"/>
      <c r="C94" s="615"/>
      <c r="D94" s="615"/>
      <c r="E94" s="615"/>
      <c r="F94" s="615"/>
      <c r="G94" s="616"/>
      <c r="H94" s="616"/>
      <c r="I94" s="616"/>
      <c r="J94" s="616"/>
      <c r="K94" s="613"/>
      <c r="L94" s="613"/>
    </row>
    <row r="95" spans="2:12" ht="13.75" customHeight="1">
      <c r="B95" s="615" t="s">
        <v>828</v>
      </c>
      <c r="C95" s="615"/>
      <c r="D95" s="615"/>
      <c r="E95" s="615"/>
      <c r="F95" s="615"/>
      <c r="G95" s="616"/>
      <c r="H95" s="616"/>
      <c r="I95" s="616">
        <v>1.23</v>
      </c>
      <c r="J95" s="616"/>
      <c r="K95" s="613">
        <v>1.79</v>
      </c>
      <c r="L95" s="613"/>
    </row>
    <row r="96" spans="2:12" ht="13.75" customHeight="1">
      <c r="B96" s="615"/>
      <c r="C96" s="615"/>
      <c r="D96" s="615"/>
      <c r="E96" s="615"/>
      <c r="F96" s="615"/>
      <c r="G96" s="616"/>
      <c r="H96" s="616"/>
      <c r="I96" s="616"/>
      <c r="J96" s="616"/>
      <c r="K96" s="613"/>
      <c r="L96" s="613"/>
    </row>
    <row r="97" spans="2:24" ht="13.75" customHeight="1">
      <c r="B97" s="615" t="s">
        <v>829</v>
      </c>
      <c r="C97" s="615"/>
      <c r="D97" s="615"/>
      <c r="E97" s="615"/>
      <c r="F97" s="615"/>
      <c r="G97" s="616"/>
      <c r="H97" s="616"/>
      <c r="I97" s="616">
        <v>100.32</v>
      </c>
      <c r="J97" s="616"/>
      <c r="K97" s="613">
        <v>1166.97</v>
      </c>
      <c r="L97" s="613"/>
    </row>
    <row r="98" spans="2:24" ht="13.75" customHeight="1">
      <c r="B98" s="615"/>
      <c r="C98" s="615"/>
      <c r="D98" s="615"/>
      <c r="E98" s="615"/>
      <c r="F98" s="615"/>
      <c r="G98" s="616"/>
      <c r="H98" s="616"/>
      <c r="I98" s="616"/>
      <c r="J98" s="616"/>
      <c r="K98" s="613"/>
      <c r="L98" s="613"/>
    </row>
    <row r="99" spans="2:24" ht="13.75" customHeight="1">
      <c r="B99" s="615" t="s">
        <v>830</v>
      </c>
      <c r="C99" s="615"/>
      <c r="D99" s="615"/>
      <c r="E99" s="615"/>
      <c r="F99" s="615"/>
      <c r="G99" s="616"/>
      <c r="H99" s="616"/>
      <c r="I99" s="687">
        <v>0.34</v>
      </c>
      <c r="J99" s="687"/>
      <c r="K99" s="688">
        <v>0.27</v>
      </c>
      <c r="L99" s="688"/>
    </row>
    <row r="100" spans="2:24" ht="13.75" customHeight="1">
      <c r="B100" s="615"/>
      <c r="C100" s="615"/>
      <c r="D100" s="615"/>
      <c r="E100" s="615"/>
      <c r="F100" s="615"/>
      <c r="G100" s="616"/>
      <c r="H100" s="616"/>
      <c r="I100" s="687"/>
      <c r="J100" s="687"/>
      <c r="K100" s="688"/>
      <c r="L100" s="688"/>
    </row>
    <row r="101" spans="2:24" ht="13.75" customHeight="1">
      <c r="B101" s="615" t="s">
        <v>831</v>
      </c>
      <c r="C101" s="615"/>
      <c r="D101" s="615"/>
      <c r="E101" s="615"/>
      <c r="F101" s="615"/>
      <c r="G101" s="616"/>
      <c r="H101" s="616"/>
      <c r="I101" s="616">
        <v>6.79</v>
      </c>
      <c r="J101" s="616"/>
      <c r="K101" s="613">
        <v>18.670000000000002</v>
      </c>
      <c r="L101" s="613"/>
    </row>
    <row r="102" spans="2:24" ht="13.75" customHeight="1">
      <c r="B102" s="615"/>
      <c r="C102" s="615"/>
      <c r="D102" s="615"/>
      <c r="E102" s="615"/>
      <c r="F102" s="615"/>
      <c r="G102" s="616"/>
      <c r="H102" s="616"/>
      <c r="I102" s="616"/>
      <c r="J102" s="616"/>
      <c r="K102" s="613"/>
      <c r="L102" s="613"/>
    </row>
    <row r="103" spans="2:24" ht="13.75" customHeight="1">
      <c r="B103" s="615" t="s">
        <v>832</v>
      </c>
      <c r="C103" s="615"/>
      <c r="D103" s="615"/>
      <c r="E103" s="615"/>
      <c r="F103" s="615"/>
      <c r="G103" s="616"/>
      <c r="H103" s="616"/>
      <c r="I103" s="616">
        <v>6465.26</v>
      </c>
      <c r="J103" s="616"/>
      <c r="K103" s="613">
        <v>8601.0300000000007</v>
      </c>
      <c r="L103" s="613"/>
    </row>
    <row r="104" spans="2:24" ht="13.75" customHeight="1">
      <c r="B104" s="615"/>
      <c r="C104" s="615"/>
      <c r="D104" s="615"/>
      <c r="E104" s="615"/>
      <c r="F104" s="615"/>
      <c r="G104" s="616"/>
      <c r="H104" s="616"/>
      <c r="I104" s="616"/>
      <c r="J104" s="616"/>
      <c r="K104" s="613"/>
      <c r="L104" s="613"/>
    </row>
    <row r="105" spans="2:24" ht="13.75" customHeight="1">
      <c r="B105" s="615" t="s">
        <v>833</v>
      </c>
      <c r="C105" s="615"/>
      <c r="D105" s="615"/>
      <c r="E105" s="615"/>
      <c r="F105" s="615"/>
      <c r="G105" s="616"/>
      <c r="H105" s="616"/>
      <c r="I105" s="616">
        <v>52.8</v>
      </c>
      <c r="J105" s="616"/>
      <c r="K105" s="613">
        <v>196.17</v>
      </c>
      <c r="L105" s="613"/>
    </row>
    <row r="106" spans="2:24" ht="13.75" customHeight="1">
      <c r="B106" s="620"/>
      <c r="C106" s="620"/>
      <c r="D106" s="620"/>
      <c r="E106" s="620"/>
      <c r="F106" s="620"/>
      <c r="G106" s="622"/>
      <c r="H106" s="622"/>
      <c r="I106" s="622"/>
      <c r="J106" s="622"/>
      <c r="K106" s="630"/>
      <c r="L106" s="630"/>
    </row>
    <row r="109" spans="2:24" ht="20.149999999999999" customHeight="1">
      <c r="B109" s="368" t="s">
        <v>217</v>
      </c>
      <c r="C109" s="529" t="s">
        <v>218</v>
      </c>
      <c r="D109" s="529"/>
      <c r="E109" s="529"/>
      <c r="F109" s="529"/>
      <c r="G109" s="529"/>
      <c r="H109" s="529"/>
      <c r="I109" s="529"/>
      <c r="J109" s="529"/>
      <c r="K109" s="529"/>
      <c r="L109" s="529"/>
      <c r="M109" s="529"/>
      <c r="N109" s="529"/>
      <c r="O109" s="529"/>
      <c r="P109" s="529"/>
      <c r="Q109" s="529"/>
      <c r="R109" s="529"/>
      <c r="S109" s="529"/>
      <c r="T109" s="529"/>
      <c r="U109" s="20"/>
      <c r="V109" s="20"/>
      <c r="W109" s="20"/>
      <c r="X109" s="20"/>
    </row>
    <row r="110" spans="2:24" ht="20.149999999999999" customHeight="1">
      <c r="B110" s="368" t="s">
        <v>219</v>
      </c>
      <c r="C110" s="529" t="s">
        <v>220</v>
      </c>
      <c r="D110" s="529"/>
      <c r="E110" s="529"/>
      <c r="F110" s="529"/>
      <c r="G110" s="529"/>
      <c r="H110" s="529"/>
      <c r="I110" s="529"/>
      <c r="J110" s="529"/>
      <c r="K110" s="529"/>
      <c r="L110" s="529"/>
      <c r="M110" s="529"/>
      <c r="N110" s="529"/>
      <c r="O110" s="529"/>
      <c r="P110" s="529"/>
      <c r="Q110" s="529"/>
      <c r="R110" s="529"/>
      <c r="S110" s="529"/>
      <c r="T110" s="529"/>
      <c r="U110" s="20"/>
      <c r="V110" s="20"/>
      <c r="W110" s="20"/>
      <c r="X110" s="20"/>
    </row>
    <row r="111" spans="2:24" ht="14.15" customHeight="1">
      <c r="B111" s="395" t="s">
        <v>834</v>
      </c>
      <c r="C111" s="395"/>
      <c r="D111" s="395"/>
      <c r="E111" s="395"/>
      <c r="F111" s="395"/>
      <c r="G111" s="395"/>
      <c r="H111" s="395"/>
      <c r="I111" s="395"/>
      <c r="J111" s="395"/>
      <c r="K111" s="395"/>
      <c r="L111" s="395"/>
      <c r="M111" s="395"/>
      <c r="N111" s="395"/>
      <c r="O111" s="395"/>
      <c r="P111" s="395"/>
      <c r="Q111" s="395"/>
      <c r="R111" s="395"/>
      <c r="S111" s="395"/>
      <c r="T111" s="395"/>
    </row>
    <row r="112" spans="2:24">
      <c r="B112" s="396"/>
      <c r="C112" s="396"/>
      <c r="D112" s="396"/>
      <c r="E112" s="396"/>
      <c r="F112" s="396"/>
      <c r="G112" s="396"/>
      <c r="H112" s="396"/>
      <c r="I112" s="396"/>
      <c r="J112" s="396"/>
      <c r="K112" s="396"/>
      <c r="L112" s="396"/>
      <c r="M112" s="396"/>
      <c r="N112" s="396"/>
      <c r="O112" s="396"/>
      <c r="P112" s="396"/>
      <c r="Q112" s="396"/>
      <c r="R112" s="396"/>
      <c r="S112" s="396"/>
      <c r="T112" s="396"/>
    </row>
    <row r="113" spans="2:20">
      <c r="B113" s="396"/>
      <c r="C113" s="396"/>
      <c r="D113" s="396"/>
      <c r="E113" s="396"/>
      <c r="F113" s="396"/>
      <c r="G113" s="396"/>
      <c r="H113" s="396"/>
      <c r="I113" s="396"/>
      <c r="J113" s="396"/>
      <c r="K113" s="396"/>
      <c r="L113" s="396"/>
      <c r="M113" s="396"/>
      <c r="N113" s="396"/>
      <c r="O113" s="396"/>
      <c r="P113" s="396"/>
      <c r="Q113" s="396"/>
      <c r="R113" s="396"/>
      <c r="S113" s="396"/>
      <c r="T113" s="396"/>
    </row>
    <row r="114" spans="2:20">
      <c r="B114" s="396"/>
      <c r="C114" s="396"/>
      <c r="D114" s="396"/>
      <c r="E114" s="396"/>
      <c r="F114" s="396"/>
      <c r="G114" s="396"/>
      <c r="H114" s="396"/>
      <c r="I114" s="396"/>
      <c r="J114" s="396"/>
      <c r="K114" s="396"/>
      <c r="L114" s="396"/>
      <c r="M114" s="396"/>
      <c r="N114" s="396"/>
      <c r="O114" s="396"/>
      <c r="P114" s="396"/>
      <c r="Q114" s="396"/>
      <c r="R114" s="396"/>
      <c r="S114" s="396"/>
      <c r="T114" s="396"/>
    </row>
    <row r="115" spans="2:20">
      <c r="B115" s="396"/>
      <c r="C115" s="396"/>
      <c r="D115" s="396"/>
      <c r="E115" s="396"/>
      <c r="F115" s="396"/>
      <c r="G115" s="396"/>
      <c r="H115" s="396"/>
      <c r="I115" s="396"/>
      <c r="J115" s="396"/>
      <c r="K115" s="396"/>
      <c r="L115" s="396"/>
      <c r="M115" s="396"/>
      <c r="N115" s="396"/>
      <c r="O115" s="396"/>
      <c r="P115" s="396"/>
      <c r="Q115" s="396"/>
      <c r="R115" s="396"/>
      <c r="S115" s="396"/>
      <c r="T115" s="396"/>
    </row>
    <row r="116" spans="2:20">
      <c r="B116" s="396"/>
      <c r="C116" s="396"/>
      <c r="D116" s="396"/>
      <c r="E116" s="396"/>
      <c r="F116" s="396"/>
      <c r="G116" s="396"/>
      <c r="H116" s="396"/>
      <c r="I116" s="396"/>
      <c r="J116" s="396"/>
      <c r="K116" s="396"/>
      <c r="L116" s="396"/>
      <c r="M116" s="396"/>
      <c r="N116" s="396"/>
      <c r="O116" s="396"/>
      <c r="P116" s="396"/>
      <c r="Q116" s="396"/>
      <c r="R116" s="396"/>
      <c r="S116" s="396"/>
      <c r="T116" s="396"/>
    </row>
    <row r="117" spans="2:20">
      <c r="B117" s="396"/>
      <c r="C117" s="396"/>
      <c r="D117" s="396"/>
      <c r="E117" s="396"/>
      <c r="F117" s="396"/>
      <c r="G117" s="396"/>
      <c r="H117" s="396"/>
      <c r="I117" s="396"/>
      <c r="J117" s="396"/>
      <c r="K117" s="396"/>
      <c r="L117" s="396"/>
      <c r="M117" s="396"/>
      <c r="N117" s="396"/>
      <c r="O117" s="396"/>
      <c r="P117" s="396"/>
      <c r="Q117" s="396"/>
      <c r="R117" s="396"/>
      <c r="S117" s="396"/>
      <c r="T117" s="396"/>
    </row>
    <row r="118" spans="2:20">
      <c r="B118" s="396"/>
      <c r="C118" s="396"/>
      <c r="D118" s="396"/>
      <c r="E118" s="396"/>
      <c r="F118" s="396"/>
      <c r="G118" s="396"/>
      <c r="H118" s="396"/>
      <c r="I118" s="396"/>
      <c r="J118" s="396"/>
      <c r="K118" s="396"/>
      <c r="L118" s="396"/>
      <c r="M118" s="396"/>
      <c r="N118" s="396"/>
      <c r="O118" s="396"/>
      <c r="P118" s="396"/>
      <c r="Q118" s="396"/>
      <c r="R118" s="396"/>
      <c r="S118" s="396"/>
      <c r="T118" s="396"/>
    </row>
    <row r="119" spans="2:20">
      <c r="B119" s="396"/>
      <c r="C119" s="396"/>
      <c r="D119" s="396"/>
      <c r="E119" s="396"/>
      <c r="F119" s="396"/>
      <c r="G119" s="396"/>
      <c r="H119" s="396"/>
      <c r="I119" s="396"/>
      <c r="J119" s="396"/>
      <c r="K119" s="396"/>
      <c r="L119" s="396"/>
      <c r="M119" s="396"/>
      <c r="N119" s="396"/>
      <c r="O119" s="396"/>
      <c r="P119" s="396"/>
      <c r="Q119" s="396"/>
      <c r="R119" s="396"/>
      <c r="S119" s="396"/>
      <c r="T119" s="396"/>
    </row>
    <row r="120" spans="2:20">
      <c r="B120" s="396"/>
      <c r="C120" s="396"/>
      <c r="D120" s="396"/>
      <c r="E120" s="396"/>
      <c r="F120" s="396"/>
      <c r="G120" s="396"/>
      <c r="H120" s="396"/>
      <c r="I120" s="396"/>
      <c r="J120" s="396"/>
      <c r="K120" s="396"/>
      <c r="L120" s="396"/>
      <c r="M120" s="396"/>
      <c r="N120" s="396"/>
      <c r="O120" s="396"/>
      <c r="P120" s="396"/>
      <c r="Q120" s="396"/>
      <c r="R120" s="396"/>
      <c r="S120" s="396"/>
      <c r="T120" s="396"/>
    </row>
    <row r="121" spans="2:20">
      <c r="B121" s="179"/>
      <c r="C121" s="179"/>
      <c r="D121" s="179"/>
      <c r="E121" s="179"/>
      <c r="F121" s="179"/>
      <c r="G121" s="179"/>
      <c r="H121" s="179"/>
      <c r="I121" s="179"/>
      <c r="J121" s="179"/>
      <c r="K121" s="179"/>
      <c r="L121" s="179"/>
      <c r="M121" s="179"/>
      <c r="N121" s="179"/>
      <c r="O121" s="179"/>
      <c r="P121" s="179"/>
      <c r="Q121" s="179"/>
      <c r="R121" s="179"/>
      <c r="S121" s="179"/>
      <c r="T121" s="179"/>
    </row>
    <row r="122" spans="2:20" ht="14.5">
      <c r="B122" s="49" t="s">
        <v>835</v>
      </c>
      <c r="D122" s="9"/>
      <c r="H122" s="9"/>
      <c r="J122" s="8"/>
      <c r="K122" s="8"/>
      <c r="L122" s="8"/>
      <c r="M122" s="179"/>
      <c r="N122" s="179"/>
      <c r="O122" s="179"/>
      <c r="P122" s="179"/>
      <c r="Q122" s="179"/>
      <c r="R122" s="179"/>
      <c r="S122" s="179"/>
      <c r="T122" s="179"/>
    </row>
    <row r="123" spans="2:20" ht="14.15" customHeight="1">
      <c r="B123" s="501" t="s">
        <v>808</v>
      </c>
      <c r="C123" s="501"/>
      <c r="D123" s="501"/>
      <c r="E123" s="501"/>
      <c r="F123" s="501"/>
      <c r="G123" s="633">
        <v>2023</v>
      </c>
      <c r="H123" s="633"/>
      <c r="I123" s="633">
        <v>2024</v>
      </c>
      <c r="J123" s="633"/>
      <c r="K123" s="505">
        <v>2025</v>
      </c>
      <c r="L123" s="505"/>
      <c r="M123" s="179"/>
      <c r="N123" s="179"/>
      <c r="O123" s="179"/>
      <c r="P123" s="179"/>
      <c r="Q123" s="179"/>
      <c r="R123" s="179"/>
      <c r="S123" s="179"/>
      <c r="T123" s="179"/>
    </row>
    <row r="124" spans="2:20" ht="13.5" thickBot="1">
      <c r="B124" s="502"/>
      <c r="C124" s="502"/>
      <c r="D124" s="502"/>
      <c r="E124" s="502"/>
      <c r="F124" s="502"/>
      <c r="G124" s="634"/>
      <c r="H124" s="634"/>
      <c r="I124" s="634"/>
      <c r="J124" s="634"/>
      <c r="K124" s="506"/>
      <c r="L124" s="506"/>
      <c r="M124" s="179"/>
      <c r="N124" s="179"/>
      <c r="O124" s="179"/>
      <c r="P124" s="179"/>
      <c r="Q124" s="179"/>
      <c r="R124" s="179"/>
      <c r="S124" s="179"/>
      <c r="T124" s="179"/>
    </row>
    <row r="125" spans="2:20" ht="14.15" customHeight="1">
      <c r="B125" s="615" t="s">
        <v>836</v>
      </c>
      <c r="C125" s="615"/>
      <c r="D125" s="615"/>
      <c r="E125" s="615"/>
      <c r="F125" s="615"/>
      <c r="G125" s="616">
        <v>1361.85</v>
      </c>
      <c r="H125" s="616"/>
      <c r="I125" s="616">
        <v>1780.85</v>
      </c>
      <c r="J125" s="616"/>
      <c r="K125" s="613">
        <v>1057.03</v>
      </c>
      <c r="L125" s="613"/>
      <c r="M125" s="18"/>
      <c r="N125" s="18"/>
      <c r="O125" s="18"/>
      <c r="P125" s="18"/>
      <c r="Q125" s="18"/>
      <c r="R125" s="179"/>
      <c r="S125" s="179"/>
      <c r="T125" s="179"/>
    </row>
    <row r="126" spans="2:20">
      <c r="B126" s="615"/>
      <c r="C126" s="615"/>
      <c r="D126" s="615"/>
      <c r="E126" s="615"/>
      <c r="F126" s="615"/>
      <c r="G126" s="616"/>
      <c r="H126" s="616"/>
      <c r="I126" s="616"/>
      <c r="J126" s="616"/>
      <c r="K126" s="613"/>
      <c r="L126" s="613"/>
      <c r="M126" s="18"/>
      <c r="N126" s="18"/>
      <c r="O126" s="18"/>
      <c r="P126" s="18"/>
      <c r="Q126" s="18"/>
      <c r="R126" s="179"/>
      <c r="S126" s="179"/>
      <c r="T126" s="179"/>
    </row>
    <row r="127" spans="2:20" ht="14.15" customHeight="1">
      <c r="B127" s="615" t="s">
        <v>837</v>
      </c>
      <c r="C127" s="615"/>
      <c r="D127" s="615"/>
      <c r="E127" s="615"/>
      <c r="F127" s="615"/>
      <c r="G127" s="616">
        <v>2475.3000000000002</v>
      </c>
      <c r="H127" s="616"/>
      <c r="I127" s="616">
        <v>1003.89</v>
      </c>
      <c r="J127" s="616"/>
      <c r="K127" s="613">
        <v>179.67</v>
      </c>
      <c r="L127" s="613"/>
      <c r="M127" s="18"/>
      <c r="N127" s="18"/>
      <c r="O127" s="18"/>
      <c r="P127" s="18"/>
      <c r="Q127" s="18"/>
    </row>
    <row r="128" spans="2:20">
      <c r="B128" s="615"/>
      <c r="C128" s="615"/>
      <c r="D128" s="615"/>
      <c r="E128" s="615"/>
      <c r="F128" s="615"/>
      <c r="G128" s="616"/>
      <c r="H128" s="616"/>
      <c r="I128" s="616"/>
      <c r="J128" s="616"/>
      <c r="K128" s="613"/>
      <c r="L128" s="613"/>
      <c r="M128" s="18"/>
      <c r="N128" s="18"/>
      <c r="O128" s="18"/>
      <c r="P128" s="18"/>
      <c r="Q128" s="18"/>
    </row>
    <row r="129" spans="2:17">
      <c r="B129" s="615" t="s">
        <v>838</v>
      </c>
      <c r="C129" s="615"/>
      <c r="D129" s="615"/>
      <c r="E129" s="615"/>
      <c r="F129" s="615"/>
      <c r="G129" s="616">
        <v>5388.86</v>
      </c>
      <c r="H129" s="616"/>
      <c r="I129" s="616">
        <v>18282.09</v>
      </c>
      <c r="J129" s="616"/>
      <c r="K129" s="613">
        <v>34644.550000000003</v>
      </c>
      <c r="L129" s="613"/>
      <c r="M129" s="18"/>
      <c r="N129" s="18"/>
      <c r="O129" s="18"/>
      <c r="P129" s="18"/>
      <c r="Q129" s="18"/>
    </row>
    <row r="130" spans="2:17">
      <c r="B130" s="615"/>
      <c r="C130" s="615"/>
      <c r="D130" s="615"/>
      <c r="E130" s="615"/>
      <c r="F130" s="615"/>
      <c r="G130" s="616"/>
      <c r="H130" s="616"/>
      <c r="I130" s="616"/>
      <c r="J130" s="616"/>
      <c r="K130" s="613"/>
      <c r="L130" s="613"/>
      <c r="M130" s="18"/>
      <c r="N130" s="18"/>
      <c r="O130" s="18"/>
      <c r="P130" s="18"/>
      <c r="Q130" s="18"/>
    </row>
    <row r="131" spans="2:17">
      <c r="B131" s="615" t="s">
        <v>839</v>
      </c>
      <c r="C131" s="615"/>
      <c r="D131" s="615"/>
      <c r="E131" s="615"/>
      <c r="F131" s="615"/>
      <c r="G131" s="616">
        <v>5524.55</v>
      </c>
      <c r="H131" s="616"/>
      <c r="I131" s="616">
        <v>3434.69</v>
      </c>
      <c r="J131" s="616"/>
      <c r="K131" s="613">
        <v>2167.9899999999998</v>
      </c>
      <c r="L131" s="613"/>
      <c r="M131" s="18"/>
      <c r="N131" s="18"/>
      <c r="O131" s="18"/>
      <c r="P131" s="18"/>
      <c r="Q131" s="18"/>
    </row>
    <row r="132" spans="2:17">
      <c r="B132" s="615"/>
      <c r="C132" s="615"/>
      <c r="D132" s="615"/>
      <c r="E132" s="615"/>
      <c r="F132" s="615"/>
      <c r="G132" s="616"/>
      <c r="H132" s="616"/>
      <c r="I132" s="616"/>
      <c r="J132" s="616"/>
      <c r="K132" s="613"/>
      <c r="L132" s="613"/>
      <c r="M132" s="18"/>
      <c r="N132" s="18"/>
      <c r="O132" s="18"/>
      <c r="P132" s="18"/>
      <c r="Q132" s="18"/>
    </row>
    <row r="133" spans="2:17">
      <c r="B133" s="615" t="s">
        <v>840</v>
      </c>
      <c r="C133" s="615"/>
      <c r="D133" s="615"/>
      <c r="E133" s="615"/>
      <c r="F133" s="615"/>
      <c r="G133" s="616" t="s">
        <v>463</v>
      </c>
      <c r="H133" s="616"/>
      <c r="I133" s="616" t="s">
        <v>463</v>
      </c>
      <c r="J133" s="616"/>
      <c r="K133" s="613">
        <v>839.2</v>
      </c>
      <c r="L133" s="613"/>
      <c r="M133" s="18"/>
      <c r="N133" s="18"/>
      <c r="O133" s="18"/>
      <c r="P133" s="18"/>
      <c r="Q133" s="18"/>
    </row>
    <row r="134" spans="2:17">
      <c r="B134" s="615"/>
      <c r="C134" s="615"/>
      <c r="D134" s="615"/>
      <c r="E134" s="615"/>
      <c r="F134" s="615"/>
      <c r="G134" s="616"/>
      <c r="H134" s="616"/>
      <c r="I134" s="616"/>
      <c r="J134" s="616"/>
      <c r="K134" s="613"/>
      <c r="L134" s="613"/>
      <c r="M134" s="18"/>
      <c r="N134" s="18"/>
      <c r="O134" s="18"/>
      <c r="P134" s="18"/>
      <c r="Q134" s="18"/>
    </row>
    <row r="135" spans="2:17">
      <c r="B135" s="615" t="s">
        <v>841</v>
      </c>
      <c r="C135" s="615"/>
      <c r="D135" s="615"/>
      <c r="E135" s="615"/>
      <c r="F135" s="615"/>
      <c r="G135" s="616">
        <v>24558.3</v>
      </c>
      <c r="H135" s="616"/>
      <c r="I135" s="616">
        <v>36458.97</v>
      </c>
      <c r="J135" s="616"/>
      <c r="K135" s="613">
        <v>24746.79</v>
      </c>
      <c r="L135" s="613"/>
      <c r="M135" s="18"/>
      <c r="N135" s="18"/>
      <c r="O135" s="18"/>
      <c r="P135" s="18"/>
      <c r="Q135" s="18"/>
    </row>
    <row r="136" spans="2:17">
      <c r="B136" s="615"/>
      <c r="C136" s="615"/>
      <c r="D136" s="615"/>
      <c r="E136" s="615"/>
      <c r="F136" s="615"/>
      <c r="G136" s="616"/>
      <c r="H136" s="616"/>
      <c r="I136" s="616"/>
      <c r="J136" s="616"/>
      <c r="K136" s="613"/>
      <c r="L136" s="613"/>
      <c r="M136" s="18"/>
      <c r="N136" s="18"/>
      <c r="O136" s="18"/>
      <c r="P136" s="18"/>
      <c r="Q136" s="18"/>
    </row>
    <row r="137" spans="2:17">
      <c r="B137" s="623" t="s">
        <v>457</v>
      </c>
      <c r="C137" s="623"/>
      <c r="D137" s="623"/>
      <c r="E137" s="623"/>
      <c r="F137" s="623"/>
      <c r="G137" s="624">
        <v>39308.86</v>
      </c>
      <c r="H137" s="624"/>
      <c r="I137" s="624">
        <v>60960.5</v>
      </c>
      <c r="J137" s="624"/>
      <c r="K137" s="644">
        <v>63635.21</v>
      </c>
      <c r="L137" s="644"/>
      <c r="M137" s="18"/>
      <c r="N137" s="18"/>
      <c r="O137" s="18"/>
      <c r="P137" s="18"/>
      <c r="Q137" s="18"/>
    </row>
    <row r="138" spans="2:17">
      <c r="B138" s="501" t="s">
        <v>824</v>
      </c>
      <c r="C138" s="501"/>
      <c r="D138" s="501"/>
      <c r="E138" s="501"/>
      <c r="F138" s="501"/>
      <c r="G138" s="633">
        <v>2023</v>
      </c>
      <c r="H138" s="633"/>
      <c r="I138" s="633">
        <v>2024</v>
      </c>
      <c r="J138" s="633"/>
      <c r="K138" s="505">
        <v>2025</v>
      </c>
      <c r="L138" s="505"/>
      <c r="M138" s="18"/>
      <c r="N138" s="18"/>
      <c r="O138" s="260"/>
      <c r="P138" s="18"/>
      <c r="Q138" s="18"/>
    </row>
    <row r="139" spans="2:17" ht="13.5" thickBot="1">
      <c r="B139" s="502"/>
      <c r="C139" s="502"/>
      <c r="D139" s="502"/>
      <c r="E139" s="502"/>
      <c r="F139" s="502"/>
      <c r="G139" s="634"/>
      <c r="H139" s="634"/>
      <c r="I139" s="634"/>
      <c r="J139" s="634"/>
      <c r="K139" s="506"/>
      <c r="L139" s="506"/>
    </row>
    <row r="140" spans="2:17">
      <c r="B140" s="615" t="s">
        <v>842</v>
      </c>
      <c r="C140" s="615"/>
      <c r="D140" s="615"/>
      <c r="E140" s="615"/>
      <c r="F140" s="615"/>
      <c r="G140" s="544">
        <v>202.67</v>
      </c>
      <c r="H140" s="544"/>
      <c r="I140" s="616">
        <v>131.51</v>
      </c>
      <c r="J140" s="616"/>
      <c r="K140" s="613">
        <v>3503.99</v>
      </c>
      <c r="L140" s="613"/>
      <c r="O140" s="54"/>
    </row>
    <row r="141" spans="2:17">
      <c r="B141" s="615"/>
      <c r="C141" s="615"/>
      <c r="D141" s="615"/>
      <c r="E141" s="615"/>
      <c r="F141" s="615"/>
      <c r="G141" s="544"/>
      <c r="H141" s="544"/>
      <c r="I141" s="616"/>
      <c r="J141" s="616"/>
      <c r="K141" s="613"/>
      <c r="L141" s="613"/>
      <c r="N141" s="54"/>
    </row>
    <row r="142" spans="2:17" ht="13.75" customHeight="1">
      <c r="B142" s="615" t="s">
        <v>840</v>
      </c>
      <c r="C142" s="615"/>
      <c r="D142" s="615"/>
      <c r="E142" s="615"/>
      <c r="F142" s="615"/>
      <c r="G142" s="616" t="s">
        <v>463</v>
      </c>
      <c r="H142" s="616"/>
      <c r="I142" s="616" t="s">
        <v>463</v>
      </c>
      <c r="J142" s="616"/>
      <c r="K142" s="613">
        <v>48.61</v>
      </c>
      <c r="L142" s="613"/>
      <c r="N142" s="54"/>
    </row>
    <row r="143" spans="2:17">
      <c r="B143" s="615"/>
      <c r="C143" s="615"/>
      <c r="D143" s="615"/>
      <c r="E143" s="615"/>
      <c r="F143" s="615"/>
      <c r="G143" s="616"/>
      <c r="H143" s="616"/>
      <c r="I143" s="616"/>
      <c r="J143" s="616"/>
      <c r="K143" s="613"/>
      <c r="L143" s="613"/>
      <c r="N143" s="54"/>
    </row>
    <row r="144" spans="2:17">
      <c r="B144" s="623" t="s">
        <v>457</v>
      </c>
      <c r="C144" s="623"/>
      <c r="D144" s="623"/>
      <c r="E144" s="623"/>
      <c r="F144" s="623"/>
      <c r="G144" s="624">
        <v>202.67</v>
      </c>
      <c r="H144" s="624"/>
      <c r="I144" s="624">
        <v>131.51</v>
      </c>
      <c r="J144" s="624"/>
      <c r="K144" s="644">
        <v>3552.6</v>
      </c>
      <c r="L144" s="644"/>
    </row>
    <row r="145" spans="2:24">
      <c r="B145" s="514" t="s">
        <v>843</v>
      </c>
      <c r="C145" s="514"/>
      <c r="D145" s="514"/>
      <c r="E145" s="514"/>
      <c r="F145" s="514"/>
      <c r="G145" s="557">
        <f>G137+G144</f>
        <v>39511.53</v>
      </c>
      <c r="H145" s="557"/>
      <c r="I145" s="557">
        <f t="shared" ref="I145" si="0">I137+I144</f>
        <v>61092.01</v>
      </c>
      <c r="J145" s="557"/>
      <c r="K145" s="557">
        <f t="shared" ref="K145" si="1">K137+K144</f>
        <v>67187.81</v>
      </c>
      <c r="L145" s="557"/>
    </row>
    <row r="146" spans="2:24">
      <c r="D146" s="9"/>
      <c r="G146" s="17"/>
      <c r="H146" s="17"/>
    </row>
    <row r="147" spans="2:24" ht="14.15" customHeight="1">
      <c r="B147" s="667" t="s">
        <v>844</v>
      </c>
      <c r="C147" s="667"/>
      <c r="D147" s="667"/>
      <c r="E147" s="667"/>
      <c r="F147" s="667"/>
      <c r="G147" s="667"/>
      <c r="H147" s="667"/>
      <c r="I147" s="667"/>
      <c r="J147" s="667"/>
      <c r="K147" s="667"/>
      <c r="L147" s="667"/>
      <c r="M147" s="667"/>
      <c r="N147" s="667"/>
      <c r="O147" s="667"/>
      <c r="P147" s="667"/>
      <c r="Q147" s="667"/>
      <c r="R147" s="667"/>
      <c r="S147" s="667"/>
    </row>
    <row r="148" spans="2:24">
      <c r="B148" s="667"/>
      <c r="C148" s="667"/>
      <c r="D148" s="667"/>
      <c r="E148" s="667"/>
      <c r="F148" s="667"/>
      <c r="G148" s="667"/>
      <c r="H148" s="667"/>
      <c r="I148" s="667"/>
      <c r="J148" s="667"/>
      <c r="K148" s="667"/>
      <c r="L148" s="667"/>
      <c r="M148" s="667"/>
      <c r="N148" s="667"/>
      <c r="O148" s="667"/>
      <c r="P148" s="667"/>
      <c r="Q148" s="667"/>
      <c r="R148" s="667"/>
      <c r="S148" s="667"/>
    </row>
    <row r="149" spans="2:24" ht="13.75" customHeight="1">
      <c r="B149" s="667" t="s">
        <v>845</v>
      </c>
      <c r="C149" s="667"/>
      <c r="D149" s="667"/>
      <c r="E149" s="667"/>
      <c r="F149" s="667"/>
      <c r="G149" s="667"/>
      <c r="H149" s="667"/>
      <c r="I149" s="667"/>
      <c r="J149" s="667"/>
      <c r="K149" s="667"/>
      <c r="L149" s="667"/>
      <c r="M149" s="667"/>
      <c r="N149" s="667"/>
      <c r="O149" s="667"/>
      <c r="P149" s="667"/>
      <c r="Q149" s="667"/>
      <c r="R149" s="667"/>
      <c r="S149" s="667"/>
    </row>
    <row r="150" spans="2:24" ht="15" customHeight="1">
      <c r="B150" s="667" t="s">
        <v>846</v>
      </c>
      <c r="C150" s="667"/>
      <c r="D150" s="667"/>
      <c r="E150" s="667"/>
      <c r="F150" s="667"/>
      <c r="G150" s="667"/>
      <c r="H150" s="667"/>
      <c r="I150" s="667"/>
      <c r="J150" s="667"/>
      <c r="K150" s="667"/>
      <c r="L150" s="667"/>
      <c r="M150" s="667"/>
      <c r="N150" s="667"/>
      <c r="O150" s="667"/>
      <c r="P150" s="667"/>
      <c r="Q150" s="667"/>
      <c r="R150" s="667"/>
      <c r="S150" s="667"/>
    </row>
    <row r="151" spans="2:24">
      <c r="B151" s="667"/>
      <c r="C151" s="667"/>
      <c r="D151" s="667"/>
      <c r="E151" s="667"/>
      <c r="F151" s="667"/>
      <c r="G151" s="667"/>
      <c r="H151" s="667"/>
      <c r="I151" s="667"/>
      <c r="J151" s="667"/>
      <c r="K151" s="667"/>
      <c r="L151" s="667"/>
      <c r="M151" s="667"/>
      <c r="N151" s="667"/>
      <c r="O151" s="667"/>
      <c r="P151" s="667"/>
      <c r="Q151" s="667"/>
      <c r="R151" s="667"/>
      <c r="S151" s="667"/>
    </row>
    <row r="152" spans="2:24" ht="27" customHeight="1">
      <c r="B152" s="667" t="s">
        <v>847</v>
      </c>
      <c r="C152" s="667"/>
      <c r="D152" s="667"/>
      <c r="E152" s="667"/>
      <c r="F152" s="667"/>
      <c r="G152" s="667"/>
      <c r="H152" s="667"/>
      <c r="I152" s="667"/>
      <c r="J152" s="667"/>
      <c r="K152" s="667"/>
      <c r="L152" s="667"/>
      <c r="M152" s="667"/>
      <c r="N152" s="667"/>
      <c r="O152" s="667"/>
      <c r="P152" s="667"/>
      <c r="Q152" s="667"/>
      <c r="R152" s="667"/>
      <c r="S152" s="667"/>
    </row>
    <row r="153" spans="2:24">
      <c r="B153" s="258"/>
      <c r="C153" s="258"/>
      <c r="D153" s="258"/>
      <c r="E153" s="258"/>
      <c r="F153" s="258"/>
      <c r="G153" s="258"/>
      <c r="H153" s="258"/>
      <c r="I153" s="258"/>
      <c r="J153" s="258"/>
      <c r="K153" s="258"/>
      <c r="L153" s="258"/>
      <c r="M153" s="258"/>
      <c r="N153" s="258"/>
      <c r="O153" s="258"/>
      <c r="P153" s="258"/>
      <c r="Q153" s="258"/>
      <c r="R153" s="258"/>
    </row>
    <row r="154" spans="2:24" ht="20.149999999999999" customHeight="1">
      <c r="B154" s="626" t="s">
        <v>221</v>
      </c>
      <c r="C154" s="626"/>
      <c r="D154" s="529" t="s">
        <v>222</v>
      </c>
      <c r="E154" s="529"/>
      <c r="F154" s="529"/>
      <c r="G154" s="529"/>
      <c r="H154" s="529"/>
      <c r="I154" s="529"/>
      <c r="J154" s="529"/>
      <c r="K154" s="529"/>
      <c r="L154" s="529"/>
      <c r="M154" s="529"/>
      <c r="N154" s="529"/>
      <c r="O154" s="529"/>
      <c r="P154" s="529"/>
      <c r="Q154" s="529"/>
      <c r="R154" s="529"/>
      <c r="S154" s="529"/>
      <c r="T154" s="529"/>
      <c r="U154" s="20"/>
      <c r="V154" s="20"/>
      <c r="W154" s="20"/>
      <c r="X154" s="20"/>
    </row>
    <row r="155" spans="2:24" ht="14.15" customHeight="1">
      <c r="B155" s="395" t="s">
        <v>848</v>
      </c>
      <c r="C155" s="395"/>
      <c r="D155" s="395"/>
      <c r="E155" s="395"/>
      <c r="F155" s="395"/>
      <c r="G155" s="395"/>
      <c r="H155" s="395"/>
      <c r="I155" s="395"/>
      <c r="J155" s="395"/>
      <c r="K155" s="395"/>
      <c r="L155" s="395"/>
      <c r="M155" s="395"/>
      <c r="N155" s="395"/>
      <c r="O155" s="395"/>
      <c r="P155" s="395"/>
      <c r="Q155" s="395"/>
      <c r="R155" s="395"/>
      <c r="S155" s="395"/>
      <c r="T155" s="395"/>
    </row>
    <row r="156" spans="2:24">
      <c r="B156" s="396"/>
      <c r="C156" s="396"/>
      <c r="D156" s="396"/>
      <c r="E156" s="396"/>
      <c r="F156" s="396"/>
      <c r="G156" s="396"/>
      <c r="H156" s="396"/>
      <c r="I156" s="396"/>
      <c r="J156" s="396"/>
      <c r="K156" s="396"/>
      <c r="L156" s="396"/>
      <c r="M156" s="396"/>
      <c r="N156" s="396"/>
      <c r="O156" s="396"/>
      <c r="P156" s="396"/>
      <c r="Q156" s="396"/>
      <c r="R156" s="396"/>
      <c r="S156" s="396"/>
      <c r="T156" s="396"/>
    </row>
    <row r="157" spans="2:24" ht="17.25" customHeight="1">
      <c r="B157" s="626" t="s">
        <v>849</v>
      </c>
      <c r="C157" s="626"/>
      <c r="D157" s="529" t="s">
        <v>224</v>
      </c>
      <c r="E157" s="529"/>
      <c r="F157" s="529"/>
      <c r="G157" s="529"/>
      <c r="H157" s="529"/>
      <c r="I157" s="529"/>
      <c r="J157" s="529"/>
      <c r="K157" s="529"/>
      <c r="L157" s="529"/>
      <c r="M157" s="529"/>
      <c r="N157" s="529"/>
      <c r="O157" s="529"/>
      <c r="P157" s="529"/>
      <c r="Q157" s="529"/>
      <c r="R157" s="529"/>
      <c r="S157" s="529"/>
      <c r="T157" s="529"/>
    </row>
    <row r="158" spans="2:24">
      <c r="B158" s="395" t="s">
        <v>850</v>
      </c>
      <c r="C158" s="395"/>
      <c r="D158" s="395"/>
      <c r="E158" s="395"/>
      <c r="F158" s="395"/>
      <c r="G158" s="395"/>
      <c r="H158" s="395"/>
      <c r="I158" s="395"/>
      <c r="J158" s="395"/>
      <c r="K158" s="395"/>
      <c r="L158" s="395"/>
      <c r="M158" s="395"/>
      <c r="N158" s="395"/>
      <c r="O158" s="395"/>
      <c r="P158" s="395"/>
      <c r="Q158" s="395"/>
      <c r="R158" s="395"/>
      <c r="S158" s="395"/>
      <c r="T158" s="395"/>
    </row>
    <row r="159" spans="2:24" ht="58.75" customHeight="1">
      <c r="B159" s="396"/>
      <c r="C159" s="396"/>
      <c r="D159" s="396"/>
      <c r="E159" s="396"/>
      <c r="F159" s="396"/>
      <c r="G159" s="396"/>
      <c r="H159" s="396"/>
      <c r="I159" s="396"/>
      <c r="J159" s="396"/>
      <c r="K159" s="396"/>
      <c r="L159" s="396"/>
      <c r="M159" s="396"/>
      <c r="N159" s="396"/>
      <c r="O159" s="396"/>
      <c r="P159" s="396"/>
      <c r="Q159" s="396"/>
      <c r="R159" s="396"/>
      <c r="S159" s="396"/>
      <c r="T159" s="396"/>
    </row>
    <row r="160" spans="2:24" ht="20.149999999999999" customHeight="1">
      <c r="B160" s="500" t="s">
        <v>225</v>
      </c>
      <c r="C160" s="500"/>
      <c r="D160" s="529" t="s">
        <v>226</v>
      </c>
      <c r="E160" s="529"/>
      <c r="F160" s="529"/>
      <c r="G160" s="529"/>
      <c r="H160" s="529"/>
      <c r="I160" s="529"/>
      <c r="J160" s="529"/>
      <c r="K160" s="529"/>
      <c r="L160" s="529"/>
      <c r="M160" s="529"/>
      <c r="N160" s="529"/>
      <c r="O160" s="529"/>
      <c r="P160" s="529"/>
      <c r="Q160" s="529"/>
      <c r="R160" s="529"/>
      <c r="S160" s="529"/>
      <c r="T160" s="529"/>
      <c r="U160" s="20"/>
      <c r="V160" s="20"/>
      <c r="W160" s="20"/>
      <c r="X160" s="20"/>
    </row>
    <row r="161" spans="2:20">
      <c r="B161" s="395" t="s">
        <v>851</v>
      </c>
      <c r="C161" s="395"/>
      <c r="D161" s="395"/>
      <c r="E161" s="395"/>
      <c r="F161" s="395"/>
      <c r="G161" s="395"/>
      <c r="H161" s="395"/>
      <c r="I161" s="395"/>
      <c r="J161" s="395"/>
      <c r="K161" s="395"/>
      <c r="L161" s="395"/>
      <c r="M161" s="395"/>
      <c r="N161" s="395"/>
      <c r="O161" s="395"/>
      <c r="P161" s="395"/>
      <c r="Q161" s="395"/>
      <c r="R161" s="395"/>
      <c r="S161" s="395"/>
      <c r="T161" s="395"/>
    </row>
    <row r="162" spans="2:20">
      <c r="B162" s="396"/>
      <c r="C162" s="396"/>
      <c r="D162" s="396"/>
      <c r="E162" s="396"/>
      <c r="F162" s="396"/>
      <c r="G162" s="396"/>
      <c r="H162" s="396"/>
      <c r="I162" s="396"/>
      <c r="J162" s="396"/>
      <c r="K162" s="396"/>
      <c r="L162" s="396"/>
      <c r="M162" s="396"/>
      <c r="N162" s="396"/>
      <c r="O162" s="396"/>
      <c r="P162" s="396"/>
      <c r="Q162" s="396"/>
      <c r="R162" s="396"/>
      <c r="S162" s="396"/>
      <c r="T162" s="396"/>
    </row>
  </sheetData>
  <sheetProtection algorithmName="SHA-512" hashValue="ij/B/OlyCXEr0WxPbUYy/Pmiz735Jg81jte3FUhBfMA0gDvu1nBWMQG1ZchRpQv/Sh81TUFVPPWLhRLntTmEyA==" saltValue="AZYDeQwySkbewiE1UnK6wg==" spinCount="100000" sheet="1" objects="1" scenarios="1"/>
  <mergeCells count="191">
    <mergeCell ref="B147:S148"/>
    <mergeCell ref="B149:S149"/>
    <mergeCell ref="B150:S151"/>
    <mergeCell ref="B101:F102"/>
    <mergeCell ref="G101:H102"/>
    <mergeCell ref="I101:J102"/>
    <mergeCell ref="K101:L102"/>
    <mergeCell ref="B103:F104"/>
    <mergeCell ref="G103:H104"/>
    <mergeCell ref="I103:J104"/>
    <mergeCell ref="K103:L104"/>
    <mergeCell ref="B105:F106"/>
    <mergeCell ref="G105:H106"/>
    <mergeCell ref="I105:J106"/>
    <mergeCell ref="K105:L106"/>
    <mergeCell ref="I145:J145"/>
    <mergeCell ref="K145:L145"/>
    <mergeCell ref="G127:H128"/>
    <mergeCell ref="I127:J128"/>
    <mergeCell ref="K127:L128"/>
    <mergeCell ref="B123:F124"/>
    <mergeCell ref="G123:H124"/>
    <mergeCell ref="I123:J124"/>
    <mergeCell ref="K123:L124"/>
    <mergeCell ref="B95:F96"/>
    <mergeCell ref="G95:H96"/>
    <mergeCell ref="I95:J96"/>
    <mergeCell ref="K95:L96"/>
    <mergeCell ref="B97:F98"/>
    <mergeCell ref="G97:H98"/>
    <mergeCell ref="I97:J98"/>
    <mergeCell ref="K97:L98"/>
    <mergeCell ref="B99:F100"/>
    <mergeCell ref="G99:H100"/>
    <mergeCell ref="I99:J100"/>
    <mergeCell ref="K99:L100"/>
    <mergeCell ref="B93:F94"/>
    <mergeCell ref="G93:H94"/>
    <mergeCell ref="I93:J94"/>
    <mergeCell ref="K93:L94"/>
    <mergeCell ref="B75:F76"/>
    <mergeCell ref="I75:J76"/>
    <mergeCell ref="K75:L76"/>
    <mergeCell ref="I79:J80"/>
    <mergeCell ref="B89:F90"/>
    <mergeCell ref="G89:H90"/>
    <mergeCell ref="I89:J90"/>
    <mergeCell ref="K89:L90"/>
    <mergeCell ref="B85:F86"/>
    <mergeCell ref="I81:J82"/>
    <mergeCell ref="K79:L80"/>
    <mergeCell ref="K81:L82"/>
    <mergeCell ref="K63:L64"/>
    <mergeCell ref="G65:H66"/>
    <mergeCell ref="I65:J66"/>
    <mergeCell ref="K65:L66"/>
    <mergeCell ref="G67:H68"/>
    <mergeCell ref="B91:F92"/>
    <mergeCell ref="G91:H92"/>
    <mergeCell ref="I91:J92"/>
    <mergeCell ref="K91:L92"/>
    <mergeCell ref="G85:H86"/>
    <mergeCell ref="I85:J86"/>
    <mergeCell ref="K85:L86"/>
    <mergeCell ref="B87:F88"/>
    <mergeCell ref="G87:H88"/>
    <mergeCell ref="I87:J88"/>
    <mergeCell ref="K87:L88"/>
    <mergeCell ref="I71:J72"/>
    <mergeCell ref="K71:L72"/>
    <mergeCell ref="I83:J84"/>
    <mergeCell ref="K83:L84"/>
    <mergeCell ref="G71:H72"/>
    <mergeCell ref="G73:H74"/>
    <mergeCell ref="I73:J74"/>
    <mergeCell ref="K73:L74"/>
    <mergeCell ref="B111:T120"/>
    <mergeCell ref="B61:F62"/>
    <mergeCell ref="B63:F64"/>
    <mergeCell ref="B65:F66"/>
    <mergeCell ref="B67:F68"/>
    <mergeCell ref="B69:F70"/>
    <mergeCell ref="B71:F72"/>
    <mergeCell ref="I67:J68"/>
    <mergeCell ref="K67:L68"/>
    <mergeCell ref="G69:H70"/>
    <mergeCell ref="I69:J70"/>
    <mergeCell ref="K69:L70"/>
    <mergeCell ref="G61:H62"/>
    <mergeCell ref="I61:J62"/>
    <mergeCell ref="K61:L62"/>
    <mergeCell ref="G63:H64"/>
    <mergeCell ref="I63:J64"/>
    <mergeCell ref="B73:F74"/>
    <mergeCell ref="B77:F78"/>
    <mergeCell ref="B79:F80"/>
    <mergeCell ref="B81:F82"/>
    <mergeCell ref="B83:F84"/>
    <mergeCell ref="I77:J78"/>
    <mergeCell ref="K77:L78"/>
    <mergeCell ref="B51:F52"/>
    <mergeCell ref="G51:H52"/>
    <mergeCell ref="I51:J52"/>
    <mergeCell ref="K51:L52"/>
    <mergeCell ref="B55:F56"/>
    <mergeCell ref="G55:H56"/>
    <mergeCell ref="I55:J56"/>
    <mergeCell ref="K55:L56"/>
    <mergeCell ref="B59:F60"/>
    <mergeCell ref="B53:F54"/>
    <mergeCell ref="K53:L54"/>
    <mergeCell ref="G53:H54"/>
    <mergeCell ref="I53:J54"/>
    <mergeCell ref="B57:F58"/>
    <mergeCell ref="G57:H58"/>
    <mergeCell ref="I57:J58"/>
    <mergeCell ref="K57:L58"/>
    <mergeCell ref="G59:H60"/>
    <mergeCell ref="I59:J60"/>
    <mergeCell ref="K59:L60"/>
    <mergeCell ref="B133:F134"/>
    <mergeCell ref="G133:H134"/>
    <mergeCell ref="B144:F144"/>
    <mergeCell ref="G144:H144"/>
    <mergeCell ref="I144:J144"/>
    <mergeCell ref="K144:L144"/>
    <mergeCell ref="K142:L143"/>
    <mergeCell ref="B137:F137"/>
    <mergeCell ref="G137:H137"/>
    <mergeCell ref="I137:J137"/>
    <mergeCell ref="K137:L137"/>
    <mergeCell ref="B142:F143"/>
    <mergeCell ref="G142:H143"/>
    <mergeCell ref="I142:J143"/>
    <mergeCell ref="I129:J130"/>
    <mergeCell ref="K129:L130"/>
    <mergeCell ref="I125:J126"/>
    <mergeCell ref="K125:L126"/>
    <mergeCell ref="B127:F128"/>
    <mergeCell ref="B125:F126"/>
    <mergeCell ref="G125:H126"/>
    <mergeCell ref="B131:F132"/>
    <mergeCell ref="I131:J132"/>
    <mergeCell ref="B145:F145"/>
    <mergeCell ref="G145:H145"/>
    <mergeCell ref="G131:H132"/>
    <mergeCell ref="N9:O9"/>
    <mergeCell ref="B9:C9"/>
    <mergeCell ref="C11:T11"/>
    <mergeCell ref="B12:T22"/>
    <mergeCell ref="C47:T47"/>
    <mergeCell ref="D9:E9"/>
    <mergeCell ref="F9:G9"/>
    <mergeCell ref="H9:I9"/>
    <mergeCell ref="J9:K9"/>
    <mergeCell ref="L9:M9"/>
    <mergeCell ref="C23:T23"/>
    <mergeCell ref="C33:T33"/>
    <mergeCell ref="B24:T31"/>
    <mergeCell ref="B34:T46"/>
    <mergeCell ref="C109:T109"/>
    <mergeCell ref="C110:T110"/>
    <mergeCell ref="I133:J134"/>
    <mergeCell ref="P9:Q9"/>
    <mergeCell ref="K133:L134"/>
    <mergeCell ref="B129:F130"/>
    <mergeCell ref="G129:H130"/>
    <mergeCell ref="B152:S152"/>
    <mergeCell ref="B157:C157"/>
    <mergeCell ref="D157:T157"/>
    <mergeCell ref="B158:T159"/>
    <mergeCell ref="B161:T162"/>
    <mergeCell ref="R9:S9"/>
    <mergeCell ref="B160:C160"/>
    <mergeCell ref="D160:T160"/>
    <mergeCell ref="B138:F139"/>
    <mergeCell ref="G138:H139"/>
    <mergeCell ref="I138:J139"/>
    <mergeCell ref="K138:L139"/>
    <mergeCell ref="B140:F141"/>
    <mergeCell ref="G140:H141"/>
    <mergeCell ref="I140:J141"/>
    <mergeCell ref="K140:L141"/>
    <mergeCell ref="B154:C154"/>
    <mergeCell ref="D154:T154"/>
    <mergeCell ref="B155:T156"/>
    <mergeCell ref="K131:L132"/>
    <mergeCell ref="B135:F136"/>
    <mergeCell ref="G135:H136"/>
    <mergeCell ref="I135:J136"/>
    <mergeCell ref="K135:L136"/>
  </mergeCells>
  <hyperlinks>
    <hyperlink ref="B9:C9" location="'Capital Natural_7'!B11" display="GRI 3-3" xr:uid="{6CF4D1D1-DDEA-4B81-87A1-8BA7EB513C0B}"/>
    <hyperlink ref="D9:E9" location="'Capital Natural_7'!B23" display="GRI 306-1" xr:uid="{85303E90-AE99-41CF-8D47-54E12D38B0DB}"/>
    <hyperlink ref="F9:G9" location="'Capital Natural_7'!B33" display="GRI 306-2" xr:uid="{6A86BDE2-DCC7-4BC8-B13C-457825A34F58}"/>
    <hyperlink ref="H9:I9" location="'Capital Natural_7'!B47" display="GRI 306-3" xr:uid="{CD964A07-B854-41B0-A7F0-D7F8979F4BB4}"/>
    <hyperlink ref="J9:K9" location="'Capital Natural_7'!B109" display="GRI 306-4" xr:uid="{854C5D64-A8A8-4D58-AE62-D17DB3E827B8}"/>
    <hyperlink ref="L9:M9" location="'Capital Natural_7'!B110" display="GRI 306-5" xr:uid="{95AB7731-3AAB-4A7A-B895-699423878CD0}"/>
    <hyperlink ref="N9:O9" location="'Capital Natural_7'!B153" display="SASB IF-EU-150a.1 " xr:uid="{96AE4AEA-CD2B-45B9-8D48-976CF98D90BD}"/>
    <hyperlink ref="R9:S9" location="'Capital Natural_7'!B159" display="GRI 12.13.4" xr:uid="{1BB6D210-302B-4321-A271-BF886DD2B00F}"/>
    <hyperlink ref="P9:Q9" location="'Capital Natural_7'!B156" display="SASB IF-EU-150a.3" xr:uid="{7E515AB9-EA97-4526-9F36-9674EB805E05}"/>
    <hyperlink ref="B23" location="Critérios!B333" display="GRI 306-1" xr:uid="{D6379451-F9D4-4687-9964-B04957889E8B}"/>
    <hyperlink ref="B33" location="Critérios!B338" display="GRI 306-2" xr:uid="{81C9364C-5B49-4166-92DC-663B5A2B048C}"/>
    <hyperlink ref="B47" location="Critérios!B342" display="GRI 306-3" xr:uid="{4D0B5941-BF98-4B1D-9E59-B5E04CAEEA9C}"/>
    <hyperlink ref="B109" location="Critérios!B354" display="GRI 306-4" xr:uid="{0C56CA8D-70E2-4811-9873-41DD389FA28A}"/>
    <hyperlink ref="B110" location="Critérios!B360" display="GRI 306-5" xr:uid="{0BA9A64E-6898-4843-B5D5-0C2CF26E07E1}"/>
    <hyperlink ref="B154:C154" location="Critérios!B657" display="SASB IF-EU-150a.1 " xr:uid="{41EA5173-EDB7-40EC-9D07-E9A5BAB2E46D}"/>
    <hyperlink ref="B157:C157" location="Critérios!B665" display="SASB IF-EU-150a.3 " xr:uid="{86052E03-FA17-4F27-9EAA-B614FCC4BB0C}"/>
  </hyperlinks>
  <pageMargins left="0.511811024" right="0.511811024" top="0.78740157499999996" bottom="0.78740157499999996" header="0.31496062000000002" footer="0.31496062000000002"/>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AB18-1E4A-46F3-AA46-01A2583330B6}">
  <sheetPr>
    <tabColor rgb="FF02585C"/>
  </sheetPr>
  <dimension ref="B1:X64"/>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1" width="8.81640625" style="9" customWidth="1"/>
    <col min="12" max="16384" width="8.81640625" style="9"/>
  </cols>
  <sheetData>
    <row r="1" spans="2:24" ht="15" customHeight="1"/>
    <row r="2" spans="2:24" ht="15" customHeight="1"/>
    <row r="3" spans="2:24" ht="52.4" customHeight="1"/>
    <row r="9" spans="2:24" ht="16" customHeight="1">
      <c r="B9" s="693" t="s">
        <v>229</v>
      </c>
      <c r="C9" s="693"/>
      <c r="D9" s="693" t="s">
        <v>231</v>
      </c>
      <c r="E9" s="693"/>
    </row>
    <row r="10" spans="2:24">
      <c r="C10" s="15"/>
    </row>
    <row r="11" spans="2:24" ht="20.149999999999999" customHeight="1">
      <c r="B11" s="372" t="s">
        <v>229</v>
      </c>
      <c r="C11" s="529" t="s">
        <v>230</v>
      </c>
      <c r="D11" s="529"/>
      <c r="E11" s="529"/>
      <c r="F11" s="529"/>
      <c r="G11" s="529"/>
      <c r="H11" s="529"/>
      <c r="I11" s="529"/>
      <c r="J11" s="529"/>
      <c r="K11" s="529"/>
      <c r="L11" s="529"/>
      <c r="M11" s="529"/>
      <c r="N11" s="529"/>
      <c r="O11" s="529"/>
      <c r="P11" s="529"/>
      <c r="Q11" s="529"/>
      <c r="R11" s="529"/>
      <c r="S11" s="529"/>
      <c r="T11" s="529"/>
      <c r="U11" s="20"/>
      <c r="V11" s="20"/>
      <c r="W11" s="20"/>
      <c r="X11" s="20"/>
    </row>
    <row r="12" spans="2:24" ht="14.15" customHeight="1">
      <c r="B12" s="393" t="s">
        <v>852</v>
      </c>
      <c r="C12" s="393"/>
      <c r="D12" s="393"/>
      <c r="E12" s="393"/>
      <c r="F12" s="393"/>
      <c r="G12" s="393"/>
      <c r="H12" s="393"/>
      <c r="I12" s="393"/>
      <c r="J12" s="393"/>
      <c r="K12" s="393"/>
      <c r="L12" s="393"/>
      <c r="M12" s="393"/>
      <c r="N12" s="393"/>
      <c r="O12" s="393"/>
      <c r="P12" s="393"/>
      <c r="Q12" s="393"/>
      <c r="R12" s="393"/>
      <c r="S12" s="393"/>
      <c r="T12" s="393"/>
    </row>
    <row r="13" spans="2:24">
      <c r="B13" s="57"/>
      <c r="C13" s="57"/>
      <c r="D13" s="57"/>
      <c r="E13" s="57"/>
      <c r="F13" s="57"/>
      <c r="G13" s="57"/>
      <c r="H13" s="57"/>
      <c r="I13" s="57"/>
      <c r="J13" s="57"/>
      <c r="K13" s="57"/>
      <c r="L13" s="57"/>
      <c r="M13" s="57"/>
      <c r="N13" s="57"/>
      <c r="O13" s="57"/>
      <c r="P13" s="57"/>
      <c r="Q13" s="57"/>
      <c r="R13" s="57"/>
      <c r="S13" s="57"/>
      <c r="T13" s="57"/>
    </row>
    <row r="14" spans="2:24">
      <c r="B14" s="58" t="s">
        <v>853</v>
      </c>
      <c r="C14" s="57"/>
      <c r="D14" s="57"/>
      <c r="E14" s="57"/>
      <c r="F14" s="57"/>
      <c r="G14" s="57"/>
      <c r="H14" s="57"/>
      <c r="I14" s="57"/>
      <c r="J14" s="57"/>
      <c r="K14" s="57"/>
      <c r="L14" s="57"/>
      <c r="M14" s="57"/>
      <c r="N14" s="57"/>
      <c r="O14" s="57"/>
      <c r="P14" s="57"/>
      <c r="Q14" s="57"/>
      <c r="R14" s="57"/>
      <c r="S14" s="57"/>
      <c r="T14" s="57"/>
    </row>
    <row r="15" spans="2:24" ht="15" customHeight="1" thickBot="1">
      <c r="B15" s="78" t="s">
        <v>854</v>
      </c>
      <c r="C15" s="78"/>
      <c r="D15" s="78"/>
      <c r="E15" s="78"/>
      <c r="F15" s="78"/>
      <c r="G15" s="62">
        <v>2023</v>
      </c>
      <c r="H15" s="62" t="s">
        <v>855</v>
      </c>
      <c r="I15" s="79" t="s">
        <v>856</v>
      </c>
      <c r="J15" s="57"/>
      <c r="K15" s="57"/>
      <c r="L15" s="57"/>
      <c r="M15" s="57"/>
      <c r="N15" s="57"/>
      <c r="O15" s="57"/>
      <c r="P15" s="57"/>
      <c r="Q15" s="57"/>
      <c r="R15" s="57"/>
      <c r="S15" s="57"/>
      <c r="T15" s="57"/>
    </row>
    <row r="16" spans="2:24">
      <c r="B16" s="615" t="s">
        <v>857</v>
      </c>
      <c r="C16" s="615"/>
      <c r="D16" s="615"/>
      <c r="E16" s="615"/>
      <c r="F16" s="615"/>
      <c r="G16" s="77">
        <v>35.619999999999997</v>
      </c>
      <c r="H16" s="77">
        <v>61.21</v>
      </c>
      <c r="I16" s="56">
        <v>62.67</v>
      </c>
      <c r="J16" s="57"/>
      <c r="K16" s="57"/>
      <c r="L16" s="57"/>
    </row>
    <row r="17" spans="2:18">
      <c r="B17" s="615" t="s">
        <v>858</v>
      </c>
      <c r="C17" s="615"/>
      <c r="D17" s="615"/>
      <c r="E17" s="615"/>
      <c r="F17" s="615"/>
      <c r="G17" s="77">
        <v>55.54</v>
      </c>
      <c r="H17" s="77">
        <v>126.58</v>
      </c>
      <c r="I17" s="56">
        <v>43.12</v>
      </c>
      <c r="J17" s="57"/>
      <c r="K17" s="57"/>
      <c r="L17" s="57"/>
    </row>
    <row r="18" spans="2:18">
      <c r="B18" s="689" t="s">
        <v>859</v>
      </c>
      <c r="C18" s="689"/>
      <c r="D18" s="689"/>
      <c r="E18" s="689"/>
      <c r="F18" s="689"/>
      <c r="G18" s="80">
        <v>50.88</v>
      </c>
      <c r="H18" s="80">
        <v>111.78</v>
      </c>
      <c r="I18" s="81">
        <v>58.22</v>
      </c>
      <c r="J18" s="57"/>
      <c r="K18" s="57"/>
      <c r="L18" s="57"/>
    </row>
    <row r="20" spans="2:18" ht="14.15" customHeight="1">
      <c r="B20" s="691" t="s">
        <v>860</v>
      </c>
      <c r="C20" s="691"/>
      <c r="D20" s="691"/>
      <c r="E20" s="691"/>
      <c r="F20" s="691"/>
      <c r="G20" s="691"/>
      <c r="H20" s="691"/>
      <c r="I20" s="691"/>
      <c r="J20" s="691"/>
      <c r="K20" s="691"/>
      <c r="L20" s="691"/>
      <c r="M20" s="691"/>
      <c r="N20" s="691"/>
      <c r="O20" s="691"/>
      <c r="P20" s="691"/>
      <c r="Q20" s="691"/>
      <c r="R20" s="691"/>
    </row>
    <row r="21" spans="2:18">
      <c r="B21" s="691"/>
      <c r="C21" s="691"/>
      <c r="D21" s="691"/>
      <c r="E21" s="691"/>
      <c r="F21" s="691"/>
      <c r="G21" s="691"/>
      <c r="H21" s="691"/>
      <c r="I21" s="691"/>
      <c r="J21" s="691"/>
      <c r="K21" s="691"/>
      <c r="L21" s="691"/>
      <c r="M21" s="691"/>
      <c r="N21" s="691"/>
      <c r="O21" s="691"/>
      <c r="P21" s="691"/>
      <c r="Q21" s="691"/>
      <c r="R21" s="691"/>
    </row>
    <row r="22" spans="2:18" ht="13.75" customHeight="1">
      <c r="B22" s="691" t="s">
        <v>861</v>
      </c>
      <c r="C22" s="691"/>
      <c r="D22" s="691"/>
      <c r="E22" s="691"/>
      <c r="F22" s="691"/>
      <c r="G22" s="691"/>
      <c r="H22" s="691"/>
      <c r="I22" s="691"/>
      <c r="J22" s="691"/>
      <c r="K22" s="691"/>
      <c r="L22" s="691"/>
      <c r="M22" s="691"/>
      <c r="N22" s="691"/>
      <c r="O22" s="691"/>
      <c r="P22" s="691"/>
      <c r="Q22" s="691"/>
      <c r="R22" s="691"/>
    </row>
    <row r="23" spans="2:18">
      <c r="B23" s="691"/>
      <c r="C23" s="691"/>
      <c r="D23" s="691"/>
      <c r="E23" s="691"/>
      <c r="F23" s="691"/>
      <c r="G23" s="691"/>
      <c r="H23" s="691"/>
      <c r="I23" s="691"/>
      <c r="J23" s="691"/>
      <c r="K23" s="691"/>
      <c r="L23" s="691"/>
      <c r="M23" s="691"/>
      <c r="N23" s="691"/>
      <c r="O23" s="691"/>
      <c r="P23" s="691"/>
      <c r="Q23" s="691"/>
      <c r="R23" s="691"/>
    </row>
    <row r="24" spans="2:18">
      <c r="B24" s="691"/>
      <c r="C24" s="691"/>
      <c r="D24" s="691"/>
      <c r="E24" s="691"/>
      <c r="F24" s="691"/>
      <c r="G24" s="691"/>
      <c r="H24" s="691"/>
      <c r="I24" s="691"/>
      <c r="J24" s="691"/>
      <c r="K24" s="691"/>
      <c r="L24" s="691"/>
      <c r="M24" s="691"/>
      <c r="N24" s="691"/>
      <c r="O24" s="691"/>
      <c r="P24" s="691"/>
      <c r="Q24" s="691"/>
      <c r="R24" s="691"/>
    </row>
    <row r="25" spans="2:18">
      <c r="B25" s="691"/>
      <c r="C25" s="691"/>
      <c r="D25" s="691"/>
      <c r="E25" s="691"/>
      <c r="F25" s="691"/>
      <c r="G25" s="691"/>
      <c r="H25" s="691"/>
      <c r="I25" s="691"/>
      <c r="J25" s="691"/>
      <c r="K25" s="691"/>
      <c r="L25" s="691"/>
      <c r="M25" s="691"/>
      <c r="N25" s="691"/>
      <c r="O25" s="691"/>
      <c r="P25" s="691"/>
      <c r="Q25" s="691"/>
      <c r="R25" s="691"/>
    </row>
    <row r="26" spans="2:18">
      <c r="B26" s="691"/>
      <c r="C26" s="691"/>
      <c r="D26" s="691"/>
      <c r="E26" s="691"/>
      <c r="F26" s="691"/>
      <c r="G26" s="691"/>
      <c r="H26" s="691"/>
      <c r="I26" s="691"/>
      <c r="J26" s="691"/>
      <c r="K26" s="691"/>
      <c r="L26" s="691"/>
      <c r="M26" s="691"/>
      <c r="N26" s="691"/>
      <c r="O26" s="691"/>
      <c r="P26" s="691"/>
      <c r="Q26" s="691"/>
      <c r="R26" s="691"/>
    </row>
    <row r="27" spans="2:18" ht="14.15" customHeight="1">
      <c r="C27" s="59"/>
      <c r="D27" s="59"/>
      <c r="E27" s="59"/>
      <c r="F27" s="60"/>
      <c r="G27" s="60"/>
      <c r="H27" s="60"/>
    </row>
    <row r="28" spans="2:18">
      <c r="B28" s="58" t="s">
        <v>853</v>
      </c>
      <c r="C28" s="57"/>
      <c r="D28" s="57"/>
      <c r="E28" s="57"/>
      <c r="F28" s="57"/>
      <c r="G28" s="57"/>
      <c r="H28" s="57"/>
      <c r="I28" s="57"/>
      <c r="J28" s="57"/>
      <c r="K28" s="57"/>
      <c r="L28" s="57"/>
    </row>
    <row r="29" spans="2:18" ht="14.15" customHeight="1" thickBot="1">
      <c r="B29" s="692" t="s">
        <v>862</v>
      </c>
      <c r="C29" s="692"/>
      <c r="D29" s="692"/>
      <c r="E29" s="692"/>
      <c r="F29" s="692"/>
      <c r="G29" s="62">
        <v>2023</v>
      </c>
      <c r="H29" s="62">
        <v>2024</v>
      </c>
      <c r="I29" s="79" t="s">
        <v>863</v>
      </c>
      <c r="J29" s="52"/>
      <c r="K29" s="52"/>
      <c r="L29" s="52"/>
    </row>
    <row r="30" spans="2:18" ht="14.15" customHeight="1">
      <c r="B30" s="615" t="s">
        <v>464</v>
      </c>
      <c r="C30" s="615"/>
      <c r="D30" s="615"/>
      <c r="E30" s="615"/>
      <c r="F30" s="615"/>
      <c r="G30" s="77">
        <v>15.41</v>
      </c>
      <c r="H30" s="77">
        <v>13.55</v>
      </c>
      <c r="I30" s="56">
        <v>21.67</v>
      </c>
      <c r="J30" s="52"/>
      <c r="K30" s="52"/>
      <c r="L30" s="52"/>
    </row>
    <row r="31" spans="2:18" ht="14.15" customHeight="1">
      <c r="B31" s="615" t="s">
        <v>465</v>
      </c>
      <c r="C31" s="615"/>
      <c r="D31" s="615"/>
      <c r="E31" s="615"/>
      <c r="F31" s="615"/>
      <c r="G31" s="77">
        <v>59.93</v>
      </c>
      <c r="H31" s="77">
        <v>29.8</v>
      </c>
      <c r="I31" s="56">
        <v>37.659999999999997</v>
      </c>
      <c r="J31" s="52"/>
      <c r="K31" s="52"/>
      <c r="L31" s="52"/>
    </row>
    <row r="32" spans="2:18" ht="14.15" customHeight="1">
      <c r="B32" s="615" t="s">
        <v>864</v>
      </c>
      <c r="C32" s="615"/>
      <c r="D32" s="615"/>
      <c r="E32" s="615"/>
      <c r="F32" s="615"/>
      <c r="G32" s="77">
        <v>30.35</v>
      </c>
      <c r="H32" s="77">
        <v>55.45</v>
      </c>
      <c r="I32" s="56">
        <v>37.380000000000003</v>
      </c>
      <c r="J32" s="52"/>
      <c r="K32" s="52"/>
      <c r="L32" s="52"/>
    </row>
    <row r="33" spans="2:24" ht="14.15" customHeight="1">
      <c r="B33" s="615" t="s">
        <v>466</v>
      </c>
      <c r="C33" s="615"/>
      <c r="D33" s="615"/>
      <c r="E33" s="615"/>
      <c r="F33" s="615"/>
      <c r="G33" s="77">
        <v>30.32</v>
      </c>
      <c r="H33" s="77">
        <v>54.56</v>
      </c>
      <c r="I33" s="56">
        <v>60.77</v>
      </c>
      <c r="J33" s="52"/>
      <c r="K33" s="52"/>
      <c r="L33" s="52"/>
    </row>
    <row r="34" spans="2:24" ht="14.15" customHeight="1">
      <c r="B34" s="615" t="s">
        <v>472</v>
      </c>
      <c r="C34" s="615"/>
      <c r="D34" s="615"/>
      <c r="E34" s="615"/>
      <c r="F34" s="615"/>
      <c r="G34" s="77">
        <v>34.39</v>
      </c>
      <c r="H34" s="77">
        <v>39.51</v>
      </c>
      <c r="I34" s="56">
        <v>57.54</v>
      </c>
      <c r="J34" s="52"/>
      <c r="K34" s="52"/>
      <c r="L34" s="52"/>
    </row>
    <row r="35" spans="2:24" ht="14.15" customHeight="1">
      <c r="B35" s="615" t="s">
        <v>865</v>
      </c>
      <c r="C35" s="615"/>
      <c r="D35" s="615"/>
      <c r="E35" s="615"/>
      <c r="F35" s="615"/>
      <c r="G35" s="77">
        <v>70.599999999999994</v>
      </c>
      <c r="H35" s="77">
        <v>185.48</v>
      </c>
      <c r="I35" s="56">
        <v>67.010000000000005</v>
      </c>
      <c r="J35" s="52"/>
      <c r="K35" s="52"/>
      <c r="L35" s="52"/>
    </row>
    <row r="36" spans="2:24" ht="14.15" customHeight="1">
      <c r="B36" s="690" t="s">
        <v>866</v>
      </c>
      <c r="C36" s="690"/>
      <c r="D36" s="690"/>
      <c r="E36" s="690"/>
      <c r="F36" s="690"/>
      <c r="G36" s="77">
        <v>264</v>
      </c>
      <c r="H36" s="77">
        <v>0</v>
      </c>
      <c r="I36" s="56">
        <v>0</v>
      </c>
      <c r="J36" s="52"/>
      <c r="K36" s="52"/>
      <c r="L36" s="52"/>
    </row>
    <row r="37" spans="2:24" ht="15" customHeight="1">
      <c r="B37" s="689" t="s">
        <v>859</v>
      </c>
      <c r="C37" s="689"/>
      <c r="D37" s="689"/>
      <c r="E37" s="689"/>
      <c r="F37" s="689"/>
      <c r="G37" s="80">
        <v>72.14</v>
      </c>
      <c r="H37" s="80">
        <v>111.78</v>
      </c>
      <c r="I37" s="81">
        <v>58.22</v>
      </c>
      <c r="J37" s="52"/>
      <c r="K37" s="52"/>
      <c r="L37" s="52"/>
    </row>
    <row r="38" spans="2:24">
      <c r="D38" s="9"/>
      <c r="F38" s="61"/>
      <c r="G38" s="61"/>
      <c r="H38" s="61"/>
      <c r="J38" s="52"/>
      <c r="K38" s="52"/>
      <c r="L38" s="52"/>
    </row>
    <row r="39" spans="2:24" ht="13.75" customHeight="1">
      <c r="B39" s="691" t="s">
        <v>867</v>
      </c>
      <c r="C39" s="691"/>
      <c r="D39" s="691"/>
      <c r="E39" s="691"/>
      <c r="F39" s="691"/>
      <c r="G39" s="691"/>
      <c r="H39" s="691"/>
      <c r="I39" s="691"/>
      <c r="J39" s="691"/>
      <c r="K39" s="691"/>
      <c r="L39" s="691"/>
      <c r="M39" s="691"/>
      <c r="N39" s="691"/>
      <c r="O39" s="691"/>
      <c r="P39" s="691"/>
      <c r="Q39" s="691"/>
      <c r="R39" s="691"/>
    </row>
    <row r="40" spans="2:24" ht="13.75" customHeight="1">
      <c r="B40" s="691"/>
      <c r="C40" s="691"/>
      <c r="D40" s="691"/>
      <c r="E40" s="691"/>
      <c r="F40" s="691"/>
      <c r="G40" s="691"/>
      <c r="H40" s="691"/>
      <c r="I40" s="691"/>
      <c r="J40" s="691"/>
      <c r="K40" s="691"/>
      <c r="L40" s="691"/>
      <c r="M40" s="691"/>
      <c r="N40" s="691"/>
      <c r="O40" s="691"/>
      <c r="P40" s="691"/>
      <c r="Q40" s="691"/>
      <c r="R40" s="691"/>
    </row>
    <row r="41" spans="2:24" ht="13.75" customHeight="1">
      <c r="B41" s="691"/>
      <c r="C41" s="691"/>
      <c r="D41" s="691"/>
      <c r="E41" s="691"/>
      <c r="F41" s="691"/>
      <c r="G41" s="691"/>
      <c r="H41" s="691"/>
      <c r="I41" s="691"/>
      <c r="J41" s="691"/>
      <c r="K41" s="691"/>
      <c r="L41" s="691"/>
      <c r="M41" s="691"/>
      <c r="N41" s="691"/>
      <c r="O41" s="691"/>
      <c r="P41" s="691"/>
      <c r="Q41" s="691"/>
      <c r="R41" s="691"/>
    </row>
    <row r="42" spans="2:24" ht="13.75" customHeight="1">
      <c r="B42" s="198"/>
      <c r="C42" s="198"/>
      <c r="D42" s="198"/>
      <c r="E42" s="198"/>
      <c r="F42" s="198"/>
      <c r="G42" s="198"/>
      <c r="H42" s="198"/>
      <c r="I42" s="198"/>
      <c r="J42" s="198"/>
      <c r="K42" s="198"/>
      <c r="L42" s="198"/>
      <c r="M42" s="198"/>
      <c r="N42" s="64"/>
      <c r="O42" s="64"/>
      <c r="P42" s="64"/>
    </row>
    <row r="43" spans="2:24" ht="20.149999999999999" customHeight="1">
      <c r="B43" s="55" t="s">
        <v>231</v>
      </c>
      <c r="C43" s="529" t="s">
        <v>232</v>
      </c>
      <c r="D43" s="529"/>
      <c r="E43" s="529"/>
      <c r="F43" s="529"/>
      <c r="G43" s="529"/>
      <c r="H43" s="529"/>
      <c r="I43" s="529"/>
      <c r="J43" s="529"/>
      <c r="K43" s="529"/>
      <c r="L43" s="529"/>
      <c r="M43" s="529"/>
      <c r="N43" s="529"/>
      <c r="O43" s="529"/>
      <c r="P43" s="529"/>
      <c r="Q43" s="529"/>
      <c r="R43" s="529"/>
      <c r="S43" s="529"/>
      <c r="T43" s="529"/>
      <c r="U43" s="20"/>
      <c r="V43" s="20"/>
      <c r="W43" s="20"/>
      <c r="X43" s="20"/>
    </row>
    <row r="44" spans="2:24" ht="13.75" customHeight="1">
      <c r="B44" s="393" t="s">
        <v>868</v>
      </c>
      <c r="C44" s="393"/>
      <c r="D44" s="393"/>
      <c r="E44" s="393"/>
      <c r="F44" s="393"/>
      <c r="G44" s="393"/>
      <c r="H44" s="393"/>
      <c r="I44" s="393"/>
      <c r="J44" s="393"/>
      <c r="K44" s="393"/>
      <c r="L44" s="393"/>
      <c r="M44" s="393"/>
      <c r="N44" s="393"/>
      <c r="O44" s="393"/>
      <c r="P44" s="393"/>
      <c r="Q44" s="393"/>
      <c r="R44" s="393"/>
      <c r="S44" s="393"/>
      <c r="T44" s="393"/>
    </row>
    <row r="45" spans="2:24">
      <c r="B45" s="394"/>
      <c r="C45" s="394"/>
      <c r="D45" s="394"/>
      <c r="E45" s="394"/>
      <c r="F45" s="394"/>
      <c r="G45" s="394"/>
      <c r="H45" s="394"/>
      <c r="I45" s="394"/>
      <c r="J45" s="394"/>
      <c r="K45" s="394"/>
      <c r="L45" s="394"/>
      <c r="M45" s="394"/>
      <c r="N45" s="394"/>
      <c r="O45" s="394"/>
      <c r="P45" s="394"/>
      <c r="Q45" s="394"/>
      <c r="R45" s="394"/>
      <c r="S45" s="394"/>
      <c r="T45" s="394"/>
    </row>
    <row r="46" spans="2:24">
      <c r="B46" s="394"/>
      <c r="C46" s="394"/>
      <c r="D46" s="394"/>
      <c r="E46" s="394"/>
      <c r="F46" s="394"/>
      <c r="G46" s="394"/>
      <c r="H46" s="394"/>
      <c r="I46" s="394"/>
      <c r="J46" s="394"/>
      <c r="K46" s="394"/>
      <c r="L46" s="394"/>
      <c r="M46" s="394"/>
      <c r="N46" s="394"/>
      <c r="O46" s="394"/>
      <c r="P46" s="394"/>
      <c r="Q46" s="394"/>
      <c r="R46" s="394"/>
      <c r="S46" s="394"/>
      <c r="T46" s="394"/>
    </row>
    <row r="47" spans="2:24">
      <c r="B47" s="394"/>
      <c r="C47" s="394"/>
      <c r="D47" s="394"/>
      <c r="E47" s="394"/>
      <c r="F47" s="394"/>
      <c r="G47" s="394"/>
      <c r="H47" s="394"/>
      <c r="I47" s="394"/>
      <c r="J47" s="394"/>
      <c r="K47" s="394"/>
      <c r="L47" s="394"/>
      <c r="M47" s="394"/>
      <c r="N47" s="394"/>
      <c r="O47" s="394"/>
      <c r="P47" s="394"/>
      <c r="Q47" s="394"/>
      <c r="R47" s="394"/>
      <c r="S47" s="394"/>
      <c r="T47" s="394"/>
    </row>
    <row r="48" spans="2:24">
      <c r="B48" s="394"/>
      <c r="C48" s="394"/>
      <c r="D48" s="394"/>
      <c r="E48" s="394"/>
      <c r="F48" s="394"/>
      <c r="G48" s="394"/>
      <c r="H48" s="394"/>
      <c r="I48" s="394"/>
      <c r="J48" s="394"/>
      <c r="K48" s="394"/>
      <c r="L48" s="394"/>
      <c r="M48" s="394"/>
      <c r="N48" s="394"/>
      <c r="O48" s="394"/>
      <c r="P48" s="394"/>
      <c r="Q48" s="394"/>
      <c r="R48" s="394"/>
      <c r="S48" s="394"/>
      <c r="T48" s="394"/>
    </row>
    <row r="49" spans="2:20">
      <c r="B49" s="394"/>
      <c r="C49" s="394"/>
      <c r="D49" s="394"/>
      <c r="E49" s="394"/>
      <c r="F49" s="394"/>
      <c r="G49" s="394"/>
      <c r="H49" s="394"/>
      <c r="I49" s="394"/>
      <c r="J49" s="394"/>
      <c r="K49" s="394"/>
      <c r="L49" s="394"/>
      <c r="M49" s="394"/>
      <c r="N49" s="394"/>
      <c r="O49" s="394"/>
      <c r="P49" s="394"/>
      <c r="Q49" s="394"/>
      <c r="R49" s="394"/>
      <c r="S49" s="394"/>
      <c r="T49" s="394"/>
    </row>
    <row r="50" spans="2:20">
      <c r="B50" s="394"/>
      <c r="C50" s="394"/>
      <c r="D50" s="394"/>
      <c r="E50" s="394"/>
      <c r="F50" s="394"/>
      <c r="G50" s="394"/>
      <c r="H50" s="394"/>
      <c r="I50" s="394"/>
      <c r="J50" s="394"/>
      <c r="K50" s="394"/>
      <c r="L50" s="394"/>
      <c r="M50" s="394"/>
      <c r="N50" s="394"/>
      <c r="O50" s="394"/>
      <c r="P50" s="394"/>
      <c r="Q50" s="394"/>
      <c r="R50" s="394"/>
      <c r="S50" s="394"/>
      <c r="T50" s="394"/>
    </row>
    <row r="51" spans="2:20">
      <c r="B51" s="394"/>
      <c r="C51" s="394"/>
      <c r="D51" s="394"/>
      <c r="E51" s="394"/>
      <c r="F51" s="394"/>
      <c r="G51" s="394"/>
      <c r="H51" s="394"/>
      <c r="I51" s="394"/>
      <c r="J51" s="394"/>
      <c r="K51" s="394"/>
      <c r="L51" s="394"/>
      <c r="M51" s="394"/>
      <c r="N51" s="394"/>
      <c r="O51" s="394"/>
      <c r="P51" s="394"/>
      <c r="Q51" s="394"/>
      <c r="R51" s="394"/>
      <c r="S51" s="394"/>
      <c r="T51" s="394"/>
    </row>
    <row r="52" spans="2:20">
      <c r="B52" s="394"/>
      <c r="C52" s="394"/>
      <c r="D52" s="394"/>
      <c r="E52" s="394"/>
      <c r="F52" s="394"/>
      <c r="G52" s="394"/>
      <c r="H52" s="394"/>
      <c r="I52" s="394"/>
      <c r="J52" s="394"/>
      <c r="K52" s="394"/>
      <c r="L52" s="394"/>
      <c r="M52" s="394"/>
      <c r="N52" s="394"/>
      <c r="O52" s="394"/>
      <c r="P52" s="394"/>
      <c r="Q52" s="394"/>
      <c r="R52" s="394"/>
      <c r="S52" s="394"/>
      <c r="T52" s="394"/>
    </row>
    <row r="53" spans="2:20">
      <c r="B53" s="394"/>
      <c r="C53" s="394"/>
      <c r="D53" s="394"/>
      <c r="E53" s="394"/>
      <c r="F53" s="394"/>
      <c r="G53" s="394"/>
      <c r="H53" s="394"/>
      <c r="I53" s="394"/>
      <c r="J53" s="394"/>
      <c r="K53" s="394"/>
      <c r="L53" s="394"/>
      <c r="M53" s="394"/>
      <c r="N53" s="394"/>
      <c r="O53" s="394"/>
      <c r="P53" s="394"/>
      <c r="Q53" s="394"/>
      <c r="R53" s="394"/>
      <c r="S53" s="394"/>
      <c r="T53" s="394"/>
    </row>
    <row r="54" spans="2:20">
      <c r="B54" s="394"/>
      <c r="C54" s="394"/>
      <c r="D54" s="394"/>
      <c r="E54" s="394"/>
      <c r="F54" s="394"/>
      <c r="G54" s="394"/>
      <c r="H54" s="394"/>
      <c r="I54" s="394"/>
      <c r="J54" s="394"/>
      <c r="K54" s="394"/>
      <c r="L54" s="394"/>
      <c r="M54" s="394"/>
      <c r="N54" s="394"/>
      <c r="O54" s="394"/>
      <c r="P54" s="394"/>
      <c r="Q54" s="394"/>
      <c r="R54" s="394"/>
      <c r="S54" s="394"/>
      <c r="T54" s="394"/>
    </row>
    <row r="55" spans="2:20">
      <c r="B55" s="394"/>
      <c r="C55" s="394"/>
      <c r="D55" s="394"/>
      <c r="E55" s="394"/>
      <c r="F55" s="394"/>
      <c r="G55" s="394"/>
      <c r="H55" s="394"/>
      <c r="I55" s="394"/>
      <c r="J55" s="394"/>
      <c r="K55" s="394"/>
      <c r="L55" s="394"/>
      <c r="M55" s="394"/>
      <c r="N55" s="394"/>
      <c r="O55" s="394"/>
      <c r="P55" s="394"/>
      <c r="Q55" s="394"/>
      <c r="R55" s="394"/>
      <c r="S55" s="394"/>
      <c r="T55" s="394"/>
    </row>
    <row r="56" spans="2:20">
      <c r="B56" s="394"/>
      <c r="C56" s="394"/>
      <c r="D56" s="394"/>
      <c r="E56" s="394"/>
      <c r="F56" s="394"/>
      <c r="G56" s="394"/>
      <c r="H56" s="394"/>
      <c r="I56" s="394"/>
      <c r="J56" s="394"/>
      <c r="K56" s="394"/>
      <c r="L56" s="394"/>
      <c r="M56" s="394"/>
      <c r="N56" s="394"/>
      <c r="O56" s="394"/>
      <c r="P56" s="394"/>
      <c r="Q56" s="394"/>
      <c r="R56" s="394"/>
      <c r="S56" s="394"/>
      <c r="T56" s="394"/>
    </row>
    <row r="57" spans="2:20">
      <c r="B57" s="394"/>
      <c r="C57" s="394"/>
      <c r="D57" s="394"/>
      <c r="E57" s="394"/>
      <c r="F57" s="394"/>
      <c r="G57" s="394"/>
      <c r="H57" s="394"/>
      <c r="I57" s="394"/>
      <c r="J57" s="394"/>
      <c r="K57" s="394"/>
      <c r="L57" s="394"/>
      <c r="M57" s="394"/>
      <c r="N57" s="394"/>
      <c r="O57" s="394"/>
      <c r="P57" s="394"/>
      <c r="Q57" s="394"/>
      <c r="R57" s="394"/>
      <c r="S57" s="394"/>
      <c r="T57" s="394"/>
    </row>
    <row r="58" spans="2:20">
      <c r="B58" s="394"/>
      <c r="C58" s="394"/>
      <c r="D58" s="394"/>
      <c r="E58" s="394"/>
      <c r="F58" s="394"/>
      <c r="G58" s="394"/>
      <c r="H58" s="394"/>
      <c r="I58" s="394"/>
      <c r="J58" s="394"/>
      <c r="K58" s="394"/>
      <c r="L58" s="394"/>
      <c r="M58" s="394"/>
      <c r="N58" s="394"/>
      <c r="O58" s="394"/>
      <c r="P58" s="394"/>
      <c r="Q58" s="394"/>
      <c r="R58" s="394"/>
      <c r="S58" s="394"/>
      <c r="T58" s="394"/>
    </row>
    <row r="59" spans="2:20">
      <c r="B59" s="394"/>
      <c r="C59" s="394"/>
      <c r="D59" s="394"/>
      <c r="E59" s="394"/>
      <c r="F59" s="394"/>
      <c r="G59" s="394"/>
      <c r="H59" s="394"/>
      <c r="I59" s="394"/>
      <c r="J59" s="394"/>
      <c r="K59" s="394"/>
      <c r="L59" s="394"/>
      <c r="M59" s="394"/>
      <c r="N59" s="394"/>
      <c r="O59" s="394"/>
      <c r="P59" s="394"/>
      <c r="Q59" s="394"/>
      <c r="R59" s="394"/>
      <c r="S59" s="394"/>
      <c r="T59" s="394"/>
    </row>
    <row r="60" spans="2:20">
      <c r="B60" s="394"/>
      <c r="C60" s="394"/>
      <c r="D60" s="394"/>
      <c r="E60" s="394"/>
      <c r="F60" s="394"/>
      <c r="G60" s="394"/>
      <c r="H60" s="394"/>
      <c r="I60" s="394"/>
      <c r="J60" s="394"/>
      <c r="K60" s="394"/>
      <c r="L60" s="394"/>
      <c r="M60" s="394"/>
      <c r="N60" s="394"/>
      <c r="O60" s="394"/>
      <c r="P60" s="394"/>
      <c r="Q60" s="394"/>
      <c r="R60" s="394"/>
      <c r="S60" s="394"/>
      <c r="T60" s="394"/>
    </row>
    <row r="61" spans="2:20">
      <c r="B61" s="394"/>
      <c r="C61" s="394"/>
      <c r="D61" s="394"/>
      <c r="E61" s="394"/>
      <c r="F61" s="394"/>
      <c r="G61" s="394"/>
      <c r="H61" s="394"/>
      <c r="I61" s="394"/>
      <c r="J61" s="394"/>
      <c r="K61" s="394"/>
      <c r="L61" s="394"/>
      <c r="M61" s="394"/>
      <c r="N61" s="394"/>
      <c r="O61" s="394"/>
      <c r="P61" s="394"/>
      <c r="Q61" s="394"/>
      <c r="R61" s="394"/>
      <c r="S61" s="394"/>
      <c r="T61" s="394"/>
    </row>
    <row r="62" spans="2:20">
      <c r="B62" s="394"/>
      <c r="C62" s="394"/>
      <c r="D62" s="394"/>
      <c r="E62" s="394"/>
      <c r="F62" s="394"/>
      <c r="G62" s="394"/>
      <c r="H62" s="394"/>
      <c r="I62" s="394"/>
      <c r="J62" s="394"/>
      <c r="K62" s="394"/>
      <c r="L62" s="394"/>
      <c r="M62" s="394"/>
      <c r="N62" s="394"/>
      <c r="O62" s="394"/>
      <c r="P62" s="394"/>
      <c r="Q62" s="394"/>
      <c r="R62" s="394"/>
      <c r="S62" s="394"/>
      <c r="T62" s="394"/>
    </row>
    <row r="63" spans="2:20">
      <c r="B63" s="394"/>
      <c r="C63" s="394"/>
      <c r="D63" s="394"/>
      <c r="E63" s="394"/>
      <c r="F63" s="394"/>
      <c r="G63" s="394"/>
      <c r="H63" s="394"/>
      <c r="I63" s="394"/>
      <c r="J63" s="394"/>
      <c r="K63" s="394"/>
      <c r="L63" s="394"/>
      <c r="M63" s="394"/>
      <c r="N63" s="394"/>
      <c r="O63" s="394"/>
      <c r="P63" s="394"/>
      <c r="Q63" s="394"/>
      <c r="R63" s="394"/>
      <c r="S63" s="394"/>
      <c r="T63" s="394"/>
    </row>
    <row r="64" spans="2:20">
      <c r="B64" s="394"/>
      <c r="C64" s="394"/>
      <c r="D64" s="394"/>
      <c r="E64" s="394"/>
      <c r="F64" s="394"/>
      <c r="G64" s="394"/>
      <c r="H64" s="394"/>
      <c r="I64" s="394"/>
      <c r="J64" s="394"/>
      <c r="K64" s="394"/>
      <c r="L64" s="394"/>
      <c r="M64" s="394"/>
      <c r="N64" s="394"/>
      <c r="O64" s="394"/>
      <c r="P64" s="394"/>
      <c r="Q64" s="394"/>
      <c r="R64" s="394"/>
      <c r="S64" s="394"/>
      <c r="T64" s="394"/>
    </row>
  </sheetData>
  <sheetProtection algorithmName="SHA-512" hashValue="00otU2sg/HRzsMC5V0CDnY9xXwgczjS9zgK7YJz3bDjUIRV3moUyMHJMwbYMXNOsFAC0mgrlIFXqkUfOI0oTdg==" saltValue="VsgCs8R6XJvsEjPS4KPs6g==" spinCount="100000" sheet="1" objects="1" scenarios="1"/>
  <mergeCells count="21">
    <mergeCell ref="B29:F29"/>
    <mergeCell ref="B9:C9"/>
    <mergeCell ref="D9:E9"/>
    <mergeCell ref="B20:R21"/>
    <mergeCell ref="B16:F16"/>
    <mergeCell ref="B17:F17"/>
    <mergeCell ref="C11:T11"/>
    <mergeCell ref="B12:T12"/>
    <mergeCell ref="B18:F18"/>
    <mergeCell ref="B22:R26"/>
    <mergeCell ref="B33:F33"/>
    <mergeCell ref="B34:F34"/>
    <mergeCell ref="B31:F31"/>
    <mergeCell ref="B32:F32"/>
    <mergeCell ref="B30:F30"/>
    <mergeCell ref="C43:T43"/>
    <mergeCell ref="B44:T64"/>
    <mergeCell ref="B37:F37"/>
    <mergeCell ref="B35:F35"/>
    <mergeCell ref="B36:F36"/>
    <mergeCell ref="B39:R41"/>
  </mergeCells>
  <hyperlinks>
    <hyperlink ref="B9:C9" location="'Capital Humano_1'!B11" display="GRI 404-1" xr:uid="{08B3FD71-C4B0-4C2D-BBE8-3AB320DC66E1}"/>
    <hyperlink ref="D9:E9" location="'Capital Humano_1'!B43" display="GRI 404-2" xr:uid="{7581F4DF-A076-41B8-A3EA-38EE0C595F75}"/>
    <hyperlink ref="B11" location="Critérios!B453" display="GRI 404-1" xr:uid="{B5C4606F-5037-4935-ABF1-DDA5AEAF6BFD}"/>
  </hyperlink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7B63-7EA7-4D77-9D13-A591CCAC9C42}">
  <sheetPr>
    <tabColor rgb="FF02585C"/>
  </sheetPr>
  <dimension ref="B1:X111"/>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0" width="8.81640625" style="9" customWidth="1"/>
    <col min="11" max="11" width="8.81640625" style="9"/>
    <col min="12" max="12" width="12.453125" style="9" bestFit="1" customWidth="1"/>
    <col min="13" max="17" width="8.81640625" style="9"/>
    <col min="18" max="18" width="12.453125" style="9" bestFit="1" customWidth="1"/>
    <col min="19" max="23" width="8.81640625" style="9"/>
    <col min="24" max="24" width="12.453125" style="9" bestFit="1" customWidth="1"/>
    <col min="25" max="16384" width="8.81640625" style="9"/>
  </cols>
  <sheetData>
    <row r="1" spans="2:24" ht="15" customHeight="1"/>
    <row r="2" spans="2:24" ht="15" customHeight="1"/>
    <row r="3" spans="2:24" ht="52.4" customHeight="1"/>
    <row r="9" spans="2:24" ht="16" customHeight="1">
      <c r="B9" s="693" t="s">
        <v>234</v>
      </c>
      <c r="C9" s="693"/>
      <c r="D9" s="693" t="s">
        <v>236</v>
      </c>
      <c r="E9" s="693"/>
    </row>
    <row r="10" spans="2:24">
      <c r="C10" s="15"/>
    </row>
    <row r="11" spans="2:24" ht="20.149999999999999" customHeight="1">
      <c r="B11" s="372" t="s">
        <v>234</v>
      </c>
      <c r="C11" s="529" t="s">
        <v>235</v>
      </c>
      <c r="D11" s="529"/>
      <c r="E11" s="529"/>
      <c r="F11" s="529"/>
      <c r="G11" s="529"/>
      <c r="H11" s="529"/>
      <c r="I11" s="529"/>
      <c r="J11" s="529"/>
      <c r="K11" s="529"/>
      <c r="L11" s="529"/>
      <c r="M11" s="529"/>
      <c r="N11" s="529"/>
      <c r="O11" s="529"/>
      <c r="P11" s="529"/>
      <c r="Q11" s="529"/>
      <c r="R11" s="529"/>
      <c r="S11" s="529"/>
      <c r="T11" s="529"/>
      <c r="U11" s="20"/>
      <c r="V11" s="20"/>
      <c r="W11" s="20"/>
      <c r="X11" s="20"/>
    </row>
    <row r="12" spans="2:24" ht="14.15" customHeight="1">
      <c r="B12" s="396" t="s">
        <v>869</v>
      </c>
      <c r="C12" s="396"/>
      <c r="D12" s="396"/>
      <c r="E12" s="396"/>
      <c r="F12" s="396"/>
      <c r="G12" s="396"/>
      <c r="H12" s="396"/>
      <c r="I12" s="396"/>
      <c r="J12" s="396"/>
      <c r="K12" s="396"/>
      <c r="L12" s="396"/>
      <c r="M12" s="396"/>
      <c r="N12" s="396"/>
      <c r="O12" s="396"/>
      <c r="P12" s="396"/>
      <c r="Q12" s="396"/>
      <c r="R12" s="396"/>
      <c r="S12" s="396"/>
      <c r="T12" s="396"/>
    </row>
    <row r="13" spans="2:24">
      <c r="B13" s="396"/>
      <c r="C13" s="396"/>
      <c r="D13" s="396"/>
      <c r="E13" s="396"/>
      <c r="F13" s="396"/>
      <c r="G13" s="396"/>
      <c r="H13" s="396"/>
      <c r="I13" s="396"/>
      <c r="J13" s="396"/>
      <c r="K13" s="396"/>
      <c r="L13" s="396"/>
      <c r="M13" s="396"/>
      <c r="N13" s="396"/>
      <c r="O13" s="396"/>
      <c r="P13" s="396"/>
      <c r="Q13" s="396"/>
      <c r="R13" s="396"/>
      <c r="S13" s="396"/>
      <c r="T13" s="396"/>
    </row>
    <row r="14" spans="2:24">
      <c r="B14" s="396"/>
      <c r="C14" s="396"/>
      <c r="D14" s="396"/>
      <c r="E14" s="396"/>
      <c r="F14" s="396"/>
      <c r="G14" s="396"/>
      <c r="H14" s="396"/>
      <c r="I14" s="396"/>
      <c r="J14" s="396"/>
      <c r="K14" s="396"/>
      <c r="L14" s="396"/>
      <c r="M14" s="396"/>
      <c r="N14" s="396"/>
      <c r="O14" s="396"/>
      <c r="P14" s="396"/>
      <c r="Q14" s="396"/>
      <c r="R14" s="396"/>
      <c r="S14" s="396"/>
      <c r="T14" s="396"/>
    </row>
    <row r="15" spans="2:24">
      <c r="B15" s="18" t="s">
        <v>870</v>
      </c>
    </row>
    <row r="16" spans="2:24" ht="13.5" thickBot="1">
      <c r="B16" s="78" t="s">
        <v>871</v>
      </c>
      <c r="C16" s="78"/>
      <c r="D16" s="78"/>
      <c r="E16" s="78"/>
      <c r="F16" s="78"/>
      <c r="G16" s="62">
        <v>2023</v>
      </c>
      <c r="H16" s="62">
        <v>2024</v>
      </c>
      <c r="I16" s="79">
        <v>2025</v>
      </c>
    </row>
    <row r="17" spans="2:9">
      <c r="B17" s="698" t="s">
        <v>872</v>
      </c>
      <c r="C17" s="698"/>
      <c r="D17" s="698"/>
      <c r="E17" s="698"/>
      <c r="F17" s="698"/>
      <c r="G17" s="74">
        <v>7</v>
      </c>
      <c r="H17" s="74">
        <v>7</v>
      </c>
      <c r="I17" s="53">
        <v>7</v>
      </c>
    </row>
    <row r="18" spans="2:9">
      <c r="B18" s="697" t="s">
        <v>873</v>
      </c>
      <c r="C18" s="697"/>
      <c r="D18" s="697"/>
      <c r="E18" s="697"/>
      <c r="F18" s="697"/>
      <c r="G18" s="82"/>
      <c r="H18" s="82"/>
      <c r="I18" s="82"/>
    </row>
    <row r="19" spans="2:9">
      <c r="B19" s="615" t="s">
        <v>858</v>
      </c>
      <c r="C19" s="615"/>
      <c r="D19" s="615"/>
      <c r="E19" s="615"/>
      <c r="F19" s="615"/>
      <c r="G19" s="87">
        <v>100</v>
      </c>
      <c r="H19" s="87">
        <v>100</v>
      </c>
      <c r="I19" s="83">
        <v>100</v>
      </c>
    </row>
    <row r="20" spans="2:9">
      <c r="B20" s="615" t="s">
        <v>857</v>
      </c>
      <c r="C20" s="615"/>
      <c r="D20" s="615"/>
      <c r="E20" s="615"/>
      <c r="F20" s="615"/>
      <c r="G20" s="87">
        <v>0</v>
      </c>
      <c r="H20" s="87">
        <v>0</v>
      </c>
      <c r="I20" s="83">
        <v>0</v>
      </c>
    </row>
    <row r="21" spans="2:9">
      <c r="B21" s="697" t="s">
        <v>874</v>
      </c>
      <c r="C21" s="697"/>
      <c r="D21" s="697"/>
      <c r="E21" s="697"/>
      <c r="F21" s="697"/>
      <c r="G21" s="84"/>
      <c r="H21" s="84"/>
      <c r="I21" s="84"/>
    </row>
    <row r="22" spans="2:9">
      <c r="B22" s="615" t="s">
        <v>875</v>
      </c>
      <c r="C22" s="615"/>
      <c r="D22" s="615"/>
      <c r="E22" s="615"/>
      <c r="F22" s="615"/>
      <c r="G22" s="87">
        <v>0</v>
      </c>
      <c r="H22" s="87">
        <v>0</v>
      </c>
      <c r="I22" s="83">
        <v>0</v>
      </c>
    </row>
    <row r="23" spans="2:9">
      <c r="B23" s="615" t="s">
        <v>876</v>
      </c>
      <c r="C23" s="615"/>
      <c r="D23" s="615"/>
      <c r="E23" s="615"/>
      <c r="F23" s="615"/>
      <c r="G23" s="87">
        <v>42.86</v>
      </c>
      <c r="H23" s="87">
        <v>42.86</v>
      </c>
      <c r="I23" s="83">
        <v>42.86</v>
      </c>
    </row>
    <row r="24" spans="2:9">
      <c r="B24" s="615" t="s">
        <v>877</v>
      </c>
      <c r="C24" s="615"/>
      <c r="D24" s="615"/>
      <c r="E24" s="615"/>
      <c r="F24" s="615"/>
      <c r="G24" s="87">
        <v>57.14</v>
      </c>
      <c r="H24" s="87">
        <v>57.14</v>
      </c>
      <c r="I24" s="83">
        <v>57.14</v>
      </c>
    </row>
    <row r="26" spans="2:9" ht="14.5">
      <c r="B26" s="18" t="s">
        <v>878</v>
      </c>
    </row>
    <row r="27" spans="2:9" ht="13.5" thickBot="1">
      <c r="B27" s="78" t="s">
        <v>456</v>
      </c>
      <c r="C27" s="78"/>
      <c r="D27" s="78"/>
      <c r="E27" s="78"/>
      <c r="F27" s="78"/>
      <c r="G27" s="62">
        <v>2023</v>
      </c>
      <c r="H27" s="62">
        <v>2024</v>
      </c>
      <c r="I27" s="75">
        <v>2025</v>
      </c>
    </row>
    <row r="28" spans="2:9">
      <c r="B28" s="615" t="s">
        <v>879</v>
      </c>
      <c r="C28" s="615"/>
      <c r="D28" s="615"/>
      <c r="E28" s="615"/>
      <c r="F28" s="615"/>
      <c r="G28" s="74">
        <v>1</v>
      </c>
      <c r="H28" s="74">
        <v>1</v>
      </c>
      <c r="I28" s="53">
        <v>1</v>
      </c>
    </row>
    <row r="29" spans="2:9">
      <c r="B29" s="615" t="s">
        <v>880</v>
      </c>
      <c r="C29" s="615"/>
      <c r="D29" s="615"/>
      <c r="E29" s="615"/>
      <c r="F29" s="615"/>
      <c r="G29" s="74">
        <v>16</v>
      </c>
      <c r="H29" s="74">
        <v>20</v>
      </c>
      <c r="I29" s="53">
        <v>17</v>
      </c>
    </row>
    <row r="30" spans="2:9">
      <c r="B30" s="615" t="s">
        <v>881</v>
      </c>
      <c r="C30" s="615"/>
      <c r="D30" s="615"/>
      <c r="E30" s="615"/>
      <c r="F30" s="615"/>
      <c r="G30" s="74">
        <v>124</v>
      </c>
      <c r="H30" s="74">
        <v>138</v>
      </c>
      <c r="I30" s="53">
        <v>154</v>
      </c>
    </row>
    <row r="31" spans="2:9">
      <c r="B31" s="615" t="s">
        <v>882</v>
      </c>
      <c r="C31" s="615"/>
      <c r="D31" s="615"/>
      <c r="E31" s="615"/>
      <c r="F31" s="615"/>
      <c r="G31" s="74">
        <v>139</v>
      </c>
      <c r="H31" s="74">
        <v>165</v>
      </c>
      <c r="I31" s="53">
        <v>209</v>
      </c>
    </row>
    <row r="32" spans="2:9">
      <c r="B32" s="615" t="s">
        <v>883</v>
      </c>
      <c r="C32" s="615"/>
      <c r="D32" s="615"/>
      <c r="E32" s="615"/>
      <c r="F32" s="615"/>
      <c r="G32" s="74">
        <v>99</v>
      </c>
      <c r="H32" s="74">
        <v>116</v>
      </c>
      <c r="I32" s="53">
        <v>131</v>
      </c>
    </row>
    <row r="33" spans="2:12">
      <c r="B33" s="615" t="s">
        <v>884</v>
      </c>
      <c r="C33" s="615"/>
      <c r="D33" s="615"/>
      <c r="E33" s="615"/>
      <c r="F33" s="615"/>
      <c r="G33" s="74">
        <v>495</v>
      </c>
      <c r="H33" s="74">
        <v>509</v>
      </c>
      <c r="I33" s="53">
        <v>599</v>
      </c>
    </row>
    <row r="34" spans="2:12">
      <c r="B34" s="615" t="s">
        <v>885</v>
      </c>
      <c r="C34" s="615"/>
      <c r="D34" s="615"/>
      <c r="E34" s="615"/>
      <c r="F34" s="615"/>
      <c r="G34" s="74">
        <v>677</v>
      </c>
      <c r="H34" s="74">
        <v>897</v>
      </c>
      <c r="I34" s="53">
        <v>943</v>
      </c>
    </row>
    <row r="35" spans="2:12">
      <c r="B35" s="694" t="s">
        <v>886</v>
      </c>
      <c r="C35" s="694"/>
      <c r="D35" s="694"/>
      <c r="E35" s="694"/>
      <c r="F35" s="694"/>
      <c r="G35" s="96">
        <v>1551</v>
      </c>
      <c r="H35" s="96">
        <v>1846</v>
      </c>
      <c r="I35" s="97">
        <v>2054</v>
      </c>
    </row>
    <row r="36" spans="2:12" ht="13.75" customHeight="1">
      <c r="B36" s="667" t="s">
        <v>887</v>
      </c>
      <c r="C36" s="667"/>
      <c r="D36" s="667"/>
      <c r="E36" s="667"/>
      <c r="F36" s="667"/>
      <c r="G36" s="667"/>
      <c r="H36" s="667"/>
      <c r="I36" s="667"/>
    </row>
    <row r="37" spans="2:12" ht="13.75" customHeight="1">
      <c r="B37" s="667" t="s">
        <v>888</v>
      </c>
      <c r="C37" s="667"/>
      <c r="D37" s="667"/>
      <c r="E37" s="667"/>
      <c r="F37" s="667"/>
      <c r="G37" s="667"/>
      <c r="H37" s="667"/>
      <c r="I37" s="667"/>
    </row>
    <row r="39" spans="2:12" ht="14.5">
      <c r="B39" s="18" t="s">
        <v>889</v>
      </c>
    </row>
    <row r="40" spans="2:12" ht="15" customHeight="1">
      <c r="B40" s="89"/>
      <c r="C40" s="89"/>
      <c r="D40" s="90"/>
      <c r="E40" s="89"/>
      <c r="F40" s="89"/>
      <c r="G40" s="695">
        <v>2023</v>
      </c>
      <c r="H40" s="695"/>
      <c r="I40" s="695">
        <v>2024</v>
      </c>
      <c r="J40" s="695"/>
      <c r="K40" s="696">
        <v>2025</v>
      </c>
      <c r="L40" s="696"/>
    </row>
    <row r="41" spans="2:12" ht="13.5" thickBot="1">
      <c r="B41" s="78" t="s">
        <v>456</v>
      </c>
      <c r="C41" s="78"/>
      <c r="D41" s="78"/>
      <c r="E41" s="78"/>
      <c r="F41" s="78"/>
      <c r="G41" s="93" t="s">
        <v>858</v>
      </c>
      <c r="H41" s="93" t="s">
        <v>857</v>
      </c>
      <c r="I41" s="93" t="s">
        <v>858</v>
      </c>
      <c r="J41" s="93" t="s">
        <v>857</v>
      </c>
      <c r="K41" s="63" t="s">
        <v>858</v>
      </c>
      <c r="L41" s="63" t="s">
        <v>857</v>
      </c>
    </row>
    <row r="42" spans="2:12">
      <c r="B42" s="615" t="s">
        <v>879</v>
      </c>
      <c r="C42" s="615"/>
      <c r="D42" s="615"/>
      <c r="E42" s="615"/>
      <c r="F42" s="615"/>
      <c r="G42" s="92">
        <v>100</v>
      </c>
      <c r="H42" s="91">
        <v>0</v>
      </c>
      <c r="I42" s="92">
        <v>100</v>
      </c>
      <c r="J42" s="91">
        <v>0</v>
      </c>
      <c r="K42" s="83">
        <v>100</v>
      </c>
      <c r="L42" s="83">
        <v>0</v>
      </c>
    </row>
    <row r="43" spans="2:12">
      <c r="B43" s="615" t="s">
        <v>880</v>
      </c>
      <c r="C43" s="615"/>
      <c r="D43" s="615"/>
      <c r="E43" s="615"/>
      <c r="F43" s="615"/>
      <c r="G43" s="92">
        <v>93.33</v>
      </c>
      <c r="H43" s="92">
        <v>6.67</v>
      </c>
      <c r="I43" s="92">
        <v>87.5</v>
      </c>
      <c r="J43" s="92">
        <v>12.5</v>
      </c>
      <c r="K43" s="83">
        <v>88.24</v>
      </c>
      <c r="L43" s="83">
        <v>11.76</v>
      </c>
    </row>
    <row r="44" spans="2:12">
      <c r="B44" s="615" t="s">
        <v>881</v>
      </c>
      <c r="C44" s="615"/>
      <c r="D44" s="615"/>
      <c r="E44" s="615"/>
      <c r="F44" s="615"/>
      <c r="G44" s="92">
        <v>84.07</v>
      </c>
      <c r="H44" s="92">
        <v>15.93</v>
      </c>
      <c r="I44" s="92">
        <v>84.68</v>
      </c>
      <c r="J44" s="92">
        <v>15.32</v>
      </c>
      <c r="K44" s="83">
        <v>79.22</v>
      </c>
      <c r="L44" s="83">
        <v>20.78</v>
      </c>
    </row>
    <row r="45" spans="2:12">
      <c r="B45" s="615" t="s">
        <v>882</v>
      </c>
      <c r="C45" s="615"/>
      <c r="D45" s="615"/>
      <c r="E45" s="615"/>
      <c r="F45" s="615"/>
      <c r="G45" s="92">
        <v>68.25</v>
      </c>
      <c r="H45" s="92">
        <v>31.75</v>
      </c>
      <c r="I45" s="92">
        <v>69.06</v>
      </c>
      <c r="J45" s="92">
        <v>30.94</v>
      </c>
      <c r="K45" s="83">
        <v>68.42</v>
      </c>
      <c r="L45" s="83">
        <v>31.58</v>
      </c>
    </row>
    <row r="46" spans="2:12">
      <c r="B46" s="615" t="s">
        <v>883</v>
      </c>
      <c r="C46" s="615"/>
      <c r="D46" s="615"/>
      <c r="E46" s="615"/>
      <c r="F46" s="615"/>
      <c r="G46" s="92">
        <v>68.25</v>
      </c>
      <c r="H46" s="92">
        <v>31.75</v>
      </c>
      <c r="I46" s="92">
        <v>70.709999999999994</v>
      </c>
      <c r="J46" s="92">
        <v>29.29</v>
      </c>
      <c r="K46" s="83">
        <v>77.86</v>
      </c>
      <c r="L46" s="83">
        <v>22.14</v>
      </c>
    </row>
    <row r="47" spans="2:12">
      <c r="B47" s="615" t="s">
        <v>884</v>
      </c>
      <c r="C47" s="615"/>
      <c r="D47" s="615"/>
      <c r="E47" s="615"/>
      <c r="F47" s="615"/>
      <c r="G47" s="92">
        <v>70.13</v>
      </c>
      <c r="H47" s="92">
        <v>29.87</v>
      </c>
      <c r="I47" s="92">
        <v>60.61</v>
      </c>
      <c r="J47" s="92">
        <v>39.39</v>
      </c>
      <c r="K47" s="83">
        <v>59.27</v>
      </c>
      <c r="L47" s="83">
        <v>40.729999999999997</v>
      </c>
    </row>
    <row r="48" spans="2:12">
      <c r="B48" s="615" t="s">
        <v>885</v>
      </c>
      <c r="C48" s="615"/>
      <c r="D48" s="615"/>
      <c r="E48" s="615"/>
      <c r="F48" s="615"/>
      <c r="G48" s="92">
        <v>89.75</v>
      </c>
      <c r="H48" s="92">
        <v>10.25</v>
      </c>
      <c r="I48" s="92">
        <v>88.92</v>
      </c>
      <c r="J48" s="92">
        <v>11.08</v>
      </c>
      <c r="K48" s="83">
        <v>90.03</v>
      </c>
      <c r="L48" s="83">
        <v>9.9700000000000006</v>
      </c>
    </row>
    <row r="49" spans="2:15" ht="15" customHeight="1">
      <c r="B49" s="694" t="s">
        <v>886</v>
      </c>
      <c r="C49" s="694"/>
      <c r="D49" s="694"/>
      <c r="E49" s="694"/>
      <c r="F49" s="694"/>
      <c r="G49" s="95">
        <v>77.651006711409394</v>
      </c>
      <c r="H49" s="95">
        <v>22.348993288590606</v>
      </c>
      <c r="I49" s="95">
        <v>76.599999999999994</v>
      </c>
      <c r="J49" s="95">
        <v>23.4</v>
      </c>
      <c r="K49" s="86">
        <v>77.260000000000005</v>
      </c>
      <c r="L49" s="86">
        <v>22.74</v>
      </c>
    </row>
    <row r="50" spans="2:15">
      <c r="B50" s="667" t="s">
        <v>887</v>
      </c>
      <c r="C50" s="667"/>
      <c r="D50" s="667"/>
      <c r="E50" s="667"/>
      <c r="F50" s="667"/>
      <c r="G50" s="667"/>
      <c r="H50" s="667"/>
      <c r="I50" s="667"/>
    </row>
    <row r="51" spans="2:15">
      <c r="B51" s="667" t="s">
        <v>888</v>
      </c>
      <c r="C51" s="667"/>
      <c r="D51" s="667"/>
      <c r="E51" s="667"/>
      <c r="F51" s="667"/>
      <c r="G51" s="667"/>
      <c r="H51" s="667"/>
      <c r="I51" s="667"/>
    </row>
    <row r="53" spans="2:15" ht="14.5">
      <c r="B53" s="18" t="s">
        <v>890</v>
      </c>
    </row>
    <row r="54" spans="2:15" ht="15" customHeight="1">
      <c r="B54" s="89"/>
      <c r="C54" s="89"/>
      <c r="D54" s="90"/>
      <c r="E54" s="89"/>
      <c r="F54" s="89"/>
      <c r="G54" s="695">
        <v>2023</v>
      </c>
      <c r="H54" s="695"/>
      <c r="I54" s="695"/>
      <c r="J54" s="695">
        <v>2024</v>
      </c>
      <c r="K54" s="695"/>
      <c r="L54" s="695"/>
      <c r="M54" s="696">
        <v>2025</v>
      </c>
      <c r="N54" s="696"/>
      <c r="O54" s="696"/>
    </row>
    <row r="55" spans="2:15" ht="13.5" thickBot="1">
      <c r="B55" s="78" t="s">
        <v>456</v>
      </c>
      <c r="C55" s="78"/>
      <c r="D55" s="78"/>
      <c r="E55" s="78"/>
      <c r="F55" s="78"/>
      <c r="G55" s="93" t="s">
        <v>891</v>
      </c>
      <c r="H55" s="93" t="s">
        <v>892</v>
      </c>
      <c r="I55" s="93" t="s">
        <v>893</v>
      </c>
      <c r="J55" s="93" t="s">
        <v>891</v>
      </c>
      <c r="K55" s="93" t="s">
        <v>892</v>
      </c>
      <c r="L55" s="93" t="s">
        <v>893</v>
      </c>
      <c r="M55" s="63" t="s">
        <v>891</v>
      </c>
      <c r="N55" s="79" t="s">
        <v>892</v>
      </c>
      <c r="O55" s="79" t="s">
        <v>893</v>
      </c>
    </row>
    <row r="56" spans="2:15">
      <c r="B56" s="615" t="s">
        <v>879</v>
      </c>
      <c r="C56" s="615"/>
      <c r="D56" s="615"/>
      <c r="E56" s="615"/>
      <c r="F56" s="615"/>
      <c r="G56" s="91">
        <v>0</v>
      </c>
      <c r="H56" s="91">
        <v>0</v>
      </c>
      <c r="I56" s="91">
        <v>100</v>
      </c>
      <c r="J56" s="91">
        <v>0</v>
      </c>
      <c r="K56" s="91">
        <v>0</v>
      </c>
      <c r="L56" s="91">
        <v>100</v>
      </c>
      <c r="M56" s="83">
        <v>0</v>
      </c>
      <c r="N56" s="83">
        <v>0</v>
      </c>
      <c r="O56" s="83">
        <v>100</v>
      </c>
    </row>
    <row r="57" spans="2:15">
      <c r="B57" s="615" t="s">
        <v>880</v>
      </c>
      <c r="C57" s="615"/>
      <c r="D57" s="615"/>
      <c r="E57" s="615"/>
      <c r="F57" s="615"/>
      <c r="G57" s="91">
        <v>0</v>
      </c>
      <c r="H57" s="92">
        <v>68.75</v>
      </c>
      <c r="I57" s="92">
        <v>31.25</v>
      </c>
      <c r="J57" s="91">
        <v>0</v>
      </c>
      <c r="K57" s="92">
        <v>60</v>
      </c>
      <c r="L57" s="92">
        <v>40</v>
      </c>
      <c r="M57" s="83">
        <v>0</v>
      </c>
      <c r="N57" s="83">
        <v>47.06</v>
      </c>
      <c r="O57" s="83">
        <v>52.94</v>
      </c>
    </row>
    <row r="58" spans="2:15">
      <c r="B58" s="615" t="s">
        <v>881</v>
      </c>
      <c r="C58" s="615"/>
      <c r="D58" s="615"/>
      <c r="E58" s="615"/>
      <c r="F58" s="615"/>
      <c r="G58" s="92">
        <v>0.81</v>
      </c>
      <c r="H58" s="92">
        <v>77.42</v>
      </c>
      <c r="I58" s="92">
        <v>21.77</v>
      </c>
      <c r="J58" s="92">
        <v>0.72</v>
      </c>
      <c r="K58" s="92">
        <v>78.989999999999995</v>
      </c>
      <c r="L58" s="92">
        <v>20.29</v>
      </c>
      <c r="M58" s="83">
        <v>0</v>
      </c>
      <c r="N58" s="83">
        <v>77.92</v>
      </c>
      <c r="O58" s="83">
        <v>22.08</v>
      </c>
    </row>
    <row r="59" spans="2:15">
      <c r="B59" s="615" t="s">
        <v>882</v>
      </c>
      <c r="C59" s="615"/>
      <c r="D59" s="615"/>
      <c r="E59" s="615"/>
      <c r="F59" s="615"/>
      <c r="G59" s="92">
        <v>2.88</v>
      </c>
      <c r="H59" s="92">
        <v>76.98</v>
      </c>
      <c r="I59" s="92">
        <v>20.14</v>
      </c>
      <c r="J59" s="92">
        <v>2.42</v>
      </c>
      <c r="K59" s="92">
        <v>76.37</v>
      </c>
      <c r="L59" s="92">
        <v>21.21</v>
      </c>
      <c r="M59" s="83">
        <v>3.83</v>
      </c>
      <c r="N59" s="83">
        <v>77.989999999999995</v>
      </c>
      <c r="O59" s="83">
        <v>18.18</v>
      </c>
    </row>
    <row r="60" spans="2:15">
      <c r="B60" s="615" t="s">
        <v>883</v>
      </c>
      <c r="C60" s="615"/>
      <c r="D60" s="615"/>
      <c r="E60" s="615"/>
      <c r="F60" s="615"/>
      <c r="G60" s="92">
        <v>2.02</v>
      </c>
      <c r="H60" s="92">
        <v>88.89</v>
      </c>
      <c r="I60" s="92">
        <v>9.09</v>
      </c>
      <c r="J60" s="92">
        <v>3.45</v>
      </c>
      <c r="K60" s="92">
        <v>86.21</v>
      </c>
      <c r="L60" s="92">
        <v>10.34</v>
      </c>
      <c r="M60" s="83">
        <v>3.82</v>
      </c>
      <c r="N60" s="83">
        <v>87.79</v>
      </c>
      <c r="O60" s="83">
        <v>8.39</v>
      </c>
    </row>
    <row r="61" spans="2:15">
      <c r="B61" s="615" t="s">
        <v>884</v>
      </c>
      <c r="C61" s="615"/>
      <c r="D61" s="615"/>
      <c r="E61" s="615"/>
      <c r="F61" s="615"/>
      <c r="G61" s="92">
        <v>26.87</v>
      </c>
      <c r="H61" s="92">
        <v>68.48</v>
      </c>
      <c r="I61" s="92">
        <v>4.6500000000000004</v>
      </c>
      <c r="J61" s="92">
        <v>20.83</v>
      </c>
      <c r="K61" s="92">
        <v>73.28</v>
      </c>
      <c r="L61" s="92">
        <v>5.89</v>
      </c>
      <c r="M61" s="83">
        <v>23.87</v>
      </c>
      <c r="N61" s="83">
        <v>68.78</v>
      </c>
      <c r="O61" s="83">
        <v>7.35</v>
      </c>
    </row>
    <row r="62" spans="2:15">
      <c r="B62" s="615" t="s">
        <v>885</v>
      </c>
      <c r="C62" s="615"/>
      <c r="D62" s="615"/>
      <c r="E62" s="615"/>
      <c r="F62" s="615"/>
      <c r="G62" s="92">
        <v>15.2</v>
      </c>
      <c r="H62" s="92">
        <v>75.819999999999993</v>
      </c>
      <c r="I62" s="92">
        <v>8.99</v>
      </c>
      <c r="J62" s="92">
        <v>12.5</v>
      </c>
      <c r="K62" s="92">
        <v>77.25</v>
      </c>
      <c r="L62" s="92">
        <v>10.25</v>
      </c>
      <c r="M62" s="83">
        <v>12.62</v>
      </c>
      <c r="N62" s="83">
        <v>78.150000000000006</v>
      </c>
      <c r="O62" s="83">
        <v>9.23</v>
      </c>
    </row>
    <row r="63" spans="2:15">
      <c r="B63" s="694" t="s">
        <v>886</v>
      </c>
      <c r="C63" s="694"/>
      <c r="D63" s="694"/>
      <c r="E63" s="694"/>
      <c r="F63" s="694"/>
      <c r="G63" s="94">
        <v>15.5</v>
      </c>
      <c r="H63" s="94">
        <v>75.05</v>
      </c>
      <c r="I63" s="94">
        <v>9.8000000000000007</v>
      </c>
      <c r="J63" s="94">
        <v>12.11</v>
      </c>
      <c r="K63" s="94">
        <v>76.84</v>
      </c>
      <c r="L63" s="94">
        <v>11.05</v>
      </c>
      <c r="M63" s="86">
        <v>13.39</v>
      </c>
      <c r="N63" s="86">
        <v>75.709999999999994</v>
      </c>
      <c r="O63" s="86">
        <v>10.9</v>
      </c>
    </row>
    <row r="64" spans="2:15">
      <c r="B64" s="667" t="s">
        <v>887</v>
      </c>
      <c r="C64" s="667"/>
      <c r="D64" s="667"/>
      <c r="E64" s="667"/>
      <c r="F64" s="667"/>
      <c r="G64" s="667"/>
      <c r="H64" s="667"/>
      <c r="I64" s="667"/>
    </row>
    <row r="65" spans="2:24">
      <c r="B65" s="667" t="s">
        <v>888</v>
      </c>
      <c r="C65" s="667"/>
      <c r="D65" s="667"/>
      <c r="E65" s="667"/>
      <c r="F65" s="667"/>
      <c r="G65" s="667"/>
      <c r="H65" s="667"/>
      <c r="I65" s="667"/>
    </row>
    <row r="67" spans="2:24" ht="14.5">
      <c r="B67" s="18" t="s">
        <v>894</v>
      </c>
    </row>
    <row r="68" spans="2:24" ht="15" customHeight="1">
      <c r="B68" s="89"/>
      <c r="C68" s="89"/>
      <c r="D68" s="90"/>
      <c r="E68" s="89"/>
      <c r="F68" s="89"/>
      <c r="G68" s="695">
        <v>2023</v>
      </c>
      <c r="H68" s="695"/>
      <c r="I68" s="695"/>
      <c r="J68" s="695"/>
      <c r="K68" s="695"/>
      <c r="L68" s="695"/>
      <c r="M68" s="695">
        <v>2024</v>
      </c>
      <c r="N68" s="695"/>
      <c r="O68" s="695"/>
      <c r="P68" s="695"/>
      <c r="Q68" s="695"/>
      <c r="R68" s="695"/>
      <c r="S68" s="696">
        <v>2025</v>
      </c>
      <c r="T68" s="696"/>
      <c r="U68" s="696"/>
      <c r="V68" s="696"/>
      <c r="W68" s="696"/>
      <c r="X68" s="696"/>
    </row>
    <row r="69" spans="2:24" ht="13.5" thickBot="1">
      <c r="B69" s="78" t="s">
        <v>456</v>
      </c>
      <c r="C69" s="78"/>
      <c r="D69" s="78"/>
      <c r="E69" s="78"/>
      <c r="F69" s="78"/>
      <c r="G69" s="93" t="s">
        <v>895</v>
      </c>
      <c r="H69" s="93" t="s">
        <v>896</v>
      </c>
      <c r="I69" s="93" t="s">
        <v>897</v>
      </c>
      <c r="J69" s="93" t="s">
        <v>898</v>
      </c>
      <c r="K69" s="93" t="s">
        <v>899</v>
      </c>
      <c r="L69" s="93" t="s">
        <v>900</v>
      </c>
      <c r="M69" s="93" t="s">
        <v>895</v>
      </c>
      <c r="N69" s="93" t="s">
        <v>896</v>
      </c>
      <c r="O69" s="93" t="s">
        <v>897</v>
      </c>
      <c r="P69" s="93" t="s">
        <v>898</v>
      </c>
      <c r="Q69" s="93" t="s">
        <v>899</v>
      </c>
      <c r="R69" s="93" t="s">
        <v>900</v>
      </c>
      <c r="S69" s="63" t="s">
        <v>895</v>
      </c>
      <c r="T69" s="79" t="s">
        <v>896</v>
      </c>
      <c r="U69" s="79" t="s">
        <v>897</v>
      </c>
      <c r="V69" s="79" t="s">
        <v>898</v>
      </c>
      <c r="W69" s="79" t="s">
        <v>899</v>
      </c>
      <c r="X69" s="79" t="s">
        <v>900</v>
      </c>
    </row>
    <row r="70" spans="2:24">
      <c r="B70" s="615" t="s">
        <v>879</v>
      </c>
      <c r="C70" s="615"/>
      <c r="D70" s="615"/>
      <c r="E70" s="615"/>
      <c r="F70" s="615"/>
      <c r="G70" s="91">
        <v>100</v>
      </c>
      <c r="H70" s="91">
        <v>0</v>
      </c>
      <c r="I70" s="91">
        <v>0</v>
      </c>
      <c r="J70" s="91">
        <v>0</v>
      </c>
      <c r="K70" s="91">
        <v>0</v>
      </c>
      <c r="L70" s="91">
        <v>0</v>
      </c>
      <c r="M70" s="91">
        <v>100</v>
      </c>
      <c r="N70" s="91">
        <v>0</v>
      </c>
      <c r="O70" s="91">
        <v>0</v>
      </c>
      <c r="P70" s="91">
        <v>0</v>
      </c>
      <c r="Q70" s="91">
        <v>0</v>
      </c>
      <c r="R70" s="91">
        <v>0</v>
      </c>
      <c r="S70" s="83">
        <v>100</v>
      </c>
      <c r="T70" s="83">
        <v>0</v>
      </c>
      <c r="U70" s="83">
        <v>0</v>
      </c>
      <c r="V70" s="83">
        <v>0</v>
      </c>
      <c r="W70" s="83">
        <v>0</v>
      </c>
      <c r="X70" s="83">
        <v>0</v>
      </c>
    </row>
    <row r="71" spans="2:24">
      <c r="B71" s="615" t="s">
        <v>880</v>
      </c>
      <c r="C71" s="615"/>
      <c r="D71" s="615"/>
      <c r="E71" s="615"/>
      <c r="F71" s="615"/>
      <c r="G71" s="91">
        <v>75</v>
      </c>
      <c r="H71" s="91">
        <v>0</v>
      </c>
      <c r="I71" s="92">
        <v>18.75</v>
      </c>
      <c r="J71" s="91">
        <v>0</v>
      </c>
      <c r="K71" s="91">
        <v>0</v>
      </c>
      <c r="L71" s="91">
        <v>6.25</v>
      </c>
      <c r="M71" s="91">
        <v>60</v>
      </c>
      <c r="N71" s="91">
        <v>0</v>
      </c>
      <c r="O71" s="92">
        <v>35</v>
      </c>
      <c r="P71" s="91">
        <v>0</v>
      </c>
      <c r="Q71" s="91">
        <v>0</v>
      </c>
      <c r="R71" s="91">
        <v>0</v>
      </c>
      <c r="S71" s="83">
        <v>64.709999999999994</v>
      </c>
      <c r="T71" s="83">
        <v>0</v>
      </c>
      <c r="U71" s="83">
        <v>29.41</v>
      </c>
      <c r="V71" s="83">
        <v>0</v>
      </c>
      <c r="W71" s="83">
        <v>0</v>
      </c>
      <c r="X71" s="83">
        <v>5.88</v>
      </c>
    </row>
    <row r="72" spans="2:24">
      <c r="B72" s="615" t="s">
        <v>881</v>
      </c>
      <c r="C72" s="615"/>
      <c r="D72" s="615"/>
      <c r="E72" s="615"/>
      <c r="F72" s="615"/>
      <c r="G72" s="92">
        <v>76.61</v>
      </c>
      <c r="H72" s="91">
        <v>0</v>
      </c>
      <c r="I72" s="92">
        <v>16.13</v>
      </c>
      <c r="J72" s="92">
        <v>0.81</v>
      </c>
      <c r="K72" s="91">
        <v>0</v>
      </c>
      <c r="L72" s="92">
        <v>6.45</v>
      </c>
      <c r="M72" s="92">
        <v>68.849999999999994</v>
      </c>
      <c r="N72" s="92">
        <v>1.45</v>
      </c>
      <c r="O72" s="92">
        <v>22.46</v>
      </c>
      <c r="P72" s="92">
        <v>0.72</v>
      </c>
      <c r="Q72" s="91">
        <v>0</v>
      </c>
      <c r="R72" s="92">
        <v>6.52</v>
      </c>
      <c r="S72" s="83">
        <v>72.73</v>
      </c>
      <c r="T72" s="83">
        <v>1.95</v>
      </c>
      <c r="U72" s="83">
        <v>18.18</v>
      </c>
      <c r="V72" s="83">
        <v>1.3</v>
      </c>
      <c r="W72" s="83">
        <v>0</v>
      </c>
      <c r="X72" s="83">
        <v>5.84</v>
      </c>
    </row>
    <row r="73" spans="2:24">
      <c r="B73" s="615" t="s">
        <v>882</v>
      </c>
      <c r="C73" s="615"/>
      <c r="D73" s="615"/>
      <c r="E73" s="615"/>
      <c r="F73" s="615"/>
      <c r="G73" s="92">
        <v>71.94</v>
      </c>
      <c r="H73" s="92">
        <v>5.76</v>
      </c>
      <c r="I73" s="92">
        <v>17.260000000000002</v>
      </c>
      <c r="J73" s="92">
        <v>2.16</v>
      </c>
      <c r="K73" s="91">
        <v>0</v>
      </c>
      <c r="L73" s="92">
        <v>2.88</v>
      </c>
      <c r="M73" s="92">
        <v>69.7</v>
      </c>
      <c r="N73" s="92">
        <v>3.64</v>
      </c>
      <c r="O73" s="92">
        <v>20</v>
      </c>
      <c r="P73" s="92">
        <v>1.21</v>
      </c>
      <c r="Q73" s="92">
        <v>1.21</v>
      </c>
      <c r="R73" s="92">
        <v>4.24</v>
      </c>
      <c r="S73" s="83">
        <v>65.069999999999993</v>
      </c>
      <c r="T73" s="83">
        <v>3.35</v>
      </c>
      <c r="U73" s="83">
        <v>29.19</v>
      </c>
      <c r="V73" s="83">
        <v>0</v>
      </c>
      <c r="W73" s="83">
        <v>0.48</v>
      </c>
      <c r="X73" s="83">
        <v>1.91</v>
      </c>
    </row>
    <row r="74" spans="2:24">
      <c r="B74" s="615" t="s">
        <v>883</v>
      </c>
      <c r="C74" s="615"/>
      <c r="D74" s="615"/>
      <c r="E74" s="615"/>
      <c r="F74" s="615"/>
      <c r="G74" s="92">
        <v>71.72</v>
      </c>
      <c r="H74" s="92">
        <v>3.03</v>
      </c>
      <c r="I74" s="92">
        <v>21.21</v>
      </c>
      <c r="J74" s="92">
        <v>1.01</v>
      </c>
      <c r="K74" s="91">
        <v>0</v>
      </c>
      <c r="L74" s="92">
        <v>3.03</v>
      </c>
      <c r="M74" s="92">
        <v>62.07</v>
      </c>
      <c r="N74" s="92">
        <v>3.48</v>
      </c>
      <c r="O74" s="92">
        <v>28.45</v>
      </c>
      <c r="P74" s="92">
        <v>0.86</v>
      </c>
      <c r="Q74" s="91">
        <v>0</v>
      </c>
      <c r="R74" s="92">
        <v>5.17</v>
      </c>
      <c r="S74" s="83">
        <v>64.12</v>
      </c>
      <c r="T74" s="83">
        <v>3.82</v>
      </c>
      <c r="U74" s="83">
        <v>27.48</v>
      </c>
      <c r="V74" s="83">
        <v>0</v>
      </c>
      <c r="W74" s="83">
        <v>0</v>
      </c>
      <c r="X74" s="83">
        <v>4.58</v>
      </c>
    </row>
    <row r="75" spans="2:24">
      <c r="B75" s="615" t="s">
        <v>884</v>
      </c>
      <c r="C75" s="615"/>
      <c r="D75" s="615"/>
      <c r="E75" s="615"/>
      <c r="F75" s="615"/>
      <c r="G75" s="92">
        <v>54.14</v>
      </c>
      <c r="H75" s="92">
        <v>5.66</v>
      </c>
      <c r="I75" s="92">
        <v>33.94</v>
      </c>
      <c r="J75" s="92">
        <v>2.42</v>
      </c>
      <c r="K75" s="92">
        <v>0.4</v>
      </c>
      <c r="L75" s="92">
        <v>3.44</v>
      </c>
      <c r="M75" s="92">
        <v>55.2</v>
      </c>
      <c r="N75" s="92">
        <v>6.48</v>
      </c>
      <c r="O75" s="92">
        <v>35.17</v>
      </c>
      <c r="P75" s="92">
        <v>1.57</v>
      </c>
      <c r="Q75" s="92">
        <v>0.2</v>
      </c>
      <c r="R75" s="92">
        <v>1.38</v>
      </c>
      <c r="S75" s="83">
        <v>48.58</v>
      </c>
      <c r="T75" s="83">
        <v>7.35</v>
      </c>
      <c r="U75" s="83">
        <v>41.74</v>
      </c>
      <c r="V75" s="83">
        <v>1.34</v>
      </c>
      <c r="W75" s="83">
        <v>0.17</v>
      </c>
      <c r="X75" s="83">
        <v>0.82</v>
      </c>
    </row>
    <row r="76" spans="2:24">
      <c r="B76" s="615" t="s">
        <v>885</v>
      </c>
      <c r="C76" s="615"/>
      <c r="D76" s="615"/>
      <c r="E76" s="615"/>
      <c r="F76" s="615"/>
      <c r="G76" s="92">
        <v>31.7</v>
      </c>
      <c r="H76" s="92">
        <v>9.48</v>
      </c>
      <c r="I76" s="92">
        <v>50.82</v>
      </c>
      <c r="J76" s="92">
        <v>2.78</v>
      </c>
      <c r="K76" s="91">
        <v>0</v>
      </c>
      <c r="L76" s="92">
        <v>5.22</v>
      </c>
      <c r="M76" s="92">
        <v>29.11</v>
      </c>
      <c r="N76" s="92">
        <v>8.61</v>
      </c>
      <c r="O76" s="92">
        <v>56.41</v>
      </c>
      <c r="P76" s="92">
        <v>2.42</v>
      </c>
      <c r="Q76" s="92">
        <v>0.22</v>
      </c>
      <c r="R76" s="92">
        <v>3.23</v>
      </c>
      <c r="S76" s="83">
        <v>27.25</v>
      </c>
      <c r="T76" s="83">
        <v>8.6999999999999993</v>
      </c>
      <c r="U76" s="83">
        <v>58.32</v>
      </c>
      <c r="V76" s="83">
        <v>2.76</v>
      </c>
      <c r="W76" s="83">
        <v>0.11</v>
      </c>
      <c r="X76" s="83">
        <v>2.86</v>
      </c>
    </row>
    <row r="77" spans="2:24">
      <c r="B77" s="694" t="s">
        <v>886</v>
      </c>
      <c r="C77" s="694"/>
      <c r="D77" s="694"/>
      <c r="E77" s="694"/>
      <c r="F77" s="694"/>
      <c r="G77" s="94">
        <v>49.13</v>
      </c>
      <c r="H77" s="94">
        <v>6.32</v>
      </c>
      <c r="I77" s="94">
        <v>37.65</v>
      </c>
      <c r="J77" s="94">
        <v>2.2599999999999998</v>
      </c>
      <c r="K77" s="94">
        <v>0.13</v>
      </c>
      <c r="L77" s="94">
        <v>4.51</v>
      </c>
      <c r="M77" s="94">
        <v>45.34</v>
      </c>
      <c r="N77" s="94">
        <v>6.61</v>
      </c>
      <c r="O77" s="94">
        <v>42.74</v>
      </c>
      <c r="P77" s="94">
        <v>1.84</v>
      </c>
      <c r="Q77" s="94">
        <v>0.27</v>
      </c>
      <c r="R77" s="94">
        <v>3.2</v>
      </c>
      <c r="S77" s="86">
        <v>43.43</v>
      </c>
      <c r="T77" s="86">
        <v>6.86</v>
      </c>
      <c r="U77" s="86">
        <v>45.28</v>
      </c>
      <c r="V77" s="86">
        <v>1.75</v>
      </c>
      <c r="W77" s="86">
        <v>0.15</v>
      </c>
      <c r="X77" s="86">
        <v>2.5299999999999998</v>
      </c>
    </row>
    <row r="78" spans="2:24">
      <c r="B78" s="667" t="s">
        <v>887</v>
      </c>
      <c r="C78" s="667"/>
      <c r="D78" s="667"/>
      <c r="E78" s="667"/>
      <c r="F78" s="667"/>
      <c r="G78" s="667"/>
      <c r="H78" s="667"/>
      <c r="I78" s="667"/>
    </row>
    <row r="79" spans="2:24">
      <c r="B79" s="667" t="s">
        <v>888</v>
      </c>
      <c r="C79" s="667"/>
      <c r="D79" s="667"/>
      <c r="E79" s="667"/>
      <c r="F79" s="667"/>
      <c r="G79" s="667"/>
      <c r="H79" s="667"/>
      <c r="I79" s="667"/>
    </row>
    <row r="81" spans="2:24" ht="14.5">
      <c r="B81" s="18" t="s">
        <v>901</v>
      </c>
    </row>
    <row r="82" spans="2:24" ht="13.5" thickBot="1">
      <c r="B82" s="78" t="s">
        <v>456</v>
      </c>
      <c r="C82" s="78"/>
      <c r="D82" s="78"/>
      <c r="E82" s="78"/>
      <c r="F82" s="78"/>
      <c r="G82" s="62">
        <v>2023</v>
      </c>
      <c r="H82" s="62">
        <v>2024</v>
      </c>
      <c r="I82" s="79">
        <v>2025</v>
      </c>
    </row>
    <row r="83" spans="2:24">
      <c r="B83" s="615" t="s">
        <v>879</v>
      </c>
      <c r="C83" s="615"/>
      <c r="D83" s="615"/>
      <c r="E83" s="615"/>
      <c r="F83" s="615"/>
      <c r="G83" s="87">
        <v>0</v>
      </c>
      <c r="H83" s="87">
        <v>0</v>
      </c>
      <c r="I83" s="83">
        <v>0</v>
      </c>
    </row>
    <row r="84" spans="2:24">
      <c r="B84" s="615" t="s">
        <v>880</v>
      </c>
      <c r="C84" s="615"/>
      <c r="D84" s="615"/>
      <c r="E84" s="615"/>
      <c r="F84" s="615"/>
      <c r="G84" s="87">
        <v>9.1</v>
      </c>
      <c r="H84" s="87">
        <v>8.33</v>
      </c>
      <c r="I84" s="83">
        <v>8.33</v>
      </c>
    </row>
    <row r="85" spans="2:24">
      <c r="B85" s="615" t="s">
        <v>881</v>
      </c>
      <c r="C85" s="615"/>
      <c r="D85" s="615"/>
      <c r="E85" s="615"/>
      <c r="F85" s="615"/>
      <c r="G85" s="87">
        <v>1.49</v>
      </c>
      <c r="H85" s="87">
        <v>1.85</v>
      </c>
      <c r="I85" s="83">
        <v>1.43</v>
      </c>
    </row>
    <row r="86" spans="2:24">
      <c r="B86" s="615" t="s">
        <v>882</v>
      </c>
      <c r="C86" s="615"/>
      <c r="D86" s="615"/>
      <c r="E86" s="615"/>
      <c r="F86" s="615"/>
      <c r="G86" s="87">
        <v>0</v>
      </c>
      <c r="H86" s="87">
        <v>0</v>
      </c>
      <c r="I86" s="83">
        <v>1.75</v>
      </c>
    </row>
    <row r="87" spans="2:24">
      <c r="B87" s="615" t="s">
        <v>883</v>
      </c>
      <c r="C87" s="615"/>
      <c r="D87" s="615"/>
      <c r="E87" s="615"/>
      <c r="F87" s="615"/>
      <c r="G87" s="87">
        <v>4.62</v>
      </c>
      <c r="H87" s="87">
        <v>1.56</v>
      </c>
      <c r="I87" s="83">
        <v>4.26</v>
      </c>
    </row>
    <row r="88" spans="2:24">
      <c r="B88" s="615" t="s">
        <v>884</v>
      </c>
      <c r="C88" s="615"/>
      <c r="D88" s="615"/>
      <c r="E88" s="615"/>
      <c r="F88" s="615"/>
      <c r="G88" s="87">
        <v>4.37</v>
      </c>
      <c r="H88" s="87">
        <v>5.98</v>
      </c>
      <c r="I88" s="83">
        <v>5.4</v>
      </c>
    </row>
    <row r="89" spans="2:24">
      <c r="B89" s="615" t="s">
        <v>885</v>
      </c>
      <c r="C89" s="615"/>
      <c r="D89" s="615"/>
      <c r="E89" s="615"/>
      <c r="F89" s="615"/>
      <c r="G89" s="87">
        <v>1.01</v>
      </c>
      <c r="H89" s="87">
        <v>2.2200000000000002</v>
      </c>
      <c r="I89" s="83">
        <v>2.94</v>
      </c>
    </row>
    <row r="90" spans="2:24">
      <c r="B90" s="694" t="s">
        <v>886</v>
      </c>
      <c r="C90" s="694"/>
      <c r="D90" s="694"/>
      <c r="E90" s="694"/>
      <c r="F90" s="694"/>
      <c r="G90" s="88">
        <v>2.444</v>
      </c>
      <c r="H90" s="88">
        <v>3.41</v>
      </c>
      <c r="I90" s="86">
        <v>3.8</v>
      </c>
    </row>
    <row r="91" spans="2:24">
      <c r="B91" s="667" t="s">
        <v>887</v>
      </c>
      <c r="C91" s="667"/>
      <c r="D91" s="667"/>
      <c r="E91" s="667"/>
      <c r="F91" s="667"/>
      <c r="G91" s="667"/>
      <c r="H91" s="667"/>
      <c r="I91" s="667"/>
    </row>
    <row r="92" spans="2:24">
      <c r="B92" s="667" t="s">
        <v>888</v>
      </c>
      <c r="C92" s="667"/>
      <c r="D92" s="667"/>
      <c r="E92" s="667"/>
      <c r="F92" s="667"/>
      <c r="G92" s="667"/>
      <c r="H92" s="667"/>
      <c r="I92" s="667"/>
    </row>
    <row r="94" spans="2:24" ht="20.149999999999999" customHeight="1">
      <c r="B94" s="372" t="s">
        <v>236</v>
      </c>
      <c r="C94" s="529" t="s">
        <v>237</v>
      </c>
      <c r="D94" s="529"/>
      <c r="E94" s="529"/>
      <c r="F94" s="529"/>
      <c r="G94" s="529"/>
      <c r="H94" s="529"/>
      <c r="I94" s="529"/>
      <c r="J94" s="529"/>
      <c r="K94" s="529"/>
      <c r="L94" s="529"/>
      <c r="M94" s="529"/>
      <c r="N94" s="529"/>
      <c r="O94" s="529"/>
      <c r="P94" s="529"/>
      <c r="Q94" s="529"/>
      <c r="R94" s="529"/>
      <c r="S94" s="529"/>
      <c r="T94" s="529"/>
      <c r="U94" s="20"/>
      <c r="V94" s="20"/>
      <c r="W94" s="20"/>
      <c r="X94" s="20"/>
    </row>
    <row r="95" spans="2:24" ht="13.75" customHeight="1">
      <c r="B95" s="396" t="s">
        <v>902</v>
      </c>
      <c r="C95" s="396"/>
      <c r="D95" s="396"/>
      <c r="E95" s="396"/>
      <c r="F95" s="396"/>
      <c r="G95" s="396"/>
      <c r="H95" s="396"/>
      <c r="I95" s="396"/>
      <c r="J95" s="396"/>
      <c r="K95" s="396"/>
      <c r="L95" s="396"/>
      <c r="M95" s="396"/>
      <c r="N95" s="396"/>
      <c r="O95" s="396"/>
      <c r="P95" s="396"/>
      <c r="Q95" s="396"/>
      <c r="R95" s="396"/>
      <c r="S95" s="396"/>
      <c r="T95" s="396"/>
    </row>
    <row r="96" spans="2:24">
      <c r="B96" s="396"/>
      <c r="C96" s="396"/>
      <c r="D96" s="396"/>
      <c r="E96" s="396"/>
      <c r="F96" s="396"/>
      <c r="G96" s="396"/>
      <c r="H96" s="396"/>
      <c r="I96" s="396"/>
      <c r="J96" s="396"/>
      <c r="K96" s="396"/>
      <c r="L96" s="396"/>
      <c r="M96" s="396"/>
      <c r="N96" s="396"/>
      <c r="O96" s="396"/>
      <c r="P96" s="396"/>
      <c r="Q96" s="396"/>
      <c r="R96" s="396"/>
      <c r="S96" s="396"/>
      <c r="T96" s="396"/>
    </row>
    <row r="97" spans="2:23">
      <c r="B97" s="396"/>
      <c r="C97" s="396"/>
      <c r="D97" s="396"/>
      <c r="E97" s="396"/>
      <c r="F97" s="396"/>
      <c r="G97" s="396"/>
      <c r="H97" s="396"/>
      <c r="I97" s="396"/>
      <c r="J97" s="396"/>
      <c r="K97" s="396"/>
      <c r="L97" s="396"/>
      <c r="M97" s="396"/>
      <c r="N97" s="396"/>
      <c r="O97" s="396"/>
      <c r="P97" s="396"/>
      <c r="Q97" s="396"/>
      <c r="R97" s="396"/>
      <c r="S97" s="396"/>
      <c r="T97" s="396"/>
    </row>
    <row r="98" spans="2:23">
      <c r="B98" s="396"/>
      <c r="C98" s="396"/>
      <c r="D98" s="396"/>
      <c r="E98" s="396"/>
      <c r="F98" s="396"/>
      <c r="G98" s="396"/>
      <c r="H98" s="396"/>
      <c r="I98" s="396"/>
      <c r="J98" s="396"/>
      <c r="K98" s="396"/>
      <c r="L98" s="396"/>
      <c r="M98" s="396"/>
      <c r="N98" s="396"/>
      <c r="O98" s="396"/>
      <c r="P98" s="396"/>
      <c r="Q98" s="396"/>
      <c r="R98" s="396"/>
      <c r="S98" s="396"/>
      <c r="T98" s="396"/>
    </row>
    <row r="99" spans="2:23">
      <c r="B99" s="396"/>
      <c r="C99" s="396"/>
      <c r="D99" s="396"/>
      <c r="E99" s="396"/>
      <c r="F99" s="396"/>
      <c r="G99" s="396"/>
      <c r="H99" s="396"/>
      <c r="I99" s="396"/>
      <c r="J99" s="396"/>
      <c r="K99" s="396"/>
      <c r="L99" s="396"/>
      <c r="M99" s="396"/>
      <c r="N99" s="396"/>
      <c r="O99" s="396"/>
      <c r="P99" s="396"/>
      <c r="Q99" s="396"/>
      <c r="R99" s="396"/>
      <c r="S99" s="396"/>
      <c r="T99" s="396"/>
    </row>
    <row r="100" spans="2:23">
      <c r="B100" s="396"/>
      <c r="C100" s="396"/>
      <c r="D100" s="396"/>
      <c r="E100" s="396"/>
      <c r="F100" s="396"/>
      <c r="G100" s="396"/>
      <c r="H100" s="396"/>
      <c r="I100" s="396"/>
      <c r="J100" s="396"/>
      <c r="K100" s="396"/>
      <c r="L100" s="396"/>
      <c r="M100" s="396"/>
      <c r="N100" s="396"/>
      <c r="O100" s="396"/>
      <c r="P100" s="396"/>
      <c r="Q100" s="396"/>
      <c r="R100" s="396"/>
      <c r="S100" s="396"/>
      <c r="T100" s="396"/>
    </row>
    <row r="101" spans="2:23" ht="14.5">
      <c r="B101" s="18" t="s">
        <v>903</v>
      </c>
    </row>
    <row r="102" spans="2:23" ht="13.5" thickBot="1">
      <c r="B102" s="78" t="s">
        <v>456</v>
      </c>
      <c r="C102" s="78"/>
      <c r="D102" s="78"/>
      <c r="E102" s="78"/>
      <c r="F102" s="78"/>
      <c r="G102" s="62">
        <v>2023</v>
      </c>
      <c r="H102" s="62">
        <v>2024</v>
      </c>
      <c r="I102" s="79">
        <v>2025</v>
      </c>
    </row>
    <row r="103" spans="2:23">
      <c r="B103" s="615" t="s">
        <v>880</v>
      </c>
      <c r="C103" s="615"/>
      <c r="D103" s="615"/>
      <c r="E103" s="615"/>
      <c r="F103" s="615"/>
      <c r="G103" s="87">
        <v>-11.5</v>
      </c>
      <c r="H103" s="87">
        <v>-8.8800000000000008</v>
      </c>
      <c r="I103" s="83">
        <v>-3.28</v>
      </c>
    </row>
    <row r="104" spans="2:23">
      <c r="B104" s="615" t="s">
        <v>881</v>
      </c>
      <c r="C104" s="615"/>
      <c r="D104" s="615"/>
      <c r="E104" s="615"/>
      <c r="F104" s="615"/>
      <c r="G104" s="87">
        <v>-6.3</v>
      </c>
      <c r="H104" s="87">
        <v>-7.64</v>
      </c>
      <c r="I104" s="83">
        <v>-4.16</v>
      </c>
    </row>
    <row r="105" spans="2:23">
      <c r="B105" s="615" t="s">
        <v>882</v>
      </c>
      <c r="C105" s="615"/>
      <c r="D105" s="615"/>
      <c r="E105" s="615"/>
      <c r="F105" s="615"/>
      <c r="G105" s="87">
        <v>-4.5</v>
      </c>
      <c r="H105" s="87">
        <v>0.61</v>
      </c>
      <c r="I105" s="83">
        <v>1.49</v>
      </c>
    </row>
    <row r="106" spans="2:23">
      <c r="B106" s="615" t="s">
        <v>883</v>
      </c>
      <c r="C106" s="615"/>
      <c r="D106" s="615"/>
      <c r="E106" s="615"/>
      <c r="F106" s="615"/>
      <c r="G106" s="87">
        <v>0</v>
      </c>
      <c r="H106" s="87">
        <v>3.14</v>
      </c>
      <c r="I106" s="83">
        <v>1.48</v>
      </c>
    </row>
    <row r="107" spans="2:23">
      <c r="B107" s="615" t="s">
        <v>884</v>
      </c>
      <c r="C107" s="615"/>
      <c r="D107" s="615"/>
      <c r="E107" s="615"/>
      <c r="F107" s="615"/>
      <c r="G107" s="87">
        <v>-6.3</v>
      </c>
      <c r="H107" s="87">
        <v>-1.1000000000000001</v>
      </c>
      <c r="I107" s="83">
        <v>-3.01</v>
      </c>
    </row>
    <row r="108" spans="2:23">
      <c r="B108" s="615" t="s">
        <v>885</v>
      </c>
      <c r="C108" s="615"/>
      <c r="D108" s="615"/>
      <c r="E108" s="615"/>
      <c r="F108" s="615"/>
      <c r="G108" s="87">
        <v>-1.8</v>
      </c>
      <c r="H108" s="87">
        <v>-2.77</v>
      </c>
      <c r="I108" s="83">
        <v>-0.06</v>
      </c>
    </row>
    <row r="109" spans="2:23">
      <c r="B109" s="548" t="s">
        <v>904</v>
      </c>
      <c r="C109" s="548"/>
      <c r="D109" s="548"/>
      <c r="E109" s="548"/>
      <c r="F109" s="548"/>
      <c r="G109" s="548"/>
      <c r="H109" s="548"/>
      <c r="I109" s="548"/>
      <c r="J109" s="548"/>
      <c r="K109" s="548"/>
      <c r="L109" s="548"/>
      <c r="M109" s="548"/>
      <c r="N109" s="548"/>
      <c r="O109" s="548"/>
      <c r="P109" s="548"/>
      <c r="Q109" s="548"/>
      <c r="R109" s="548"/>
      <c r="S109" s="548"/>
      <c r="T109" s="548"/>
      <c r="U109" s="548"/>
      <c r="V109" s="548"/>
      <c r="W109" s="548"/>
    </row>
    <row r="110" spans="2:23">
      <c r="B110" s="548"/>
      <c r="C110" s="548"/>
      <c r="D110" s="548"/>
      <c r="E110" s="548"/>
      <c r="F110" s="548"/>
      <c r="G110" s="548"/>
      <c r="H110" s="548"/>
      <c r="I110" s="548"/>
      <c r="J110" s="548"/>
      <c r="K110" s="548"/>
      <c r="L110" s="548"/>
      <c r="M110" s="548"/>
      <c r="N110" s="548"/>
      <c r="O110" s="548"/>
      <c r="P110" s="548"/>
      <c r="Q110" s="548"/>
      <c r="R110" s="548"/>
      <c r="S110" s="548"/>
      <c r="T110" s="548"/>
      <c r="U110" s="548"/>
      <c r="V110" s="548"/>
      <c r="W110" s="548"/>
    </row>
    <row r="111" spans="2:23">
      <c r="B111" s="548"/>
      <c r="C111" s="548"/>
      <c r="D111" s="548"/>
      <c r="E111" s="548"/>
      <c r="F111" s="548"/>
      <c r="G111" s="548"/>
      <c r="H111" s="548"/>
      <c r="I111" s="548"/>
      <c r="J111" s="548"/>
      <c r="K111" s="548"/>
      <c r="L111" s="548"/>
      <c r="M111" s="548"/>
      <c r="N111" s="548"/>
      <c r="O111" s="548"/>
      <c r="P111" s="548"/>
      <c r="Q111" s="548"/>
      <c r="R111" s="548"/>
      <c r="S111" s="548"/>
      <c r="T111" s="548"/>
      <c r="U111" s="548"/>
      <c r="V111" s="548"/>
      <c r="W111" s="548"/>
    </row>
  </sheetData>
  <sheetProtection algorithmName="SHA-512" hashValue="UxLXaeA76Gi8OAjtH31NpWViz1bvLTTpqLuiaGO0n24h86/AcsOSss1sIQ7LD1mggtQkMWsVtwBAH+frZvYP1Q==" saltValue="KnuRoseclc1leZm9Fm4ssQ==" spinCount="100000" sheet="1" objects="1" scenarios="1"/>
  <mergeCells count="80">
    <mergeCell ref="B107:F107"/>
    <mergeCell ref="B108:F108"/>
    <mergeCell ref="B109:W111"/>
    <mergeCell ref="B103:F103"/>
    <mergeCell ref="B104:F104"/>
    <mergeCell ref="B105:F105"/>
    <mergeCell ref="B106:F106"/>
    <mergeCell ref="B9:C9"/>
    <mergeCell ref="D9:E9"/>
    <mergeCell ref="C11:T11"/>
    <mergeCell ref="B12:T14"/>
    <mergeCell ref="B17:F17"/>
    <mergeCell ref="B28:F28"/>
    <mergeCell ref="B29:F29"/>
    <mergeCell ref="B30:F30"/>
    <mergeCell ref="B18:F18"/>
    <mergeCell ref="B19:F19"/>
    <mergeCell ref="B20:F20"/>
    <mergeCell ref="B21:F21"/>
    <mergeCell ref="B22:F22"/>
    <mergeCell ref="B23:F23"/>
    <mergeCell ref="B24:F24"/>
    <mergeCell ref="B31:F31"/>
    <mergeCell ref="B32:F32"/>
    <mergeCell ref="B33:F33"/>
    <mergeCell ref="B34:F34"/>
    <mergeCell ref="B35:F35"/>
    <mergeCell ref="B36:I36"/>
    <mergeCell ref="B37:I37"/>
    <mergeCell ref="B42:F42"/>
    <mergeCell ref="B43:F43"/>
    <mergeCell ref="B44:F44"/>
    <mergeCell ref="I40:J40"/>
    <mergeCell ref="M54:O54"/>
    <mergeCell ref="K40:L40"/>
    <mergeCell ref="B50:I50"/>
    <mergeCell ref="B51:I51"/>
    <mergeCell ref="B45:F45"/>
    <mergeCell ref="B46:F46"/>
    <mergeCell ref="B47:F47"/>
    <mergeCell ref="B48:F48"/>
    <mergeCell ref="B49:F49"/>
    <mergeCell ref="G40:H40"/>
    <mergeCell ref="G54:I54"/>
    <mergeCell ref="B56:F56"/>
    <mergeCell ref="B57:F57"/>
    <mergeCell ref="B58:F58"/>
    <mergeCell ref="J54:L54"/>
    <mergeCell ref="B64:I64"/>
    <mergeCell ref="B65:I65"/>
    <mergeCell ref="B70:F70"/>
    <mergeCell ref="B59:F59"/>
    <mergeCell ref="B60:F60"/>
    <mergeCell ref="B61:F61"/>
    <mergeCell ref="B62:F62"/>
    <mergeCell ref="B63:F63"/>
    <mergeCell ref="B86:F86"/>
    <mergeCell ref="B77:F77"/>
    <mergeCell ref="G68:L68"/>
    <mergeCell ref="M68:R68"/>
    <mergeCell ref="S68:X68"/>
    <mergeCell ref="B71:F71"/>
    <mergeCell ref="B72:F72"/>
    <mergeCell ref="B73:F73"/>
    <mergeCell ref="B74:F74"/>
    <mergeCell ref="B75:F75"/>
    <mergeCell ref="B76:F76"/>
    <mergeCell ref="B78:I78"/>
    <mergeCell ref="B79:I79"/>
    <mergeCell ref="B83:F83"/>
    <mergeCell ref="B84:F84"/>
    <mergeCell ref="B85:F85"/>
    <mergeCell ref="C94:T94"/>
    <mergeCell ref="B95:T100"/>
    <mergeCell ref="B87:F87"/>
    <mergeCell ref="B88:F88"/>
    <mergeCell ref="B89:F89"/>
    <mergeCell ref="B90:F90"/>
    <mergeCell ref="B91:I91"/>
    <mergeCell ref="B92:I92"/>
  </mergeCells>
  <hyperlinks>
    <hyperlink ref="B9:C9" location="'Capital Humano_2'!B11" display="GRI 405-1" xr:uid="{1A74B0A9-B655-4733-9239-E6FB5A72DD1F}"/>
    <hyperlink ref="D9:E9" location="'Capital Humano_2'!B94" display="GRI 405-2" xr:uid="{FAC460CF-A9A4-4590-B0B3-99E99EC8B106}"/>
    <hyperlink ref="B11" location="Critérios!B475" display="GRI 405-1" xr:uid="{973E6840-0123-4C24-9068-CEC02E608839}"/>
    <hyperlink ref="B94" location="Critérios!B491" display="GRI 405-2" xr:uid="{21943EE6-3733-4531-897A-415A5BA45463}"/>
  </hyperlinks>
  <pageMargins left="0.511811024" right="0.511811024" top="0.78740157499999996" bottom="0.78740157499999996" header="0.31496062000000002" footer="0.31496062000000002"/>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01C7-F026-427F-9746-FCE9D6B0CB9A}">
  <sheetPr>
    <tabColor rgb="FF02585C"/>
    <pageSetUpPr autoPageBreaks="0"/>
  </sheetPr>
  <dimension ref="B1:AA283"/>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2" width="12.81640625" style="9" customWidth="1"/>
    <col min="3" max="3" width="8.81640625" style="9" customWidth="1"/>
    <col min="4" max="4" width="8.81640625" style="10" customWidth="1"/>
    <col min="5" max="7" width="8.81640625" style="9" customWidth="1"/>
    <col min="8" max="8" width="8.81640625" style="10" customWidth="1"/>
    <col min="9" max="10" width="8.81640625" style="9" customWidth="1"/>
    <col min="11" max="12" width="8.81640625" style="9"/>
    <col min="13" max="15" width="8.81640625" style="9" customWidth="1"/>
    <col min="16" max="16" width="9.81640625" style="9" bestFit="1" customWidth="1"/>
    <col min="17" max="18" width="12.453125" style="9" bestFit="1" customWidth="1"/>
    <col min="19" max="22" width="8.81640625" style="9"/>
    <col min="23" max="23" width="12.453125" style="9" bestFit="1" customWidth="1"/>
    <col min="24" max="16384" width="8.81640625" style="9"/>
  </cols>
  <sheetData>
    <row r="1" spans="2:24" ht="15" customHeight="1"/>
    <row r="2" spans="2:24" ht="15" customHeight="1"/>
    <row r="3" spans="2:24" ht="52.4" customHeight="1"/>
    <row r="9" spans="2:24" ht="16" customHeight="1">
      <c r="B9" s="693" t="s">
        <v>239</v>
      </c>
      <c r="C9" s="693"/>
      <c r="D9" s="693" t="s">
        <v>241</v>
      </c>
      <c r="E9" s="693"/>
      <c r="F9" s="693" t="s">
        <v>243</v>
      </c>
      <c r="G9" s="693"/>
      <c r="H9" s="693" t="s">
        <v>245</v>
      </c>
      <c r="I9" s="693"/>
      <c r="J9" s="693" t="s">
        <v>247</v>
      </c>
      <c r="K9" s="693"/>
      <c r="L9" s="693" t="s">
        <v>249</v>
      </c>
      <c r="M9" s="693"/>
      <c r="N9" s="693" t="s">
        <v>251</v>
      </c>
      <c r="O9" s="693"/>
      <c r="P9" s="693" t="s">
        <v>253</v>
      </c>
      <c r="Q9" s="693"/>
      <c r="R9" s="693" t="s">
        <v>255</v>
      </c>
      <c r="S9" s="693"/>
    </row>
    <row r="10" spans="2:24">
      <c r="B10" s="693" t="s">
        <v>257</v>
      </c>
      <c r="C10" s="693"/>
      <c r="D10" s="693" t="s">
        <v>259</v>
      </c>
      <c r="E10" s="693"/>
      <c r="F10" s="693" t="s">
        <v>261</v>
      </c>
      <c r="G10" s="693"/>
      <c r="H10" s="693" t="s">
        <v>263</v>
      </c>
      <c r="I10" s="693"/>
      <c r="J10" s="693" t="s">
        <v>265</v>
      </c>
      <c r="K10" s="693"/>
      <c r="L10" s="693" t="s">
        <v>267</v>
      </c>
      <c r="M10" s="693"/>
      <c r="N10" s="214"/>
      <c r="O10" s="214"/>
      <c r="P10" s="214"/>
      <c r="Q10" s="214"/>
      <c r="R10" s="214"/>
      <c r="S10" s="214"/>
    </row>
    <row r="11" spans="2:24">
      <c r="C11" s="10"/>
    </row>
    <row r="12" spans="2:24" ht="20.149999999999999" customHeight="1">
      <c r="B12" s="372" t="s">
        <v>239</v>
      </c>
      <c r="C12" s="529" t="s">
        <v>240</v>
      </c>
      <c r="D12" s="529"/>
      <c r="E12" s="529"/>
      <c r="F12" s="529"/>
      <c r="G12" s="529"/>
      <c r="H12" s="529"/>
      <c r="I12" s="529"/>
      <c r="J12" s="529"/>
      <c r="K12" s="529"/>
      <c r="L12" s="529"/>
      <c r="M12" s="529"/>
      <c r="N12" s="529"/>
      <c r="O12" s="529"/>
      <c r="P12" s="529"/>
      <c r="Q12" s="529"/>
      <c r="R12" s="529"/>
      <c r="S12" s="529"/>
      <c r="T12" s="529"/>
      <c r="U12" s="20"/>
      <c r="V12" s="20"/>
      <c r="W12" s="20"/>
      <c r="X12" s="20"/>
    </row>
    <row r="13" spans="2:24" ht="14.15" customHeight="1">
      <c r="B13" s="396" t="s">
        <v>905</v>
      </c>
      <c r="C13" s="396"/>
      <c r="D13" s="396"/>
      <c r="E13" s="396"/>
      <c r="F13" s="396"/>
      <c r="G13" s="396"/>
      <c r="H13" s="396"/>
      <c r="I13" s="396"/>
      <c r="J13" s="396"/>
      <c r="K13" s="396"/>
      <c r="L13" s="396"/>
      <c r="M13" s="396"/>
      <c r="N13" s="396"/>
      <c r="O13" s="396"/>
      <c r="P13" s="396"/>
      <c r="Q13" s="396"/>
      <c r="R13" s="396"/>
      <c r="S13" s="396"/>
      <c r="T13" s="396"/>
    </row>
    <row r="14" spans="2:24">
      <c r="B14" s="396"/>
      <c r="C14" s="396"/>
      <c r="D14" s="396"/>
      <c r="E14" s="396"/>
      <c r="F14" s="396"/>
      <c r="G14" s="396"/>
      <c r="H14" s="396"/>
      <c r="I14" s="396"/>
      <c r="J14" s="396"/>
      <c r="K14" s="396"/>
      <c r="L14" s="396"/>
      <c r="M14" s="396"/>
      <c r="N14" s="396"/>
      <c r="O14" s="396"/>
      <c r="P14" s="396"/>
      <c r="Q14" s="396"/>
      <c r="R14" s="396"/>
      <c r="S14" s="396"/>
      <c r="T14" s="396"/>
    </row>
    <row r="15" spans="2:24">
      <c r="B15" s="396"/>
      <c r="C15" s="396"/>
      <c r="D15" s="396"/>
      <c r="E15" s="396"/>
      <c r="F15" s="396"/>
      <c r="G15" s="396"/>
      <c r="H15" s="396"/>
      <c r="I15" s="396"/>
      <c r="J15" s="396"/>
      <c r="K15" s="396"/>
      <c r="L15" s="396"/>
      <c r="M15" s="396"/>
      <c r="N15" s="396"/>
      <c r="O15" s="396"/>
      <c r="P15" s="396"/>
      <c r="Q15" s="396"/>
      <c r="R15" s="396"/>
      <c r="S15" s="396"/>
      <c r="T15" s="396"/>
    </row>
    <row r="16" spans="2:24">
      <c r="B16" s="396"/>
      <c r="C16" s="396"/>
      <c r="D16" s="396"/>
      <c r="E16" s="396"/>
      <c r="F16" s="396"/>
      <c r="G16" s="396"/>
      <c r="H16" s="396"/>
      <c r="I16" s="396"/>
      <c r="J16" s="396"/>
      <c r="K16" s="396"/>
      <c r="L16" s="396"/>
      <c r="M16" s="396"/>
      <c r="N16" s="396"/>
      <c r="O16" s="396"/>
      <c r="P16" s="396"/>
      <c r="Q16" s="396"/>
      <c r="R16" s="396"/>
      <c r="S16" s="396"/>
      <c r="T16" s="396"/>
    </row>
    <row r="17" spans="2:24">
      <c r="B17" s="18" t="s">
        <v>240</v>
      </c>
    </row>
    <row r="18" spans="2:24">
      <c r="B18" s="89"/>
      <c r="C18" s="89"/>
      <c r="D18" s="90"/>
      <c r="E18" s="89"/>
      <c r="F18" s="89"/>
      <c r="G18" s="695">
        <v>2023</v>
      </c>
      <c r="H18" s="695"/>
      <c r="I18" s="695">
        <v>2024</v>
      </c>
      <c r="J18" s="695"/>
      <c r="K18" s="696">
        <v>2025</v>
      </c>
      <c r="L18" s="696"/>
    </row>
    <row r="19" spans="2:24" ht="13.5" thickBot="1">
      <c r="B19" s="78" t="s">
        <v>906</v>
      </c>
      <c r="C19" s="78"/>
      <c r="D19" s="78"/>
      <c r="E19" s="78"/>
      <c r="F19" s="78"/>
      <c r="G19" s="93" t="s">
        <v>858</v>
      </c>
      <c r="H19" s="93" t="s">
        <v>857</v>
      </c>
      <c r="I19" s="93" t="s">
        <v>858</v>
      </c>
      <c r="J19" s="93" t="s">
        <v>857</v>
      </c>
      <c r="K19" s="63" t="s">
        <v>858</v>
      </c>
      <c r="L19" s="63" t="s">
        <v>857</v>
      </c>
    </row>
    <row r="20" spans="2:24">
      <c r="B20" s="615" t="s">
        <v>907</v>
      </c>
      <c r="C20" s="615"/>
      <c r="D20" s="615"/>
      <c r="E20" s="615"/>
      <c r="F20" s="615"/>
      <c r="G20" s="134">
        <v>48</v>
      </c>
      <c r="H20" s="135">
        <v>14</v>
      </c>
      <c r="I20" s="134">
        <v>63</v>
      </c>
      <c r="J20" s="135">
        <v>18</v>
      </c>
      <c r="K20" s="136">
        <v>53</v>
      </c>
      <c r="L20" s="137">
        <v>24</v>
      </c>
    </row>
    <row r="21" spans="2:24" ht="22.75" customHeight="1">
      <c r="B21" s="615" t="s">
        <v>908</v>
      </c>
      <c r="C21" s="615"/>
      <c r="D21" s="615"/>
      <c r="E21" s="615"/>
      <c r="F21" s="615"/>
      <c r="G21" s="134">
        <v>43</v>
      </c>
      <c r="H21" s="134">
        <v>13</v>
      </c>
      <c r="I21" s="134">
        <v>58</v>
      </c>
      <c r="J21" s="134">
        <v>16</v>
      </c>
      <c r="K21" s="136">
        <v>53</v>
      </c>
      <c r="L21" s="136">
        <v>16</v>
      </c>
    </row>
    <row r="22" spans="2:24" ht="43" customHeight="1">
      <c r="B22" s="615" t="s">
        <v>909</v>
      </c>
      <c r="C22" s="615"/>
      <c r="D22" s="615"/>
      <c r="E22" s="615"/>
      <c r="F22" s="615"/>
      <c r="G22" s="134">
        <v>43</v>
      </c>
      <c r="H22" s="134">
        <v>13</v>
      </c>
      <c r="I22" s="134">
        <v>63</v>
      </c>
      <c r="J22" s="134">
        <v>15</v>
      </c>
      <c r="K22" s="136">
        <v>50</v>
      </c>
      <c r="L22" s="136">
        <v>8</v>
      </c>
    </row>
    <row r="23" spans="2:24">
      <c r="B23" s="615" t="s">
        <v>910</v>
      </c>
      <c r="C23" s="615"/>
      <c r="D23" s="615"/>
      <c r="E23" s="615"/>
      <c r="F23" s="615"/>
      <c r="G23" s="133">
        <v>0.9</v>
      </c>
      <c r="H23" s="133">
        <v>0.93</v>
      </c>
      <c r="I23" s="133">
        <v>0.92</v>
      </c>
      <c r="J23" s="133">
        <v>0.89</v>
      </c>
      <c r="K23" s="138">
        <v>1</v>
      </c>
      <c r="L23" s="138">
        <v>0.66669999999999996</v>
      </c>
    </row>
    <row r="24" spans="2:24">
      <c r="B24" s="731" t="s">
        <v>911</v>
      </c>
      <c r="C24" s="731"/>
      <c r="D24" s="731"/>
      <c r="E24" s="731"/>
      <c r="F24" s="731"/>
      <c r="G24" s="139">
        <v>1</v>
      </c>
      <c r="H24" s="139">
        <v>1</v>
      </c>
      <c r="I24" s="139">
        <v>1</v>
      </c>
      <c r="J24" s="139">
        <v>1</v>
      </c>
      <c r="K24" s="140">
        <v>0.94340000000000002</v>
      </c>
      <c r="L24" s="140">
        <v>0.5</v>
      </c>
    </row>
    <row r="26" spans="2:24" ht="20.149999999999999" customHeight="1">
      <c r="B26" s="372" t="s">
        <v>241</v>
      </c>
      <c r="C26" s="529" t="s">
        <v>242</v>
      </c>
      <c r="D26" s="529"/>
      <c r="E26" s="529"/>
      <c r="F26" s="529"/>
      <c r="G26" s="529"/>
      <c r="H26" s="529"/>
      <c r="I26" s="529"/>
      <c r="J26" s="529"/>
      <c r="K26" s="529"/>
      <c r="L26" s="529"/>
      <c r="M26" s="529"/>
      <c r="N26" s="529"/>
      <c r="O26" s="529"/>
      <c r="P26" s="529"/>
      <c r="Q26" s="529"/>
      <c r="R26" s="529"/>
      <c r="S26" s="529"/>
      <c r="T26" s="529"/>
      <c r="U26" s="20"/>
      <c r="V26" s="20"/>
      <c r="W26" s="20"/>
      <c r="X26" s="20"/>
    </row>
    <row r="27" spans="2:24" ht="14.15" customHeight="1">
      <c r="B27" s="396" t="s">
        <v>912</v>
      </c>
      <c r="C27" s="396"/>
      <c r="D27" s="396"/>
      <c r="E27" s="396"/>
      <c r="F27" s="396"/>
      <c r="G27" s="396"/>
      <c r="H27" s="396"/>
      <c r="I27" s="396"/>
      <c r="J27" s="396"/>
      <c r="K27" s="396"/>
      <c r="L27" s="396"/>
      <c r="M27" s="396"/>
      <c r="N27" s="396"/>
      <c r="O27" s="396"/>
      <c r="P27" s="396"/>
      <c r="Q27" s="396"/>
      <c r="R27" s="396"/>
      <c r="S27" s="396"/>
      <c r="T27" s="396"/>
    </row>
    <row r="28" spans="2:24">
      <c r="B28" s="396"/>
      <c r="C28" s="396"/>
      <c r="D28" s="396"/>
      <c r="E28" s="396"/>
      <c r="F28" s="396"/>
      <c r="G28" s="396"/>
      <c r="H28" s="396"/>
      <c r="I28" s="396"/>
      <c r="J28" s="396"/>
      <c r="K28" s="396"/>
      <c r="L28" s="396"/>
      <c r="M28" s="396"/>
      <c r="N28" s="396"/>
      <c r="O28" s="396"/>
      <c r="P28" s="396"/>
      <c r="Q28" s="396"/>
      <c r="R28" s="396"/>
      <c r="S28" s="396"/>
      <c r="T28" s="396"/>
    </row>
    <row r="29" spans="2:24">
      <c r="B29" s="396"/>
      <c r="C29" s="396"/>
      <c r="D29" s="396"/>
      <c r="E29" s="396"/>
      <c r="F29" s="396"/>
      <c r="G29" s="396"/>
      <c r="H29" s="396"/>
      <c r="I29" s="396"/>
      <c r="J29" s="396"/>
      <c r="K29" s="396"/>
      <c r="L29" s="396"/>
      <c r="M29" s="396"/>
      <c r="N29" s="396"/>
      <c r="O29" s="396"/>
      <c r="P29" s="396"/>
      <c r="Q29" s="396"/>
      <c r="R29" s="396"/>
      <c r="S29" s="396"/>
      <c r="T29" s="396"/>
    </row>
    <row r="30" spans="2:24">
      <c r="B30" s="396"/>
      <c r="C30" s="396"/>
      <c r="D30" s="396"/>
      <c r="E30" s="396"/>
      <c r="F30" s="396"/>
      <c r="G30" s="396"/>
      <c r="H30" s="396"/>
      <c r="I30" s="396"/>
      <c r="J30" s="396"/>
      <c r="K30" s="396"/>
      <c r="L30" s="396"/>
      <c r="M30" s="396"/>
      <c r="N30" s="396"/>
      <c r="O30" s="396"/>
      <c r="P30" s="396"/>
      <c r="Q30" s="396"/>
      <c r="R30" s="396"/>
      <c r="S30" s="396"/>
      <c r="T30" s="396"/>
    </row>
    <row r="31" spans="2:24">
      <c r="B31" s="396"/>
      <c r="C31" s="396"/>
      <c r="D31" s="396"/>
      <c r="E31" s="396"/>
      <c r="F31" s="396"/>
      <c r="G31" s="396"/>
      <c r="H31" s="396"/>
      <c r="I31" s="396"/>
      <c r="J31" s="396"/>
      <c r="K31" s="396"/>
      <c r="L31" s="396"/>
      <c r="M31" s="396"/>
      <c r="N31" s="396"/>
      <c r="O31" s="396"/>
      <c r="P31" s="396"/>
      <c r="Q31" s="396"/>
      <c r="R31" s="396"/>
      <c r="S31" s="396"/>
      <c r="T31" s="396"/>
    </row>
    <row r="32" spans="2:24">
      <c r="B32" s="396"/>
      <c r="C32" s="396"/>
      <c r="D32" s="396"/>
      <c r="E32" s="396"/>
      <c r="F32" s="396"/>
      <c r="G32" s="396"/>
      <c r="H32" s="396"/>
      <c r="I32" s="396"/>
      <c r="J32" s="396"/>
      <c r="K32" s="396"/>
      <c r="L32" s="396"/>
      <c r="M32" s="396"/>
      <c r="N32" s="396"/>
      <c r="O32" s="396"/>
      <c r="P32" s="396"/>
      <c r="Q32" s="396"/>
      <c r="R32" s="396"/>
      <c r="S32" s="396"/>
      <c r="T32" s="396"/>
    </row>
    <row r="33" spans="2:24">
      <c r="B33" s="396"/>
      <c r="C33" s="396"/>
      <c r="D33" s="396"/>
      <c r="E33" s="396"/>
      <c r="F33" s="396"/>
      <c r="G33" s="396"/>
      <c r="H33" s="396"/>
      <c r="I33" s="396"/>
      <c r="J33" s="396"/>
      <c r="K33" s="396"/>
      <c r="L33" s="396"/>
      <c r="M33" s="396"/>
      <c r="N33" s="396"/>
      <c r="O33" s="396"/>
      <c r="P33" s="396"/>
      <c r="Q33" s="396"/>
      <c r="R33" s="396"/>
      <c r="S33" s="396"/>
      <c r="T33" s="396"/>
    </row>
    <row r="34" spans="2:24">
      <c r="B34" s="396"/>
      <c r="C34" s="396"/>
      <c r="D34" s="396"/>
      <c r="E34" s="396"/>
      <c r="F34" s="396"/>
      <c r="G34" s="396"/>
      <c r="H34" s="396"/>
      <c r="I34" s="396"/>
      <c r="J34" s="396"/>
      <c r="K34" s="396"/>
      <c r="L34" s="396"/>
      <c r="M34" s="396"/>
      <c r="N34" s="396"/>
      <c r="O34" s="396"/>
      <c r="P34" s="396"/>
      <c r="Q34" s="396"/>
      <c r="R34" s="396"/>
      <c r="S34" s="396"/>
      <c r="T34" s="396"/>
    </row>
    <row r="35" spans="2:24">
      <c r="B35" s="396"/>
      <c r="C35" s="396"/>
      <c r="D35" s="396"/>
      <c r="E35" s="396"/>
      <c r="F35" s="396"/>
      <c r="G35" s="396"/>
      <c r="H35" s="396"/>
      <c r="I35" s="396"/>
      <c r="J35" s="396"/>
      <c r="K35" s="396"/>
      <c r="L35" s="396"/>
      <c r="M35" s="396"/>
      <c r="N35" s="396"/>
      <c r="O35" s="396"/>
      <c r="P35" s="396"/>
      <c r="Q35" s="396"/>
      <c r="R35" s="396"/>
      <c r="S35" s="396"/>
      <c r="T35" s="396"/>
    </row>
    <row r="36" spans="2:24">
      <c r="B36" s="396"/>
      <c r="C36" s="396"/>
      <c r="D36" s="396"/>
      <c r="E36" s="396"/>
      <c r="F36" s="396"/>
      <c r="G36" s="396"/>
      <c r="H36" s="396"/>
      <c r="I36" s="396"/>
      <c r="J36" s="396"/>
      <c r="K36" s="396"/>
      <c r="L36" s="396"/>
      <c r="M36" s="396"/>
      <c r="N36" s="396"/>
      <c r="O36" s="396"/>
      <c r="P36" s="396"/>
      <c r="Q36" s="396"/>
      <c r="R36" s="396"/>
      <c r="S36" s="396"/>
      <c r="T36" s="396"/>
    </row>
    <row r="37" spans="2:24">
      <c r="B37" s="396"/>
      <c r="C37" s="396"/>
      <c r="D37" s="396"/>
      <c r="E37" s="396"/>
      <c r="F37" s="396"/>
      <c r="G37" s="396"/>
      <c r="H37" s="396"/>
      <c r="I37" s="396"/>
      <c r="J37" s="396"/>
      <c r="K37" s="396"/>
      <c r="L37" s="396"/>
      <c r="M37" s="396"/>
      <c r="N37" s="396"/>
      <c r="O37" s="396"/>
      <c r="P37" s="396"/>
      <c r="Q37" s="396"/>
      <c r="R37" s="396"/>
      <c r="S37" s="396"/>
      <c r="T37" s="396"/>
    </row>
    <row r="38" spans="2:24" ht="42.75" customHeight="1">
      <c r="B38" s="396"/>
      <c r="C38" s="396"/>
      <c r="D38" s="396"/>
      <c r="E38" s="396"/>
      <c r="F38" s="396"/>
      <c r="G38" s="396"/>
      <c r="H38" s="396"/>
      <c r="I38" s="396"/>
      <c r="J38" s="396"/>
      <c r="K38" s="396"/>
      <c r="L38" s="396"/>
      <c r="M38" s="396"/>
      <c r="N38" s="396"/>
      <c r="O38" s="396"/>
      <c r="P38" s="396"/>
      <c r="Q38" s="396"/>
      <c r="R38" s="396"/>
      <c r="S38" s="396"/>
      <c r="T38" s="396"/>
    </row>
    <row r="39" spans="2:24" ht="20.149999999999999" customHeight="1">
      <c r="B39" s="372" t="s">
        <v>243</v>
      </c>
      <c r="C39" s="529" t="s">
        <v>244</v>
      </c>
      <c r="D39" s="529"/>
      <c r="E39" s="529"/>
      <c r="F39" s="529"/>
      <c r="G39" s="529"/>
      <c r="H39" s="529"/>
      <c r="I39" s="529"/>
      <c r="J39" s="529"/>
      <c r="K39" s="529"/>
      <c r="L39" s="529"/>
      <c r="M39" s="529"/>
      <c r="N39" s="529"/>
      <c r="O39" s="529"/>
      <c r="P39" s="529"/>
      <c r="Q39" s="529"/>
      <c r="R39" s="529"/>
      <c r="S39" s="529"/>
      <c r="T39" s="529"/>
      <c r="U39" s="20"/>
      <c r="V39" s="20"/>
      <c r="W39" s="20"/>
      <c r="X39" s="20"/>
    </row>
    <row r="40" spans="2:24" ht="14.15" customHeight="1">
      <c r="B40" s="395" t="s">
        <v>913</v>
      </c>
      <c r="C40" s="395"/>
      <c r="D40" s="395"/>
      <c r="E40" s="395"/>
      <c r="F40" s="395"/>
      <c r="G40" s="395"/>
      <c r="H40" s="395"/>
      <c r="I40" s="395"/>
      <c r="J40" s="395"/>
      <c r="K40" s="395"/>
      <c r="L40" s="395"/>
      <c r="M40" s="395"/>
      <c r="N40" s="395"/>
      <c r="O40" s="395"/>
      <c r="P40" s="395"/>
      <c r="Q40" s="395"/>
      <c r="R40" s="395"/>
      <c r="S40" s="395"/>
      <c r="T40" s="395"/>
    </row>
    <row r="41" spans="2:24">
      <c r="B41" s="396"/>
      <c r="C41" s="396"/>
      <c r="D41" s="396"/>
      <c r="E41" s="396"/>
      <c r="F41" s="396"/>
      <c r="G41" s="396"/>
      <c r="H41" s="396"/>
      <c r="I41" s="396"/>
      <c r="J41" s="396"/>
      <c r="K41" s="396"/>
      <c r="L41" s="396"/>
      <c r="M41" s="396"/>
      <c r="N41" s="396"/>
      <c r="O41" s="396"/>
      <c r="P41" s="396"/>
      <c r="Q41" s="396"/>
      <c r="R41" s="396"/>
      <c r="S41" s="396"/>
      <c r="T41" s="396"/>
    </row>
    <row r="42" spans="2:24">
      <c r="B42" s="396"/>
      <c r="C42" s="396"/>
      <c r="D42" s="396"/>
      <c r="E42" s="396"/>
      <c r="F42" s="396"/>
      <c r="G42" s="396"/>
      <c r="H42" s="396"/>
      <c r="I42" s="396"/>
      <c r="J42" s="396"/>
      <c r="K42" s="396"/>
      <c r="L42" s="396"/>
      <c r="M42" s="396"/>
      <c r="N42" s="396"/>
      <c r="O42" s="396"/>
      <c r="P42" s="396"/>
      <c r="Q42" s="396"/>
      <c r="R42" s="396"/>
      <c r="S42" s="396"/>
      <c r="T42" s="396"/>
    </row>
    <row r="43" spans="2:24">
      <c r="B43" s="396"/>
      <c r="C43" s="396"/>
      <c r="D43" s="396"/>
      <c r="E43" s="396"/>
      <c r="F43" s="396"/>
      <c r="G43" s="396"/>
      <c r="H43" s="396"/>
      <c r="I43" s="396"/>
      <c r="J43" s="396"/>
      <c r="K43" s="396"/>
      <c r="L43" s="396"/>
      <c r="M43" s="396"/>
      <c r="N43" s="396"/>
      <c r="O43" s="396"/>
      <c r="P43" s="396"/>
      <c r="Q43" s="396"/>
      <c r="R43" s="396"/>
      <c r="S43" s="396"/>
      <c r="T43" s="396"/>
    </row>
    <row r="44" spans="2:24">
      <c r="B44" s="396"/>
      <c r="C44" s="396"/>
      <c r="D44" s="396"/>
      <c r="E44" s="396"/>
      <c r="F44" s="396"/>
      <c r="G44" s="396"/>
      <c r="H44" s="396"/>
      <c r="I44" s="396"/>
      <c r="J44" s="396"/>
      <c r="K44" s="396"/>
      <c r="L44" s="396"/>
      <c r="M44" s="396"/>
      <c r="N44" s="396"/>
      <c r="O44" s="396"/>
      <c r="P44" s="396"/>
      <c r="Q44" s="396"/>
      <c r="R44" s="396"/>
      <c r="S44" s="396"/>
      <c r="T44" s="396"/>
    </row>
    <row r="45" spans="2:24">
      <c r="B45" s="396"/>
      <c r="C45" s="396"/>
      <c r="D45" s="396"/>
      <c r="E45" s="396"/>
      <c r="F45" s="396"/>
      <c r="G45" s="396"/>
      <c r="H45" s="396"/>
      <c r="I45" s="396"/>
      <c r="J45" s="396"/>
      <c r="K45" s="396"/>
      <c r="L45" s="396"/>
      <c r="M45" s="396"/>
      <c r="N45" s="396"/>
      <c r="O45" s="396"/>
      <c r="P45" s="396"/>
      <c r="Q45" s="396"/>
      <c r="R45" s="396"/>
      <c r="S45" s="396"/>
      <c r="T45" s="396"/>
    </row>
    <row r="46" spans="2:24">
      <c r="B46" s="396"/>
      <c r="C46" s="396"/>
      <c r="D46" s="396"/>
      <c r="E46" s="396"/>
      <c r="F46" s="396"/>
      <c r="G46" s="396"/>
      <c r="H46" s="396"/>
      <c r="I46" s="396"/>
      <c r="J46" s="396"/>
      <c r="K46" s="396"/>
      <c r="L46" s="396"/>
      <c r="M46" s="396"/>
      <c r="N46" s="396"/>
      <c r="O46" s="396"/>
      <c r="P46" s="396"/>
      <c r="Q46" s="396"/>
      <c r="R46" s="396"/>
      <c r="S46" s="396"/>
      <c r="T46" s="396"/>
    </row>
    <row r="47" spans="2:24">
      <c r="B47" s="396"/>
      <c r="C47" s="396"/>
      <c r="D47" s="396"/>
      <c r="E47" s="396"/>
      <c r="F47" s="396"/>
      <c r="G47" s="396"/>
      <c r="H47" s="396"/>
      <c r="I47" s="396"/>
      <c r="J47" s="396"/>
      <c r="K47" s="396"/>
      <c r="L47" s="396"/>
      <c r="M47" s="396"/>
      <c r="N47" s="396"/>
      <c r="O47" s="396"/>
      <c r="P47" s="396"/>
      <c r="Q47" s="396"/>
      <c r="R47" s="396"/>
      <c r="S47" s="396"/>
      <c r="T47" s="396"/>
    </row>
    <row r="48" spans="2:24">
      <c r="B48" s="396"/>
      <c r="C48" s="396"/>
      <c r="D48" s="396"/>
      <c r="E48" s="396"/>
      <c r="F48" s="396"/>
      <c r="G48" s="396"/>
      <c r="H48" s="396"/>
      <c r="I48" s="396"/>
      <c r="J48" s="396"/>
      <c r="K48" s="396"/>
      <c r="L48" s="396"/>
      <c r="M48" s="396"/>
      <c r="N48" s="396"/>
      <c r="O48" s="396"/>
      <c r="P48" s="396"/>
      <c r="Q48" s="396"/>
      <c r="R48" s="396"/>
      <c r="S48" s="396"/>
      <c r="T48" s="396"/>
    </row>
    <row r="49" spans="2:24">
      <c r="B49" s="396"/>
      <c r="C49" s="396"/>
      <c r="D49" s="396"/>
      <c r="E49" s="396"/>
      <c r="F49" s="396"/>
      <c r="G49" s="396"/>
      <c r="H49" s="396"/>
      <c r="I49" s="396"/>
      <c r="J49" s="396"/>
      <c r="K49" s="396"/>
      <c r="L49" s="396"/>
      <c r="M49" s="396"/>
      <c r="N49" s="396"/>
      <c r="O49" s="396"/>
      <c r="P49" s="396"/>
      <c r="Q49" s="396"/>
      <c r="R49" s="396"/>
      <c r="S49" s="396"/>
      <c r="T49" s="396"/>
    </row>
    <row r="50" spans="2:24">
      <c r="B50" s="396"/>
      <c r="C50" s="396"/>
      <c r="D50" s="396"/>
      <c r="E50" s="396"/>
      <c r="F50" s="396"/>
      <c r="G50" s="396"/>
      <c r="H50" s="396"/>
      <c r="I50" s="396"/>
      <c r="J50" s="396"/>
      <c r="K50" s="396"/>
      <c r="L50" s="396"/>
      <c r="M50" s="396"/>
      <c r="N50" s="396"/>
      <c r="O50" s="396"/>
      <c r="P50" s="396"/>
      <c r="Q50" s="396"/>
      <c r="R50" s="396"/>
      <c r="S50" s="396"/>
      <c r="T50" s="396"/>
    </row>
    <row r="51" spans="2:24">
      <c r="B51" s="396"/>
      <c r="C51" s="396"/>
      <c r="D51" s="396"/>
      <c r="E51" s="396"/>
      <c r="F51" s="396"/>
      <c r="G51" s="396"/>
      <c r="H51" s="396"/>
      <c r="I51" s="396"/>
      <c r="J51" s="396"/>
      <c r="K51" s="396"/>
      <c r="L51" s="396"/>
      <c r="M51" s="396"/>
      <c r="N51" s="396"/>
      <c r="O51" s="396"/>
      <c r="P51" s="396"/>
      <c r="Q51" s="396"/>
      <c r="R51" s="396"/>
      <c r="S51" s="396"/>
      <c r="T51" s="396"/>
    </row>
    <row r="52" spans="2:24">
      <c r="B52" s="396"/>
      <c r="C52" s="396"/>
      <c r="D52" s="396"/>
      <c r="E52" s="396"/>
      <c r="F52" s="396"/>
      <c r="G52" s="396"/>
      <c r="H52" s="396"/>
      <c r="I52" s="396"/>
      <c r="J52" s="396"/>
      <c r="K52" s="396"/>
      <c r="L52" s="396"/>
      <c r="M52" s="396"/>
      <c r="N52" s="396"/>
      <c r="O52" s="396"/>
      <c r="P52" s="396"/>
      <c r="Q52" s="396"/>
      <c r="R52" s="396"/>
      <c r="S52" s="396"/>
      <c r="T52" s="396"/>
    </row>
    <row r="53" spans="2:24">
      <c r="B53" s="396"/>
      <c r="C53" s="396"/>
      <c r="D53" s="396"/>
      <c r="E53" s="396"/>
      <c r="F53" s="396"/>
      <c r="G53" s="396"/>
      <c r="H53" s="396"/>
      <c r="I53" s="396"/>
      <c r="J53" s="396"/>
      <c r="K53" s="396"/>
      <c r="L53" s="396"/>
      <c r="M53" s="396"/>
      <c r="N53" s="396"/>
      <c r="O53" s="396"/>
      <c r="P53" s="396"/>
      <c r="Q53" s="396"/>
      <c r="R53" s="396"/>
      <c r="S53" s="396"/>
      <c r="T53" s="396"/>
    </row>
    <row r="54" spans="2:24">
      <c r="B54" s="396"/>
      <c r="C54" s="396"/>
      <c r="D54" s="396"/>
      <c r="E54" s="396"/>
      <c r="F54" s="396"/>
      <c r="G54" s="396"/>
      <c r="H54" s="396"/>
      <c r="I54" s="396"/>
      <c r="J54" s="396"/>
      <c r="K54" s="396"/>
      <c r="L54" s="396"/>
      <c r="M54" s="396"/>
      <c r="N54" s="396"/>
      <c r="O54" s="396"/>
      <c r="P54" s="396"/>
      <c r="Q54" s="396"/>
      <c r="R54" s="396"/>
      <c r="S54" s="396"/>
      <c r="T54" s="396"/>
    </row>
    <row r="55" spans="2:24">
      <c r="B55" s="396"/>
      <c r="C55" s="396"/>
      <c r="D55" s="396"/>
      <c r="E55" s="396"/>
      <c r="F55" s="396"/>
      <c r="G55" s="396"/>
      <c r="H55" s="396"/>
      <c r="I55" s="396"/>
      <c r="J55" s="396"/>
      <c r="K55" s="396"/>
      <c r="L55" s="396"/>
      <c r="M55" s="396"/>
      <c r="N55" s="396"/>
      <c r="O55" s="396"/>
      <c r="P55" s="396"/>
      <c r="Q55" s="396"/>
      <c r="R55" s="396"/>
      <c r="S55" s="396"/>
      <c r="T55" s="396"/>
    </row>
    <row r="56" spans="2:24">
      <c r="B56" s="396"/>
      <c r="C56" s="396"/>
      <c r="D56" s="396"/>
      <c r="E56" s="396"/>
      <c r="F56" s="396"/>
      <c r="G56" s="396"/>
      <c r="H56" s="396"/>
      <c r="I56" s="396"/>
      <c r="J56" s="396"/>
      <c r="K56" s="396"/>
      <c r="L56" s="396"/>
      <c r="M56" s="396"/>
      <c r="N56" s="396"/>
      <c r="O56" s="396"/>
      <c r="P56" s="396"/>
      <c r="Q56" s="396"/>
      <c r="R56" s="396"/>
      <c r="S56" s="396"/>
      <c r="T56" s="396"/>
    </row>
    <row r="57" spans="2:24">
      <c r="B57" s="396"/>
      <c r="C57" s="396"/>
      <c r="D57" s="396"/>
      <c r="E57" s="396"/>
      <c r="F57" s="396"/>
      <c r="G57" s="396"/>
      <c r="H57" s="396"/>
      <c r="I57" s="396"/>
      <c r="J57" s="396"/>
      <c r="K57" s="396"/>
      <c r="L57" s="396"/>
      <c r="M57" s="396"/>
      <c r="N57" s="396"/>
      <c r="O57" s="396"/>
      <c r="P57" s="396"/>
      <c r="Q57" s="396"/>
      <c r="R57" s="396"/>
      <c r="S57" s="396"/>
      <c r="T57" s="396"/>
    </row>
    <row r="58" spans="2:24">
      <c r="B58" s="396"/>
      <c r="C58" s="396"/>
      <c r="D58" s="396"/>
      <c r="E58" s="396"/>
      <c r="F58" s="396"/>
      <c r="G58" s="396"/>
      <c r="H58" s="396"/>
      <c r="I58" s="396"/>
      <c r="J58" s="396"/>
      <c r="K58" s="396"/>
      <c r="L58" s="396"/>
      <c r="M58" s="396"/>
      <c r="N58" s="396"/>
      <c r="O58" s="396"/>
      <c r="P58" s="396"/>
      <c r="Q58" s="396"/>
      <c r="R58" s="396"/>
      <c r="S58" s="396"/>
      <c r="T58" s="396"/>
    </row>
    <row r="59" spans="2:24">
      <c r="B59" s="396"/>
      <c r="C59" s="396"/>
      <c r="D59" s="396"/>
      <c r="E59" s="396"/>
      <c r="F59" s="396"/>
      <c r="G59" s="396"/>
      <c r="H59" s="396"/>
      <c r="I59" s="396"/>
      <c r="J59" s="396"/>
      <c r="K59" s="396"/>
      <c r="L59" s="396"/>
      <c r="M59" s="396"/>
      <c r="N59" s="396"/>
      <c r="O59" s="396"/>
      <c r="P59" s="396"/>
      <c r="Q59" s="396"/>
      <c r="R59" s="396"/>
      <c r="S59" s="396"/>
      <c r="T59" s="396"/>
    </row>
    <row r="60" spans="2:24">
      <c r="B60" s="396"/>
      <c r="C60" s="396"/>
      <c r="D60" s="396"/>
      <c r="E60" s="396"/>
      <c r="F60" s="396"/>
      <c r="G60" s="396"/>
      <c r="H60" s="396"/>
      <c r="I60" s="396"/>
      <c r="J60" s="396"/>
      <c r="K60" s="396"/>
      <c r="L60" s="396"/>
      <c r="M60" s="396"/>
      <c r="N60" s="396"/>
      <c r="O60" s="396"/>
      <c r="P60" s="396"/>
      <c r="Q60" s="396"/>
      <c r="R60" s="396"/>
      <c r="S60" s="396"/>
      <c r="T60" s="396"/>
    </row>
    <row r="61" spans="2:24">
      <c r="B61" s="396"/>
      <c r="C61" s="396"/>
      <c r="D61" s="396"/>
      <c r="E61" s="396"/>
      <c r="F61" s="396"/>
      <c r="G61" s="396"/>
      <c r="H61" s="396"/>
      <c r="I61" s="396"/>
      <c r="J61" s="396"/>
      <c r="K61" s="396"/>
      <c r="L61" s="396"/>
      <c r="M61" s="396"/>
      <c r="N61" s="396"/>
      <c r="O61" s="396"/>
      <c r="P61" s="396"/>
      <c r="Q61" s="396"/>
      <c r="R61" s="396"/>
      <c r="S61" s="396"/>
      <c r="T61" s="396"/>
    </row>
    <row r="62" spans="2:24" ht="36.75" customHeight="1">
      <c r="B62" s="396"/>
      <c r="C62" s="396"/>
      <c r="D62" s="396"/>
      <c r="E62" s="396"/>
      <c r="F62" s="396"/>
      <c r="G62" s="396"/>
      <c r="H62" s="396"/>
      <c r="I62" s="396"/>
      <c r="J62" s="396"/>
      <c r="K62" s="396"/>
      <c r="L62" s="396"/>
      <c r="M62" s="396"/>
      <c r="N62" s="396"/>
      <c r="O62" s="396"/>
      <c r="P62" s="396"/>
      <c r="Q62" s="396"/>
      <c r="R62" s="396"/>
      <c r="S62" s="396"/>
      <c r="T62" s="396"/>
    </row>
    <row r="64" spans="2:24" ht="20.149999999999999" customHeight="1">
      <c r="B64" s="372" t="s">
        <v>245</v>
      </c>
      <c r="C64" s="529" t="s">
        <v>914</v>
      </c>
      <c r="D64" s="529"/>
      <c r="E64" s="529"/>
      <c r="F64" s="529"/>
      <c r="G64" s="529"/>
      <c r="H64" s="529"/>
      <c r="I64" s="529"/>
      <c r="J64" s="529"/>
      <c r="K64" s="529"/>
      <c r="L64" s="529"/>
      <c r="M64" s="529"/>
      <c r="N64" s="529"/>
      <c r="O64" s="529"/>
      <c r="P64" s="529"/>
      <c r="Q64" s="529"/>
      <c r="R64" s="529"/>
      <c r="S64" s="529"/>
      <c r="T64" s="529"/>
      <c r="U64" s="20"/>
      <c r="V64" s="20"/>
      <c r="W64" s="20"/>
      <c r="X64" s="20"/>
    </row>
    <row r="65" spans="2:21">
      <c r="B65" s="395" t="s">
        <v>915</v>
      </c>
      <c r="C65" s="395"/>
      <c r="D65" s="395"/>
      <c r="E65" s="395"/>
      <c r="F65" s="395"/>
      <c r="G65" s="395"/>
      <c r="H65" s="395"/>
      <c r="I65" s="395"/>
      <c r="J65" s="395"/>
      <c r="K65" s="395"/>
      <c r="L65" s="395"/>
      <c r="M65" s="395"/>
      <c r="N65" s="395"/>
      <c r="O65" s="395"/>
      <c r="P65" s="395"/>
      <c r="Q65" s="395"/>
      <c r="R65" s="395"/>
      <c r="S65" s="395"/>
      <c r="T65" s="395"/>
      <c r="U65" s="395"/>
    </row>
    <row r="66" spans="2:21">
      <c r="B66" s="396"/>
      <c r="C66" s="396"/>
      <c r="D66" s="396"/>
      <c r="E66" s="396"/>
      <c r="F66" s="396"/>
      <c r="G66" s="396"/>
      <c r="H66" s="396"/>
      <c r="I66" s="396"/>
      <c r="J66" s="396"/>
      <c r="K66" s="396"/>
      <c r="L66" s="396"/>
      <c r="M66" s="396"/>
      <c r="N66" s="396"/>
      <c r="O66" s="396"/>
      <c r="P66" s="396"/>
      <c r="Q66" s="396"/>
      <c r="R66" s="396"/>
      <c r="S66" s="396"/>
      <c r="T66" s="396"/>
      <c r="U66" s="396"/>
    </row>
    <row r="67" spans="2:21">
      <c r="B67" s="396"/>
      <c r="C67" s="396"/>
      <c r="D67" s="396"/>
      <c r="E67" s="396"/>
      <c r="F67" s="396"/>
      <c r="G67" s="396"/>
      <c r="H67" s="396"/>
      <c r="I67" s="396"/>
      <c r="J67" s="396"/>
      <c r="K67" s="396"/>
      <c r="L67" s="396"/>
      <c r="M67" s="396"/>
      <c r="N67" s="396"/>
      <c r="O67" s="396"/>
      <c r="P67" s="396"/>
      <c r="Q67" s="396"/>
      <c r="R67" s="396"/>
      <c r="S67" s="396"/>
      <c r="T67" s="396"/>
      <c r="U67" s="396"/>
    </row>
    <row r="68" spans="2:21">
      <c r="B68" s="396"/>
      <c r="C68" s="396"/>
      <c r="D68" s="396"/>
      <c r="E68" s="396"/>
      <c r="F68" s="396"/>
      <c r="G68" s="396"/>
      <c r="H68" s="396"/>
      <c r="I68" s="396"/>
      <c r="J68" s="396"/>
      <c r="K68" s="396"/>
      <c r="L68" s="396"/>
      <c r="M68" s="396"/>
      <c r="N68" s="396"/>
      <c r="O68" s="396"/>
      <c r="P68" s="396"/>
      <c r="Q68" s="396"/>
      <c r="R68" s="396"/>
      <c r="S68" s="396"/>
      <c r="T68" s="396"/>
      <c r="U68" s="396"/>
    </row>
    <row r="69" spans="2:21">
      <c r="B69" s="396"/>
      <c r="C69" s="396"/>
      <c r="D69" s="396"/>
      <c r="E69" s="396"/>
      <c r="F69" s="396"/>
      <c r="G69" s="396"/>
      <c r="H69" s="396"/>
      <c r="I69" s="396"/>
      <c r="J69" s="396"/>
      <c r="K69" s="396"/>
      <c r="L69" s="396"/>
      <c r="M69" s="396"/>
      <c r="N69" s="396"/>
      <c r="O69" s="396"/>
      <c r="P69" s="396"/>
      <c r="Q69" s="396"/>
      <c r="R69" s="396"/>
      <c r="S69" s="396"/>
      <c r="T69" s="396"/>
      <c r="U69" s="396"/>
    </row>
    <row r="70" spans="2:21">
      <c r="B70" s="396"/>
      <c r="C70" s="396"/>
      <c r="D70" s="396"/>
      <c r="E70" s="396"/>
      <c r="F70" s="396"/>
      <c r="G70" s="396"/>
      <c r="H70" s="396"/>
      <c r="I70" s="396"/>
      <c r="J70" s="396"/>
      <c r="K70" s="396"/>
      <c r="L70" s="396"/>
      <c r="M70" s="396"/>
      <c r="N70" s="396"/>
      <c r="O70" s="396"/>
      <c r="P70" s="396"/>
      <c r="Q70" s="396"/>
      <c r="R70" s="396"/>
      <c r="S70" s="396"/>
      <c r="T70" s="396"/>
      <c r="U70" s="396"/>
    </row>
    <row r="71" spans="2:21">
      <c r="B71" s="396"/>
      <c r="C71" s="396"/>
      <c r="D71" s="396"/>
      <c r="E71" s="396"/>
      <c r="F71" s="396"/>
      <c r="G71" s="396"/>
      <c r="H71" s="396"/>
      <c r="I71" s="396"/>
      <c r="J71" s="396"/>
      <c r="K71" s="396"/>
      <c r="L71" s="396"/>
      <c r="M71" s="396"/>
      <c r="N71" s="396"/>
      <c r="O71" s="396"/>
      <c r="P71" s="396"/>
      <c r="Q71" s="396"/>
      <c r="R71" s="396"/>
      <c r="S71" s="396"/>
      <c r="T71" s="396"/>
      <c r="U71" s="396"/>
    </row>
    <row r="72" spans="2:21">
      <c r="B72" s="396"/>
      <c r="C72" s="396"/>
      <c r="D72" s="396"/>
      <c r="E72" s="396"/>
      <c r="F72" s="396"/>
      <c r="G72" s="396"/>
      <c r="H72" s="396"/>
      <c r="I72" s="396"/>
      <c r="J72" s="396"/>
      <c r="K72" s="396"/>
      <c r="L72" s="396"/>
      <c r="M72" s="396"/>
      <c r="N72" s="396"/>
      <c r="O72" s="396"/>
      <c r="P72" s="396"/>
      <c r="Q72" s="396"/>
      <c r="R72" s="396"/>
      <c r="S72" s="396"/>
      <c r="T72" s="396"/>
      <c r="U72" s="396"/>
    </row>
    <row r="73" spans="2:21">
      <c r="B73" s="396"/>
      <c r="C73" s="396"/>
      <c r="D73" s="396"/>
      <c r="E73" s="396"/>
      <c r="F73" s="396"/>
      <c r="G73" s="396"/>
      <c r="H73" s="396"/>
      <c r="I73" s="396"/>
      <c r="J73" s="396"/>
      <c r="K73" s="396"/>
      <c r="L73" s="396"/>
      <c r="M73" s="396"/>
      <c r="N73" s="396"/>
      <c r="O73" s="396"/>
      <c r="P73" s="396"/>
      <c r="Q73" s="396"/>
      <c r="R73" s="396"/>
      <c r="S73" s="396"/>
      <c r="T73" s="396"/>
      <c r="U73" s="396"/>
    </row>
    <row r="74" spans="2:21">
      <c r="B74" s="396"/>
      <c r="C74" s="396"/>
      <c r="D74" s="396"/>
      <c r="E74" s="396"/>
      <c r="F74" s="396"/>
      <c r="G74" s="396"/>
      <c r="H74" s="396"/>
      <c r="I74" s="396"/>
      <c r="J74" s="396"/>
      <c r="K74" s="396"/>
      <c r="L74" s="396"/>
      <c r="M74" s="396"/>
      <c r="N74" s="396"/>
      <c r="O74" s="396"/>
      <c r="P74" s="396"/>
      <c r="Q74" s="396"/>
      <c r="R74" s="396"/>
      <c r="S74" s="396"/>
      <c r="T74" s="396"/>
      <c r="U74" s="396"/>
    </row>
    <row r="75" spans="2:21">
      <c r="B75" s="396"/>
      <c r="C75" s="396"/>
      <c r="D75" s="396"/>
      <c r="E75" s="396"/>
      <c r="F75" s="396"/>
      <c r="G75" s="396"/>
      <c r="H75" s="396"/>
      <c r="I75" s="396"/>
      <c r="J75" s="396"/>
      <c r="K75" s="396"/>
      <c r="L75" s="396"/>
      <c r="M75" s="396"/>
      <c r="N75" s="396"/>
      <c r="O75" s="396"/>
      <c r="P75" s="396"/>
      <c r="Q75" s="396"/>
      <c r="R75" s="396"/>
      <c r="S75" s="396"/>
      <c r="T75" s="396"/>
      <c r="U75" s="396"/>
    </row>
    <row r="76" spans="2:21">
      <c r="B76" s="396"/>
      <c r="C76" s="396"/>
      <c r="D76" s="396"/>
      <c r="E76" s="396"/>
      <c r="F76" s="396"/>
      <c r="G76" s="396"/>
      <c r="H76" s="396"/>
      <c r="I76" s="396"/>
      <c r="J76" s="396"/>
      <c r="K76" s="396"/>
      <c r="L76" s="396"/>
      <c r="M76" s="396"/>
      <c r="N76" s="396"/>
      <c r="O76" s="396"/>
      <c r="P76" s="396"/>
      <c r="Q76" s="396"/>
      <c r="R76" s="396"/>
      <c r="S76" s="396"/>
      <c r="T76" s="396"/>
      <c r="U76" s="396"/>
    </row>
    <row r="77" spans="2:21">
      <c r="B77" s="396"/>
      <c r="C77" s="396"/>
      <c r="D77" s="396"/>
      <c r="E77" s="396"/>
      <c r="F77" s="396"/>
      <c r="G77" s="396"/>
      <c r="H77" s="396"/>
      <c r="I77" s="396"/>
      <c r="J77" s="396"/>
      <c r="K77" s="396"/>
      <c r="L77" s="396"/>
      <c r="M77" s="396"/>
      <c r="N77" s="396"/>
      <c r="O77" s="396"/>
      <c r="P77" s="396"/>
      <c r="Q77" s="396"/>
      <c r="R77" s="396"/>
      <c r="S77" s="396"/>
      <c r="T77" s="396"/>
      <c r="U77" s="396"/>
    </row>
    <row r="78" spans="2:21">
      <c r="B78" s="396"/>
      <c r="C78" s="396"/>
      <c r="D78" s="396"/>
      <c r="E78" s="396"/>
      <c r="F78" s="396"/>
      <c r="G78" s="396"/>
      <c r="H78" s="396"/>
      <c r="I78" s="396"/>
      <c r="J78" s="396"/>
      <c r="K78" s="396"/>
      <c r="L78" s="396"/>
      <c r="M78" s="396"/>
      <c r="N78" s="396"/>
      <c r="O78" s="396"/>
      <c r="P78" s="396"/>
      <c r="Q78" s="396"/>
      <c r="R78" s="396"/>
      <c r="S78" s="396"/>
      <c r="T78" s="396"/>
      <c r="U78" s="396"/>
    </row>
    <row r="79" spans="2:21">
      <c r="B79" s="396"/>
      <c r="C79" s="396"/>
      <c r="D79" s="396"/>
      <c r="E79" s="396"/>
      <c r="F79" s="396"/>
      <c r="G79" s="396"/>
      <c r="H79" s="396"/>
      <c r="I79" s="396"/>
      <c r="J79" s="396"/>
      <c r="K79" s="396"/>
      <c r="L79" s="396"/>
      <c r="M79" s="396"/>
      <c r="N79" s="396"/>
      <c r="O79" s="396"/>
      <c r="P79" s="396"/>
      <c r="Q79" s="396"/>
      <c r="R79" s="396"/>
      <c r="S79" s="396"/>
      <c r="T79" s="396"/>
      <c r="U79" s="396"/>
    </row>
    <row r="80" spans="2:21">
      <c r="B80" s="396"/>
      <c r="C80" s="396"/>
      <c r="D80" s="396"/>
      <c r="E80" s="396"/>
      <c r="F80" s="396"/>
      <c r="G80" s="396"/>
      <c r="H80" s="396"/>
      <c r="I80" s="396"/>
      <c r="J80" s="396"/>
      <c r="K80" s="396"/>
      <c r="L80" s="396"/>
      <c r="M80" s="396"/>
      <c r="N80" s="396"/>
      <c r="O80" s="396"/>
      <c r="P80" s="396"/>
      <c r="Q80" s="396"/>
      <c r="R80" s="396"/>
      <c r="S80" s="396"/>
      <c r="T80" s="396"/>
      <c r="U80" s="396"/>
    </row>
    <row r="81" spans="2:21">
      <c r="B81" s="396"/>
      <c r="C81" s="396"/>
      <c r="D81" s="396"/>
      <c r="E81" s="396"/>
      <c r="F81" s="396"/>
      <c r="G81" s="396"/>
      <c r="H81" s="396"/>
      <c r="I81" s="396"/>
      <c r="J81" s="396"/>
      <c r="K81" s="396"/>
      <c r="L81" s="396"/>
      <c r="M81" s="396"/>
      <c r="N81" s="396"/>
      <c r="O81" s="396"/>
      <c r="P81" s="396"/>
      <c r="Q81" s="396"/>
      <c r="R81" s="396"/>
      <c r="S81" s="396"/>
      <c r="T81" s="396"/>
      <c r="U81" s="396"/>
    </row>
    <row r="82" spans="2:21">
      <c r="B82" s="396"/>
      <c r="C82" s="396"/>
      <c r="D82" s="396"/>
      <c r="E82" s="396"/>
      <c r="F82" s="396"/>
      <c r="G82" s="396"/>
      <c r="H82" s="396"/>
      <c r="I82" s="396"/>
      <c r="J82" s="396"/>
      <c r="K82" s="396"/>
      <c r="L82" s="396"/>
      <c r="M82" s="396"/>
      <c r="N82" s="396"/>
      <c r="O82" s="396"/>
      <c r="P82" s="396"/>
      <c r="Q82" s="396"/>
      <c r="R82" s="396"/>
      <c r="S82" s="396"/>
      <c r="T82" s="396"/>
      <c r="U82" s="396"/>
    </row>
    <row r="83" spans="2:21">
      <c r="B83" s="396"/>
      <c r="C83" s="396"/>
      <c r="D83" s="396"/>
      <c r="E83" s="396"/>
      <c r="F83" s="396"/>
      <c r="G83" s="396"/>
      <c r="H83" s="396"/>
      <c r="I83" s="396"/>
      <c r="J83" s="396"/>
      <c r="K83" s="396"/>
      <c r="L83" s="396"/>
      <c r="M83" s="396"/>
      <c r="N83" s="396"/>
      <c r="O83" s="396"/>
      <c r="P83" s="396"/>
      <c r="Q83" s="396"/>
      <c r="R83" s="396"/>
      <c r="S83" s="396"/>
      <c r="T83" s="396"/>
      <c r="U83" s="396"/>
    </row>
    <row r="84" spans="2:21">
      <c r="B84" s="396"/>
      <c r="C84" s="396"/>
      <c r="D84" s="396"/>
      <c r="E84" s="396"/>
      <c r="F84" s="396"/>
      <c r="G84" s="396"/>
      <c r="H84" s="396"/>
      <c r="I84" s="396"/>
      <c r="J84" s="396"/>
      <c r="K84" s="396"/>
      <c r="L84" s="396"/>
      <c r="M84" s="396"/>
      <c r="N84" s="396"/>
      <c r="O84" s="396"/>
      <c r="P84" s="396"/>
      <c r="Q84" s="396"/>
      <c r="R84" s="396"/>
      <c r="S84" s="396"/>
      <c r="T84" s="396"/>
      <c r="U84" s="396"/>
    </row>
    <row r="85" spans="2:21">
      <c r="B85" s="396"/>
      <c r="C85" s="396"/>
      <c r="D85" s="396"/>
      <c r="E85" s="396"/>
      <c r="F85" s="396"/>
      <c r="G85" s="396"/>
      <c r="H85" s="396"/>
      <c r="I85" s="396"/>
      <c r="J85" s="396"/>
      <c r="K85" s="396"/>
      <c r="L85" s="396"/>
      <c r="M85" s="396"/>
      <c r="N85" s="396"/>
      <c r="O85" s="396"/>
      <c r="P85" s="396"/>
      <c r="Q85" s="396"/>
      <c r="R85" s="396"/>
      <c r="S85" s="396"/>
      <c r="T85" s="396"/>
      <c r="U85" s="396"/>
    </row>
    <row r="86" spans="2:21">
      <c r="B86" s="396"/>
      <c r="C86" s="396"/>
      <c r="D86" s="396"/>
      <c r="E86" s="396"/>
      <c r="F86" s="396"/>
      <c r="G86" s="396"/>
      <c r="H86" s="396"/>
      <c r="I86" s="396"/>
      <c r="J86" s="396"/>
      <c r="K86" s="396"/>
      <c r="L86" s="396"/>
      <c r="M86" s="396"/>
      <c r="N86" s="396"/>
      <c r="O86" s="396"/>
      <c r="P86" s="396"/>
      <c r="Q86" s="396"/>
      <c r="R86" s="396"/>
      <c r="S86" s="396"/>
      <c r="T86" s="396"/>
      <c r="U86" s="396"/>
    </row>
    <row r="87" spans="2:21">
      <c r="B87" s="396"/>
      <c r="C87" s="396"/>
      <c r="D87" s="396"/>
      <c r="E87" s="396"/>
      <c r="F87" s="396"/>
      <c r="G87" s="396"/>
      <c r="H87" s="396"/>
      <c r="I87" s="396"/>
      <c r="J87" s="396"/>
      <c r="K87" s="396"/>
      <c r="L87" s="396"/>
      <c r="M87" s="396"/>
      <c r="N87" s="396"/>
      <c r="O87" s="396"/>
      <c r="P87" s="396"/>
      <c r="Q87" s="396"/>
      <c r="R87" s="396"/>
      <c r="S87" s="396"/>
      <c r="T87" s="396"/>
      <c r="U87" s="396"/>
    </row>
    <row r="88" spans="2:21">
      <c r="B88" s="396"/>
      <c r="C88" s="396"/>
      <c r="D88" s="396"/>
      <c r="E88" s="396"/>
      <c r="F88" s="396"/>
      <c r="G88" s="396"/>
      <c r="H88" s="396"/>
      <c r="I88" s="396"/>
      <c r="J88" s="396"/>
      <c r="K88" s="396"/>
      <c r="L88" s="396"/>
      <c r="M88" s="396"/>
      <c r="N88" s="396"/>
      <c r="O88" s="396"/>
      <c r="P88" s="396"/>
      <c r="Q88" s="396"/>
      <c r="R88" s="396"/>
      <c r="S88" s="396"/>
      <c r="T88" s="396"/>
      <c r="U88" s="396"/>
    </row>
    <row r="89" spans="2:21">
      <c r="B89" s="396"/>
      <c r="C89" s="396"/>
      <c r="D89" s="396"/>
      <c r="E89" s="396"/>
      <c r="F89" s="396"/>
      <c r="G89" s="396"/>
      <c r="H89" s="396"/>
      <c r="I89" s="396"/>
      <c r="J89" s="396"/>
      <c r="K89" s="396"/>
      <c r="L89" s="396"/>
      <c r="M89" s="396"/>
      <c r="N89" s="396"/>
      <c r="O89" s="396"/>
      <c r="P89" s="396"/>
      <c r="Q89" s="396"/>
      <c r="R89" s="396"/>
      <c r="S89" s="396"/>
      <c r="T89" s="396"/>
      <c r="U89" s="396"/>
    </row>
    <row r="90" spans="2:21">
      <c r="B90" s="396"/>
      <c r="C90" s="396"/>
      <c r="D90" s="396"/>
      <c r="E90" s="396"/>
      <c r="F90" s="396"/>
      <c r="G90" s="396"/>
      <c r="H90" s="396"/>
      <c r="I90" s="396"/>
      <c r="J90" s="396"/>
      <c r="K90" s="396"/>
      <c r="L90" s="396"/>
      <c r="M90" s="396"/>
      <c r="N90" s="396"/>
      <c r="O90" s="396"/>
      <c r="P90" s="396"/>
      <c r="Q90" s="396"/>
      <c r="R90" s="396"/>
      <c r="S90" s="396"/>
      <c r="T90" s="396"/>
      <c r="U90" s="396"/>
    </row>
    <row r="91" spans="2:21">
      <c r="B91" s="396"/>
      <c r="C91" s="396"/>
      <c r="D91" s="396"/>
      <c r="E91" s="396"/>
      <c r="F91" s="396"/>
      <c r="G91" s="396"/>
      <c r="H91" s="396"/>
      <c r="I91" s="396"/>
      <c r="J91" s="396"/>
      <c r="K91" s="396"/>
      <c r="L91" s="396"/>
      <c r="M91" s="396"/>
      <c r="N91" s="396"/>
      <c r="O91" s="396"/>
      <c r="P91" s="396"/>
      <c r="Q91" s="396"/>
      <c r="R91" s="396"/>
      <c r="S91" s="396"/>
      <c r="T91" s="396"/>
      <c r="U91" s="396"/>
    </row>
    <row r="92" spans="2:21">
      <c r="B92" s="396"/>
      <c r="C92" s="396"/>
      <c r="D92" s="396"/>
      <c r="E92" s="396"/>
      <c r="F92" s="396"/>
      <c r="G92" s="396"/>
      <c r="H92" s="396"/>
      <c r="I92" s="396"/>
      <c r="J92" s="396"/>
      <c r="K92" s="396"/>
      <c r="L92" s="396"/>
      <c r="M92" s="396"/>
      <c r="N92" s="396"/>
      <c r="O92" s="396"/>
      <c r="P92" s="396"/>
      <c r="Q92" s="396"/>
      <c r="R92" s="396"/>
      <c r="S92" s="396"/>
      <c r="T92" s="396"/>
      <c r="U92" s="396"/>
    </row>
    <row r="93" spans="2:21">
      <c r="B93" s="396"/>
      <c r="C93" s="396"/>
      <c r="D93" s="396"/>
      <c r="E93" s="396"/>
      <c r="F93" s="396"/>
      <c r="G93" s="396"/>
      <c r="H93" s="396"/>
      <c r="I93" s="396"/>
      <c r="J93" s="396"/>
      <c r="K93" s="396"/>
      <c r="L93" s="396"/>
      <c r="M93" s="396"/>
      <c r="N93" s="396"/>
      <c r="O93" s="396"/>
      <c r="P93" s="396"/>
      <c r="Q93" s="396"/>
      <c r="R93" s="396"/>
      <c r="S93" s="396"/>
      <c r="T93" s="396"/>
      <c r="U93" s="396"/>
    </row>
    <row r="94" spans="2:21">
      <c r="B94" s="396"/>
      <c r="C94" s="396"/>
      <c r="D94" s="396"/>
      <c r="E94" s="396"/>
      <c r="F94" s="396"/>
      <c r="G94" s="396"/>
      <c r="H94" s="396"/>
      <c r="I94" s="396"/>
      <c r="J94" s="396"/>
      <c r="K94" s="396"/>
      <c r="L94" s="396"/>
      <c r="M94" s="396"/>
      <c r="N94" s="396"/>
      <c r="O94" s="396"/>
      <c r="P94" s="396"/>
      <c r="Q94" s="396"/>
      <c r="R94" s="396"/>
      <c r="S94" s="396"/>
      <c r="T94" s="396"/>
      <c r="U94" s="396"/>
    </row>
    <row r="95" spans="2:21">
      <c r="B95" s="396"/>
      <c r="C95" s="396"/>
      <c r="D95" s="396"/>
      <c r="E95" s="396"/>
      <c r="F95" s="396"/>
      <c r="G95" s="396"/>
      <c r="H95" s="396"/>
      <c r="I95" s="396"/>
      <c r="J95" s="396"/>
      <c r="K95" s="396"/>
      <c r="L95" s="396"/>
      <c r="M95" s="396"/>
      <c r="N95" s="396"/>
      <c r="O95" s="396"/>
      <c r="P95" s="396"/>
      <c r="Q95" s="396"/>
      <c r="R95" s="396"/>
      <c r="S95" s="396"/>
      <c r="T95" s="396"/>
      <c r="U95" s="396"/>
    </row>
    <row r="96" spans="2:21">
      <c r="B96" s="396"/>
      <c r="C96" s="396"/>
      <c r="D96" s="396"/>
      <c r="E96" s="396"/>
      <c r="F96" s="396"/>
      <c r="G96" s="396"/>
      <c r="H96" s="396"/>
      <c r="I96" s="396"/>
      <c r="J96" s="396"/>
      <c r="K96" s="396"/>
      <c r="L96" s="396"/>
      <c r="M96" s="396"/>
      <c r="N96" s="396"/>
      <c r="O96" s="396"/>
      <c r="P96" s="396"/>
      <c r="Q96" s="396"/>
      <c r="R96" s="396"/>
      <c r="S96" s="396"/>
      <c r="T96" s="396"/>
      <c r="U96" s="396"/>
    </row>
    <row r="97" spans="2:24" ht="45" customHeight="1">
      <c r="B97" s="396"/>
      <c r="C97" s="396"/>
      <c r="D97" s="396"/>
      <c r="E97" s="396"/>
      <c r="F97" s="396"/>
      <c r="G97" s="396"/>
      <c r="H97" s="396"/>
      <c r="I97" s="396"/>
      <c r="J97" s="396"/>
      <c r="K97" s="396"/>
      <c r="L97" s="396"/>
      <c r="M97" s="396"/>
      <c r="N97" s="396"/>
      <c r="O97" s="396"/>
      <c r="P97" s="396"/>
      <c r="Q97" s="396"/>
      <c r="R97" s="396"/>
      <c r="S97" s="396"/>
      <c r="T97" s="396"/>
      <c r="U97" s="396"/>
    </row>
    <row r="98" spans="2:24" ht="6" customHeight="1">
      <c r="B98" s="396"/>
      <c r="C98" s="396"/>
      <c r="D98" s="396"/>
      <c r="E98" s="396"/>
      <c r="F98" s="396"/>
      <c r="G98" s="396"/>
      <c r="H98" s="396"/>
      <c r="I98" s="396"/>
      <c r="J98" s="396"/>
      <c r="K98" s="396"/>
      <c r="L98" s="396"/>
      <c r="M98" s="396"/>
      <c r="N98" s="396"/>
      <c r="O98" s="396"/>
      <c r="P98" s="396"/>
      <c r="Q98" s="396"/>
      <c r="R98" s="396"/>
      <c r="S98" s="396"/>
      <c r="T98" s="396"/>
      <c r="U98" s="396"/>
    </row>
    <row r="99" spans="2:24" ht="18" customHeight="1"/>
    <row r="100" spans="2:24" ht="18" customHeight="1">
      <c r="B100" s="372" t="s">
        <v>247</v>
      </c>
      <c r="C100" s="529" t="s">
        <v>248</v>
      </c>
      <c r="D100" s="529"/>
      <c r="E100" s="529"/>
      <c r="F100" s="529"/>
      <c r="G100" s="529"/>
      <c r="H100" s="529"/>
      <c r="I100" s="529"/>
      <c r="J100" s="529"/>
      <c r="K100" s="529"/>
      <c r="L100" s="529"/>
      <c r="M100" s="529"/>
      <c r="N100" s="529"/>
      <c r="O100" s="529"/>
      <c r="P100" s="529"/>
      <c r="Q100" s="529"/>
      <c r="R100" s="529"/>
      <c r="S100" s="529"/>
      <c r="T100" s="529"/>
      <c r="U100" s="20"/>
      <c r="V100" s="20"/>
      <c r="W100" s="20"/>
      <c r="X100" s="20"/>
    </row>
    <row r="101" spans="2:24" ht="14.15" customHeight="1">
      <c r="B101" s="396" t="s">
        <v>916</v>
      </c>
      <c r="C101" s="396"/>
      <c r="D101" s="396"/>
      <c r="E101" s="396"/>
      <c r="F101" s="396"/>
      <c r="G101" s="396"/>
      <c r="H101" s="396"/>
      <c r="I101" s="396"/>
      <c r="J101" s="396"/>
      <c r="K101" s="396"/>
      <c r="L101" s="396"/>
      <c r="M101" s="396"/>
      <c r="N101" s="396"/>
      <c r="O101" s="396"/>
      <c r="P101" s="396"/>
      <c r="Q101" s="396"/>
      <c r="R101" s="396"/>
      <c r="S101" s="396"/>
      <c r="T101" s="396"/>
    </row>
    <row r="102" spans="2:24">
      <c r="B102" s="396"/>
      <c r="C102" s="396"/>
      <c r="D102" s="396"/>
      <c r="E102" s="396"/>
      <c r="F102" s="396"/>
      <c r="G102" s="396"/>
      <c r="H102" s="396"/>
      <c r="I102" s="396"/>
      <c r="J102" s="396"/>
      <c r="K102" s="396"/>
      <c r="L102" s="396"/>
      <c r="M102" s="396"/>
      <c r="N102" s="396"/>
      <c r="O102" s="396"/>
      <c r="P102" s="396"/>
      <c r="Q102" s="396"/>
      <c r="R102" s="396"/>
      <c r="S102" s="396"/>
      <c r="T102" s="396"/>
    </row>
    <row r="103" spans="2:24">
      <c r="B103" s="396"/>
      <c r="C103" s="396"/>
      <c r="D103" s="396"/>
      <c r="E103" s="396"/>
      <c r="F103" s="396"/>
      <c r="G103" s="396"/>
      <c r="H103" s="396"/>
      <c r="I103" s="396"/>
      <c r="J103" s="396"/>
      <c r="K103" s="396"/>
      <c r="L103" s="396"/>
      <c r="M103" s="396"/>
      <c r="N103" s="396"/>
      <c r="O103" s="396"/>
      <c r="P103" s="396"/>
      <c r="Q103" s="396"/>
      <c r="R103" s="396"/>
      <c r="S103" s="396"/>
      <c r="T103" s="396"/>
    </row>
    <row r="104" spans="2:24">
      <c r="B104" s="396"/>
      <c r="C104" s="396"/>
      <c r="D104" s="396"/>
      <c r="E104" s="396"/>
      <c r="F104" s="396"/>
      <c r="G104" s="396"/>
      <c r="H104" s="396"/>
      <c r="I104" s="396"/>
      <c r="J104" s="396"/>
      <c r="K104" s="396"/>
      <c r="L104" s="396"/>
      <c r="M104" s="396"/>
      <c r="N104" s="396"/>
      <c r="O104" s="396"/>
      <c r="P104" s="396"/>
      <c r="Q104" s="396"/>
      <c r="R104" s="396"/>
      <c r="S104" s="396"/>
      <c r="T104" s="396"/>
    </row>
    <row r="105" spans="2:24">
      <c r="B105" s="396"/>
      <c r="C105" s="396"/>
      <c r="D105" s="396"/>
      <c r="E105" s="396"/>
      <c r="F105" s="396"/>
      <c r="G105" s="396"/>
      <c r="H105" s="396"/>
      <c r="I105" s="396"/>
      <c r="J105" s="396"/>
      <c r="K105" s="396"/>
      <c r="L105" s="396"/>
      <c r="M105" s="396"/>
      <c r="N105" s="396"/>
      <c r="O105" s="396"/>
      <c r="P105" s="396"/>
      <c r="Q105" s="396"/>
      <c r="R105" s="396"/>
      <c r="S105" s="396"/>
      <c r="T105" s="396"/>
    </row>
    <row r="106" spans="2:24">
      <c r="B106" s="396"/>
      <c r="C106" s="396"/>
      <c r="D106" s="396"/>
      <c r="E106" s="396"/>
      <c r="F106" s="396"/>
      <c r="G106" s="396"/>
      <c r="H106" s="396"/>
      <c r="I106" s="396"/>
      <c r="J106" s="396"/>
      <c r="K106" s="396"/>
      <c r="L106" s="396"/>
      <c r="M106" s="396"/>
      <c r="N106" s="396"/>
      <c r="O106" s="396"/>
      <c r="P106" s="396"/>
      <c r="Q106" s="396"/>
      <c r="R106" s="396"/>
      <c r="S106" s="396"/>
      <c r="T106" s="396"/>
    </row>
    <row r="107" spans="2:24">
      <c r="B107" s="396"/>
      <c r="C107" s="396"/>
      <c r="D107" s="396"/>
      <c r="E107" s="396"/>
      <c r="F107" s="396"/>
      <c r="G107" s="396"/>
      <c r="H107" s="396"/>
      <c r="I107" s="396"/>
      <c r="J107" s="396"/>
      <c r="K107" s="396"/>
      <c r="L107" s="396"/>
      <c r="M107" s="396"/>
      <c r="N107" s="396"/>
      <c r="O107" s="396"/>
      <c r="P107" s="396"/>
      <c r="Q107" s="396"/>
      <c r="R107" s="396"/>
      <c r="S107" s="396"/>
      <c r="T107" s="396"/>
    </row>
    <row r="108" spans="2:24">
      <c r="B108" s="396"/>
      <c r="C108" s="396"/>
      <c r="D108" s="396"/>
      <c r="E108" s="396"/>
      <c r="F108" s="396"/>
      <c r="G108" s="396"/>
      <c r="H108" s="396"/>
      <c r="I108" s="396"/>
      <c r="J108" s="396"/>
      <c r="K108" s="396"/>
      <c r="L108" s="396"/>
      <c r="M108" s="396"/>
      <c r="N108" s="396"/>
      <c r="O108" s="396"/>
      <c r="P108" s="396"/>
      <c r="Q108" s="396"/>
      <c r="R108" s="396"/>
      <c r="S108" s="396"/>
      <c r="T108" s="396"/>
    </row>
    <row r="109" spans="2:24">
      <c r="B109" s="396"/>
      <c r="C109" s="396"/>
      <c r="D109" s="396"/>
      <c r="E109" s="396"/>
      <c r="F109" s="396"/>
      <c r="G109" s="396"/>
      <c r="H109" s="396"/>
      <c r="I109" s="396"/>
      <c r="J109" s="396"/>
      <c r="K109" s="396"/>
      <c r="L109" s="396"/>
      <c r="M109" s="396"/>
      <c r="N109" s="396"/>
      <c r="O109" s="396"/>
      <c r="P109" s="396"/>
      <c r="Q109" s="396"/>
      <c r="R109" s="396"/>
      <c r="S109" s="396"/>
      <c r="T109" s="396"/>
    </row>
    <row r="110" spans="2:24">
      <c r="B110" s="396"/>
      <c r="C110" s="396"/>
      <c r="D110" s="396"/>
      <c r="E110" s="396"/>
      <c r="F110" s="396"/>
      <c r="G110" s="396"/>
      <c r="H110" s="396"/>
      <c r="I110" s="396"/>
      <c r="J110" s="396"/>
      <c r="K110" s="396"/>
      <c r="L110" s="396"/>
      <c r="M110" s="396"/>
      <c r="N110" s="396"/>
      <c r="O110" s="396"/>
      <c r="P110" s="396"/>
      <c r="Q110" s="396"/>
      <c r="R110" s="396"/>
      <c r="S110" s="396"/>
      <c r="T110" s="396"/>
    </row>
    <row r="112" spans="2:24" ht="20.149999999999999" customHeight="1">
      <c r="B112" s="372" t="s">
        <v>249</v>
      </c>
      <c r="C112" s="529" t="s">
        <v>250</v>
      </c>
      <c r="D112" s="529"/>
      <c r="E112" s="529"/>
      <c r="F112" s="529"/>
      <c r="G112" s="529"/>
      <c r="H112" s="529"/>
      <c r="I112" s="529"/>
      <c r="J112" s="529"/>
      <c r="K112" s="529"/>
      <c r="L112" s="529"/>
      <c r="M112" s="529"/>
      <c r="N112" s="529"/>
      <c r="O112" s="529"/>
      <c r="P112" s="529"/>
      <c r="Q112" s="529"/>
      <c r="R112" s="529"/>
      <c r="S112" s="529"/>
      <c r="T112" s="529"/>
      <c r="U112" s="20"/>
      <c r="V112" s="20"/>
      <c r="W112" s="20"/>
      <c r="X112" s="20"/>
    </row>
    <row r="113" spans="2:24" ht="14.15" customHeight="1">
      <c r="B113" s="395" t="s">
        <v>917</v>
      </c>
      <c r="C113" s="395"/>
      <c r="D113" s="395"/>
      <c r="E113" s="395"/>
      <c r="F113" s="395"/>
      <c r="G113" s="395"/>
      <c r="H113" s="395"/>
      <c r="I113" s="395"/>
      <c r="J113" s="395"/>
      <c r="K113" s="395"/>
      <c r="L113" s="395"/>
      <c r="M113" s="395"/>
      <c r="N113" s="395"/>
      <c r="O113" s="395"/>
      <c r="P113" s="395"/>
      <c r="Q113" s="395"/>
      <c r="R113" s="395"/>
      <c r="S113" s="395"/>
      <c r="T113" s="395"/>
    </row>
    <row r="114" spans="2:24">
      <c r="B114" s="396"/>
      <c r="C114" s="396"/>
      <c r="D114" s="396"/>
      <c r="E114" s="396"/>
      <c r="F114" s="396"/>
      <c r="G114" s="396"/>
      <c r="H114" s="396"/>
      <c r="I114" s="396"/>
      <c r="J114" s="396"/>
      <c r="K114" s="396"/>
      <c r="L114" s="396"/>
      <c r="M114" s="396"/>
      <c r="N114" s="396"/>
      <c r="O114" s="396"/>
      <c r="P114" s="396"/>
      <c r="Q114" s="396"/>
      <c r="R114" s="396"/>
      <c r="S114" s="396"/>
      <c r="T114" s="396"/>
    </row>
    <row r="115" spans="2:24">
      <c r="B115" s="396"/>
      <c r="C115" s="396"/>
      <c r="D115" s="396"/>
      <c r="E115" s="396"/>
      <c r="F115" s="396"/>
      <c r="G115" s="396"/>
      <c r="H115" s="396"/>
      <c r="I115" s="396"/>
      <c r="J115" s="396"/>
      <c r="K115" s="396"/>
      <c r="L115" s="396"/>
      <c r="M115" s="396"/>
      <c r="N115" s="396"/>
      <c r="O115" s="396"/>
      <c r="P115" s="396"/>
      <c r="Q115" s="396"/>
      <c r="R115" s="396"/>
      <c r="S115" s="396"/>
      <c r="T115" s="396"/>
    </row>
    <row r="116" spans="2:24">
      <c r="B116" s="396"/>
      <c r="C116" s="396"/>
      <c r="D116" s="396"/>
      <c r="E116" s="396"/>
      <c r="F116" s="396"/>
      <c r="G116" s="396"/>
      <c r="H116" s="396"/>
      <c r="I116" s="396"/>
      <c r="J116" s="396"/>
      <c r="K116" s="396"/>
      <c r="L116" s="396"/>
      <c r="M116" s="396"/>
      <c r="N116" s="396"/>
      <c r="O116" s="396"/>
      <c r="P116" s="396"/>
      <c r="Q116" s="396"/>
      <c r="R116" s="396"/>
      <c r="S116" s="396"/>
      <c r="T116" s="396"/>
    </row>
    <row r="117" spans="2:24">
      <c r="B117" s="396"/>
      <c r="C117" s="396"/>
      <c r="D117" s="396"/>
      <c r="E117" s="396"/>
      <c r="F117" s="396"/>
      <c r="G117" s="396"/>
      <c r="H117" s="396"/>
      <c r="I117" s="396"/>
      <c r="J117" s="396"/>
      <c r="K117" s="396"/>
      <c r="L117" s="396"/>
      <c r="M117" s="396"/>
      <c r="N117" s="396"/>
      <c r="O117" s="396"/>
      <c r="P117" s="396"/>
      <c r="Q117" s="396"/>
      <c r="R117" s="396"/>
      <c r="S117" s="396"/>
      <c r="T117" s="396"/>
    </row>
    <row r="118" spans="2:24">
      <c r="B118" s="396"/>
      <c r="C118" s="396"/>
      <c r="D118" s="396"/>
      <c r="E118" s="396"/>
      <c r="F118" s="396"/>
      <c r="G118" s="396"/>
      <c r="H118" s="396"/>
      <c r="I118" s="396"/>
      <c r="J118" s="396"/>
      <c r="K118" s="396"/>
      <c r="L118" s="396"/>
      <c r="M118" s="396"/>
      <c r="N118" s="396"/>
      <c r="O118" s="396"/>
      <c r="P118" s="396"/>
      <c r="Q118" s="396"/>
      <c r="R118" s="396"/>
      <c r="S118" s="396"/>
      <c r="T118" s="396"/>
    </row>
    <row r="119" spans="2:24">
      <c r="B119" s="396"/>
      <c r="C119" s="396"/>
      <c r="D119" s="396"/>
      <c r="E119" s="396"/>
      <c r="F119" s="396"/>
      <c r="G119" s="396"/>
      <c r="H119" s="396"/>
      <c r="I119" s="396"/>
      <c r="J119" s="396"/>
      <c r="K119" s="396"/>
      <c r="L119" s="396"/>
      <c r="M119" s="396"/>
      <c r="N119" s="396"/>
      <c r="O119" s="396"/>
      <c r="P119" s="396"/>
      <c r="Q119" s="396"/>
      <c r="R119" s="396"/>
      <c r="S119" s="396"/>
      <c r="T119" s="396"/>
    </row>
    <row r="120" spans="2:24">
      <c r="B120" s="396"/>
      <c r="C120" s="396"/>
      <c r="D120" s="396"/>
      <c r="E120" s="396"/>
      <c r="F120" s="396"/>
      <c r="G120" s="396"/>
      <c r="H120" s="396"/>
      <c r="I120" s="396"/>
      <c r="J120" s="396"/>
      <c r="K120" s="396"/>
      <c r="L120" s="396"/>
      <c r="M120" s="396"/>
      <c r="N120" s="396"/>
      <c r="O120" s="396"/>
      <c r="P120" s="396"/>
      <c r="Q120" s="396"/>
      <c r="R120" s="396"/>
      <c r="S120" s="396"/>
      <c r="T120" s="396"/>
    </row>
    <row r="121" spans="2:24">
      <c r="B121" s="396"/>
      <c r="C121" s="396"/>
      <c r="D121" s="396"/>
      <c r="E121" s="396"/>
      <c r="F121" s="396"/>
      <c r="G121" s="396"/>
      <c r="H121" s="396"/>
      <c r="I121" s="396"/>
      <c r="J121" s="396"/>
      <c r="K121" s="396"/>
      <c r="L121" s="396"/>
      <c r="M121" s="396"/>
      <c r="N121" s="396"/>
      <c r="O121" s="396"/>
      <c r="P121" s="396"/>
      <c r="Q121" s="396"/>
      <c r="R121" s="396"/>
      <c r="S121" s="396"/>
      <c r="T121" s="396"/>
    </row>
    <row r="122" spans="2:24" ht="20.149999999999999" customHeight="1">
      <c r="B122" s="372" t="s">
        <v>251</v>
      </c>
      <c r="C122" s="529" t="s">
        <v>252</v>
      </c>
      <c r="D122" s="529"/>
      <c r="E122" s="529"/>
      <c r="F122" s="529"/>
      <c r="G122" s="529"/>
      <c r="H122" s="529"/>
      <c r="I122" s="529"/>
      <c r="J122" s="529"/>
      <c r="K122" s="529"/>
      <c r="L122" s="529"/>
      <c r="M122" s="529"/>
      <c r="N122" s="529"/>
      <c r="O122" s="529"/>
      <c r="P122" s="529"/>
      <c r="Q122" s="529"/>
      <c r="R122" s="529"/>
      <c r="S122" s="529"/>
      <c r="T122" s="529"/>
      <c r="U122" s="20"/>
      <c r="V122" s="20"/>
      <c r="W122" s="20"/>
      <c r="X122" s="20"/>
    </row>
    <row r="123" spans="2:24" ht="14.15" customHeight="1">
      <c r="B123" s="395" t="s">
        <v>918</v>
      </c>
      <c r="C123" s="395"/>
      <c r="D123" s="395"/>
      <c r="E123" s="395"/>
      <c r="F123" s="395"/>
      <c r="G123" s="395"/>
      <c r="H123" s="395"/>
      <c r="I123" s="395"/>
      <c r="J123" s="395"/>
      <c r="K123" s="395"/>
      <c r="L123" s="395"/>
      <c r="M123" s="395"/>
      <c r="N123" s="395"/>
      <c r="O123" s="395"/>
      <c r="P123" s="395"/>
      <c r="Q123" s="395"/>
      <c r="R123" s="395"/>
      <c r="S123" s="395"/>
      <c r="T123" s="395"/>
    </row>
    <row r="124" spans="2:24">
      <c r="B124" s="396"/>
      <c r="C124" s="396"/>
      <c r="D124" s="396"/>
      <c r="E124" s="396"/>
      <c r="F124" s="396"/>
      <c r="G124" s="396"/>
      <c r="H124" s="396"/>
      <c r="I124" s="396"/>
      <c r="J124" s="396"/>
      <c r="K124" s="396"/>
      <c r="L124" s="396"/>
      <c r="M124" s="396"/>
      <c r="N124" s="396"/>
      <c r="O124" s="396"/>
      <c r="P124" s="396"/>
      <c r="Q124" s="396"/>
      <c r="R124" s="396"/>
      <c r="S124" s="396"/>
      <c r="T124" s="396"/>
    </row>
    <row r="125" spans="2:24">
      <c r="B125" s="396"/>
      <c r="C125" s="396"/>
      <c r="D125" s="396"/>
      <c r="E125" s="396"/>
      <c r="F125" s="396"/>
      <c r="G125" s="396"/>
      <c r="H125" s="396"/>
      <c r="I125" s="396"/>
      <c r="J125" s="396"/>
      <c r="K125" s="396"/>
      <c r="L125" s="396"/>
      <c r="M125" s="396"/>
      <c r="N125" s="396"/>
      <c r="O125" s="396"/>
      <c r="P125" s="396"/>
      <c r="Q125" s="396"/>
      <c r="R125" s="396"/>
      <c r="S125" s="396"/>
      <c r="T125" s="396"/>
    </row>
    <row r="126" spans="2:24">
      <c r="B126" s="396"/>
      <c r="C126" s="396"/>
      <c r="D126" s="396"/>
      <c r="E126" s="396"/>
      <c r="F126" s="396"/>
      <c r="G126" s="396"/>
      <c r="H126" s="396"/>
      <c r="I126" s="396"/>
      <c r="J126" s="396"/>
      <c r="K126" s="396"/>
      <c r="L126" s="396"/>
      <c r="M126" s="396"/>
      <c r="N126" s="396"/>
      <c r="O126" s="396"/>
      <c r="P126" s="396"/>
      <c r="Q126" s="396"/>
      <c r="R126" s="396"/>
      <c r="S126" s="396"/>
      <c r="T126" s="396"/>
    </row>
    <row r="127" spans="2:24">
      <c r="B127" s="396"/>
      <c r="C127" s="396"/>
      <c r="D127" s="396"/>
      <c r="E127" s="396"/>
      <c r="F127" s="396"/>
      <c r="G127" s="396"/>
      <c r="H127" s="396"/>
      <c r="I127" s="396"/>
      <c r="J127" s="396"/>
      <c r="K127" s="396"/>
      <c r="L127" s="396"/>
      <c r="M127" s="396"/>
      <c r="N127" s="396"/>
      <c r="O127" s="396"/>
      <c r="P127" s="396"/>
      <c r="Q127" s="396"/>
      <c r="R127" s="396"/>
      <c r="S127" s="396"/>
      <c r="T127" s="396"/>
    </row>
    <row r="128" spans="2:24">
      <c r="B128" s="396"/>
      <c r="C128" s="396"/>
      <c r="D128" s="396"/>
      <c r="E128" s="396"/>
      <c r="F128" s="396"/>
      <c r="G128" s="396"/>
      <c r="H128" s="396"/>
      <c r="I128" s="396"/>
      <c r="J128" s="396"/>
      <c r="K128" s="396"/>
      <c r="L128" s="396"/>
      <c r="M128" s="396"/>
      <c r="N128" s="396"/>
      <c r="O128" s="396"/>
      <c r="P128" s="396"/>
      <c r="Q128" s="396"/>
      <c r="R128" s="396"/>
      <c r="S128" s="396"/>
      <c r="T128" s="396"/>
    </row>
    <row r="129" spans="2:24">
      <c r="B129" s="396"/>
      <c r="C129" s="396"/>
      <c r="D129" s="396"/>
      <c r="E129" s="396"/>
      <c r="F129" s="396"/>
      <c r="G129" s="396"/>
      <c r="H129" s="396"/>
      <c r="I129" s="396"/>
      <c r="J129" s="396"/>
      <c r="K129" s="396"/>
      <c r="L129" s="396"/>
      <c r="M129" s="396"/>
      <c r="N129" s="396"/>
      <c r="O129" s="396"/>
      <c r="P129" s="396"/>
      <c r="Q129" s="396"/>
      <c r="R129" s="396"/>
      <c r="S129" s="396"/>
      <c r="T129" s="396"/>
    </row>
    <row r="130" spans="2:24">
      <c r="B130" s="396"/>
      <c r="C130" s="396"/>
      <c r="D130" s="396"/>
      <c r="E130" s="396"/>
      <c r="F130" s="396"/>
      <c r="G130" s="396"/>
      <c r="H130" s="396"/>
      <c r="I130" s="396"/>
      <c r="J130" s="396"/>
      <c r="K130" s="396"/>
      <c r="L130" s="396"/>
      <c r="M130" s="396"/>
      <c r="N130" s="396"/>
      <c r="O130" s="396"/>
      <c r="P130" s="396"/>
      <c r="Q130" s="396"/>
      <c r="R130" s="396"/>
      <c r="S130" s="396"/>
      <c r="T130" s="396"/>
    </row>
    <row r="131" spans="2:24">
      <c r="B131" s="396"/>
      <c r="C131" s="396"/>
      <c r="D131" s="396"/>
      <c r="E131" s="396"/>
      <c r="F131" s="396"/>
      <c r="G131" s="396"/>
      <c r="H131" s="396"/>
      <c r="I131" s="396"/>
      <c r="J131" s="396"/>
      <c r="K131" s="396"/>
      <c r="L131" s="396"/>
      <c r="M131" s="396"/>
      <c r="N131" s="396"/>
      <c r="O131" s="396"/>
      <c r="P131" s="396"/>
      <c r="Q131" s="396"/>
      <c r="R131" s="396"/>
      <c r="S131" s="396"/>
      <c r="T131" s="396"/>
    </row>
    <row r="132" spans="2:24">
      <c r="B132" s="396"/>
      <c r="C132" s="396"/>
      <c r="D132" s="396"/>
      <c r="E132" s="396"/>
      <c r="F132" s="396"/>
      <c r="G132" s="396"/>
      <c r="H132" s="396"/>
      <c r="I132" s="396"/>
      <c r="J132" s="396"/>
      <c r="K132" s="396"/>
      <c r="L132" s="396"/>
      <c r="M132" s="396"/>
      <c r="N132" s="396"/>
      <c r="O132" s="396"/>
      <c r="P132" s="396"/>
      <c r="Q132" s="396"/>
      <c r="R132" s="396"/>
      <c r="S132" s="396"/>
      <c r="T132" s="396"/>
    </row>
    <row r="133" spans="2:24">
      <c r="B133" s="396"/>
      <c r="C133" s="396"/>
      <c r="D133" s="396"/>
      <c r="E133" s="396"/>
      <c r="F133" s="396"/>
      <c r="G133" s="396"/>
      <c r="H133" s="396"/>
      <c r="I133" s="396"/>
      <c r="J133" s="396"/>
      <c r="K133" s="396"/>
      <c r="L133" s="396"/>
      <c r="M133" s="396"/>
      <c r="N133" s="396"/>
      <c r="O133" s="396"/>
      <c r="P133" s="396"/>
      <c r="Q133" s="396"/>
      <c r="R133" s="396"/>
      <c r="S133" s="396"/>
      <c r="T133" s="396"/>
    </row>
    <row r="134" spans="2:24" ht="20.149999999999999" customHeight="1">
      <c r="B134" s="372" t="s">
        <v>253</v>
      </c>
      <c r="C134" s="529" t="s">
        <v>254</v>
      </c>
      <c r="D134" s="529"/>
      <c r="E134" s="529"/>
      <c r="F134" s="529"/>
      <c r="G134" s="529"/>
      <c r="H134" s="529"/>
      <c r="I134" s="529"/>
      <c r="J134" s="529"/>
      <c r="K134" s="529"/>
      <c r="L134" s="529"/>
      <c r="M134" s="529"/>
      <c r="N134" s="529"/>
      <c r="O134" s="529"/>
      <c r="P134" s="529"/>
      <c r="Q134" s="529"/>
      <c r="R134" s="529"/>
      <c r="S134" s="529"/>
      <c r="T134" s="529"/>
      <c r="U134" s="20"/>
      <c r="V134" s="20"/>
      <c r="W134" s="20"/>
      <c r="X134" s="20"/>
    </row>
    <row r="135" spans="2:24" ht="14.15" customHeight="1">
      <c r="B135" s="395" t="s">
        <v>919</v>
      </c>
      <c r="C135" s="395"/>
      <c r="D135" s="395"/>
      <c r="E135" s="395"/>
      <c r="F135" s="395"/>
      <c r="G135" s="395"/>
      <c r="H135" s="395"/>
      <c r="I135" s="395"/>
      <c r="J135" s="395"/>
      <c r="K135" s="395"/>
      <c r="L135" s="395"/>
      <c r="M135" s="395"/>
      <c r="N135" s="395"/>
      <c r="O135" s="395"/>
      <c r="P135" s="395"/>
      <c r="Q135" s="395"/>
      <c r="R135" s="395"/>
      <c r="S135" s="395"/>
      <c r="T135" s="395"/>
    </row>
    <row r="136" spans="2:24">
      <c r="B136" s="396"/>
      <c r="C136" s="396"/>
      <c r="D136" s="396"/>
      <c r="E136" s="396"/>
      <c r="F136" s="396"/>
      <c r="G136" s="396"/>
      <c r="H136" s="396"/>
      <c r="I136" s="396"/>
      <c r="J136" s="396"/>
      <c r="K136" s="396"/>
      <c r="L136" s="396"/>
      <c r="M136" s="396"/>
      <c r="N136" s="396"/>
      <c r="O136" s="396"/>
      <c r="P136" s="396"/>
      <c r="Q136" s="396"/>
      <c r="R136" s="396"/>
      <c r="S136" s="396"/>
      <c r="T136" s="396"/>
    </row>
    <row r="137" spans="2:24">
      <c r="B137" s="396"/>
      <c r="C137" s="396"/>
      <c r="D137" s="396"/>
      <c r="E137" s="396"/>
      <c r="F137" s="396"/>
      <c r="G137" s="396"/>
      <c r="H137" s="396"/>
      <c r="I137" s="396"/>
      <c r="J137" s="396"/>
      <c r="K137" s="396"/>
      <c r="L137" s="396"/>
      <c r="M137" s="396"/>
      <c r="N137" s="396"/>
      <c r="O137" s="396"/>
      <c r="P137" s="396"/>
      <c r="Q137" s="396"/>
      <c r="R137" s="396"/>
      <c r="S137" s="396"/>
      <c r="T137" s="396"/>
    </row>
    <row r="138" spans="2:24">
      <c r="B138" s="396"/>
      <c r="C138" s="396"/>
      <c r="D138" s="396"/>
      <c r="E138" s="396"/>
      <c r="F138" s="396"/>
      <c r="G138" s="396"/>
      <c r="H138" s="396"/>
      <c r="I138" s="396"/>
      <c r="J138" s="396"/>
      <c r="K138" s="396"/>
      <c r="L138" s="396"/>
      <c r="M138" s="396"/>
      <c r="N138" s="396"/>
      <c r="O138" s="396"/>
      <c r="P138" s="396"/>
      <c r="Q138" s="396"/>
      <c r="R138" s="396"/>
      <c r="S138" s="396"/>
      <c r="T138" s="396"/>
    </row>
    <row r="139" spans="2:24">
      <c r="B139" s="396"/>
      <c r="C139" s="396"/>
      <c r="D139" s="396"/>
      <c r="E139" s="396"/>
      <c r="F139" s="396"/>
      <c r="G139" s="396"/>
      <c r="H139" s="396"/>
      <c r="I139" s="396"/>
      <c r="J139" s="396"/>
      <c r="K139" s="396"/>
      <c r="L139" s="396"/>
      <c r="M139" s="396"/>
      <c r="N139" s="396"/>
      <c r="O139" s="396"/>
      <c r="P139" s="396"/>
      <c r="Q139" s="396"/>
      <c r="R139" s="396"/>
      <c r="S139" s="396"/>
      <c r="T139" s="396"/>
    </row>
    <row r="140" spans="2:24">
      <c r="B140" s="396"/>
      <c r="C140" s="396"/>
      <c r="D140" s="396"/>
      <c r="E140" s="396"/>
      <c r="F140" s="396"/>
      <c r="G140" s="396"/>
      <c r="H140" s="396"/>
      <c r="I140" s="396"/>
      <c r="J140" s="396"/>
      <c r="K140" s="396"/>
      <c r="L140" s="396"/>
      <c r="M140" s="396"/>
      <c r="N140" s="396"/>
      <c r="O140" s="396"/>
      <c r="P140" s="396"/>
      <c r="Q140" s="396"/>
      <c r="R140" s="396"/>
      <c r="S140" s="396"/>
      <c r="T140" s="396"/>
    </row>
    <row r="141" spans="2:24">
      <c r="B141" s="396"/>
      <c r="C141" s="396"/>
      <c r="D141" s="396"/>
      <c r="E141" s="396"/>
      <c r="F141" s="396"/>
      <c r="G141" s="396"/>
      <c r="H141" s="396"/>
      <c r="I141" s="396"/>
      <c r="J141" s="396"/>
      <c r="K141" s="396"/>
      <c r="L141" s="396"/>
      <c r="M141" s="396"/>
      <c r="N141" s="396"/>
      <c r="O141" s="396"/>
      <c r="P141" s="396"/>
      <c r="Q141" s="396"/>
      <c r="R141" s="396"/>
      <c r="S141" s="396"/>
      <c r="T141" s="396"/>
    </row>
    <row r="142" spans="2:24">
      <c r="B142" s="396"/>
      <c r="C142" s="396"/>
      <c r="D142" s="396"/>
      <c r="E142" s="396"/>
      <c r="F142" s="396"/>
      <c r="G142" s="396"/>
      <c r="H142" s="396"/>
      <c r="I142" s="396"/>
      <c r="J142" s="396"/>
      <c r="K142" s="396"/>
      <c r="L142" s="396"/>
      <c r="M142" s="396"/>
      <c r="N142" s="396"/>
      <c r="O142" s="396"/>
      <c r="P142" s="396"/>
      <c r="Q142" s="396"/>
      <c r="R142" s="396"/>
      <c r="S142" s="396"/>
      <c r="T142" s="396"/>
    </row>
    <row r="143" spans="2:24">
      <c r="B143" s="396"/>
      <c r="C143" s="396"/>
      <c r="D143" s="396"/>
      <c r="E143" s="396"/>
      <c r="F143" s="396"/>
      <c r="G143" s="396"/>
      <c r="H143" s="396"/>
      <c r="I143" s="396"/>
      <c r="J143" s="396"/>
      <c r="K143" s="396"/>
      <c r="L143" s="396"/>
      <c r="M143" s="396"/>
      <c r="N143" s="396"/>
      <c r="O143" s="396"/>
      <c r="P143" s="396"/>
      <c r="Q143" s="396"/>
      <c r="R143" s="396"/>
      <c r="S143" s="396"/>
      <c r="T143" s="396"/>
    </row>
    <row r="144" spans="2:24">
      <c r="B144" s="396"/>
      <c r="C144" s="396"/>
      <c r="D144" s="396"/>
      <c r="E144" s="396"/>
      <c r="F144" s="396"/>
      <c r="G144" s="396"/>
      <c r="H144" s="396"/>
      <c r="I144" s="396"/>
      <c r="J144" s="396"/>
      <c r="K144" s="396"/>
      <c r="L144" s="396"/>
      <c r="M144" s="396"/>
      <c r="N144" s="396"/>
      <c r="O144" s="396"/>
      <c r="P144" s="396"/>
      <c r="Q144" s="396"/>
      <c r="R144" s="396"/>
      <c r="S144" s="396"/>
      <c r="T144" s="396"/>
    </row>
    <row r="145" spans="2:24">
      <c r="B145" s="396"/>
      <c r="C145" s="396"/>
      <c r="D145" s="396"/>
      <c r="E145" s="396"/>
      <c r="F145" s="396"/>
      <c r="G145" s="396"/>
      <c r="H145" s="396"/>
      <c r="I145" s="396"/>
      <c r="J145" s="396"/>
      <c r="K145" s="396"/>
      <c r="L145" s="396"/>
      <c r="M145" s="396"/>
      <c r="N145" s="396"/>
      <c r="O145" s="396"/>
      <c r="P145" s="396"/>
      <c r="Q145" s="396"/>
      <c r="R145" s="396"/>
      <c r="S145" s="396"/>
      <c r="T145" s="396"/>
    </row>
    <row r="146" spans="2:24">
      <c r="B146" s="396"/>
      <c r="C146" s="396"/>
      <c r="D146" s="396"/>
      <c r="E146" s="396"/>
      <c r="F146" s="396"/>
      <c r="G146" s="396"/>
      <c r="H146" s="396"/>
      <c r="I146" s="396"/>
      <c r="J146" s="396"/>
      <c r="K146" s="396"/>
      <c r="L146" s="396"/>
      <c r="M146" s="396"/>
      <c r="N146" s="396"/>
      <c r="O146" s="396"/>
      <c r="P146" s="396"/>
      <c r="Q146" s="396"/>
      <c r="R146" s="396"/>
      <c r="S146" s="396"/>
      <c r="T146" s="396"/>
    </row>
    <row r="147" spans="2:24">
      <c r="B147" s="396"/>
      <c r="C147" s="396"/>
      <c r="D147" s="396"/>
      <c r="E147" s="396"/>
      <c r="F147" s="396"/>
      <c r="G147" s="396"/>
      <c r="H147" s="396"/>
      <c r="I147" s="396"/>
      <c r="J147" s="396"/>
      <c r="K147" s="396"/>
      <c r="L147" s="396"/>
      <c r="M147" s="396"/>
      <c r="N147" s="396"/>
      <c r="O147" s="396"/>
      <c r="P147" s="396"/>
      <c r="Q147" s="396"/>
      <c r="R147" s="396"/>
      <c r="S147" s="396"/>
      <c r="T147" s="396"/>
    </row>
    <row r="148" spans="2:24">
      <c r="B148" s="396"/>
      <c r="C148" s="396"/>
      <c r="D148" s="396"/>
      <c r="E148" s="396"/>
      <c r="F148" s="396"/>
      <c r="G148" s="396"/>
      <c r="H148" s="396"/>
      <c r="I148" s="396"/>
      <c r="J148" s="396"/>
      <c r="K148" s="396"/>
      <c r="L148" s="396"/>
      <c r="M148" s="396"/>
      <c r="N148" s="396"/>
      <c r="O148" s="396"/>
      <c r="P148" s="396"/>
      <c r="Q148" s="396"/>
      <c r="R148" s="396"/>
      <c r="S148" s="396"/>
      <c r="T148" s="396"/>
    </row>
    <row r="149" spans="2:24">
      <c r="B149" s="396"/>
      <c r="C149" s="396"/>
      <c r="D149" s="396"/>
      <c r="E149" s="396"/>
      <c r="F149" s="396"/>
      <c r="G149" s="396"/>
      <c r="H149" s="396"/>
      <c r="I149" s="396"/>
      <c r="J149" s="396"/>
      <c r="K149" s="396"/>
      <c r="L149" s="396"/>
      <c r="M149" s="396"/>
      <c r="N149" s="396"/>
      <c r="O149" s="396"/>
      <c r="P149" s="396"/>
      <c r="Q149" s="396"/>
      <c r="R149" s="396"/>
      <c r="S149" s="396"/>
      <c r="T149" s="396"/>
    </row>
    <row r="150" spans="2:24">
      <c r="B150" s="396"/>
      <c r="C150" s="396"/>
      <c r="D150" s="396"/>
      <c r="E150" s="396"/>
      <c r="F150" s="396"/>
      <c r="G150" s="396"/>
      <c r="H150" s="396"/>
      <c r="I150" s="396"/>
      <c r="J150" s="396"/>
      <c r="K150" s="396"/>
      <c r="L150" s="396"/>
      <c r="M150" s="396"/>
      <c r="N150" s="396"/>
      <c r="O150" s="396"/>
      <c r="P150" s="396"/>
      <c r="Q150" s="396"/>
      <c r="R150" s="396"/>
      <c r="S150" s="396"/>
      <c r="T150" s="396"/>
    </row>
    <row r="151" spans="2:24">
      <c r="B151" s="396"/>
      <c r="C151" s="396"/>
      <c r="D151" s="396"/>
      <c r="E151" s="396"/>
      <c r="F151" s="396"/>
      <c r="G151" s="396"/>
      <c r="H151" s="396"/>
      <c r="I151" s="396"/>
      <c r="J151" s="396"/>
      <c r="K151" s="396"/>
      <c r="L151" s="396"/>
      <c r="M151" s="396"/>
      <c r="N151" s="396"/>
      <c r="O151" s="396"/>
      <c r="P151" s="396"/>
      <c r="Q151" s="396"/>
      <c r="R151" s="396"/>
      <c r="S151" s="396"/>
      <c r="T151" s="396"/>
    </row>
    <row r="152" spans="2:24">
      <c r="B152" s="396"/>
      <c r="C152" s="396"/>
      <c r="D152" s="396"/>
      <c r="E152" s="396"/>
      <c r="F152" s="396"/>
      <c r="G152" s="396"/>
      <c r="H152" s="396"/>
      <c r="I152" s="396"/>
      <c r="J152" s="396"/>
      <c r="K152" s="396"/>
      <c r="L152" s="396"/>
      <c r="M152" s="396"/>
      <c r="N152" s="396"/>
      <c r="O152" s="396"/>
      <c r="P152" s="396"/>
      <c r="Q152" s="396"/>
      <c r="R152" s="396"/>
      <c r="S152" s="396"/>
      <c r="T152" s="396"/>
    </row>
    <row r="153" spans="2:24">
      <c r="B153" s="396"/>
      <c r="C153" s="396"/>
      <c r="D153" s="396"/>
      <c r="E153" s="396"/>
      <c r="F153" s="396"/>
      <c r="G153" s="396"/>
      <c r="H153" s="396"/>
      <c r="I153" s="396"/>
      <c r="J153" s="396"/>
      <c r="K153" s="396"/>
      <c r="L153" s="396"/>
      <c r="M153" s="396"/>
      <c r="N153" s="396"/>
      <c r="O153" s="396"/>
      <c r="P153" s="396"/>
      <c r="Q153" s="396"/>
      <c r="R153" s="396"/>
      <c r="S153" s="396"/>
      <c r="T153" s="396"/>
    </row>
    <row r="154" spans="2:24">
      <c r="B154" s="396"/>
      <c r="C154" s="396"/>
      <c r="D154" s="396"/>
      <c r="E154" s="396"/>
      <c r="F154" s="396"/>
      <c r="G154" s="396"/>
      <c r="H154" s="396"/>
      <c r="I154" s="396"/>
      <c r="J154" s="396"/>
      <c r="K154" s="396"/>
      <c r="L154" s="396"/>
      <c r="M154" s="396"/>
      <c r="N154" s="396"/>
      <c r="O154" s="396"/>
      <c r="P154" s="396"/>
      <c r="Q154" s="396"/>
      <c r="R154" s="396"/>
      <c r="S154" s="396"/>
      <c r="T154" s="396"/>
    </row>
    <row r="155" spans="2:24" ht="20.149999999999999" customHeight="1">
      <c r="B155" s="372" t="s">
        <v>255</v>
      </c>
      <c r="C155" s="529" t="s">
        <v>256</v>
      </c>
      <c r="D155" s="529"/>
      <c r="E155" s="529"/>
      <c r="F155" s="529"/>
      <c r="G155" s="529"/>
      <c r="H155" s="529"/>
      <c r="I155" s="529"/>
      <c r="J155" s="529"/>
      <c r="K155" s="529"/>
      <c r="L155" s="529"/>
      <c r="M155" s="529"/>
      <c r="N155" s="529"/>
      <c r="O155" s="529"/>
      <c r="P155" s="529"/>
      <c r="Q155" s="529"/>
      <c r="R155" s="529"/>
      <c r="S155" s="529"/>
      <c r="T155" s="529"/>
      <c r="U155" s="20"/>
      <c r="V155" s="20"/>
      <c r="W155" s="20"/>
      <c r="X155" s="20"/>
    </row>
    <row r="156" spans="2:24" ht="14.15" customHeight="1">
      <c r="B156" s="396" t="s">
        <v>920</v>
      </c>
      <c r="C156" s="396"/>
      <c r="D156" s="396"/>
      <c r="E156" s="396"/>
      <c r="F156" s="396"/>
      <c r="G156" s="396"/>
      <c r="H156" s="396"/>
      <c r="I156" s="396"/>
      <c r="J156" s="396"/>
      <c r="K156" s="396"/>
      <c r="L156" s="396"/>
      <c r="M156" s="396"/>
      <c r="N156" s="396"/>
      <c r="O156" s="396"/>
      <c r="P156" s="396"/>
      <c r="Q156" s="396"/>
      <c r="R156" s="396"/>
      <c r="S156" s="396"/>
      <c r="T156" s="396"/>
    </row>
    <row r="157" spans="2:24">
      <c r="B157" s="396"/>
      <c r="C157" s="396"/>
      <c r="D157" s="396"/>
      <c r="E157" s="396"/>
      <c r="F157" s="396"/>
      <c r="G157" s="396"/>
      <c r="H157" s="396"/>
      <c r="I157" s="396"/>
      <c r="J157" s="396"/>
      <c r="K157" s="396"/>
      <c r="L157" s="396"/>
      <c r="M157" s="396"/>
      <c r="N157" s="396"/>
      <c r="O157" s="396"/>
      <c r="P157" s="396"/>
      <c r="Q157" s="396"/>
      <c r="R157" s="396"/>
      <c r="S157" s="396"/>
      <c r="T157" s="396"/>
    </row>
    <row r="159" spans="2:24">
      <c r="B159" s="719" t="s">
        <v>921</v>
      </c>
      <c r="C159" s="719"/>
      <c r="D159" s="719"/>
      <c r="E159" s="719"/>
      <c r="F159" s="719"/>
      <c r="G159" s="704">
        <v>2023</v>
      </c>
      <c r="H159" s="704">
        <v>2024</v>
      </c>
      <c r="I159" s="696">
        <v>2025</v>
      </c>
    </row>
    <row r="160" spans="2:24" ht="14.15" customHeight="1">
      <c r="B160" s="719"/>
      <c r="C160" s="719"/>
      <c r="D160" s="719"/>
      <c r="E160" s="719"/>
      <c r="F160" s="719"/>
      <c r="G160" s="704"/>
      <c r="H160" s="704"/>
      <c r="I160" s="696"/>
    </row>
    <row r="161" spans="2:24" ht="13.5" thickBot="1">
      <c r="B161" s="720"/>
      <c r="C161" s="720"/>
      <c r="D161" s="720"/>
      <c r="E161" s="720"/>
      <c r="F161" s="720"/>
      <c r="G161" s="705"/>
      <c r="H161" s="705"/>
      <c r="I161" s="742"/>
    </row>
    <row r="162" spans="2:24" ht="14.15" customHeight="1">
      <c r="B162" s="714" t="s">
        <v>922</v>
      </c>
      <c r="C162" s="714"/>
      <c r="D162" s="714"/>
      <c r="E162" s="714"/>
      <c r="F162" s="714"/>
      <c r="G162" s="735">
        <v>1</v>
      </c>
      <c r="H162" s="735">
        <v>1</v>
      </c>
      <c r="I162" s="738">
        <v>1</v>
      </c>
    </row>
    <row r="163" spans="2:24">
      <c r="B163" s="615"/>
      <c r="C163" s="615"/>
      <c r="D163" s="615"/>
      <c r="E163" s="615"/>
      <c r="F163" s="615"/>
      <c r="G163" s="736"/>
      <c r="H163" s="736"/>
      <c r="I163" s="739"/>
    </row>
    <row r="164" spans="2:24" ht="14.15" customHeight="1">
      <c r="B164" s="615" t="s">
        <v>923</v>
      </c>
      <c r="C164" s="615"/>
      <c r="D164" s="615"/>
      <c r="E164" s="615"/>
      <c r="F164" s="615"/>
      <c r="G164" s="736">
        <v>0.75</v>
      </c>
      <c r="H164" s="736">
        <v>0.9</v>
      </c>
      <c r="I164" s="739">
        <v>0.67649999999999999</v>
      </c>
    </row>
    <row r="165" spans="2:24">
      <c r="B165" s="615"/>
      <c r="C165" s="615"/>
      <c r="D165" s="615"/>
      <c r="E165" s="615"/>
      <c r="F165" s="615"/>
      <c r="G165" s="736"/>
      <c r="H165" s="736"/>
      <c r="I165" s="739"/>
    </row>
    <row r="166" spans="2:24">
      <c r="B166" s="715" t="s">
        <v>924</v>
      </c>
      <c r="C166" s="715"/>
      <c r="D166" s="715"/>
      <c r="E166" s="715"/>
      <c r="F166" s="715"/>
      <c r="G166" s="736">
        <v>0.75</v>
      </c>
      <c r="H166" s="736">
        <v>0.9</v>
      </c>
      <c r="I166" s="739">
        <v>0.67649999999999999</v>
      </c>
    </row>
    <row r="167" spans="2:24">
      <c r="B167" s="715"/>
      <c r="C167" s="715"/>
      <c r="D167" s="715"/>
      <c r="E167" s="715"/>
      <c r="F167" s="715"/>
      <c r="G167" s="736"/>
      <c r="H167" s="736"/>
      <c r="I167" s="739"/>
    </row>
    <row r="168" spans="2:24">
      <c r="B168" s="716"/>
      <c r="C168" s="716"/>
      <c r="D168" s="716"/>
      <c r="E168" s="716"/>
      <c r="F168" s="716"/>
      <c r="G168" s="740"/>
      <c r="H168" s="740"/>
      <c r="I168" s="741"/>
    </row>
    <row r="169" spans="2:24" ht="14.15" customHeight="1">
      <c r="B169" s="667" t="s">
        <v>925</v>
      </c>
      <c r="C169" s="667"/>
      <c r="D169" s="667"/>
      <c r="E169" s="667"/>
      <c r="F169" s="667"/>
      <c r="G169" s="667"/>
      <c r="H169" s="667"/>
      <c r="I169" s="667"/>
      <c r="J169" s="667"/>
      <c r="K169" s="667"/>
      <c r="L169" s="667"/>
      <c r="M169" s="667"/>
      <c r="N169" s="667"/>
      <c r="O169" s="667"/>
      <c r="P169" s="667"/>
      <c r="Q169" s="667"/>
      <c r="R169" s="667"/>
      <c r="S169" s="264"/>
    </row>
    <row r="170" spans="2:24">
      <c r="B170" s="667" t="s">
        <v>926</v>
      </c>
      <c r="C170" s="667"/>
      <c r="D170" s="667"/>
      <c r="E170" s="667"/>
      <c r="F170" s="667"/>
      <c r="G170" s="667"/>
      <c r="H170" s="667"/>
      <c r="I170" s="667"/>
      <c r="J170" s="667"/>
      <c r="K170" s="667"/>
      <c r="L170" s="667"/>
      <c r="M170" s="667"/>
      <c r="N170" s="667"/>
      <c r="O170" s="667"/>
      <c r="P170" s="667"/>
      <c r="Q170" s="667"/>
      <c r="R170" s="667"/>
      <c r="S170" s="264"/>
    </row>
    <row r="171" spans="2:24" ht="14.15" customHeight="1">
      <c r="B171" s="737" t="s">
        <v>927</v>
      </c>
      <c r="C171" s="737"/>
      <c r="D171" s="737"/>
      <c r="E171" s="737"/>
      <c r="F171" s="737"/>
      <c r="G171" s="737"/>
      <c r="H171" s="737"/>
      <c r="I171" s="737"/>
      <c r="J171" s="737"/>
      <c r="K171" s="737"/>
      <c r="L171" s="737"/>
      <c r="M171" s="737"/>
      <c r="N171" s="737"/>
      <c r="O171" s="737"/>
      <c r="P171" s="737"/>
      <c r="Q171" s="737"/>
      <c r="R171" s="737"/>
    </row>
    <row r="172" spans="2:24">
      <c r="B172" s="261"/>
      <c r="C172" s="261"/>
      <c r="D172" s="261"/>
      <c r="E172" s="261"/>
      <c r="F172" s="261"/>
      <c r="G172" s="261"/>
      <c r="H172" s="261"/>
      <c r="I172" s="261"/>
      <c r="J172" s="261"/>
      <c r="K172" s="261"/>
      <c r="L172" s="261"/>
      <c r="M172" s="261"/>
      <c r="N172" s="261"/>
      <c r="O172" s="261"/>
      <c r="P172" s="261"/>
      <c r="Q172" s="261"/>
      <c r="R172" s="261"/>
    </row>
    <row r="173" spans="2:24" ht="20.149999999999999" customHeight="1">
      <c r="B173" s="372" t="s">
        <v>257</v>
      </c>
      <c r="C173" s="529" t="s">
        <v>258</v>
      </c>
      <c r="D173" s="529"/>
      <c r="E173" s="529"/>
      <c r="F173" s="529"/>
      <c r="G173" s="529"/>
      <c r="H173" s="529"/>
      <c r="I173" s="529"/>
      <c r="J173" s="529"/>
      <c r="K173" s="529"/>
      <c r="L173" s="529"/>
      <c r="M173" s="529"/>
      <c r="N173" s="529"/>
      <c r="O173" s="529"/>
      <c r="P173" s="529"/>
      <c r="Q173" s="529"/>
      <c r="R173" s="529"/>
      <c r="S173" s="529"/>
      <c r="T173" s="529"/>
      <c r="U173" s="200"/>
      <c r="V173" s="20"/>
      <c r="W173" s="20"/>
      <c r="X173" s="20"/>
    </row>
    <row r="174" spans="2:24" ht="14.15" customHeight="1">
      <c r="B174" s="396" t="s">
        <v>928</v>
      </c>
      <c r="C174" s="396"/>
      <c r="D174" s="396"/>
      <c r="E174" s="396"/>
      <c r="F174" s="396"/>
      <c r="G174" s="396"/>
      <c r="H174" s="396"/>
      <c r="I174" s="396"/>
      <c r="J174" s="396"/>
      <c r="K174" s="396"/>
      <c r="L174" s="396"/>
      <c r="M174" s="396"/>
      <c r="N174" s="396"/>
      <c r="O174" s="396"/>
      <c r="P174" s="396"/>
      <c r="Q174" s="396"/>
      <c r="R174" s="396"/>
      <c r="S174" s="396"/>
      <c r="T174" s="396"/>
    </row>
    <row r="175" spans="2:24">
      <c r="B175" s="396"/>
      <c r="C175" s="396"/>
      <c r="D175" s="396"/>
      <c r="E175" s="396"/>
      <c r="F175" s="396"/>
      <c r="G175" s="396"/>
      <c r="H175" s="396"/>
      <c r="I175" s="396"/>
      <c r="J175" s="396"/>
      <c r="K175" s="396"/>
      <c r="L175" s="396"/>
      <c r="M175" s="396"/>
      <c r="N175" s="396"/>
      <c r="O175" s="396"/>
      <c r="P175" s="396"/>
      <c r="Q175" s="396"/>
      <c r="R175" s="396"/>
      <c r="S175" s="396"/>
      <c r="T175" s="396"/>
    </row>
    <row r="176" spans="2:24" ht="3" customHeight="1">
      <c r="B176" s="396"/>
      <c r="C176" s="396"/>
      <c r="D176" s="396"/>
      <c r="E176" s="396"/>
      <c r="F176" s="396"/>
      <c r="G176" s="396"/>
      <c r="H176" s="396"/>
      <c r="I176" s="396"/>
      <c r="J176" s="396"/>
      <c r="K176" s="396"/>
      <c r="L176" s="396"/>
      <c r="M176" s="396"/>
      <c r="N176" s="396"/>
      <c r="O176" s="396"/>
      <c r="P176" s="396"/>
      <c r="Q176" s="396"/>
      <c r="R176" s="396"/>
      <c r="S176" s="396"/>
      <c r="T176" s="396"/>
    </row>
    <row r="178" spans="2:17">
      <c r="B178" s="734" t="s">
        <v>929</v>
      </c>
      <c r="C178" s="734"/>
      <c r="D178" s="734"/>
      <c r="E178" s="734"/>
      <c r="F178" s="734"/>
      <c r="G178" s="695" t="s">
        <v>271</v>
      </c>
      <c r="H178" s="695"/>
      <c r="I178" s="695"/>
      <c r="J178" s="695" t="s">
        <v>930</v>
      </c>
      <c r="K178" s="695"/>
      <c r="L178" s="695"/>
      <c r="M178" s="695" t="s">
        <v>931</v>
      </c>
      <c r="N178" s="695"/>
      <c r="O178" s="695"/>
    </row>
    <row r="179" spans="2:17">
      <c r="B179" s="734"/>
      <c r="C179" s="734"/>
      <c r="D179" s="734"/>
      <c r="E179" s="734"/>
      <c r="F179" s="734"/>
      <c r="G179" s="695"/>
      <c r="H179" s="695"/>
      <c r="I179" s="695"/>
      <c r="J179" s="695"/>
      <c r="K179" s="695"/>
      <c r="L179" s="695"/>
      <c r="M179" s="695"/>
      <c r="N179" s="695"/>
      <c r="O179" s="695"/>
    </row>
    <row r="180" spans="2:17" ht="13.5" thickBot="1">
      <c r="B180" s="692"/>
      <c r="C180" s="692"/>
      <c r="D180" s="692"/>
      <c r="E180" s="692"/>
      <c r="F180" s="692"/>
      <c r="G180" s="142">
        <v>2023</v>
      </c>
      <c r="H180" s="142">
        <v>2024</v>
      </c>
      <c r="I180" s="143">
        <v>2025</v>
      </c>
      <c r="J180" s="142">
        <v>2023</v>
      </c>
      <c r="K180" s="142">
        <v>2024</v>
      </c>
      <c r="L180" s="143">
        <v>2025</v>
      </c>
      <c r="M180" s="142">
        <v>2023</v>
      </c>
      <c r="N180" s="142">
        <v>2024</v>
      </c>
      <c r="O180" s="143">
        <v>2025</v>
      </c>
    </row>
    <row r="181" spans="2:17">
      <c r="B181" s="615" t="s">
        <v>932</v>
      </c>
      <c r="C181" s="615"/>
      <c r="D181" s="615"/>
      <c r="E181" s="615"/>
      <c r="F181" s="615"/>
      <c r="G181" s="711">
        <v>0</v>
      </c>
      <c r="H181" s="711">
        <v>0</v>
      </c>
      <c r="I181" s="710">
        <v>0</v>
      </c>
      <c r="J181" s="711">
        <v>0</v>
      </c>
      <c r="K181" s="711">
        <v>0</v>
      </c>
      <c r="L181" s="710">
        <v>0</v>
      </c>
      <c r="M181" s="711">
        <v>0</v>
      </c>
      <c r="N181" s="711">
        <v>0</v>
      </c>
      <c r="O181" s="710">
        <v>0</v>
      </c>
    </row>
    <row r="182" spans="2:17">
      <c r="B182" s="615"/>
      <c r="C182" s="615"/>
      <c r="D182" s="615"/>
      <c r="E182" s="615"/>
      <c r="F182" s="615"/>
      <c r="G182" s="711"/>
      <c r="H182" s="711"/>
      <c r="I182" s="710"/>
      <c r="J182" s="711"/>
      <c r="K182" s="711"/>
      <c r="L182" s="710"/>
      <c r="M182" s="711"/>
      <c r="N182" s="711"/>
      <c r="O182" s="710"/>
    </row>
    <row r="183" spans="2:17">
      <c r="B183" s="615" t="s">
        <v>933</v>
      </c>
      <c r="C183" s="615"/>
      <c r="D183" s="615"/>
      <c r="E183" s="615"/>
      <c r="F183" s="615"/>
      <c r="G183" s="711">
        <v>0</v>
      </c>
      <c r="H183" s="711">
        <v>0</v>
      </c>
      <c r="I183" s="710">
        <v>0</v>
      </c>
      <c r="J183" s="711">
        <v>0</v>
      </c>
      <c r="K183" s="711">
        <v>0</v>
      </c>
      <c r="L183" s="710">
        <v>0</v>
      </c>
      <c r="M183" s="711">
        <v>0</v>
      </c>
      <c r="N183" s="711">
        <v>0</v>
      </c>
      <c r="O183" s="710">
        <v>0</v>
      </c>
    </row>
    <row r="184" spans="2:17">
      <c r="B184" s="615"/>
      <c r="C184" s="615"/>
      <c r="D184" s="615"/>
      <c r="E184" s="615"/>
      <c r="F184" s="615"/>
      <c r="G184" s="711"/>
      <c r="H184" s="711"/>
      <c r="I184" s="710"/>
      <c r="J184" s="711"/>
      <c r="K184" s="711"/>
      <c r="L184" s="710"/>
      <c r="M184" s="711"/>
      <c r="N184" s="711"/>
      <c r="O184" s="710"/>
    </row>
    <row r="185" spans="2:17">
      <c r="B185" s="615" t="s">
        <v>934</v>
      </c>
      <c r="C185" s="615"/>
      <c r="D185" s="615"/>
      <c r="E185" s="615"/>
      <c r="F185" s="615"/>
      <c r="G185" s="711">
        <v>5</v>
      </c>
      <c r="H185" s="711">
        <v>6</v>
      </c>
      <c r="I185" s="710">
        <v>5</v>
      </c>
      <c r="J185" s="711">
        <v>24</v>
      </c>
      <c r="K185" s="711">
        <v>16</v>
      </c>
      <c r="L185" s="710">
        <v>38</v>
      </c>
      <c r="M185" s="711">
        <v>29</v>
      </c>
      <c r="N185" s="711">
        <v>22</v>
      </c>
      <c r="O185" s="710">
        <v>43</v>
      </c>
    </row>
    <row r="186" spans="2:17">
      <c r="B186" s="615"/>
      <c r="C186" s="615"/>
      <c r="D186" s="615"/>
      <c r="E186" s="615"/>
      <c r="F186" s="615"/>
      <c r="G186" s="711"/>
      <c r="H186" s="711"/>
      <c r="I186" s="710"/>
      <c r="J186" s="711"/>
      <c r="K186" s="711"/>
      <c r="L186" s="710"/>
      <c r="M186" s="711"/>
      <c r="N186" s="711"/>
      <c r="O186" s="710"/>
    </row>
    <row r="187" spans="2:17">
      <c r="B187" s="615" t="s">
        <v>935</v>
      </c>
      <c r="C187" s="615"/>
      <c r="D187" s="615"/>
      <c r="E187" s="615"/>
      <c r="F187" s="615"/>
      <c r="G187" s="732">
        <v>1.31</v>
      </c>
      <c r="H187" s="732">
        <v>1.43</v>
      </c>
      <c r="I187" s="733">
        <v>1.02</v>
      </c>
      <c r="J187" s="732">
        <v>2.52</v>
      </c>
      <c r="K187" s="732">
        <v>1.0900000000000001</v>
      </c>
      <c r="L187" s="733">
        <v>1.59</v>
      </c>
      <c r="M187" s="732">
        <v>2.17</v>
      </c>
      <c r="N187" s="732">
        <v>1.1599999999999999</v>
      </c>
      <c r="O187" s="733">
        <v>1.49</v>
      </c>
    </row>
    <row r="188" spans="2:17">
      <c r="B188" s="615"/>
      <c r="C188" s="615"/>
      <c r="D188" s="615"/>
      <c r="E188" s="615"/>
      <c r="F188" s="615"/>
      <c r="G188" s="732"/>
      <c r="H188" s="732"/>
      <c r="I188" s="733"/>
      <c r="J188" s="732"/>
      <c r="K188" s="732"/>
      <c r="L188" s="733"/>
      <c r="M188" s="732"/>
      <c r="N188" s="732"/>
      <c r="O188" s="733"/>
    </row>
    <row r="189" spans="2:17" ht="20.25" customHeight="1">
      <c r="B189" s="615" t="s">
        <v>936</v>
      </c>
      <c r="C189" s="615"/>
      <c r="D189" s="615"/>
      <c r="E189" s="615"/>
      <c r="F189" s="73"/>
      <c r="G189" s="195">
        <v>1</v>
      </c>
      <c r="H189" s="195">
        <v>1</v>
      </c>
      <c r="I189" s="196">
        <v>2</v>
      </c>
      <c r="J189" s="195">
        <v>10</v>
      </c>
      <c r="K189" s="195">
        <v>4</v>
      </c>
      <c r="L189" s="196">
        <v>8</v>
      </c>
      <c r="M189" s="195">
        <v>11</v>
      </c>
      <c r="N189" s="195">
        <v>5</v>
      </c>
      <c r="O189" s="196">
        <v>10</v>
      </c>
    </row>
    <row r="190" spans="2:17" ht="20.25" customHeight="1">
      <c r="B190" s="615" t="s">
        <v>937</v>
      </c>
      <c r="C190" s="615"/>
      <c r="D190" s="615"/>
      <c r="E190" s="615"/>
      <c r="F190" s="73"/>
      <c r="G190" s="194">
        <v>0.26</v>
      </c>
      <c r="H190" s="194">
        <v>0.24</v>
      </c>
      <c r="I190" s="193">
        <v>0.41</v>
      </c>
      <c r="J190" s="194">
        <v>1.05</v>
      </c>
      <c r="K190" s="194">
        <v>0.27</v>
      </c>
      <c r="L190" s="193">
        <v>0.33</v>
      </c>
      <c r="M190" s="194">
        <v>0.82533279481618971</v>
      </c>
      <c r="N190" s="194">
        <v>0.26411480184700892</v>
      </c>
      <c r="O190" s="193">
        <v>0.3467329082874922</v>
      </c>
      <c r="Q190" s="263"/>
    </row>
    <row r="191" spans="2:17">
      <c r="B191" s="615" t="s">
        <v>938</v>
      </c>
      <c r="C191" s="615"/>
      <c r="D191" s="615"/>
      <c r="E191" s="615"/>
      <c r="F191" s="615"/>
      <c r="G191" s="711">
        <v>3</v>
      </c>
      <c r="H191" s="711">
        <v>4</v>
      </c>
      <c r="I191" s="710">
        <v>1</v>
      </c>
      <c r="J191" s="711">
        <v>10</v>
      </c>
      <c r="K191" s="711">
        <v>7</v>
      </c>
      <c r="L191" s="710">
        <v>11</v>
      </c>
      <c r="M191" s="711">
        <v>13</v>
      </c>
      <c r="N191" s="711">
        <v>11</v>
      </c>
      <c r="O191" s="710">
        <v>12</v>
      </c>
    </row>
    <row r="192" spans="2:17">
      <c r="B192" s="615"/>
      <c r="C192" s="615"/>
      <c r="D192" s="615"/>
      <c r="E192" s="615"/>
      <c r="F192" s="615"/>
      <c r="G192" s="711"/>
      <c r="H192" s="711"/>
      <c r="I192" s="710"/>
      <c r="J192" s="711"/>
      <c r="K192" s="711"/>
      <c r="L192" s="710"/>
      <c r="M192" s="711"/>
      <c r="N192" s="711"/>
      <c r="O192" s="710"/>
    </row>
    <row r="193" spans="2:24">
      <c r="B193" s="615" t="s">
        <v>939</v>
      </c>
      <c r="C193" s="615"/>
      <c r="D193" s="615"/>
      <c r="E193" s="615"/>
      <c r="F193" s="615"/>
      <c r="G193" s="711">
        <v>1</v>
      </c>
      <c r="H193" s="711">
        <v>1</v>
      </c>
      <c r="I193" s="710">
        <v>2</v>
      </c>
      <c r="J193" s="711">
        <v>4</v>
      </c>
      <c r="K193" s="711">
        <v>5</v>
      </c>
      <c r="L193" s="710">
        <v>19</v>
      </c>
      <c r="M193" s="711">
        <v>5</v>
      </c>
      <c r="N193" s="711">
        <v>6</v>
      </c>
      <c r="O193" s="710">
        <v>21</v>
      </c>
    </row>
    <row r="194" spans="2:24">
      <c r="B194" s="615"/>
      <c r="C194" s="615"/>
      <c r="D194" s="615"/>
      <c r="E194" s="615"/>
      <c r="F194" s="615"/>
      <c r="G194" s="711"/>
      <c r="H194" s="711"/>
      <c r="I194" s="710"/>
      <c r="J194" s="711"/>
      <c r="K194" s="711"/>
      <c r="L194" s="710"/>
      <c r="M194" s="711"/>
      <c r="N194" s="711"/>
      <c r="O194" s="710"/>
      <c r="W194" s="54"/>
    </row>
    <row r="195" spans="2:24" ht="12.75" customHeight="1">
      <c r="B195" s="615" t="s">
        <v>940</v>
      </c>
      <c r="C195" s="615"/>
      <c r="D195" s="615"/>
      <c r="E195" s="615"/>
      <c r="F195" s="615"/>
      <c r="G195" s="544">
        <v>8</v>
      </c>
      <c r="H195" s="544">
        <v>4</v>
      </c>
      <c r="I195" s="612">
        <v>8</v>
      </c>
      <c r="J195" s="544">
        <v>26</v>
      </c>
      <c r="K195" s="544">
        <v>41</v>
      </c>
      <c r="L195" s="612">
        <v>38</v>
      </c>
      <c r="M195" s="544">
        <v>34</v>
      </c>
      <c r="N195" s="544">
        <v>45</v>
      </c>
      <c r="O195" s="612">
        <v>46</v>
      </c>
      <c r="W195" s="257"/>
    </row>
    <row r="196" spans="2:24">
      <c r="B196" s="731"/>
      <c r="C196" s="731"/>
      <c r="D196" s="731"/>
      <c r="E196" s="731"/>
      <c r="F196" s="731"/>
      <c r="G196" s="730"/>
      <c r="H196" s="730"/>
      <c r="I196" s="729"/>
      <c r="J196" s="730"/>
      <c r="K196" s="730"/>
      <c r="L196" s="729"/>
      <c r="M196" s="730"/>
      <c r="N196" s="730"/>
      <c r="O196" s="729"/>
      <c r="W196" s="54"/>
    </row>
    <row r="197" spans="2:24">
      <c r="B197" s="378"/>
      <c r="C197" s="378"/>
      <c r="D197" s="378"/>
      <c r="E197" s="378"/>
      <c r="F197" s="378"/>
      <c r="G197" s="377"/>
      <c r="H197" s="377"/>
      <c r="I197" s="377"/>
      <c r="J197" s="377"/>
      <c r="K197" s="377"/>
      <c r="L197" s="377"/>
      <c r="M197" s="377"/>
      <c r="N197" s="377"/>
      <c r="O197" s="377"/>
      <c r="W197" s="54"/>
    </row>
    <row r="198" spans="2:24">
      <c r="B198" s="667" t="s">
        <v>941</v>
      </c>
      <c r="C198" s="667"/>
      <c r="D198" s="667"/>
      <c r="E198" s="667"/>
      <c r="F198" s="667"/>
      <c r="G198" s="667"/>
      <c r="H198" s="667"/>
      <c r="I198" s="667"/>
      <c r="J198" s="667"/>
      <c r="K198" s="667"/>
      <c r="L198" s="667"/>
      <c r="M198" s="667"/>
      <c r="N198" s="667"/>
      <c r="O198" s="667"/>
      <c r="P198" s="667"/>
      <c r="Q198" s="667"/>
      <c r="R198" s="667"/>
      <c r="S198" s="667"/>
      <c r="T198" s="667"/>
    </row>
    <row r="199" spans="2:24" ht="14.15" customHeight="1">
      <c r="B199" s="667"/>
      <c r="C199" s="667"/>
      <c r="D199" s="667"/>
      <c r="E199" s="667"/>
      <c r="F199" s="667"/>
      <c r="G199" s="667"/>
      <c r="H199" s="667"/>
      <c r="I199" s="667"/>
      <c r="J199" s="667"/>
      <c r="K199" s="667"/>
      <c r="L199" s="667"/>
      <c r="M199" s="667"/>
      <c r="N199" s="667"/>
      <c r="O199" s="667"/>
      <c r="P199" s="667"/>
      <c r="Q199" s="667"/>
      <c r="R199" s="667"/>
      <c r="S199" s="667"/>
      <c r="T199" s="667"/>
    </row>
    <row r="200" spans="2:24" ht="14.15" customHeight="1">
      <c r="B200" s="548" t="s">
        <v>942</v>
      </c>
      <c r="C200" s="548"/>
      <c r="D200" s="548"/>
      <c r="E200" s="548"/>
      <c r="F200" s="548"/>
      <c r="G200" s="548"/>
      <c r="H200" s="548"/>
      <c r="I200" s="548"/>
      <c r="J200" s="548"/>
      <c r="K200" s="548"/>
      <c r="L200" s="548"/>
      <c r="M200" s="548"/>
      <c r="N200" s="548"/>
      <c r="O200" s="548"/>
      <c r="P200" s="548"/>
      <c r="Q200" s="548"/>
      <c r="R200" s="548"/>
      <c r="S200" s="548"/>
      <c r="T200" s="548"/>
    </row>
    <row r="201" spans="2:24" ht="14.15" customHeight="1">
      <c r="B201" s="548"/>
      <c r="C201" s="548"/>
      <c r="D201" s="548"/>
      <c r="E201" s="548"/>
      <c r="F201" s="548"/>
      <c r="G201" s="548"/>
      <c r="H201" s="548"/>
      <c r="I201" s="548"/>
      <c r="J201" s="548"/>
      <c r="K201" s="548"/>
      <c r="L201" s="548"/>
      <c r="M201" s="548"/>
      <c r="N201" s="548"/>
      <c r="O201" s="548"/>
      <c r="P201" s="548"/>
      <c r="Q201" s="548"/>
      <c r="R201" s="548"/>
      <c r="S201" s="548"/>
      <c r="T201" s="548"/>
    </row>
    <row r="202" spans="2:24" ht="14.15" customHeight="1">
      <c r="B202" s="548"/>
      <c r="C202" s="548"/>
      <c r="D202" s="548"/>
      <c r="E202" s="548"/>
      <c r="F202" s="548"/>
      <c r="G202" s="548"/>
      <c r="H202" s="548"/>
      <c r="I202" s="548"/>
      <c r="J202" s="548"/>
      <c r="K202" s="548"/>
      <c r="L202" s="548"/>
      <c r="M202" s="548"/>
      <c r="N202" s="548"/>
      <c r="O202" s="548"/>
      <c r="P202" s="548"/>
      <c r="Q202" s="548"/>
      <c r="R202" s="548"/>
      <c r="S202" s="548"/>
      <c r="T202" s="548"/>
    </row>
    <row r="203" spans="2:24">
      <c r="B203" s="548"/>
      <c r="C203" s="548"/>
      <c r="D203" s="548"/>
      <c r="E203" s="548"/>
      <c r="F203" s="548"/>
      <c r="G203" s="548"/>
      <c r="H203" s="548"/>
      <c r="I203" s="548"/>
      <c r="J203" s="548"/>
      <c r="K203" s="548"/>
      <c r="L203" s="548"/>
      <c r="M203" s="548"/>
      <c r="N203" s="548"/>
      <c r="O203" s="548"/>
      <c r="P203" s="548"/>
      <c r="Q203" s="548"/>
      <c r="R203" s="548"/>
      <c r="S203" s="548"/>
      <c r="T203" s="548"/>
    </row>
    <row r="204" spans="2:24">
      <c r="B204" s="548" t="s">
        <v>943</v>
      </c>
      <c r="C204" s="548"/>
      <c r="D204" s="548"/>
      <c r="E204" s="548"/>
      <c r="F204" s="548"/>
      <c r="G204" s="548"/>
      <c r="H204" s="548"/>
      <c r="I204" s="548"/>
      <c r="J204" s="548"/>
      <c r="K204" s="548"/>
      <c r="L204" s="548"/>
      <c r="M204" s="548"/>
      <c r="N204" s="548"/>
      <c r="O204" s="548"/>
      <c r="P204" s="548"/>
      <c r="Q204" s="548"/>
      <c r="R204" s="548"/>
      <c r="S204" s="548"/>
      <c r="T204" s="548"/>
    </row>
    <row r="205" spans="2:24">
      <c r="B205" s="548"/>
      <c r="C205" s="548"/>
      <c r="D205" s="548"/>
      <c r="E205" s="548"/>
      <c r="F205" s="548"/>
      <c r="G205" s="548"/>
      <c r="H205" s="548"/>
      <c r="I205" s="548"/>
      <c r="J205" s="548"/>
      <c r="K205" s="548"/>
      <c r="L205" s="548"/>
      <c r="M205" s="548"/>
      <c r="N205" s="548"/>
      <c r="O205" s="548"/>
      <c r="P205" s="548"/>
      <c r="Q205" s="548"/>
      <c r="R205" s="548"/>
      <c r="S205" s="548"/>
      <c r="T205" s="548"/>
    </row>
    <row r="206" spans="2:24" ht="18" customHeight="1">
      <c r="B206" s="667" t="s">
        <v>944</v>
      </c>
      <c r="C206" s="667"/>
      <c r="D206" s="667"/>
      <c r="E206" s="667"/>
      <c r="F206" s="667"/>
      <c r="G206" s="667"/>
      <c r="H206" s="667"/>
      <c r="I206" s="667"/>
      <c r="J206" s="667"/>
      <c r="K206" s="667"/>
      <c r="L206" s="667"/>
      <c r="M206" s="667"/>
      <c r="N206" s="667"/>
      <c r="O206" s="667"/>
      <c r="P206" s="667"/>
      <c r="Q206" s="667"/>
      <c r="R206" s="667"/>
      <c r="S206" s="667"/>
      <c r="T206" s="667"/>
    </row>
    <row r="207" spans="2:24" ht="14.15" customHeight="1"/>
    <row r="208" spans="2:24" ht="20.149999999999999" customHeight="1">
      <c r="B208" s="372" t="s">
        <v>259</v>
      </c>
      <c r="C208" s="529" t="s">
        <v>260</v>
      </c>
      <c r="D208" s="529"/>
      <c r="E208" s="529"/>
      <c r="F208" s="529"/>
      <c r="G208" s="529"/>
      <c r="H208" s="529"/>
      <c r="I208" s="529"/>
      <c r="J208" s="529"/>
      <c r="K208" s="529"/>
      <c r="L208" s="529"/>
      <c r="M208" s="529"/>
      <c r="N208" s="529"/>
      <c r="O208" s="529"/>
      <c r="P208" s="529"/>
      <c r="Q208" s="529"/>
      <c r="R208" s="529"/>
      <c r="S208" s="529"/>
      <c r="T208" s="529"/>
      <c r="U208" s="200"/>
      <c r="V208" s="20"/>
      <c r="W208" s="20"/>
      <c r="X208" s="20"/>
    </row>
    <row r="209" spans="2:24">
      <c r="B209" s="396" t="s">
        <v>945</v>
      </c>
      <c r="C209" s="396"/>
      <c r="D209" s="396"/>
      <c r="E209" s="396"/>
      <c r="F209" s="396"/>
      <c r="G209" s="396"/>
      <c r="H209" s="396"/>
      <c r="I209" s="396"/>
      <c r="J209" s="396"/>
      <c r="K209" s="396"/>
      <c r="L209" s="396"/>
      <c r="M209" s="396"/>
      <c r="N209" s="396"/>
      <c r="O209" s="396"/>
      <c r="P209" s="396"/>
      <c r="Q209" s="396"/>
      <c r="R209" s="396"/>
      <c r="S209" s="396"/>
      <c r="T209" s="396"/>
    </row>
    <row r="210" spans="2:24" ht="20.149999999999999" customHeight="1">
      <c r="B210" s="396"/>
      <c r="C210" s="396"/>
      <c r="D210" s="396"/>
      <c r="E210" s="396"/>
      <c r="F210" s="396"/>
      <c r="G210" s="396"/>
      <c r="H210" s="396"/>
      <c r="I210" s="396"/>
      <c r="J210" s="396"/>
      <c r="K210" s="396"/>
      <c r="L210" s="396"/>
      <c r="M210" s="396"/>
      <c r="N210" s="396"/>
      <c r="O210" s="396"/>
      <c r="P210" s="396"/>
      <c r="Q210" s="396"/>
      <c r="R210" s="396"/>
      <c r="S210" s="396"/>
      <c r="T210" s="396"/>
    </row>
    <row r="211" spans="2:24" ht="14.15" customHeight="1">
      <c r="B211" s="396"/>
      <c r="C211" s="396"/>
      <c r="D211" s="396"/>
      <c r="E211" s="396"/>
      <c r="F211" s="396"/>
      <c r="G211" s="396"/>
      <c r="H211" s="396"/>
      <c r="I211" s="396"/>
      <c r="J211" s="396"/>
      <c r="K211" s="396"/>
      <c r="L211" s="396"/>
      <c r="M211" s="396"/>
      <c r="N211" s="396"/>
      <c r="O211" s="396"/>
      <c r="P211" s="396"/>
      <c r="Q211" s="396"/>
      <c r="R211" s="396"/>
      <c r="S211" s="396"/>
      <c r="T211" s="396"/>
    </row>
    <row r="212" spans="2:24">
      <c r="B212" s="396"/>
      <c r="C212" s="396"/>
      <c r="D212" s="396"/>
      <c r="E212" s="396"/>
      <c r="F212" s="396"/>
      <c r="G212" s="396"/>
      <c r="H212" s="396"/>
      <c r="I212" s="396"/>
      <c r="J212" s="396"/>
      <c r="K212" s="396"/>
      <c r="L212" s="396"/>
      <c r="M212" s="396"/>
      <c r="N212" s="396"/>
      <c r="O212" s="396"/>
      <c r="P212" s="396"/>
      <c r="Q212" s="396"/>
      <c r="R212" s="396"/>
      <c r="S212" s="396"/>
      <c r="T212" s="396"/>
    </row>
    <row r="213" spans="2:24">
      <c r="B213" s="396"/>
      <c r="C213" s="396"/>
      <c r="D213" s="396"/>
      <c r="E213" s="396"/>
      <c r="F213" s="396"/>
      <c r="G213" s="396"/>
      <c r="H213" s="396"/>
      <c r="I213" s="396"/>
      <c r="J213" s="396"/>
      <c r="K213" s="396"/>
      <c r="L213" s="396"/>
      <c r="M213" s="396"/>
      <c r="N213" s="396"/>
      <c r="O213" s="396"/>
      <c r="P213" s="396"/>
      <c r="Q213" s="396"/>
      <c r="R213" s="396"/>
      <c r="S213" s="396"/>
      <c r="T213" s="396"/>
    </row>
    <row r="214" spans="2:24">
      <c r="B214" s="396"/>
      <c r="C214" s="396"/>
      <c r="D214" s="396"/>
      <c r="E214" s="396"/>
      <c r="F214" s="396"/>
      <c r="G214" s="396"/>
      <c r="H214" s="396"/>
      <c r="I214" s="396"/>
      <c r="J214" s="396"/>
      <c r="K214" s="396"/>
      <c r="L214" s="396"/>
      <c r="M214" s="396"/>
      <c r="N214" s="396"/>
      <c r="O214" s="396"/>
      <c r="P214" s="396"/>
      <c r="Q214" s="396"/>
      <c r="R214" s="396"/>
      <c r="S214" s="396"/>
      <c r="T214" s="396"/>
    </row>
    <row r="215" spans="2:24">
      <c r="B215" s="396"/>
      <c r="C215" s="396"/>
      <c r="D215" s="396"/>
      <c r="E215" s="396"/>
      <c r="F215" s="396"/>
      <c r="G215" s="396"/>
      <c r="H215" s="396"/>
      <c r="I215" s="396"/>
      <c r="J215" s="396"/>
      <c r="K215" s="396"/>
      <c r="L215" s="396"/>
      <c r="M215" s="396"/>
      <c r="N215" s="396"/>
      <c r="O215" s="396"/>
      <c r="P215" s="396"/>
      <c r="Q215" s="396"/>
      <c r="R215" s="396"/>
      <c r="S215" s="396"/>
      <c r="T215" s="396"/>
    </row>
    <row r="216" spans="2:24">
      <c r="B216" s="396"/>
      <c r="C216" s="396"/>
      <c r="D216" s="396"/>
      <c r="E216" s="396"/>
      <c r="F216" s="396"/>
      <c r="G216" s="396"/>
      <c r="H216" s="396"/>
      <c r="I216" s="396"/>
      <c r="J216" s="396"/>
      <c r="K216" s="396"/>
      <c r="L216" s="396"/>
      <c r="M216" s="396"/>
      <c r="N216" s="396"/>
      <c r="O216" s="396"/>
      <c r="P216" s="396"/>
      <c r="Q216" s="396"/>
      <c r="R216" s="396"/>
      <c r="S216" s="396"/>
      <c r="T216" s="396"/>
    </row>
    <row r="217" spans="2:24">
      <c r="B217" s="396"/>
      <c r="C217" s="396"/>
      <c r="D217" s="396"/>
      <c r="E217" s="396"/>
      <c r="F217" s="396"/>
      <c r="G217" s="396"/>
      <c r="H217" s="396"/>
      <c r="I217" s="396"/>
      <c r="J217" s="396"/>
      <c r="K217" s="396"/>
      <c r="L217" s="396"/>
      <c r="M217" s="396"/>
      <c r="N217" s="396"/>
      <c r="O217" s="396"/>
      <c r="P217" s="396"/>
      <c r="Q217" s="396"/>
      <c r="R217" s="396"/>
      <c r="S217" s="396"/>
      <c r="T217" s="396"/>
    </row>
    <row r="218" spans="2:24">
      <c r="B218" s="396"/>
      <c r="C218" s="396"/>
      <c r="D218" s="396"/>
      <c r="E218" s="396"/>
      <c r="F218" s="396"/>
      <c r="G218" s="396"/>
      <c r="H218" s="396"/>
      <c r="I218" s="396"/>
      <c r="J218" s="396"/>
      <c r="K218" s="396"/>
      <c r="L218" s="396"/>
      <c r="M218" s="396"/>
      <c r="N218" s="396"/>
      <c r="O218" s="396"/>
      <c r="P218" s="396"/>
      <c r="Q218" s="396"/>
      <c r="R218" s="396"/>
      <c r="S218" s="396"/>
      <c r="T218" s="396"/>
    </row>
    <row r="219" spans="2:24">
      <c r="B219" s="396"/>
      <c r="C219" s="396"/>
      <c r="D219" s="396"/>
      <c r="E219" s="396"/>
      <c r="F219" s="396"/>
      <c r="G219" s="396"/>
      <c r="H219" s="396"/>
      <c r="I219" s="396"/>
      <c r="J219" s="396"/>
      <c r="K219" s="396"/>
      <c r="L219" s="396"/>
      <c r="M219" s="396"/>
      <c r="N219" s="396"/>
      <c r="O219" s="396"/>
      <c r="P219" s="396"/>
      <c r="Q219" s="396"/>
      <c r="R219" s="396"/>
      <c r="S219" s="396"/>
      <c r="T219" s="396"/>
    </row>
    <row r="220" spans="2:24">
      <c r="B220" s="396"/>
      <c r="C220" s="396"/>
      <c r="D220" s="396"/>
      <c r="E220" s="396"/>
      <c r="F220" s="396"/>
      <c r="G220" s="396"/>
      <c r="H220" s="396"/>
      <c r="I220" s="396"/>
      <c r="J220" s="396"/>
      <c r="K220" s="396"/>
      <c r="L220" s="396"/>
      <c r="M220" s="396"/>
      <c r="N220" s="396"/>
      <c r="O220" s="396"/>
      <c r="P220" s="396"/>
      <c r="Q220" s="396"/>
      <c r="R220" s="396"/>
      <c r="S220" s="396"/>
      <c r="T220" s="396"/>
    </row>
    <row r="221" spans="2:24">
      <c r="B221" s="396"/>
      <c r="C221" s="396"/>
      <c r="D221" s="396"/>
      <c r="E221" s="396"/>
      <c r="F221" s="396"/>
      <c r="G221" s="396"/>
      <c r="H221" s="396"/>
      <c r="I221" s="396"/>
      <c r="J221" s="396"/>
      <c r="K221" s="396"/>
      <c r="L221" s="396"/>
      <c r="M221" s="396"/>
      <c r="N221" s="396"/>
      <c r="O221" s="396"/>
      <c r="P221" s="396"/>
      <c r="Q221" s="396"/>
      <c r="R221" s="396"/>
      <c r="S221" s="396"/>
      <c r="T221" s="396"/>
    </row>
    <row r="222" spans="2:24">
      <c r="B222" s="396"/>
      <c r="C222" s="396"/>
      <c r="D222" s="396"/>
      <c r="E222" s="396"/>
      <c r="F222" s="396"/>
      <c r="G222" s="396"/>
      <c r="H222" s="396"/>
      <c r="I222" s="396"/>
      <c r="J222" s="396"/>
      <c r="K222" s="396"/>
      <c r="L222" s="396"/>
      <c r="M222" s="396"/>
      <c r="N222" s="396"/>
      <c r="O222" s="396"/>
      <c r="P222" s="396"/>
      <c r="Q222" s="396"/>
      <c r="R222" s="396"/>
      <c r="S222" s="396"/>
      <c r="T222" s="396"/>
    </row>
    <row r="223" spans="2:24" ht="20.149999999999999" customHeight="1">
      <c r="B223" s="55" t="s">
        <v>261</v>
      </c>
      <c r="C223" s="529" t="s">
        <v>262</v>
      </c>
      <c r="D223" s="529"/>
      <c r="E223" s="529"/>
      <c r="F223" s="529"/>
      <c r="G223" s="529"/>
      <c r="H223" s="529"/>
      <c r="I223" s="529"/>
      <c r="J223" s="529"/>
      <c r="K223" s="529"/>
      <c r="L223" s="529"/>
      <c r="M223" s="529"/>
      <c r="N223" s="529"/>
      <c r="O223" s="529"/>
      <c r="P223" s="529"/>
      <c r="Q223" s="529"/>
      <c r="R223" s="529"/>
      <c r="S223" s="529"/>
      <c r="T223" s="529"/>
      <c r="U223" s="200"/>
      <c r="V223" s="20"/>
      <c r="W223" s="20"/>
      <c r="X223" s="20"/>
    </row>
    <row r="224" spans="2:24">
      <c r="B224" s="396" t="s">
        <v>946</v>
      </c>
      <c r="C224" s="396"/>
      <c r="D224" s="396"/>
      <c r="E224" s="396"/>
      <c r="F224" s="396"/>
      <c r="G224" s="396"/>
      <c r="H224" s="396"/>
      <c r="I224" s="396"/>
      <c r="J224" s="396"/>
      <c r="K224" s="396"/>
      <c r="L224" s="396"/>
      <c r="M224" s="396"/>
      <c r="N224" s="396"/>
      <c r="O224" s="396"/>
      <c r="P224" s="396"/>
      <c r="Q224" s="396"/>
      <c r="R224" s="396"/>
      <c r="S224" s="396"/>
      <c r="T224" s="396"/>
    </row>
    <row r="225" spans="2:24" ht="20.149999999999999" customHeight="1">
      <c r="B225" s="396"/>
      <c r="C225" s="396"/>
      <c r="D225" s="396"/>
      <c r="E225" s="396"/>
      <c r="F225" s="396"/>
      <c r="G225" s="396"/>
      <c r="H225" s="396"/>
      <c r="I225" s="396"/>
      <c r="J225" s="396"/>
      <c r="K225" s="396"/>
      <c r="L225" s="396"/>
      <c r="M225" s="396"/>
      <c r="N225" s="396"/>
      <c r="O225" s="396"/>
      <c r="P225" s="396"/>
      <c r="Q225" s="396"/>
      <c r="R225" s="396"/>
      <c r="S225" s="396"/>
      <c r="T225" s="396"/>
    </row>
    <row r="226" spans="2:24" ht="14.15" customHeight="1">
      <c r="B226" s="396"/>
      <c r="C226" s="396"/>
      <c r="D226" s="396"/>
      <c r="E226" s="396"/>
      <c r="F226" s="396"/>
      <c r="G226" s="396"/>
      <c r="H226" s="396"/>
      <c r="I226" s="396"/>
      <c r="J226" s="396"/>
      <c r="K226" s="396"/>
      <c r="L226" s="396"/>
      <c r="M226" s="396"/>
      <c r="N226" s="396"/>
      <c r="O226" s="396"/>
      <c r="P226" s="396"/>
      <c r="Q226" s="396"/>
      <c r="R226" s="396"/>
      <c r="S226" s="396"/>
      <c r="T226" s="396"/>
    </row>
    <row r="227" spans="2:24">
      <c r="B227" s="396"/>
      <c r="C227" s="396"/>
      <c r="D227" s="396"/>
      <c r="E227" s="396"/>
      <c r="F227" s="396"/>
      <c r="G227" s="396"/>
      <c r="H227" s="396"/>
      <c r="I227" s="396"/>
      <c r="J227" s="396"/>
      <c r="K227" s="396"/>
      <c r="L227" s="396"/>
      <c r="M227" s="396"/>
      <c r="N227" s="396"/>
      <c r="O227" s="396"/>
      <c r="P227" s="396"/>
      <c r="Q227" s="396"/>
      <c r="R227" s="396"/>
      <c r="S227" s="396"/>
      <c r="T227" s="396"/>
    </row>
    <row r="228" spans="2:24">
      <c r="B228" s="396"/>
      <c r="C228" s="396"/>
      <c r="D228" s="396"/>
      <c r="E228" s="396"/>
      <c r="F228" s="396"/>
      <c r="G228" s="396"/>
      <c r="H228" s="396"/>
      <c r="I228" s="396"/>
      <c r="J228" s="396"/>
      <c r="K228" s="396"/>
      <c r="L228" s="396"/>
      <c r="M228" s="396"/>
      <c r="N228" s="396"/>
      <c r="O228" s="396"/>
      <c r="P228" s="396"/>
      <c r="Q228" s="396"/>
      <c r="R228" s="396"/>
      <c r="S228" s="396"/>
      <c r="T228" s="396"/>
    </row>
    <row r="229" spans="2:24">
      <c r="B229" s="396"/>
      <c r="C229" s="396"/>
      <c r="D229" s="396"/>
      <c r="E229" s="396"/>
      <c r="F229" s="396"/>
      <c r="G229" s="396"/>
      <c r="H229" s="396"/>
      <c r="I229" s="396"/>
      <c r="J229" s="396"/>
      <c r="K229" s="396"/>
      <c r="L229" s="396"/>
      <c r="M229" s="396"/>
      <c r="N229" s="396"/>
      <c r="O229" s="396"/>
      <c r="P229" s="396"/>
      <c r="Q229" s="396"/>
      <c r="R229" s="396"/>
      <c r="S229" s="396"/>
      <c r="T229" s="396"/>
    </row>
    <row r="230" spans="2:24">
      <c r="B230" s="396"/>
      <c r="C230" s="396"/>
      <c r="D230" s="396"/>
      <c r="E230" s="396"/>
      <c r="F230" s="396"/>
      <c r="G230" s="396"/>
      <c r="H230" s="396"/>
      <c r="I230" s="396"/>
      <c r="J230" s="396"/>
      <c r="K230" s="396"/>
      <c r="L230" s="396"/>
      <c r="M230" s="396"/>
      <c r="N230" s="396"/>
      <c r="O230" s="396"/>
      <c r="P230" s="396"/>
      <c r="Q230" s="396"/>
      <c r="R230" s="396"/>
      <c r="S230" s="396"/>
      <c r="T230" s="396"/>
    </row>
    <row r="231" spans="2:24">
      <c r="B231" s="396"/>
      <c r="C231" s="396"/>
      <c r="D231" s="396"/>
      <c r="E231" s="396"/>
      <c r="F231" s="396"/>
      <c r="G231" s="396"/>
      <c r="H231" s="396"/>
      <c r="I231" s="396"/>
      <c r="J231" s="396"/>
      <c r="K231" s="396"/>
      <c r="L231" s="396"/>
      <c r="M231" s="396"/>
      <c r="N231" s="396"/>
      <c r="O231" s="396"/>
      <c r="P231" s="396"/>
      <c r="Q231" s="396"/>
      <c r="R231" s="396"/>
      <c r="S231" s="396"/>
      <c r="T231" s="396"/>
    </row>
    <row r="232" spans="2:24">
      <c r="B232" s="396"/>
      <c r="C232" s="396"/>
      <c r="D232" s="396"/>
      <c r="E232" s="396"/>
      <c r="F232" s="396"/>
      <c r="G232" s="396"/>
      <c r="H232" s="396"/>
      <c r="I232" s="396"/>
      <c r="J232" s="396"/>
      <c r="K232" s="396"/>
      <c r="L232" s="396"/>
      <c r="M232" s="396"/>
      <c r="N232" s="396"/>
      <c r="O232" s="396"/>
      <c r="P232" s="396"/>
      <c r="Q232" s="396"/>
      <c r="R232" s="396"/>
      <c r="S232" s="396"/>
      <c r="T232" s="396"/>
    </row>
    <row r="233" spans="2:24">
      <c r="B233" s="396"/>
      <c r="C233" s="396"/>
      <c r="D233" s="396"/>
      <c r="E233" s="396"/>
      <c r="F233" s="396"/>
      <c r="G233" s="396"/>
      <c r="H233" s="396"/>
      <c r="I233" s="396"/>
      <c r="J233" s="396"/>
      <c r="K233" s="396"/>
      <c r="L233" s="396"/>
      <c r="M233" s="396"/>
      <c r="N233" s="396"/>
      <c r="O233" s="396"/>
      <c r="P233" s="396"/>
      <c r="Q233" s="396"/>
      <c r="R233" s="396"/>
      <c r="S233" s="396"/>
      <c r="T233" s="396"/>
    </row>
    <row r="234" spans="2:24">
      <c r="B234" s="396"/>
      <c r="C234" s="396"/>
      <c r="D234" s="396"/>
      <c r="E234" s="396"/>
      <c r="F234" s="396"/>
      <c r="G234" s="396"/>
      <c r="H234" s="396"/>
      <c r="I234" s="396"/>
      <c r="J234" s="396"/>
      <c r="K234" s="396"/>
      <c r="L234" s="396"/>
      <c r="M234" s="396"/>
      <c r="N234" s="396"/>
      <c r="O234" s="396"/>
      <c r="P234" s="396"/>
      <c r="Q234" s="396"/>
      <c r="R234" s="396"/>
      <c r="S234" s="396"/>
      <c r="T234" s="396"/>
    </row>
    <row r="235" spans="2:24">
      <c r="B235" s="396"/>
      <c r="C235" s="396"/>
      <c r="D235" s="396"/>
      <c r="E235" s="396"/>
      <c r="F235" s="396"/>
      <c r="G235" s="396"/>
      <c r="H235" s="396"/>
      <c r="I235" s="396"/>
      <c r="J235" s="396"/>
      <c r="K235" s="396"/>
      <c r="L235" s="396"/>
      <c r="M235" s="396"/>
      <c r="N235" s="396"/>
      <c r="O235" s="396"/>
      <c r="P235" s="396"/>
      <c r="Q235" s="396"/>
      <c r="R235" s="396"/>
      <c r="S235" s="396"/>
      <c r="T235" s="396"/>
    </row>
    <row r="236" spans="2:24">
      <c r="B236" s="396"/>
      <c r="C236" s="396"/>
      <c r="D236" s="396"/>
      <c r="E236" s="396"/>
      <c r="F236" s="396"/>
      <c r="G236" s="396"/>
      <c r="H236" s="396"/>
      <c r="I236" s="396"/>
      <c r="J236" s="396"/>
      <c r="K236" s="396"/>
      <c r="L236" s="396"/>
      <c r="M236" s="396"/>
      <c r="N236" s="396"/>
      <c r="O236" s="396"/>
      <c r="P236" s="396"/>
      <c r="Q236" s="396"/>
      <c r="R236" s="396"/>
      <c r="S236" s="396"/>
      <c r="T236" s="396"/>
    </row>
    <row r="237" spans="2:24">
      <c r="B237" s="396"/>
      <c r="C237" s="396"/>
      <c r="D237" s="396"/>
      <c r="E237" s="396"/>
      <c r="F237" s="396"/>
      <c r="G237" s="396"/>
      <c r="H237" s="396"/>
      <c r="I237" s="396"/>
      <c r="J237" s="396"/>
      <c r="K237" s="396"/>
      <c r="L237" s="396"/>
      <c r="M237" s="396"/>
      <c r="N237" s="396"/>
      <c r="O237" s="396"/>
      <c r="P237" s="396"/>
      <c r="Q237" s="396"/>
      <c r="R237" s="396"/>
      <c r="S237" s="396"/>
      <c r="T237" s="396"/>
    </row>
    <row r="238" spans="2:24" ht="30.25" customHeight="1">
      <c r="B238" s="696" t="s">
        <v>263</v>
      </c>
      <c r="C238" s="696"/>
      <c r="D238" s="463" t="s">
        <v>264</v>
      </c>
      <c r="E238" s="463"/>
      <c r="F238" s="463"/>
      <c r="G238" s="463"/>
      <c r="H238" s="463"/>
      <c r="I238" s="463"/>
      <c r="J238" s="463"/>
      <c r="K238" s="463"/>
      <c r="L238" s="463"/>
      <c r="M238" s="463"/>
      <c r="N238" s="463"/>
      <c r="O238" s="463"/>
      <c r="P238" s="463"/>
      <c r="Q238" s="463"/>
      <c r="R238" s="463"/>
      <c r="S238" s="463"/>
      <c r="T238" s="463"/>
      <c r="U238" s="20"/>
      <c r="V238" s="20"/>
      <c r="W238" s="20"/>
      <c r="X238" s="20"/>
    </row>
    <row r="239" spans="2:24" ht="9.75" customHeight="1">
      <c r="D239" s="9"/>
      <c r="H239" s="9"/>
    </row>
    <row r="240" spans="2:24" ht="17.25" customHeight="1">
      <c r="B240" s="396" t="s">
        <v>947</v>
      </c>
      <c r="C240" s="396"/>
      <c r="D240" s="396"/>
      <c r="E240" s="396"/>
      <c r="F240" s="396"/>
      <c r="G240" s="396"/>
      <c r="H240" s="396"/>
      <c r="I240" s="396"/>
      <c r="J240" s="396"/>
      <c r="K240" s="396"/>
      <c r="L240" s="396"/>
      <c r="M240" s="396"/>
      <c r="N240" s="396"/>
      <c r="O240" s="396"/>
      <c r="P240" s="396"/>
      <c r="Q240" s="396"/>
      <c r="R240" s="396"/>
      <c r="S240" s="396"/>
      <c r="T240" s="396"/>
    </row>
    <row r="241" spans="2:27" ht="12" customHeight="1">
      <c r="B241" s="179"/>
      <c r="C241" s="179"/>
      <c r="D241" s="179"/>
      <c r="E241" s="179"/>
      <c r="F241" s="179"/>
      <c r="G241" s="179"/>
      <c r="H241" s="179"/>
      <c r="I241" s="179"/>
      <c r="J241" s="179"/>
      <c r="K241" s="179"/>
      <c r="L241" s="179"/>
      <c r="M241" s="179"/>
      <c r="N241" s="179"/>
      <c r="O241" s="179"/>
      <c r="P241" s="179"/>
      <c r="Q241" s="179"/>
      <c r="R241" s="179"/>
      <c r="S241" s="179"/>
      <c r="T241" s="179"/>
    </row>
    <row r="242" spans="2:27">
      <c r="B242" s="49" t="s">
        <v>948</v>
      </c>
      <c r="C242" s="17"/>
      <c r="D242" s="17"/>
      <c r="E242" s="17"/>
      <c r="F242" s="17"/>
      <c r="G242" s="17"/>
      <c r="H242" s="17"/>
      <c r="I242" s="17"/>
      <c r="J242" s="17"/>
      <c r="K242" s="17"/>
      <c r="L242" s="17"/>
      <c r="M242" s="17"/>
      <c r="N242" s="17"/>
      <c r="O242" s="17"/>
      <c r="P242" s="17"/>
      <c r="Q242" s="17"/>
      <c r="R242" s="17"/>
      <c r="S242" s="17"/>
      <c r="T242" s="17"/>
    </row>
    <row r="243" spans="2:27">
      <c r="B243" s="719" t="s">
        <v>949</v>
      </c>
      <c r="C243" s="719"/>
      <c r="D243" s="719"/>
      <c r="E243" s="719"/>
      <c r="F243" s="719"/>
      <c r="G243" s="704">
        <v>2023</v>
      </c>
      <c r="H243" s="704"/>
      <c r="I243" s="704"/>
      <c r="J243" s="704"/>
      <c r="K243" s="704"/>
      <c r="L243" s="704"/>
      <c r="M243" s="704">
        <v>2024</v>
      </c>
      <c r="N243" s="704"/>
      <c r="O243" s="704"/>
      <c r="P243" s="704"/>
      <c r="Q243" s="704"/>
      <c r="R243" s="704"/>
      <c r="S243" s="722">
        <v>2025</v>
      </c>
      <c r="T243" s="722"/>
      <c r="U243" s="722"/>
      <c r="V243" s="722"/>
      <c r="W243" s="722"/>
      <c r="X243" s="722"/>
    </row>
    <row r="244" spans="2:27">
      <c r="B244" s="719"/>
      <c r="C244" s="719"/>
      <c r="D244" s="719"/>
      <c r="E244" s="719"/>
      <c r="F244" s="719"/>
      <c r="G244" s="704" t="s">
        <v>271</v>
      </c>
      <c r="H244" s="704"/>
      <c r="I244" s="704" t="s">
        <v>930</v>
      </c>
      <c r="J244" s="704"/>
      <c r="K244" s="704" t="s">
        <v>931</v>
      </c>
      <c r="L244" s="704"/>
      <c r="M244" s="704" t="s">
        <v>271</v>
      </c>
      <c r="N244" s="704"/>
      <c r="O244" s="704" t="s">
        <v>930</v>
      </c>
      <c r="P244" s="704"/>
      <c r="Q244" s="704" t="s">
        <v>931</v>
      </c>
      <c r="R244" s="704"/>
      <c r="S244" s="722" t="s">
        <v>271</v>
      </c>
      <c r="T244" s="722"/>
      <c r="U244" s="722" t="s">
        <v>930</v>
      </c>
      <c r="V244" s="722"/>
      <c r="W244" s="722" t="s">
        <v>931</v>
      </c>
      <c r="X244" s="722"/>
    </row>
    <row r="245" spans="2:27" ht="13.5" thickBot="1">
      <c r="B245" s="720"/>
      <c r="C245" s="720"/>
      <c r="D245" s="720"/>
      <c r="E245" s="720"/>
      <c r="F245" s="720"/>
      <c r="G245" s="705"/>
      <c r="H245" s="705"/>
      <c r="I245" s="705"/>
      <c r="J245" s="705"/>
      <c r="K245" s="705"/>
      <c r="L245" s="705"/>
      <c r="M245" s="705"/>
      <c r="N245" s="705"/>
      <c r="O245" s="705"/>
      <c r="P245" s="705"/>
      <c r="Q245" s="705"/>
      <c r="R245" s="705"/>
      <c r="S245" s="723"/>
      <c r="T245" s="723"/>
      <c r="U245" s="723"/>
      <c r="V245" s="723"/>
      <c r="W245" s="723"/>
      <c r="X245" s="723"/>
    </row>
    <row r="246" spans="2:27">
      <c r="B246" s="714" t="s">
        <v>950</v>
      </c>
      <c r="C246" s="714"/>
      <c r="D246" s="714"/>
      <c r="E246" s="714"/>
      <c r="F246" s="714"/>
      <c r="G246" s="703">
        <v>0</v>
      </c>
      <c r="H246" s="703"/>
      <c r="I246" s="703">
        <v>0</v>
      </c>
      <c r="J246" s="703"/>
      <c r="K246" s="703">
        <v>0</v>
      </c>
      <c r="L246" s="703"/>
      <c r="M246" s="703">
        <v>0</v>
      </c>
      <c r="N246" s="703"/>
      <c r="O246" s="703">
        <v>0</v>
      </c>
      <c r="P246" s="703"/>
      <c r="Q246" s="703">
        <v>0</v>
      </c>
      <c r="R246" s="703"/>
      <c r="S246" s="712">
        <v>0</v>
      </c>
      <c r="T246" s="712"/>
      <c r="U246" s="712">
        <v>0</v>
      </c>
      <c r="V246" s="712"/>
      <c r="W246" s="712">
        <v>0</v>
      </c>
      <c r="X246" s="712"/>
      <c r="Y246" s="66"/>
    </row>
    <row r="247" spans="2:27" ht="15" customHeight="1">
      <c r="B247" s="615"/>
      <c r="C247" s="615"/>
      <c r="D247" s="615"/>
      <c r="E247" s="615"/>
      <c r="F247" s="615"/>
      <c r="G247" s="703"/>
      <c r="H247" s="703"/>
      <c r="I247" s="703"/>
      <c r="J247" s="703"/>
      <c r="K247" s="703"/>
      <c r="L247" s="703"/>
      <c r="M247" s="703"/>
      <c r="N247" s="703"/>
      <c r="O247" s="703"/>
      <c r="P247" s="703"/>
      <c r="Q247" s="703"/>
      <c r="R247" s="703"/>
      <c r="S247" s="712"/>
      <c r="T247" s="712"/>
      <c r="U247" s="712"/>
      <c r="V247" s="712"/>
      <c r="W247" s="712"/>
      <c r="X247" s="712"/>
      <c r="Y247" s="66"/>
    </row>
    <row r="248" spans="2:27">
      <c r="B248" s="615" t="s">
        <v>935</v>
      </c>
      <c r="C248" s="615"/>
      <c r="D248" s="615"/>
      <c r="E248" s="615"/>
      <c r="F248" s="615"/>
      <c r="G248" s="701">
        <v>2.09</v>
      </c>
      <c r="H248" s="701"/>
      <c r="I248" s="701">
        <v>3.19</v>
      </c>
      <c r="J248" s="701"/>
      <c r="K248" s="701">
        <v>2.92</v>
      </c>
      <c r="L248" s="701"/>
      <c r="M248" s="701">
        <v>1.83</v>
      </c>
      <c r="N248" s="701"/>
      <c r="O248" s="701">
        <v>0.66</v>
      </c>
      <c r="P248" s="701"/>
      <c r="Q248" s="701">
        <v>0.97</v>
      </c>
      <c r="R248" s="701"/>
      <c r="S248" s="702">
        <v>1.05</v>
      </c>
      <c r="T248" s="702"/>
      <c r="U248" s="702">
        <v>1.62</v>
      </c>
      <c r="V248" s="702"/>
      <c r="W248" s="702">
        <v>1.54</v>
      </c>
      <c r="X248" s="702"/>
      <c r="Y248" s="66"/>
      <c r="Z248" s="66"/>
      <c r="AA248" s="66"/>
    </row>
    <row r="249" spans="2:27">
      <c r="B249" s="615"/>
      <c r="C249" s="615"/>
      <c r="D249" s="615"/>
      <c r="E249" s="615"/>
      <c r="F249" s="615"/>
      <c r="G249" s="701"/>
      <c r="H249" s="701"/>
      <c r="I249" s="701"/>
      <c r="J249" s="701"/>
      <c r="K249" s="701"/>
      <c r="L249" s="701"/>
      <c r="M249" s="701"/>
      <c r="N249" s="701"/>
      <c r="O249" s="701"/>
      <c r="P249" s="701"/>
      <c r="Q249" s="701"/>
      <c r="R249" s="701"/>
      <c r="S249" s="702"/>
      <c r="T249" s="702"/>
      <c r="U249" s="702"/>
      <c r="V249" s="702"/>
      <c r="W249" s="702"/>
      <c r="X249" s="702"/>
      <c r="Y249" s="66"/>
      <c r="Z249" s="66"/>
      <c r="AA249" s="66"/>
    </row>
    <row r="250" spans="2:27">
      <c r="B250" s="615" t="s">
        <v>951</v>
      </c>
      <c r="C250" s="615"/>
      <c r="D250" s="615"/>
      <c r="E250" s="615"/>
      <c r="F250" s="615"/>
      <c r="G250" s="707">
        <v>29.3</v>
      </c>
      <c r="H250" s="707"/>
      <c r="I250" s="707">
        <v>2.83</v>
      </c>
      <c r="J250" s="707"/>
      <c r="K250" s="707">
        <v>9.5399999999999991</v>
      </c>
      <c r="L250" s="707"/>
      <c r="M250" s="707">
        <v>29.36</v>
      </c>
      <c r="N250" s="707"/>
      <c r="O250" s="707">
        <v>3.29</v>
      </c>
      <c r="P250" s="707"/>
      <c r="Q250" s="707">
        <v>10.16</v>
      </c>
      <c r="R250" s="707"/>
      <c r="S250" s="721">
        <v>35.68</v>
      </c>
      <c r="T250" s="721"/>
      <c r="U250" s="721">
        <v>4.1399999999999997</v>
      </c>
      <c r="V250" s="721"/>
      <c r="W250" s="721">
        <v>8.8000000000000007</v>
      </c>
      <c r="X250" s="721"/>
      <c r="Y250" s="66"/>
      <c r="Z250" s="66"/>
      <c r="AA250" s="66"/>
    </row>
    <row r="251" spans="2:27">
      <c r="B251" s="615"/>
      <c r="C251" s="615"/>
      <c r="D251" s="615"/>
      <c r="E251" s="615"/>
      <c r="F251" s="615"/>
      <c r="G251" s="707"/>
      <c r="H251" s="707"/>
      <c r="I251" s="707"/>
      <c r="J251" s="707"/>
      <c r="K251" s="707"/>
      <c r="L251" s="707"/>
      <c r="M251" s="707"/>
      <c r="N251" s="707"/>
      <c r="O251" s="707"/>
      <c r="P251" s="707"/>
      <c r="Q251" s="707"/>
      <c r="R251" s="707"/>
      <c r="S251" s="721"/>
      <c r="T251" s="721"/>
      <c r="U251" s="721"/>
      <c r="V251" s="721"/>
      <c r="W251" s="721"/>
      <c r="X251" s="721"/>
      <c r="Y251" s="66"/>
      <c r="Z251" s="66"/>
      <c r="AA251" s="66"/>
    </row>
    <row r="252" spans="2:27" ht="12.75" customHeight="1">
      <c r="B252" s="715" t="s">
        <v>952</v>
      </c>
      <c r="C252" s="715"/>
      <c r="D252" s="715"/>
      <c r="E252" s="715"/>
      <c r="F252" s="715"/>
      <c r="G252" s="717"/>
      <c r="H252" s="717"/>
      <c r="I252" s="717"/>
      <c r="J252" s="717"/>
      <c r="K252" s="717"/>
      <c r="L252" s="717"/>
      <c r="M252" s="717"/>
      <c r="N252" s="717"/>
      <c r="O252" s="717"/>
      <c r="P252" s="717"/>
      <c r="Q252" s="717"/>
      <c r="R252" s="717"/>
      <c r="S252" s="724">
        <v>83.07</v>
      </c>
      <c r="T252" s="724"/>
      <c r="U252" s="724">
        <v>50.42</v>
      </c>
      <c r="V252" s="724"/>
      <c r="W252" s="724">
        <v>55.16</v>
      </c>
      <c r="X252" s="724"/>
      <c r="Z252" s="66"/>
      <c r="AA252" s="66"/>
    </row>
    <row r="253" spans="2:27">
      <c r="B253" s="716"/>
      <c r="C253" s="716"/>
      <c r="D253" s="716"/>
      <c r="E253" s="716"/>
      <c r="F253" s="716"/>
      <c r="G253" s="718"/>
      <c r="H253" s="718"/>
      <c r="I253" s="718"/>
      <c r="J253" s="718"/>
      <c r="K253" s="718"/>
      <c r="L253" s="718"/>
      <c r="M253" s="718"/>
      <c r="N253" s="718"/>
      <c r="O253" s="718"/>
      <c r="P253" s="718"/>
      <c r="Q253" s="718"/>
      <c r="R253" s="718"/>
      <c r="S253" s="725"/>
      <c r="T253" s="725"/>
      <c r="U253" s="725"/>
      <c r="V253" s="725"/>
      <c r="W253" s="725"/>
      <c r="X253" s="725"/>
      <c r="Z253" s="66"/>
      <c r="AA253" s="66"/>
    </row>
    <row r="254" spans="2:27" ht="14.15" customHeight="1">
      <c r="D254" s="9"/>
      <c r="H254" s="9"/>
    </row>
    <row r="255" spans="2:27" ht="14.5">
      <c r="B255" s="726" t="s">
        <v>953</v>
      </c>
      <c r="C255" s="727"/>
      <c r="D255" s="727"/>
      <c r="E255" s="727"/>
      <c r="F255" s="727"/>
      <c r="G255" s="727"/>
      <c r="H255" s="728"/>
      <c r="I255" s="279"/>
      <c r="J255" s="279"/>
      <c r="K255" s="279"/>
      <c r="L255" s="279"/>
      <c r="M255" s="279"/>
      <c r="N255" s="279"/>
      <c r="O255" s="279"/>
      <c r="P255" s="279"/>
      <c r="Q255" s="279"/>
      <c r="R255" s="279"/>
      <c r="S255" s="279"/>
      <c r="T255" s="279"/>
      <c r="U255" s="279"/>
      <c r="V255" s="279"/>
      <c r="W255" s="279"/>
      <c r="X255" s="279"/>
    </row>
    <row r="256" spans="2:27" ht="11.25" customHeight="1">
      <c r="B256" s="262" t="s">
        <v>954</v>
      </c>
      <c r="C256" s="333"/>
      <c r="D256" s="333"/>
      <c r="E256" s="333"/>
      <c r="F256" s="333"/>
      <c r="G256" s="333"/>
      <c r="H256" s="334"/>
      <c r="I256" s="279"/>
      <c r="J256" s="279"/>
      <c r="K256" s="279"/>
      <c r="L256" s="279"/>
      <c r="M256" s="279"/>
      <c r="N256" s="279"/>
      <c r="O256" s="279"/>
      <c r="P256" s="279"/>
      <c r="Q256" s="279"/>
      <c r="R256" s="279"/>
      <c r="S256" s="279"/>
      <c r="T256" s="279"/>
      <c r="U256" s="279"/>
      <c r="V256" s="279"/>
      <c r="W256" s="279"/>
      <c r="X256" s="279"/>
    </row>
    <row r="257" spans="2:24" ht="14.5">
      <c r="B257" s="262"/>
      <c r="C257" s="333"/>
      <c r="D257" s="333"/>
      <c r="E257" s="333"/>
      <c r="F257" s="333"/>
      <c r="G257" s="333"/>
      <c r="H257" s="333"/>
      <c r="I257" s="279"/>
      <c r="J257" s="279"/>
      <c r="K257" s="279"/>
      <c r="L257" s="279"/>
      <c r="M257" s="279"/>
      <c r="N257" s="279"/>
      <c r="O257" s="279"/>
      <c r="P257" s="279"/>
      <c r="Q257" s="279"/>
      <c r="R257" s="279"/>
      <c r="S257" s="279"/>
      <c r="T257" s="279"/>
      <c r="U257" s="279"/>
      <c r="V257" s="279"/>
      <c r="W257" s="279"/>
      <c r="X257" s="279"/>
    </row>
    <row r="258" spans="2:24" ht="12.75" customHeight="1">
      <c r="B258" s="262"/>
      <c r="C258" s="333"/>
      <c r="D258" s="333"/>
      <c r="E258" s="333"/>
      <c r="F258" s="333"/>
      <c r="G258" s="333"/>
      <c r="H258" s="333"/>
      <c r="I258" s="279"/>
      <c r="J258" s="279"/>
      <c r="K258" s="279"/>
      <c r="L258" s="279"/>
      <c r="M258" s="279"/>
      <c r="N258" s="279"/>
      <c r="O258" s="279"/>
      <c r="P258" s="279"/>
      <c r="Q258" s="279"/>
      <c r="R258" s="279"/>
      <c r="S258" s="279"/>
      <c r="T258" s="279"/>
      <c r="U258" s="279"/>
      <c r="V258" s="279"/>
      <c r="W258" s="279"/>
      <c r="X258" s="279"/>
    </row>
    <row r="259" spans="2:24" ht="20.149999999999999" customHeight="1">
      <c r="B259" s="696" t="s">
        <v>265</v>
      </c>
      <c r="C259" s="696"/>
      <c r="D259" s="463" t="s">
        <v>266</v>
      </c>
      <c r="E259" s="463"/>
      <c r="F259" s="463"/>
      <c r="G259" s="463"/>
      <c r="H259" s="463"/>
      <c r="I259" s="463"/>
      <c r="J259" s="463"/>
      <c r="K259" s="463"/>
      <c r="L259" s="463"/>
      <c r="M259" s="463"/>
      <c r="N259" s="463"/>
      <c r="O259" s="463"/>
      <c r="P259" s="463"/>
      <c r="Q259" s="463"/>
      <c r="R259" s="463"/>
      <c r="S259" s="463"/>
      <c r="T259" s="463"/>
      <c r="U259" s="20"/>
      <c r="V259" s="20"/>
      <c r="W259" s="20"/>
      <c r="X259" s="20"/>
    </row>
    <row r="260" spans="2:24" ht="12.75" customHeight="1">
      <c r="B260" s="396" t="s">
        <v>955</v>
      </c>
      <c r="C260" s="396"/>
      <c r="D260" s="396"/>
      <c r="E260" s="396"/>
      <c r="F260" s="396"/>
      <c r="G260" s="396"/>
      <c r="H260" s="396"/>
      <c r="I260" s="396"/>
      <c r="J260" s="396"/>
      <c r="K260" s="396"/>
      <c r="L260" s="396"/>
      <c r="M260" s="396"/>
      <c r="N260" s="396"/>
      <c r="O260" s="396"/>
      <c r="P260" s="396"/>
      <c r="Q260" s="396"/>
      <c r="R260" s="396"/>
      <c r="S260" s="396"/>
      <c r="T260" s="396"/>
      <c r="U260" s="335"/>
      <c r="V260" s="335"/>
      <c r="W260" s="335"/>
      <c r="X260" s="335"/>
    </row>
    <row r="261" spans="2:24" ht="28" customHeight="1">
      <c r="B261" s="396"/>
      <c r="C261" s="396"/>
      <c r="D261" s="396"/>
      <c r="E261" s="396"/>
      <c r="F261" s="396"/>
      <c r="G261" s="396"/>
      <c r="H261" s="396"/>
      <c r="I261" s="396"/>
      <c r="J261" s="396"/>
      <c r="K261" s="396"/>
      <c r="L261" s="396"/>
      <c r="M261" s="396"/>
      <c r="N261" s="396"/>
      <c r="O261" s="396"/>
      <c r="P261" s="396"/>
      <c r="Q261" s="396"/>
      <c r="R261" s="396"/>
      <c r="S261" s="396"/>
      <c r="T261" s="396"/>
      <c r="U261" s="335"/>
      <c r="V261" s="335"/>
      <c r="W261" s="335"/>
      <c r="X261" s="335"/>
    </row>
    <row r="262" spans="2:24" ht="12.75" customHeight="1">
      <c r="B262" s="396"/>
      <c r="C262" s="396"/>
      <c r="D262" s="396"/>
      <c r="E262" s="396"/>
      <c r="F262" s="396"/>
      <c r="G262" s="396"/>
      <c r="H262" s="396"/>
      <c r="I262" s="396"/>
      <c r="J262" s="396"/>
      <c r="K262" s="396"/>
      <c r="L262" s="396"/>
      <c r="M262" s="396"/>
      <c r="N262" s="396"/>
      <c r="O262" s="396"/>
      <c r="P262" s="396"/>
      <c r="Q262" s="396"/>
      <c r="R262" s="396"/>
      <c r="S262" s="396"/>
      <c r="T262" s="396"/>
      <c r="U262" s="335"/>
      <c r="V262" s="335"/>
      <c r="W262" s="335"/>
      <c r="X262" s="335"/>
    </row>
    <row r="263" spans="2:24" ht="12.75" customHeight="1">
      <c r="B263" s="396"/>
      <c r="C263" s="396"/>
      <c r="D263" s="396"/>
      <c r="E263" s="396"/>
      <c r="F263" s="396"/>
      <c r="G263" s="396"/>
      <c r="H263" s="396"/>
      <c r="I263" s="396"/>
      <c r="J263" s="396"/>
      <c r="K263" s="396"/>
      <c r="L263" s="396"/>
      <c r="M263" s="396"/>
      <c r="N263" s="396"/>
      <c r="O263" s="396"/>
      <c r="P263" s="396"/>
      <c r="Q263" s="396"/>
      <c r="R263" s="396"/>
      <c r="S263" s="396"/>
      <c r="T263" s="396"/>
      <c r="U263" s="335"/>
      <c r="V263" s="335"/>
      <c r="W263" s="335"/>
      <c r="X263" s="335"/>
    </row>
    <row r="264" spans="2:24" ht="12.75" customHeight="1">
      <c r="B264" s="396"/>
      <c r="C264" s="396"/>
      <c r="D264" s="396"/>
      <c r="E264" s="396"/>
      <c r="F264" s="396"/>
      <c r="G264" s="396"/>
      <c r="H264" s="396"/>
      <c r="I264" s="396"/>
      <c r="J264" s="396"/>
      <c r="K264" s="396"/>
      <c r="L264" s="396"/>
      <c r="M264" s="396"/>
      <c r="N264" s="396"/>
      <c r="O264" s="396"/>
      <c r="P264" s="396"/>
      <c r="Q264" s="396"/>
      <c r="R264" s="396"/>
      <c r="S264" s="396"/>
      <c r="T264" s="396"/>
      <c r="U264" s="335"/>
      <c r="V264" s="335"/>
      <c r="W264" s="335"/>
      <c r="X264" s="335"/>
    </row>
    <row r="265" spans="2:24" ht="12.75" customHeight="1">
      <c r="B265" s="309"/>
      <c r="C265" s="309"/>
      <c r="D265" s="309"/>
      <c r="E265" s="309"/>
      <c r="F265" s="309"/>
      <c r="G265" s="309"/>
      <c r="H265" s="309"/>
    </row>
    <row r="266" spans="2:24" ht="20.149999999999999" customHeight="1">
      <c r="B266" s="713" t="s">
        <v>267</v>
      </c>
      <c r="C266" s="713"/>
      <c r="D266" s="25" t="s">
        <v>268</v>
      </c>
      <c r="E266" s="25"/>
      <c r="F266" s="25"/>
      <c r="G266" s="25"/>
      <c r="H266" s="25"/>
      <c r="I266" s="25"/>
      <c r="J266" s="25"/>
      <c r="K266" s="25"/>
      <c r="L266" s="25"/>
      <c r="M266" s="25"/>
      <c r="N266" s="25"/>
      <c r="O266" s="25"/>
      <c r="P266" s="25"/>
      <c r="Q266" s="25"/>
      <c r="R266" s="25"/>
      <c r="S266" s="25"/>
      <c r="T266" s="25"/>
      <c r="U266" s="20"/>
      <c r="V266" s="20"/>
      <c r="W266" s="20"/>
      <c r="X266" s="20"/>
    </row>
    <row r="267" spans="2:24" ht="12.75" customHeight="1">
      <c r="B267" s="394" t="s">
        <v>956</v>
      </c>
      <c r="C267" s="394"/>
      <c r="D267" s="394"/>
      <c r="E267" s="394"/>
      <c r="F267" s="394"/>
      <c r="G267" s="394"/>
      <c r="H267" s="394"/>
      <c r="I267" s="394"/>
      <c r="J267" s="394"/>
      <c r="K267" s="394"/>
      <c r="L267" s="394"/>
      <c r="M267" s="394"/>
      <c r="N267" s="394"/>
      <c r="O267" s="394"/>
      <c r="P267" s="394"/>
      <c r="Q267" s="394"/>
      <c r="R267" s="394"/>
      <c r="S267" s="394"/>
      <c r="T267" s="394"/>
      <c r="U267" s="394"/>
      <c r="V267" s="394"/>
      <c r="W267" s="394"/>
      <c r="X267" s="394"/>
    </row>
    <row r="268" spans="2:24" ht="9.75" customHeight="1">
      <c r="B268" s="309"/>
      <c r="C268" s="309"/>
      <c r="D268" s="309"/>
      <c r="E268" s="309"/>
      <c r="F268" s="309"/>
      <c r="G268" s="309"/>
      <c r="H268" s="309"/>
    </row>
    <row r="269" spans="2:24" ht="13.75" customHeight="1">
      <c r="B269" s="49" t="s">
        <v>957</v>
      </c>
    </row>
    <row r="270" spans="2:24">
      <c r="B270" s="719" t="s">
        <v>958</v>
      </c>
      <c r="C270" s="719"/>
      <c r="D270" s="719"/>
      <c r="E270" s="719"/>
      <c r="F270" s="719"/>
      <c r="G270" s="704">
        <v>2023</v>
      </c>
      <c r="H270" s="704"/>
      <c r="I270" s="704"/>
      <c r="J270" s="704"/>
      <c r="K270" s="704"/>
      <c r="L270" s="704"/>
      <c r="M270" s="704">
        <v>2024</v>
      </c>
      <c r="N270" s="704"/>
      <c r="O270" s="704"/>
      <c r="P270" s="704"/>
      <c r="Q270" s="704"/>
      <c r="R270" s="704"/>
      <c r="S270" s="722">
        <v>2025</v>
      </c>
      <c r="T270" s="722"/>
      <c r="U270" s="722"/>
      <c r="V270" s="722"/>
      <c r="W270" s="722"/>
      <c r="X270" s="722"/>
    </row>
    <row r="271" spans="2:24">
      <c r="B271" s="719"/>
      <c r="C271" s="719"/>
      <c r="D271" s="719"/>
      <c r="E271" s="719"/>
      <c r="F271" s="719"/>
      <c r="G271" s="704" t="s">
        <v>271</v>
      </c>
      <c r="H271" s="704"/>
      <c r="I271" s="704" t="s">
        <v>930</v>
      </c>
      <c r="J271" s="704"/>
      <c r="K271" s="704" t="s">
        <v>931</v>
      </c>
      <c r="L271" s="704"/>
      <c r="M271" s="704" t="s">
        <v>271</v>
      </c>
      <c r="N271" s="704"/>
      <c r="O271" s="704" t="s">
        <v>930</v>
      </c>
      <c r="P271" s="704"/>
      <c r="Q271" s="704" t="s">
        <v>931</v>
      </c>
      <c r="R271" s="704"/>
      <c r="S271" s="722" t="s">
        <v>271</v>
      </c>
      <c r="T271" s="722"/>
      <c r="U271" s="722" t="s">
        <v>930</v>
      </c>
      <c r="V271" s="722"/>
      <c r="W271" s="722" t="s">
        <v>931</v>
      </c>
      <c r="X271" s="722"/>
    </row>
    <row r="272" spans="2:24" ht="12.75" customHeight="1" thickBot="1">
      <c r="B272" s="720"/>
      <c r="C272" s="720"/>
      <c r="D272" s="720"/>
      <c r="E272" s="720"/>
      <c r="F272" s="720"/>
      <c r="G272" s="705"/>
      <c r="H272" s="705"/>
      <c r="I272" s="705"/>
      <c r="J272" s="705"/>
      <c r="K272" s="705"/>
      <c r="L272" s="705"/>
      <c r="M272" s="705"/>
      <c r="N272" s="705"/>
      <c r="O272" s="705"/>
      <c r="P272" s="705"/>
      <c r="Q272" s="705"/>
      <c r="R272" s="705"/>
      <c r="S272" s="723"/>
      <c r="T272" s="723"/>
      <c r="U272" s="723"/>
      <c r="V272" s="723"/>
      <c r="W272" s="723"/>
      <c r="X272" s="723"/>
    </row>
    <row r="273" spans="2:24">
      <c r="B273" s="714" t="s">
        <v>950</v>
      </c>
      <c r="C273" s="714"/>
      <c r="D273" s="714"/>
      <c r="E273" s="714"/>
      <c r="F273" s="714"/>
      <c r="G273" s="703">
        <v>0</v>
      </c>
      <c r="H273" s="703"/>
      <c r="I273" s="703">
        <v>0</v>
      </c>
      <c r="J273" s="703"/>
      <c r="K273" s="703">
        <v>0</v>
      </c>
      <c r="L273" s="703"/>
      <c r="M273" s="703">
        <v>0</v>
      </c>
      <c r="N273" s="703"/>
      <c r="O273" s="703">
        <v>0</v>
      </c>
      <c r="P273" s="703"/>
      <c r="Q273" s="703">
        <v>0</v>
      </c>
      <c r="R273" s="703"/>
      <c r="S273" s="712">
        <v>0</v>
      </c>
      <c r="T273" s="712"/>
      <c r="U273" s="712">
        <v>0</v>
      </c>
      <c r="V273" s="712"/>
      <c r="W273" s="712">
        <v>0</v>
      </c>
      <c r="X273" s="712"/>
    </row>
    <row r="274" spans="2:24" ht="27" customHeight="1">
      <c r="B274" s="615"/>
      <c r="C274" s="615"/>
      <c r="D274" s="615"/>
      <c r="E274" s="615"/>
      <c r="F274" s="615"/>
      <c r="G274" s="703"/>
      <c r="H274" s="703"/>
      <c r="I274" s="703"/>
      <c r="J274" s="703"/>
      <c r="K274" s="703"/>
      <c r="L274" s="703"/>
      <c r="M274" s="703"/>
      <c r="N274" s="703"/>
      <c r="O274" s="703"/>
      <c r="P274" s="703"/>
      <c r="Q274" s="703"/>
      <c r="R274" s="703"/>
      <c r="S274" s="712"/>
      <c r="T274" s="712"/>
      <c r="U274" s="712"/>
      <c r="V274" s="712"/>
      <c r="W274" s="712"/>
      <c r="X274" s="712"/>
    </row>
    <row r="275" spans="2:24" ht="12.75" customHeight="1">
      <c r="B275" s="615" t="s">
        <v>935</v>
      </c>
      <c r="C275" s="615"/>
      <c r="D275" s="615"/>
      <c r="E275" s="615"/>
      <c r="F275" s="615"/>
      <c r="G275" s="701">
        <v>1.99</v>
      </c>
      <c r="H275" s="701"/>
      <c r="I275" s="701">
        <v>1.81</v>
      </c>
      <c r="J275" s="701"/>
      <c r="K275" s="701">
        <v>1.88</v>
      </c>
      <c r="L275" s="701"/>
      <c r="M275" s="701">
        <v>1.87</v>
      </c>
      <c r="N275" s="701"/>
      <c r="O275" s="701">
        <v>1.1599999999999999</v>
      </c>
      <c r="P275" s="701"/>
      <c r="Q275" s="701">
        <v>1.44</v>
      </c>
      <c r="R275" s="701"/>
      <c r="S275" s="702">
        <v>2.02</v>
      </c>
      <c r="T275" s="702"/>
      <c r="U275" s="702">
        <v>0.64</v>
      </c>
      <c r="V275" s="702"/>
      <c r="W275" s="702">
        <v>1.17</v>
      </c>
      <c r="X275" s="702"/>
    </row>
    <row r="276" spans="2:24">
      <c r="B276" s="615"/>
      <c r="C276" s="615"/>
      <c r="D276" s="615"/>
      <c r="E276" s="615"/>
      <c r="F276" s="615"/>
      <c r="G276" s="701"/>
      <c r="H276" s="701"/>
      <c r="I276" s="701"/>
      <c r="J276" s="701"/>
      <c r="K276" s="701"/>
      <c r="L276" s="701"/>
      <c r="M276" s="701"/>
      <c r="N276" s="701"/>
      <c r="O276" s="701"/>
      <c r="P276" s="701"/>
      <c r="Q276" s="701"/>
      <c r="R276" s="701"/>
      <c r="S276" s="702"/>
      <c r="T276" s="702"/>
      <c r="U276" s="702"/>
      <c r="V276" s="702"/>
      <c r="W276" s="702"/>
      <c r="X276" s="702"/>
    </row>
    <row r="277" spans="2:24" ht="12.75" customHeight="1">
      <c r="B277" s="615" t="s">
        <v>951</v>
      </c>
      <c r="C277" s="615"/>
      <c r="D277" s="615"/>
      <c r="E277" s="615"/>
      <c r="F277" s="615"/>
      <c r="G277" s="706">
        <v>19.89</v>
      </c>
      <c r="H277" s="706"/>
      <c r="I277" s="701">
        <v>3.17</v>
      </c>
      <c r="J277" s="701"/>
      <c r="K277" s="701">
        <v>9.9499999999999993</v>
      </c>
      <c r="L277" s="701"/>
      <c r="M277" s="701">
        <v>21.82</v>
      </c>
      <c r="N277" s="701"/>
      <c r="O277" s="701">
        <v>5.82</v>
      </c>
      <c r="P277" s="701"/>
      <c r="Q277" s="701">
        <v>11.96</v>
      </c>
      <c r="R277" s="701"/>
      <c r="S277" s="702">
        <v>31.87</v>
      </c>
      <c r="T277" s="702"/>
      <c r="U277" s="702">
        <v>8.6300000000000008</v>
      </c>
      <c r="V277" s="702"/>
      <c r="W277" s="708">
        <v>17.920000000000002</v>
      </c>
      <c r="X277" s="708"/>
    </row>
    <row r="278" spans="2:24">
      <c r="B278" s="615"/>
      <c r="C278" s="615"/>
      <c r="D278" s="615"/>
      <c r="E278" s="615"/>
      <c r="F278" s="615"/>
      <c r="G278" s="706"/>
      <c r="H278" s="706"/>
      <c r="I278" s="701"/>
      <c r="J278" s="701"/>
      <c r="K278" s="701"/>
      <c r="L278" s="701"/>
      <c r="M278" s="701"/>
      <c r="N278" s="701"/>
      <c r="O278" s="701"/>
      <c r="P278" s="701"/>
      <c r="Q278" s="701"/>
      <c r="R278" s="701"/>
      <c r="S278" s="702"/>
      <c r="T278" s="702"/>
      <c r="U278" s="702"/>
      <c r="V278" s="702"/>
      <c r="W278" s="708"/>
      <c r="X278" s="708"/>
    </row>
    <row r="279" spans="2:24" ht="12.75" hidden="1" customHeight="1">
      <c r="B279" s="699"/>
      <c r="C279" s="699"/>
      <c r="D279" s="699"/>
      <c r="E279" s="699"/>
      <c r="F279" s="699"/>
      <c r="G279" s="339"/>
      <c r="H279" s="339"/>
      <c r="I279" s="331"/>
      <c r="J279" s="331"/>
      <c r="K279" s="331"/>
      <c r="L279" s="331"/>
      <c r="M279" s="331"/>
      <c r="N279" s="331"/>
      <c r="O279" s="337"/>
      <c r="P279" s="337"/>
      <c r="Q279" s="337"/>
      <c r="R279" s="337"/>
      <c r="S279" s="702"/>
      <c r="T279" s="702"/>
      <c r="U279" s="702"/>
      <c r="V279" s="702"/>
      <c r="W279" s="702"/>
      <c r="X279" s="702"/>
    </row>
    <row r="280" spans="2:24" ht="12.75" customHeight="1">
      <c r="B280" s="700"/>
      <c r="C280" s="700"/>
      <c r="D280" s="700"/>
      <c r="E280" s="700"/>
      <c r="F280" s="700"/>
      <c r="G280" s="338"/>
      <c r="H280" s="338"/>
      <c r="I280" s="338"/>
      <c r="J280" s="338"/>
      <c r="K280" s="338"/>
      <c r="L280" s="338"/>
      <c r="M280" s="338"/>
      <c r="N280" s="338"/>
      <c r="O280" s="338"/>
      <c r="P280" s="338"/>
      <c r="Q280" s="338"/>
      <c r="R280" s="338"/>
      <c r="S280" s="709"/>
      <c r="T280" s="709"/>
      <c r="U280" s="709"/>
      <c r="V280" s="709"/>
      <c r="W280" s="709"/>
      <c r="X280" s="709"/>
    </row>
    <row r="281" spans="2:24" ht="12.75" customHeight="1">
      <c r="B281" s="262" t="s">
        <v>959</v>
      </c>
    </row>
    <row r="282" spans="2:24">
      <c r="B282" s="262" t="s">
        <v>954</v>
      </c>
    </row>
    <row r="283" spans="2:24" ht="12.75" customHeight="1">
      <c r="B283" s="259"/>
    </row>
  </sheetData>
  <sheetProtection algorithmName="SHA-512" hashValue="JQv22eErrBTHVZp8uaWolWbOK64xb9WYtOPs9wIIgKdpda+4r5Vp5FaMUNS70m3xARwtCQf540TxZT1NlwnRHg==" saltValue="pDZjFZO/72U22aZB5QLV8g==" spinCount="100000" sheet="1" objects="1" scenarios="1"/>
  <mergeCells count="256">
    <mergeCell ref="G18:H18"/>
    <mergeCell ref="I18:J18"/>
    <mergeCell ref="K18:L18"/>
    <mergeCell ref="C12:T12"/>
    <mergeCell ref="B13:T16"/>
    <mergeCell ref="L9:M9"/>
    <mergeCell ref="N9:O9"/>
    <mergeCell ref="P9:Q9"/>
    <mergeCell ref="R9:S9"/>
    <mergeCell ref="B10:C10"/>
    <mergeCell ref="D10:E10"/>
    <mergeCell ref="F10:G10"/>
    <mergeCell ref="H10:I10"/>
    <mergeCell ref="J10:K10"/>
    <mergeCell ref="L10:M10"/>
    <mergeCell ref="B9:C9"/>
    <mergeCell ref="D9:E9"/>
    <mergeCell ref="F9:G9"/>
    <mergeCell ref="H9:I9"/>
    <mergeCell ref="J9:K9"/>
    <mergeCell ref="B20:F20"/>
    <mergeCell ref="C26:T26"/>
    <mergeCell ref="B21:F21"/>
    <mergeCell ref="B22:F22"/>
    <mergeCell ref="B23:F23"/>
    <mergeCell ref="B24:F24"/>
    <mergeCell ref="B123:T133"/>
    <mergeCell ref="C134:T134"/>
    <mergeCell ref="C112:T112"/>
    <mergeCell ref="B113:T121"/>
    <mergeCell ref="C122:T122"/>
    <mergeCell ref="C64:T64"/>
    <mergeCell ref="B65:T98"/>
    <mergeCell ref="B27:T38"/>
    <mergeCell ref="C39:T39"/>
    <mergeCell ref="B40:T62"/>
    <mergeCell ref="U65:U98"/>
    <mergeCell ref="C100:T100"/>
    <mergeCell ref="B101:T110"/>
    <mergeCell ref="B159:F161"/>
    <mergeCell ref="G159:G161"/>
    <mergeCell ref="H159:H161"/>
    <mergeCell ref="I159:I161"/>
    <mergeCell ref="B162:F163"/>
    <mergeCell ref="B164:F165"/>
    <mergeCell ref="B166:F168"/>
    <mergeCell ref="G162:G163"/>
    <mergeCell ref="B135:T154"/>
    <mergeCell ref="C155:T155"/>
    <mergeCell ref="B156:T157"/>
    <mergeCell ref="B171:R171"/>
    <mergeCell ref="H162:H163"/>
    <mergeCell ref="I162:I163"/>
    <mergeCell ref="G164:G165"/>
    <mergeCell ref="H164:H165"/>
    <mergeCell ref="I164:I165"/>
    <mergeCell ref="G166:G168"/>
    <mergeCell ref="H166:H168"/>
    <mergeCell ref="I166:I168"/>
    <mergeCell ref="B169:R169"/>
    <mergeCell ref="B170:R170"/>
    <mergeCell ref="B185:F186"/>
    <mergeCell ref="G185:G186"/>
    <mergeCell ref="H185:H186"/>
    <mergeCell ref="I185:I186"/>
    <mergeCell ref="B187:F188"/>
    <mergeCell ref="G187:G188"/>
    <mergeCell ref="C173:T173"/>
    <mergeCell ref="B174:T176"/>
    <mergeCell ref="B178:F180"/>
    <mergeCell ref="M178:O179"/>
    <mergeCell ref="M185:M186"/>
    <mergeCell ref="N185:N186"/>
    <mergeCell ref="O185:O186"/>
    <mergeCell ref="M187:M188"/>
    <mergeCell ref="G178:I179"/>
    <mergeCell ref="J178:L179"/>
    <mergeCell ref="J185:J186"/>
    <mergeCell ref="K185:K186"/>
    <mergeCell ref="L185:L186"/>
    <mergeCell ref="J187:J188"/>
    <mergeCell ref="I181:I182"/>
    <mergeCell ref="I183:I184"/>
    <mergeCell ref="L181:L182"/>
    <mergeCell ref="L183:L184"/>
    <mergeCell ref="B193:F194"/>
    <mergeCell ref="B195:F196"/>
    <mergeCell ref="G191:G192"/>
    <mergeCell ref="H191:H192"/>
    <mergeCell ref="G193:G194"/>
    <mergeCell ref="N187:N188"/>
    <mergeCell ref="O187:O188"/>
    <mergeCell ref="H187:H188"/>
    <mergeCell ref="I187:I188"/>
    <mergeCell ref="H193:H194"/>
    <mergeCell ref="J193:J194"/>
    <mergeCell ref="K193:K194"/>
    <mergeCell ref="O191:O192"/>
    <mergeCell ref="O193:O194"/>
    <mergeCell ref="B191:F192"/>
    <mergeCell ref="I191:I192"/>
    <mergeCell ref="K187:K188"/>
    <mergeCell ref="L187:L188"/>
    <mergeCell ref="J195:J196"/>
    <mergeCell ref="K195:K196"/>
    <mergeCell ref="J191:J192"/>
    <mergeCell ref="K191:K192"/>
    <mergeCell ref="G195:G196"/>
    <mergeCell ref="H195:H196"/>
    <mergeCell ref="I195:I196"/>
    <mergeCell ref="I193:I194"/>
    <mergeCell ref="O195:O196"/>
    <mergeCell ref="L191:L192"/>
    <mergeCell ref="L193:L194"/>
    <mergeCell ref="L195:L196"/>
    <mergeCell ref="M193:M194"/>
    <mergeCell ref="N193:N194"/>
    <mergeCell ref="M195:M196"/>
    <mergeCell ref="N195:N196"/>
    <mergeCell ref="M191:M192"/>
    <mergeCell ref="N191:N192"/>
    <mergeCell ref="B240:T240"/>
    <mergeCell ref="B243:F245"/>
    <mergeCell ref="B246:F247"/>
    <mergeCell ref="G246:H247"/>
    <mergeCell ref="B198:T199"/>
    <mergeCell ref="B200:T203"/>
    <mergeCell ref="B224:T237"/>
    <mergeCell ref="B204:T205"/>
    <mergeCell ref="C208:T208"/>
    <mergeCell ref="B209:T222"/>
    <mergeCell ref="C223:T223"/>
    <mergeCell ref="O246:P247"/>
    <mergeCell ref="Q246:R247"/>
    <mergeCell ref="S243:X243"/>
    <mergeCell ref="G244:H245"/>
    <mergeCell ref="I244:J245"/>
    <mergeCell ref="G243:L243"/>
    <mergeCell ref="U244:V245"/>
    <mergeCell ref="W244:X245"/>
    <mergeCell ref="S246:T247"/>
    <mergeCell ref="W246:X247"/>
    <mergeCell ref="U246:V247"/>
    <mergeCell ref="K244:L245"/>
    <mergeCell ref="S244:T245"/>
    <mergeCell ref="S248:T249"/>
    <mergeCell ref="U248:V249"/>
    <mergeCell ref="W248:X249"/>
    <mergeCell ref="S250:T251"/>
    <mergeCell ref="U250:V251"/>
    <mergeCell ref="W250:X251"/>
    <mergeCell ref="O248:P249"/>
    <mergeCell ref="Q248:R249"/>
    <mergeCell ref="S271:T272"/>
    <mergeCell ref="U271:V272"/>
    <mergeCell ref="W271:X272"/>
    <mergeCell ref="O252:P253"/>
    <mergeCell ref="Q252:R253"/>
    <mergeCell ref="S252:T253"/>
    <mergeCell ref="U252:V253"/>
    <mergeCell ref="W252:X253"/>
    <mergeCell ref="B260:T264"/>
    <mergeCell ref="S270:X270"/>
    <mergeCell ref="M250:N251"/>
    <mergeCell ref="G270:L270"/>
    <mergeCell ref="M248:N249"/>
    <mergeCell ref="O271:P272"/>
    <mergeCell ref="Q271:R272"/>
    <mergeCell ref="B255:H255"/>
    <mergeCell ref="I271:J272"/>
    <mergeCell ref="K271:L272"/>
    <mergeCell ref="M271:N272"/>
    <mergeCell ref="O250:P251"/>
    <mergeCell ref="Q250:R251"/>
    <mergeCell ref="I250:J251"/>
    <mergeCell ref="K250:L251"/>
    <mergeCell ref="B248:F249"/>
    <mergeCell ref="B250:F251"/>
    <mergeCell ref="B252:F253"/>
    <mergeCell ref="G252:H253"/>
    <mergeCell ref="I252:J253"/>
    <mergeCell ref="K252:L253"/>
    <mergeCell ref="M252:N253"/>
    <mergeCell ref="B270:F272"/>
    <mergeCell ref="B189:E189"/>
    <mergeCell ref="B190:E190"/>
    <mergeCell ref="U273:V274"/>
    <mergeCell ref="W273:X274"/>
    <mergeCell ref="B275:F276"/>
    <mergeCell ref="G275:H276"/>
    <mergeCell ref="I275:J276"/>
    <mergeCell ref="K275:L276"/>
    <mergeCell ref="M275:N276"/>
    <mergeCell ref="O275:P276"/>
    <mergeCell ref="S273:T274"/>
    <mergeCell ref="O244:P245"/>
    <mergeCell ref="Q244:R245"/>
    <mergeCell ref="M246:N247"/>
    <mergeCell ref="I246:J247"/>
    <mergeCell ref="K246:L247"/>
    <mergeCell ref="I248:J249"/>
    <mergeCell ref="K248:L249"/>
    <mergeCell ref="B266:C266"/>
    <mergeCell ref="B267:X267"/>
    <mergeCell ref="U275:V276"/>
    <mergeCell ref="W275:X276"/>
    <mergeCell ref="B273:F274"/>
    <mergeCell ref="G273:H274"/>
    <mergeCell ref="U277:V278"/>
    <mergeCell ref="W277:X278"/>
    <mergeCell ref="W279:X280"/>
    <mergeCell ref="U279:V280"/>
    <mergeCell ref="S279:T280"/>
    <mergeCell ref="O181:O182"/>
    <mergeCell ref="O183:O184"/>
    <mergeCell ref="B181:F182"/>
    <mergeCell ref="G181:G182"/>
    <mergeCell ref="H181:H182"/>
    <mergeCell ref="J181:J182"/>
    <mergeCell ref="K181:K182"/>
    <mergeCell ref="M181:M182"/>
    <mergeCell ref="N181:N182"/>
    <mergeCell ref="B183:F184"/>
    <mergeCell ref="G183:G184"/>
    <mergeCell ref="H183:H184"/>
    <mergeCell ref="J183:J184"/>
    <mergeCell ref="K183:K184"/>
    <mergeCell ref="M183:M184"/>
    <mergeCell ref="N183:N184"/>
    <mergeCell ref="D238:T238"/>
    <mergeCell ref="B238:C238"/>
    <mergeCell ref="D259:T259"/>
    <mergeCell ref="B206:T206"/>
    <mergeCell ref="B279:F280"/>
    <mergeCell ref="B259:C259"/>
    <mergeCell ref="I277:J278"/>
    <mergeCell ref="K277:L278"/>
    <mergeCell ref="M277:N278"/>
    <mergeCell ref="O277:P278"/>
    <mergeCell ref="Q277:R278"/>
    <mergeCell ref="S277:T278"/>
    <mergeCell ref="I273:J274"/>
    <mergeCell ref="K273:L274"/>
    <mergeCell ref="M273:N274"/>
    <mergeCell ref="O273:P274"/>
    <mergeCell ref="Q273:R274"/>
    <mergeCell ref="M270:R270"/>
    <mergeCell ref="G271:H272"/>
    <mergeCell ref="Q275:R276"/>
    <mergeCell ref="S275:T276"/>
    <mergeCell ref="B277:F278"/>
    <mergeCell ref="G277:H278"/>
    <mergeCell ref="M243:R243"/>
    <mergeCell ref="M244:N245"/>
    <mergeCell ref="G248:H249"/>
    <mergeCell ref="G250:H251"/>
  </mergeCells>
  <hyperlinks>
    <hyperlink ref="B9:C9" location="'Capital Humano_3'!B12" display="GRI 401-3" xr:uid="{CB75B59A-3AF1-4BFF-8A4A-090B4E94C10D}"/>
    <hyperlink ref="D9:E9" location="'Capital Humano_3'!B26" display="GRI 403-1" xr:uid="{F52B268D-F082-47F2-B6D8-0CE9D2A52663}"/>
    <hyperlink ref="F9:G9" location="'Capital Humano_3'!B39" display="GRI 403-2" xr:uid="{7543C32D-4722-4489-86E9-C21FA9DE356F}"/>
    <hyperlink ref="H9:I9" location="'Capital Humano_3'!B64" display="GRI 403-3" xr:uid="{2C2899CC-3750-4ACE-A8A0-E058477DD4AB}"/>
    <hyperlink ref="J9:K9" location="'Capital Humano_3'!B100" display="GRI 403-4" xr:uid="{3657B972-59A8-41C5-A84C-671A1B1C994E}"/>
    <hyperlink ref="L9:M9" location="'Capital Humano_3'!B112" display="GRI 403-5" xr:uid="{B5D61C8A-F99B-4FD7-86D5-ADD85A0A6B83}"/>
    <hyperlink ref="N9:O9" location="'Capital Humano_3'!B122" display="GRI 403-6" xr:uid="{78485AD2-2481-4F2A-BABD-97DEBC6046E1}"/>
    <hyperlink ref="P9:Q9" location="'Capital Humano_3'!B134" display="GRI 403-7" xr:uid="{0D93717A-495A-4D25-93F0-77D6DEB67F03}"/>
    <hyperlink ref="R9:S9" location="'Capital Humano_3'!B155" display="GRI 403-8" xr:uid="{3D01AAC9-9772-49B7-A31E-10FC00063332}"/>
    <hyperlink ref="B10:C10" location="'Capital Humano_3'!B173" display="GRI 403-9" xr:uid="{40FFC0CA-F1B7-4626-99DD-E35A14FCC5F6}"/>
    <hyperlink ref="D10:E10" location="'Capital Humano_3'!B209" display="GRI 403-10" xr:uid="{E56C8AB5-C0F1-4D66-A8B7-71776DF9823D}"/>
    <hyperlink ref="F10:G10" location="'Capital Humano_3'!B224" display="GRI EU16" xr:uid="{640CBE25-6315-4492-A33C-757A56749142}"/>
    <hyperlink ref="H10:I10" location="'Capital Humano_3'!B239" display="SASB EM-EP-320a.1" xr:uid="{A11D0B58-540D-4255-880F-C709DCD3BE9F}"/>
    <hyperlink ref="J10:K10" location="'Capital Humano_3'!B240" display="SASB EM-EP-320a.2" xr:uid="{60248B9E-25F7-49B1-909E-A0A9002AAF28}"/>
    <hyperlink ref="L10:M10" location="'Capital Humano_3'!B259" display="SASB IF-EU-320a.1" xr:uid="{F4E9AA24-47CE-4175-9617-ED31D9B9FEA0}"/>
    <hyperlink ref="B12" location="Critérios!B391" display="GRI 401-3" xr:uid="{EBF6FB54-F776-418B-ACEE-7E864CBEF654}"/>
    <hyperlink ref="B26" location="Critérios!B396" display="GRI 403-1" xr:uid="{92EB79F6-67CC-4469-9984-DB14B31796D4}"/>
    <hyperlink ref="B39" location="Critérios!B401" display="GRI 403-2" xr:uid="{CDA421CB-3FE0-4C5B-8472-AD1C5D131EE7}"/>
    <hyperlink ref="B64" location="Critérios!B406" display="GRI 403-3" xr:uid="{677DFE75-4F46-4539-AE3F-F4DEB10E7633}"/>
    <hyperlink ref="B100" location="Critérios!B411" display="GRI 403-4" xr:uid="{5E04E90B-E477-49D7-B7A1-443ACA3D8BF0}"/>
    <hyperlink ref="B112" location="Critérios!B416" display="GRI 403-5" xr:uid="{EF7E1ABB-1A6A-4482-A3CE-FAACE9FF1810}"/>
    <hyperlink ref="B122" location="Critérios!B421" display="GRI 403-6" xr:uid="{298BDEBA-7E24-4BC0-AE31-473213555FEB}"/>
    <hyperlink ref="B134" location="Critérios!B426" display="GRI 403-7" xr:uid="{D023F074-1D94-483E-AE1A-F4A08326708C}"/>
    <hyperlink ref="B155" location="Critérios!B431" display="GRI 403-8" xr:uid="{2388F08D-6682-43AA-9F80-481EF1F5E1B7}"/>
    <hyperlink ref="B173" location="Critérios!B436" display="GRI 403-9" xr:uid="{3E9985D7-0F98-47B5-804A-A0B268B679AF}"/>
    <hyperlink ref="B208" location="Critérios!B445" display="GRI 403-10" xr:uid="{ADF559DA-45E2-4615-8E1D-C2B436217EF6}"/>
    <hyperlink ref="B266:C266" location="Critérios!B672" display="SASB IF-EU-320a.1" xr:uid="{1EB5C66F-E90D-49A0-9799-228C31208D6E}"/>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8631-FAAE-489E-973C-7ABC44A312D7}">
  <sheetPr>
    <tabColor rgb="FF02585C"/>
  </sheetPr>
  <dimension ref="B1:U119"/>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9" width="8.81640625" style="9" customWidth="1"/>
    <col min="10" max="16384" width="8.81640625" style="9"/>
  </cols>
  <sheetData>
    <row r="1" spans="2:21" ht="15" customHeight="1"/>
    <row r="2" spans="2:21" ht="15" customHeight="1"/>
    <row r="3" spans="2:21" ht="52.4" customHeight="1"/>
    <row r="9" spans="2:21" ht="15.65" customHeight="1">
      <c r="B9" s="693" t="s">
        <v>270</v>
      </c>
      <c r="C9" s="693"/>
      <c r="D9" s="693" t="s">
        <v>272</v>
      </c>
      <c r="E9" s="693"/>
      <c r="F9" s="693" t="s">
        <v>274</v>
      </c>
      <c r="G9" s="693"/>
      <c r="H9" s="693" t="s">
        <v>276</v>
      </c>
      <c r="I9" s="693"/>
      <c r="J9" s="693" t="s">
        <v>278</v>
      </c>
      <c r="K9" s="693"/>
    </row>
    <row r="10" spans="2:21">
      <c r="C10" s="15"/>
    </row>
    <row r="11" spans="2:21" ht="20.149999999999999" customHeight="1">
      <c r="B11" s="358" t="s">
        <v>270</v>
      </c>
      <c r="C11" s="529" t="s">
        <v>271</v>
      </c>
      <c r="D11" s="529"/>
      <c r="E11" s="529"/>
      <c r="F11" s="529"/>
      <c r="G11" s="529"/>
      <c r="H11" s="529"/>
      <c r="I11" s="529"/>
      <c r="J11" s="529"/>
      <c r="K11" s="529"/>
      <c r="L11" s="529"/>
      <c r="M11" s="529"/>
      <c r="N11" s="529"/>
      <c r="O11" s="529"/>
      <c r="P11" s="529"/>
      <c r="Q11" s="529"/>
      <c r="R11" s="529"/>
      <c r="S11" s="529"/>
      <c r="T11" s="529"/>
      <c r="U11" s="20"/>
    </row>
    <row r="12" spans="2:21" ht="14.15" customHeight="1">
      <c r="B12" s="396" t="s">
        <v>960</v>
      </c>
      <c r="C12" s="396"/>
      <c r="D12" s="396"/>
      <c r="E12" s="396"/>
      <c r="F12" s="396"/>
      <c r="G12" s="396"/>
      <c r="H12" s="396"/>
      <c r="I12" s="396"/>
      <c r="J12" s="396"/>
      <c r="K12" s="396"/>
      <c r="L12" s="396"/>
      <c r="M12" s="396"/>
      <c r="N12" s="396"/>
      <c r="O12" s="396"/>
      <c r="P12" s="396"/>
      <c r="Q12" s="396"/>
      <c r="R12" s="396"/>
      <c r="S12" s="396"/>
      <c r="T12" s="396"/>
    </row>
    <row r="13" spans="2:21">
      <c r="B13" s="396"/>
      <c r="C13" s="396"/>
      <c r="D13" s="396"/>
      <c r="E13" s="396"/>
      <c r="F13" s="396"/>
      <c r="G13" s="396"/>
      <c r="H13" s="396"/>
      <c r="I13" s="396"/>
      <c r="J13" s="396"/>
      <c r="K13" s="396"/>
      <c r="L13" s="396"/>
      <c r="M13" s="396"/>
      <c r="N13" s="396"/>
      <c r="O13" s="396"/>
      <c r="P13" s="396"/>
      <c r="Q13" s="396"/>
      <c r="R13" s="396"/>
      <c r="S13" s="396"/>
      <c r="T13" s="396"/>
    </row>
    <row r="14" spans="2:21">
      <c r="B14" s="396"/>
      <c r="C14" s="396"/>
      <c r="D14" s="396"/>
      <c r="E14" s="396"/>
      <c r="F14" s="396"/>
      <c r="G14" s="396"/>
      <c r="H14" s="396"/>
      <c r="I14" s="396"/>
      <c r="J14" s="396"/>
      <c r="K14" s="396"/>
      <c r="L14" s="396"/>
      <c r="M14" s="396"/>
      <c r="N14" s="396"/>
      <c r="O14" s="396"/>
      <c r="P14" s="396"/>
      <c r="Q14" s="396"/>
      <c r="R14" s="396"/>
      <c r="S14" s="396"/>
      <c r="T14" s="396"/>
    </row>
    <row r="15" spans="2:21">
      <c r="B15" s="396"/>
      <c r="C15" s="396"/>
      <c r="D15" s="396"/>
      <c r="E15" s="396"/>
      <c r="F15" s="396"/>
      <c r="G15" s="396"/>
      <c r="H15" s="396"/>
      <c r="I15" s="396"/>
      <c r="J15" s="396"/>
      <c r="K15" s="396"/>
      <c r="L15" s="396"/>
      <c r="M15" s="396"/>
      <c r="N15" s="396"/>
      <c r="O15" s="396"/>
      <c r="P15" s="396"/>
      <c r="Q15" s="396"/>
      <c r="R15" s="396"/>
      <c r="S15" s="396"/>
      <c r="T15" s="396"/>
    </row>
    <row r="16" spans="2:21" ht="14.5">
      <c r="B16" s="18" t="s">
        <v>961</v>
      </c>
    </row>
    <row r="17" spans="2:20">
      <c r="B17" s="89"/>
      <c r="C17" s="89"/>
      <c r="D17" s="90"/>
      <c r="E17" s="89"/>
      <c r="F17" s="89"/>
      <c r="G17" s="695">
        <v>2023</v>
      </c>
      <c r="H17" s="695"/>
      <c r="I17" s="695"/>
      <c r="J17" s="695">
        <v>2024</v>
      </c>
      <c r="K17" s="695"/>
      <c r="L17" s="695"/>
      <c r="M17" s="696">
        <v>2024</v>
      </c>
      <c r="N17" s="696"/>
      <c r="O17" s="696"/>
    </row>
    <row r="18" spans="2:20" ht="13.5" thickBot="1">
      <c r="B18" s="78" t="s">
        <v>962</v>
      </c>
      <c r="C18" s="78"/>
      <c r="D18" s="78"/>
      <c r="E18" s="78"/>
      <c r="F18" s="78"/>
      <c r="G18" s="93" t="s">
        <v>858</v>
      </c>
      <c r="H18" s="93" t="s">
        <v>857</v>
      </c>
      <c r="I18" s="93" t="s">
        <v>457</v>
      </c>
      <c r="J18" s="93" t="s">
        <v>858</v>
      </c>
      <c r="K18" s="93" t="s">
        <v>857</v>
      </c>
      <c r="L18" s="93" t="s">
        <v>457</v>
      </c>
      <c r="M18" s="79" t="s">
        <v>858</v>
      </c>
      <c r="N18" s="79" t="s">
        <v>857</v>
      </c>
      <c r="O18" s="79" t="s">
        <v>457</v>
      </c>
    </row>
    <row r="19" spans="2:20">
      <c r="B19" s="615" t="s">
        <v>963</v>
      </c>
      <c r="C19" s="615"/>
      <c r="D19" s="615"/>
      <c r="E19" s="615"/>
      <c r="F19" s="615"/>
      <c r="G19" s="144">
        <v>1171</v>
      </c>
      <c r="H19" s="145">
        <v>345</v>
      </c>
      <c r="I19" s="149">
        <v>1516</v>
      </c>
      <c r="J19" s="144">
        <v>1421</v>
      </c>
      <c r="K19" s="145">
        <v>414</v>
      </c>
      <c r="L19" s="149">
        <v>1835</v>
      </c>
      <c r="M19" s="47">
        <v>1548</v>
      </c>
      <c r="N19" s="146">
        <v>441</v>
      </c>
      <c r="O19" s="151">
        <v>1989</v>
      </c>
    </row>
    <row r="20" spans="2:20">
      <c r="B20" s="615" t="s">
        <v>964</v>
      </c>
      <c r="C20" s="615"/>
      <c r="D20" s="615"/>
      <c r="E20" s="615"/>
      <c r="F20" s="615"/>
      <c r="G20" s="144">
        <v>17</v>
      </c>
      <c r="H20" s="144">
        <v>18</v>
      </c>
      <c r="I20" s="150">
        <v>35</v>
      </c>
      <c r="J20" s="144">
        <v>7</v>
      </c>
      <c r="K20" s="144">
        <v>4</v>
      </c>
      <c r="L20" s="150">
        <v>11</v>
      </c>
      <c r="M20" s="47">
        <v>39</v>
      </c>
      <c r="N20" s="47">
        <v>26</v>
      </c>
      <c r="O20" s="151">
        <v>65</v>
      </c>
    </row>
    <row r="21" spans="2:20">
      <c r="B21" s="694" t="s">
        <v>457</v>
      </c>
      <c r="C21" s="694"/>
      <c r="D21" s="694"/>
      <c r="E21" s="694"/>
      <c r="F21" s="694"/>
      <c r="G21" s="147">
        <v>1188</v>
      </c>
      <c r="H21" s="147">
        <v>363</v>
      </c>
      <c r="I21" s="147">
        <v>1551</v>
      </c>
      <c r="J21" s="147">
        <v>1428</v>
      </c>
      <c r="K21" s="147">
        <v>418</v>
      </c>
      <c r="L21" s="147">
        <v>1846</v>
      </c>
      <c r="M21" s="148">
        <v>1587</v>
      </c>
      <c r="N21" s="148">
        <v>467</v>
      </c>
      <c r="O21" s="148">
        <v>2054</v>
      </c>
    </row>
    <row r="22" spans="2:20" ht="14.15" customHeight="1">
      <c r="B22" s="589" t="s">
        <v>965</v>
      </c>
      <c r="C22" s="589"/>
      <c r="D22" s="589"/>
      <c r="E22" s="589"/>
      <c r="F22" s="589"/>
      <c r="G22" s="589"/>
      <c r="H22" s="589"/>
      <c r="I22" s="589"/>
      <c r="J22" s="589"/>
      <c r="K22" s="589"/>
      <c r="L22" s="589"/>
      <c r="M22" s="589"/>
      <c r="N22" s="589"/>
      <c r="O22" s="589"/>
      <c r="P22" s="589"/>
      <c r="Q22" s="589"/>
      <c r="R22" s="589"/>
      <c r="S22" s="589"/>
      <c r="T22" s="589"/>
    </row>
    <row r="23" spans="2:20">
      <c r="B23" s="589"/>
      <c r="C23" s="589"/>
      <c r="D23" s="589"/>
      <c r="E23" s="589"/>
      <c r="F23" s="589"/>
      <c r="G23" s="589"/>
      <c r="H23" s="589"/>
      <c r="I23" s="589"/>
      <c r="J23" s="589"/>
      <c r="K23" s="589"/>
      <c r="L23" s="589"/>
      <c r="M23" s="589"/>
      <c r="N23" s="589"/>
      <c r="O23" s="589"/>
      <c r="P23" s="589"/>
      <c r="Q23" s="589"/>
      <c r="R23" s="589"/>
      <c r="S23" s="589"/>
      <c r="T23" s="589"/>
    </row>
    <row r="24" spans="2:20" ht="14.15" customHeight="1">
      <c r="B24" s="778" t="s">
        <v>966</v>
      </c>
      <c r="C24" s="691"/>
      <c r="D24" s="691"/>
      <c r="E24" s="691"/>
      <c r="F24" s="691"/>
      <c r="G24" s="691"/>
      <c r="H24" s="691"/>
      <c r="I24" s="691"/>
      <c r="J24" s="691"/>
      <c r="K24" s="691"/>
      <c r="L24" s="691"/>
      <c r="M24" s="691"/>
      <c r="N24" s="691"/>
      <c r="O24" s="691"/>
      <c r="P24" s="691"/>
      <c r="Q24" s="691"/>
      <c r="R24" s="691"/>
      <c r="S24" s="691"/>
      <c r="T24" s="691"/>
    </row>
    <row r="25" spans="2:20" ht="14.15" customHeight="1">
      <c r="B25" s="778"/>
      <c r="C25" s="691"/>
      <c r="D25" s="691"/>
      <c r="E25" s="691"/>
      <c r="F25" s="691"/>
      <c r="G25" s="691"/>
      <c r="H25" s="691"/>
      <c r="I25" s="691"/>
      <c r="J25" s="691"/>
      <c r="K25" s="691"/>
      <c r="L25" s="691"/>
      <c r="M25" s="691"/>
      <c r="N25" s="691"/>
      <c r="O25" s="691"/>
      <c r="P25" s="691"/>
      <c r="Q25" s="691"/>
      <c r="R25" s="691"/>
      <c r="S25" s="691"/>
      <c r="T25" s="691"/>
    </row>
    <row r="26" spans="2:20">
      <c r="B26" s="779" t="s">
        <v>967</v>
      </c>
      <c r="C26" s="780"/>
      <c r="D26" s="780"/>
      <c r="E26" s="780"/>
      <c r="F26" s="780"/>
      <c r="G26" s="780"/>
      <c r="H26" s="780"/>
      <c r="I26" s="780"/>
      <c r="J26" s="780"/>
      <c r="K26" s="780"/>
      <c r="L26" s="780"/>
      <c r="M26" s="780"/>
      <c r="N26" s="780"/>
      <c r="O26" s="780"/>
      <c r="P26" s="780"/>
      <c r="Q26" s="780"/>
      <c r="R26" s="780"/>
      <c r="S26" s="780"/>
      <c r="T26" s="780"/>
    </row>
    <row r="27" spans="2:20" ht="14.15" customHeight="1">
      <c r="B27" s="589" t="s">
        <v>968</v>
      </c>
      <c r="C27" s="589"/>
      <c r="D27" s="589"/>
      <c r="E27" s="589"/>
      <c r="F27" s="589"/>
      <c r="G27" s="589"/>
      <c r="H27" s="589"/>
      <c r="I27" s="589"/>
      <c r="J27" s="589"/>
      <c r="K27" s="589"/>
      <c r="L27" s="589"/>
      <c r="M27" s="589"/>
      <c r="N27" s="589"/>
      <c r="O27" s="589"/>
      <c r="P27" s="589"/>
      <c r="Q27" s="589"/>
      <c r="R27" s="589"/>
      <c r="S27" s="589"/>
      <c r="T27" s="589"/>
    </row>
    <row r="28" spans="2:20">
      <c r="B28" s="589"/>
      <c r="C28" s="589"/>
      <c r="D28" s="589"/>
      <c r="E28" s="589"/>
      <c r="F28" s="589"/>
      <c r="G28" s="589"/>
      <c r="H28" s="589"/>
      <c r="I28" s="589"/>
      <c r="J28" s="589"/>
      <c r="K28" s="589"/>
      <c r="L28" s="589"/>
      <c r="M28" s="589"/>
      <c r="N28" s="589"/>
      <c r="O28" s="589"/>
      <c r="P28" s="589"/>
      <c r="Q28" s="589"/>
      <c r="R28" s="589"/>
      <c r="S28" s="589"/>
      <c r="T28" s="589"/>
    </row>
    <row r="29" spans="2:20">
      <c r="B29" s="691" t="s">
        <v>969</v>
      </c>
      <c r="C29" s="691"/>
      <c r="D29" s="691"/>
      <c r="E29" s="691"/>
      <c r="F29" s="691"/>
      <c r="G29" s="691"/>
      <c r="H29" s="691"/>
      <c r="I29" s="691"/>
      <c r="J29" s="691"/>
      <c r="K29" s="691"/>
      <c r="L29" s="691"/>
      <c r="M29" s="691"/>
      <c r="N29" s="691"/>
      <c r="O29" s="691"/>
      <c r="P29" s="691"/>
      <c r="Q29" s="691"/>
      <c r="R29" s="691"/>
      <c r="S29" s="691"/>
      <c r="T29" s="691"/>
    </row>
    <row r="30" spans="2:20">
      <c r="B30" s="691"/>
      <c r="C30" s="691"/>
      <c r="D30" s="691"/>
      <c r="E30" s="691"/>
      <c r="F30" s="691"/>
      <c r="G30" s="691"/>
      <c r="H30" s="691"/>
      <c r="I30" s="691"/>
      <c r="J30" s="691"/>
      <c r="K30" s="691"/>
      <c r="L30" s="691"/>
      <c r="M30" s="691"/>
      <c r="N30" s="691"/>
      <c r="O30" s="691"/>
      <c r="P30" s="691"/>
      <c r="Q30" s="691"/>
      <c r="R30" s="691"/>
      <c r="S30" s="691"/>
      <c r="T30" s="691"/>
    </row>
    <row r="31" spans="2:20">
      <c r="B31" s="691" t="s">
        <v>970</v>
      </c>
      <c r="C31" s="691"/>
      <c r="D31" s="691"/>
      <c r="E31" s="691"/>
      <c r="F31" s="691"/>
      <c r="G31" s="691"/>
      <c r="H31" s="691"/>
      <c r="I31" s="691"/>
      <c r="J31" s="691"/>
      <c r="K31" s="691"/>
      <c r="L31" s="691"/>
      <c r="M31" s="691"/>
      <c r="N31" s="691"/>
      <c r="O31" s="691"/>
      <c r="P31" s="691"/>
      <c r="Q31" s="691"/>
      <c r="R31" s="691"/>
      <c r="S31" s="691"/>
      <c r="T31" s="691"/>
    </row>
    <row r="32" spans="2:20">
      <c r="B32" s="691"/>
      <c r="C32" s="691"/>
      <c r="D32" s="691"/>
      <c r="E32" s="691"/>
      <c r="F32" s="691"/>
      <c r="G32" s="691"/>
      <c r="H32" s="691"/>
      <c r="I32" s="691"/>
      <c r="J32" s="691"/>
      <c r="K32" s="691"/>
      <c r="L32" s="691"/>
      <c r="M32" s="691"/>
      <c r="N32" s="691"/>
      <c r="O32" s="691"/>
      <c r="P32" s="691"/>
      <c r="Q32" s="691"/>
      <c r="R32" s="691"/>
      <c r="S32" s="691"/>
      <c r="T32" s="691"/>
    </row>
    <row r="34" spans="2:19" ht="14.5">
      <c r="B34" s="18" t="s">
        <v>971</v>
      </c>
    </row>
    <row r="35" spans="2:19">
      <c r="B35" s="89"/>
      <c r="C35" s="695">
        <v>2023</v>
      </c>
      <c r="D35" s="695"/>
      <c r="E35" s="695"/>
      <c r="F35" s="695"/>
      <c r="G35" s="695"/>
      <c r="H35" s="695">
        <v>2024</v>
      </c>
      <c r="I35" s="695"/>
      <c r="J35" s="695"/>
      <c r="K35" s="695"/>
      <c r="L35" s="695"/>
      <c r="M35" s="696">
        <v>2025</v>
      </c>
      <c r="N35" s="696"/>
      <c r="O35" s="696"/>
      <c r="P35" s="696"/>
      <c r="Q35" s="696"/>
    </row>
    <row r="36" spans="2:19" ht="14.15" customHeight="1">
      <c r="B36" s="695" t="s">
        <v>972</v>
      </c>
      <c r="C36" s="704" t="s">
        <v>973</v>
      </c>
      <c r="D36" s="704"/>
      <c r="E36" s="704" t="s">
        <v>974</v>
      </c>
      <c r="F36" s="704"/>
      <c r="G36" s="695" t="s">
        <v>457</v>
      </c>
      <c r="H36" s="704" t="s">
        <v>973</v>
      </c>
      <c r="I36" s="704"/>
      <c r="J36" s="704" t="s">
        <v>974</v>
      </c>
      <c r="K36" s="704"/>
      <c r="L36" s="695" t="s">
        <v>457</v>
      </c>
      <c r="M36" s="722" t="s">
        <v>973</v>
      </c>
      <c r="N36" s="722"/>
      <c r="O36" s="722" t="s">
        <v>974</v>
      </c>
      <c r="P36" s="722"/>
      <c r="Q36" s="696" t="s">
        <v>457</v>
      </c>
    </row>
    <row r="37" spans="2:19" ht="13.5" thickBot="1">
      <c r="B37" s="781"/>
      <c r="C37" s="705"/>
      <c r="D37" s="705"/>
      <c r="E37" s="705"/>
      <c r="F37" s="705"/>
      <c r="G37" s="781"/>
      <c r="H37" s="705"/>
      <c r="I37" s="705"/>
      <c r="J37" s="705"/>
      <c r="K37" s="705"/>
      <c r="L37" s="781"/>
      <c r="M37" s="723"/>
      <c r="N37" s="723"/>
      <c r="O37" s="723"/>
      <c r="P37" s="723"/>
      <c r="Q37" s="742"/>
    </row>
    <row r="38" spans="2:19">
      <c r="B38" s="141" t="s">
        <v>461</v>
      </c>
      <c r="C38" s="772">
        <v>10</v>
      </c>
      <c r="D38" s="772"/>
      <c r="E38" s="772">
        <v>206</v>
      </c>
      <c r="F38" s="772"/>
      <c r="G38" s="50">
        <v>216</v>
      </c>
      <c r="H38" s="775">
        <v>5</v>
      </c>
      <c r="I38" s="775"/>
      <c r="J38" s="775">
        <v>845</v>
      </c>
      <c r="K38" s="775"/>
      <c r="L38" s="50">
        <v>850</v>
      </c>
      <c r="M38" s="776">
        <v>9</v>
      </c>
      <c r="N38" s="776"/>
      <c r="O38" s="776">
        <v>376</v>
      </c>
      <c r="P38" s="776"/>
      <c r="Q38" s="85">
        <v>385</v>
      </c>
    </row>
    <row r="39" spans="2:19">
      <c r="B39" s="141" t="s">
        <v>460</v>
      </c>
      <c r="C39" s="772">
        <v>3</v>
      </c>
      <c r="D39" s="772"/>
      <c r="E39" s="772">
        <v>749</v>
      </c>
      <c r="F39" s="772"/>
      <c r="G39" s="50">
        <v>752</v>
      </c>
      <c r="H39" s="772">
        <v>0</v>
      </c>
      <c r="I39" s="772"/>
      <c r="J39" s="772">
        <v>278</v>
      </c>
      <c r="K39" s="772"/>
      <c r="L39" s="50">
        <v>278</v>
      </c>
      <c r="M39" s="776">
        <v>28</v>
      </c>
      <c r="N39" s="776"/>
      <c r="O39" s="776">
        <v>841</v>
      </c>
      <c r="P39" s="776"/>
      <c r="Q39" s="85">
        <v>869</v>
      </c>
    </row>
    <row r="40" spans="2:19">
      <c r="B40" s="141" t="s">
        <v>459</v>
      </c>
      <c r="C40" s="772">
        <v>22</v>
      </c>
      <c r="D40" s="772"/>
      <c r="E40" s="772">
        <v>561</v>
      </c>
      <c r="F40" s="772"/>
      <c r="G40" s="50">
        <v>583</v>
      </c>
      <c r="H40" s="773">
        <v>6</v>
      </c>
      <c r="I40" s="773"/>
      <c r="J40" s="773">
        <v>712</v>
      </c>
      <c r="K40" s="773"/>
      <c r="L40" s="50">
        <v>718</v>
      </c>
      <c r="M40" s="776">
        <v>28</v>
      </c>
      <c r="N40" s="776"/>
      <c r="O40" s="776">
        <v>772</v>
      </c>
      <c r="P40" s="776"/>
      <c r="Q40" s="85">
        <v>800</v>
      </c>
    </row>
    <row r="41" spans="2:19">
      <c r="B41" s="152" t="s">
        <v>457</v>
      </c>
      <c r="C41" s="774">
        <v>35</v>
      </c>
      <c r="D41" s="774"/>
      <c r="E41" s="774">
        <v>1516</v>
      </c>
      <c r="F41" s="774"/>
      <c r="G41" s="153">
        <v>1551</v>
      </c>
      <c r="H41" s="774">
        <v>11</v>
      </c>
      <c r="I41" s="774"/>
      <c r="J41" s="774">
        <v>1835</v>
      </c>
      <c r="K41" s="774"/>
      <c r="L41" s="153">
        <v>1846</v>
      </c>
      <c r="M41" s="777">
        <v>65</v>
      </c>
      <c r="N41" s="777"/>
      <c r="O41" s="777">
        <v>1989</v>
      </c>
      <c r="P41" s="777"/>
      <c r="Q41" s="154">
        <v>2054</v>
      </c>
    </row>
    <row r="42" spans="2:19" ht="14.15" customHeight="1">
      <c r="B42" s="769" t="s">
        <v>975</v>
      </c>
      <c r="C42" s="589"/>
      <c r="D42" s="589"/>
      <c r="E42" s="589"/>
      <c r="F42" s="589"/>
      <c r="G42" s="589"/>
      <c r="H42" s="589"/>
      <c r="I42" s="589"/>
      <c r="J42" s="589"/>
      <c r="K42" s="589"/>
      <c r="L42" s="589"/>
      <c r="M42" s="589"/>
      <c r="N42" s="589"/>
      <c r="O42" s="589"/>
      <c r="P42" s="589"/>
      <c r="Q42" s="589"/>
      <c r="R42" s="589"/>
      <c r="S42" s="589"/>
    </row>
    <row r="43" spans="2:19" ht="14.15" customHeight="1">
      <c r="B43" s="769" t="s">
        <v>976</v>
      </c>
      <c r="C43" s="589"/>
      <c r="D43" s="589"/>
      <c r="E43" s="589"/>
      <c r="F43" s="589"/>
      <c r="G43" s="589"/>
      <c r="H43" s="589"/>
      <c r="I43" s="589"/>
      <c r="J43" s="589"/>
      <c r="K43" s="589"/>
      <c r="L43" s="589"/>
      <c r="M43" s="589"/>
      <c r="N43" s="589"/>
      <c r="O43" s="589"/>
      <c r="P43" s="589"/>
      <c r="Q43" s="589"/>
    </row>
    <row r="44" spans="2:19" ht="14.15" customHeight="1">
      <c r="B44" s="769" t="s">
        <v>977</v>
      </c>
      <c r="C44" s="589"/>
      <c r="D44" s="589"/>
      <c r="E44" s="589"/>
      <c r="F44" s="589"/>
      <c r="G44" s="589"/>
      <c r="H44" s="589"/>
      <c r="I44" s="589"/>
      <c r="J44" s="589"/>
      <c r="K44" s="589"/>
      <c r="L44" s="589"/>
      <c r="M44" s="589"/>
      <c r="N44" s="589"/>
      <c r="O44" s="589"/>
      <c r="P44" s="589"/>
      <c r="Q44" s="589"/>
    </row>
    <row r="45" spans="2:19">
      <c r="B45" s="769"/>
      <c r="C45" s="589"/>
      <c r="D45" s="589"/>
      <c r="E45" s="589"/>
      <c r="F45" s="589"/>
      <c r="G45" s="589"/>
      <c r="H45" s="589"/>
      <c r="I45" s="589"/>
      <c r="J45" s="589"/>
      <c r="K45" s="589"/>
      <c r="L45" s="589"/>
      <c r="M45" s="589"/>
      <c r="N45" s="589"/>
      <c r="O45" s="589"/>
      <c r="P45" s="589"/>
      <c r="Q45" s="589"/>
    </row>
    <row r="46" spans="2:19">
      <c r="B46" s="769"/>
      <c r="C46" s="589"/>
      <c r="D46" s="589"/>
      <c r="E46" s="589"/>
      <c r="F46" s="589"/>
      <c r="G46" s="589"/>
      <c r="H46" s="589"/>
      <c r="I46" s="589"/>
      <c r="J46" s="589"/>
      <c r="K46" s="589"/>
      <c r="L46" s="589"/>
      <c r="M46" s="589"/>
      <c r="N46" s="589"/>
      <c r="O46" s="589"/>
      <c r="P46" s="589"/>
      <c r="Q46" s="589"/>
    </row>
    <row r="47" spans="2:19" ht="14.15" customHeight="1">
      <c r="B47" s="769" t="s">
        <v>978</v>
      </c>
      <c r="C47" s="589"/>
      <c r="D47" s="589"/>
      <c r="E47" s="589"/>
      <c r="F47" s="589"/>
      <c r="G47" s="589"/>
      <c r="H47" s="589"/>
      <c r="I47" s="589"/>
      <c r="J47" s="589"/>
      <c r="K47" s="589"/>
      <c r="L47" s="589"/>
      <c r="M47" s="589"/>
      <c r="N47" s="589"/>
      <c r="O47" s="589"/>
      <c r="P47" s="589"/>
      <c r="Q47" s="589"/>
    </row>
    <row r="48" spans="2:19" ht="14.15" customHeight="1">
      <c r="B48" s="589" t="s">
        <v>979</v>
      </c>
      <c r="C48" s="589"/>
      <c r="D48" s="589"/>
      <c r="E48" s="589"/>
      <c r="F48" s="589"/>
      <c r="G48" s="589"/>
      <c r="H48" s="589"/>
      <c r="I48" s="589"/>
      <c r="J48" s="589"/>
      <c r="K48" s="589"/>
      <c r="L48" s="589"/>
      <c r="M48" s="589"/>
      <c r="N48" s="589"/>
      <c r="O48" s="589"/>
      <c r="P48" s="589"/>
      <c r="Q48" s="589"/>
    </row>
    <row r="49" spans="2:21">
      <c r="B49" s="589"/>
      <c r="C49" s="589"/>
      <c r="D49" s="589"/>
      <c r="E49" s="589"/>
      <c r="F49" s="589"/>
      <c r="G49" s="589"/>
      <c r="H49" s="589"/>
      <c r="I49" s="589"/>
      <c r="J49" s="589"/>
      <c r="K49" s="589"/>
      <c r="L49" s="589"/>
      <c r="M49" s="589"/>
      <c r="N49" s="589"/>
      <c r="O49" s="589"/>
      <c r="P49" s="589"/>
      <c r="Q49" s="589"/>
    </row>
    <row r="50" spans="2:21">
      <c r="B50" s="691" t="s">
        <v>970</v>
      </c>
      <c r="C50" s="691"/>
      <c r="D50" s="691"/>
      <c r="E50" s="691"/>
      <c r="F50" s="691"/>
      <c r="G50" s="691"/>
      <c r="H50" s="691"/>
      <c r="I50" s="691"/>
      <c r="J50" s="691"/>
      <c r="K50" s="691"/>
      <c r="L50" s="691"/>
      <c r="M50" s="691"/>
      <c r="N50" s="691"/>
      <c r="O50" s="691"/>
      <c r="P50" s="691"/>
      <c r="Q50" s="691"/>
      <c r="R50" s="691"/>
      <c r="S50" s="691"/>
      <c r="T50" s="691"/>
    </row>
    <row r="51" spans="2:21">
      <c r="B51" s="691"/>
      <c r="C51" s="691"/>
      <c r="D51" s="691"/>
      <c r="E51" s="691"/>
      <c r="F51" s="691"/>
      <c r="G51" s="691"/>
      <c r="H51" s="691"/>
      <c r="I51" s="691"/>
      <c r="J51" s="691"/>
      <c r="K51" s="691"/>
      <c r="L51" s="691"/>
      <c r="M51" s="691"/>
      <c r="N51" s="691"/>
      <c r="O51" s="691"/>
      <c r="P51" s="691"/>
      <c r="Q51" s="691"/>
      <c r="R51" s="691"/>
      <c r="S51" s="691"/>
      <c r="T51" s="691"/>
    </row>
    <row r="52" spans="2:21" ht="20.149999999999999" customHeight="1">
      <c r="B52" s="372" t="s">
        <v>272</v>
      </c>
      <c r="C52" s="529" t="s">
        <v>273</v>
      </c>
      <c r="D52" s="529"/>
      <c r="E52" s="529"/>
      <c r="F52" s="529"/>
      <c r="G52" s="529"/>
      <c r="H52" s="529"/>
      <c r="I52" s="529"/>
      <c r="J52" s="529"/>
      <c r="K52" s="529"/>
      <c r="L52" s="529"/>
      <c r="M52" s="529"/>
      <c r="N52" s="529"/>
      <c r="O52" s="529"/>
      <c r="P52" s="529"/>
      <c r="Q52" s="529"/>
      <c r="R52" s="529"/>
      <c r="S52" s="529"/>
      <c r="T52" s="529"/>
      <c r="U52" s="20"/>
    </row>
    <row r="53" spans="2:21">
      <c r="B53" s="770" t="s">
        <v>980</v>
      </c>
      <c r="C53" s="771"/>
      <c r="D53" s="771"/>
      <c r="E53" s="771"/>
      <c r="F53" s="771"/>
      <c r="G53" s="771"/>
      <c r="H53" s="771"/>
    </row>
    <row r="55" spans="2:21" ht="14.5">
      <c r="B55" s="18" t="s">
        <v>981</v>
      </c>
    </row>
    <row r="56" spans="2:21" ht="13.5" thickBot="1">
      <c r="B56" s="78" t="s">
        <v>982</v>
      </c>
      <c r="C56" s="78"/>
      <c r="D56" s="78"/>
      <c r="E56" s="78"/>
      <c r="F56" s="78"/>
      <c r="G56" s="93">
        <v>2023</v>
      </c>
      <c r="H56" s="93">
        <v>2024</v>
      </c>
      <c r="I56" s="79">
        <v>2025</v>
      </c>
    </row>
    <row r="57" spans="2:21">
      <c r="B57" s="615" t="s">
        <v>983</v>
      </c>
      <c r="C57" s="615"/>
      <c r="D57" s="615"/>
      <c r="E57" s="615"/>
      <c r="F57" s="615"/>
      <c r="G57" s="144">
        <v>8</v>
      </c>
      <c r="H57" s="145">
        <v>21</v>
      </c>
      <c r="I57" s="146">
        <v>31</v>
      </c>
    </row>
    <row r="58" spans="2:21">
      <c r="B58" s="615" t="s">
        <v>984</v>
      </c>
      <c r="C58" s="615"/>
      <c r="D58" s="615"/>
      <c r="E58" s="615"/>
      <c r="F58" s="615"/>
      <c r="G58" s="144">
        <v>56</v>
      </c>
      <c r="H58" s="144">
        <v>100</v>
      </c>
      <c r="I58" s="47">
        <v>102</v>
      </c>
    </row>
    <row r="59" spans="2:21">
      <c r="B59" s="73" t="s">
        <v>930</v>
      </c>
      <c r="C59" s="73"/>
      <c r="D59" s="73"/>
      <c r="E59" s="73"/>
      <c r="F59" s="73"/>
      <c r="G59" s="144">
        <v>4336</v>
      </c>
      <c r="H59" s="144">
        <v>6374</v>
      </c>
      <c r="I59" s="47">
        <v>9566</v>
      </c>
    </row>
    <row r="60" spans="2:21">
      <c r="B60" s="694" t="s">
        <v>457</v>
      </c>
      <c r="C60" s="694"/>
      <c r="D60" s="694"/>
      <c r="E60" s="694"/>
      <c r="F60" s="694"/>
      <c r="G60" s="147">
        <v>4400</v>
      </c>
      <c r="H60" s="147">
        <v>6495</v>
      </c>
      <c r="I60" s="148">
        <v>9699</v>
      </c>
    </row>
    <row r="61" spans="2:21" ht="14.15" customHeight="1">
      <c r="B61" s="769" t="s">
        <v>985</v>
      </c>
      <c r="C61" s="589"/>
      <c r="D61" s="589"/>
      <c r="E61" s="589"/>
      <c r="F61" s="589"/>
      <c r="G61" s="589"/>
      <c r="H61" s="589"/>
      <c r="I61" s="589"/>
      <c r="J61" s="589"/>
      <c r="K61" s="589"/>
      <c r="L61" s="589"/>
      <c r="M61" s="589"/>
      <c r="N61" s="589"/>
      <c r="O61" s="589"/>
      <c r="P61" s="589"/>
    </row>
    <row r="62" spans="2:21">
      <c r="B62" s="769"/>
      <c r="C62" s="589"/>
      <c r="D62" s="589"/>
      <c r="E62" s="589"/>
      <c r="F62" s="589"/>
      <c r="G62" s="589"/>
      <c r="H62" s="589"/>
      <c r="I62" s="589"/>
      <c r="J62" s="589"/>
      <c r="K62" s="589"/>
      <c r="L62" s="589"/>
      <c r="M62" s="589"/>
      <c r="N62" s="589"/>
      <c r="O62" s="589"/>
      <c r="P62" s="589"/>
    </row>
    <row r="63" spans="2:21" ht="14.15" customHeight="1">
      <c r="B63" s="769" t="s">
        <v>986</v>
      </c>
      <c r="C63" s="589"/>
      <c r="D63" s="589"/>
      <c r="E63" s="589"/>
      <c r="F63" s="589"/>
      <c r="G63" s="589"/>
      <c r="H63" s="589"/>
      <c r="I63" s="589"/>
      <c r="J63" s="589"/>
      <c r="K63" s="589"/>
      <c r="L63" s="589"/>
      <c r="M63" s="589"/>
      <c r="N63" s="589"/>
      <c r="O63" s="589"/>
    </row>
    <row r="64" spans="2:21">
      <c r="B64" s="769"/>
      <c r="C64" s="589"/>
      <c r="D64" s="589"/>
      <c r="E64" s="589"/>
      <c r="F64" s="589"/>
      <c r="G64" s="589"/>
      <c r="H64" s="589"/>
      <c r="I64" s="589"/>
      <c r="J64" s="589"/>
      <c r="K64" s="589"/>
      <c r="L64" s="589"/>
      <c r="M64" s="589"/>
      <c r="N64" s="589"/>
      <c r="O64" s="589"/>
    </row>
    <row r="65" spans="2:21" ht="14.15" customHeight="1">
      <c r="B65" s="589" t="s">
        <v>987</v>
      </c>
      <c r="C65" s="589"/>
      <c r="D65" s="589"/>
      <c r="E65" s="589"/>
      <c r="F65" s="589"/>
      <c r="G65" s="589"/>
      <c r="H65" s="589"/>
      <c r="I65" s="589"/>
      <c r="J65" s="589"/>
      <c r="K65" s="589"/>
      <c r="L65" s="589"/>
      <c r="M65" s="589"/>
      <c r="N65" s="589"/>
      <c r="O65" s="589"/>
    </row>
    <row r="66" spans="2:21">
      <c r="B66" s="589"/>
      <c r="C66" s="589"/>
      <c r="D66" s="589"/>
      <c r="E66" s="589"/>
      <c r="F66" s="589"/>
      <c r="G66" s="589"/>
      <c r="H66" s="589"/>
      <c r="I66" s="589"/>
      <c r="J66" s="589"/>
      <c r="K66" s="589"/>
      <c r="L66" s="589"/>
      <c r="M66" s="589"/>
      <c r="N66" s="589"/>
      <c r="O66" s="589"/>
    </row>
    <row r="67" spans="2:21">
      <c r="B67" s="691" t="s">
        <v>988</v>
      </c>
      <c r="C67" s="691"/>
      <c r="D67" s="691"/>
      <c r="E67" s="691"/>
      <c r="F67" s="691"/>
      <c r="G67" s="691"/>
      <c r="H67" s="691"/>
      <c r="I67" s="691"/>
      <c r="J67" s="691"/>
      <c r="K67" s="691"/>
      <c r="L67" s="691"/>
      <c r="M67" s="691"/>
      <c r="N67" s="691"/>
      <c r="O67" s="691"/>
    </row>
    <row r="68" spans="2:21">
      <c r="B68" s="691"/>
      <c r="C68" s="691"/>
      <c r="D68" s="691"/>
      <c r="E68" s="691"/>
      <c r="F68" s="691"/>
      <c r="G68" s="691"/>
      <c r="H68" s="691"/>
      <c r="I68" s="691"/>
      <c r="J68" s="691"/>
      <c r="K68" s="691"/>
      <c r="L68" s="691"/>
      <c r="M68" s="691"/>
      <c r="N68" s="691"/>
      <c r="O68" s="691"/>
    </row>
    <row r="69" spans="2:21" ht="20.149999999999999" customHeight="1">
      <c r="B69" s="55" t="s">
        <v>274</v>
      </c>
      <c r="C69" s="529" t="s">
        <v>989</v>
      </c>
      <c r="D69" s="529"/>
      <c r="E69" s="529"/>
      <c r="F69" s="529"/>
      <c r="G69" s="529"/>
      <c r="H69" s="529"/>
      <c r="I69" s="529"/>
      <c r="J69" s="529"/>
      <c r="K69" s="529"/>
      <c r="L69" s="529"/>
      <c r="M69" s="529"/>
      <c r="N69" s="529"/>
      <c r="O69" s="529"/>
      <c r="P69" s="529"/>
      <c r="Q69" s="529"/>
      <c r="R69" s="529"/>
      <c r="S69" s="529"/>
      <c r="T69" s="529"/>
      <c r="U69" s="20"/>
    </row>
    <row r="70" spans="2:21" ht="14.15" customHeight="1">
      <c r="B70" s="395" t="s">
        <v>990</v>
      </c>
      <c r="C70" s="395"/>
      <c r="D70" s="395"/>
      <c r="E70" s="395"/>
      <c r="F70" s="395"/>
      <c r="G70" s="395"/>
      <c r="H70" s="395"/>
      <c r="I70" s="395"/>
      <c r="J70" s="395"/>
      <c r="K70" s="395"/>
      <c r="L70" s="395"/>
      <c r="M70" s="395"/>
      <c r="N70" s="395"/>
      <c r="O70" s="395"/>
      <c r="P70" s="395"/>
      <c r="Q70" s="395"/>
      <c r="R70" s="395"/>
      <c r="S70" s="395"/>
      <c r="T70" s="395"/>
    </row>
    <row r="71" spans="2:21">
      <c r="B71" s="396"/>
      <c r="C71" s="396"/>
      <c r="D71" s="396"/>
      <c r="E71" s="396"/>
      <c r="F71" s="396"/>
      <c r="G71" s="396"/>
      <c r="H71" s="396"/>
      <c r="I71" s="396"/>
      <c r="J71" s="396"/>
      <c r="K71" s="396"/>
      <c r="L71" s="396"/>
      <c r="M71" s="396"/>
      <c r="N71" s="396"/>
      <c r="O71" s="396"/>
      <c r="P71" s="396"/>
      <c r="Q71" s="396"/>
      <c r="R71" s="396"/>
      <c r="S71" s="396"/>
      <c r="T71" s="396"/>
    </row>
    <row r="72" spans="2:21">
      <c r="B72" s="396"/>
      <c r="C72" s="396"/>
      <c r="D72" s="396"/>
      <c r="E72" s="396"/>
      <c r="F72" s="396"/>
      <c r="G72" s="396"/>
      <c r="H72" s="396"/>
      <c r="I72" s="396"/>
      <c r="J72" s="396"/>
      <c r="K72" s="396"/>
      <c r="L72" s="396"/>
      <c r="M72" s="396"/>
      <c r="N72" s="396"/>
      <c r="O72" s="396"/>
      <c r="P72" s="396"/>
      <c r="Q72" s="396"/>
      <c r="R72" s="396"/>
      <c r="S72" s="396"/>
      <c r="T72" s="396"/>
    </row>
    <row r="73" spans="2:21">
      <c r="B73" s="396"/>
      <c r="C73" s="396"/>
      <c r="D73" s="396"/>
      <c r="E73" s="396"/>
      <c r="F73" s="396"/>
      <c r="G73" s="396"/>
      <c r="H73" s="396"/>
      <c r="I73" s="396"/>
      <c r="J73" s="396"/>
      <c r="K73" s="396"/>
      <c r="L73" s="396"/>
      <c r="M73" s="396"/>
      <c r="N73" s="396"/>
      <c r="O73" s="396"/>
      <c r="P73" s="396"/>
      <c r="Q73" s="396"/>
      <c r="R73" s="396"/>
      <c r="S73" s="396"/>
      <c r="T73" s="396"/>
    </row>
    <row r="74" spans="2:21">
      <c r="B74" s="396"/>
      <c r="C74" s="396"/>
      <c r="D74" s="396"/>
      <c r="E74" s="396"/>
      <c r="F74" s="396"/>
      <c r="G74" s="396"/>
      <c r="H74" s="396"/>
      <c r="I74" s="396"/>
      <c r="J74" s="396"/>
      <c r="K74" s="396"/>
      <c r="L74" s="396"/>
      <c r="M74" s="396"/>
      <c r="N74" s="396"/>
      <c r="O74" s="396"/>
      <c r="P74" s="396"/>
      <c r="Q74" s="396"/>
      <c r="R74" s="396"/>
      <c r="S74" s="396"/>
      <c r="T74" s="396"/>
    </row>
    <row r="75" spans="2:21" ht="20.149999999999999" customHeight="1">
      <c r="B75" s="382" t="s">
        <v>276</v>
      </c>
      <c r="C75" s="529" t="s">
        <v>277</v>
      </c>
      <c r="D75" s="529"/>
      <c r="E75" s="529"/>
      <c r="F75" s="529"/>
      <c r="G75" s="529"/>
      <c r="H75" s="529"/>
      <c r="I75" s="529"/>
      <c r="J75" s="529"/>
      <c r="K75" s="529"/>
      <c r="L75" s="529"/>
      <c r="M75" s="529"/>
      <c r="N75" s="529"/>
      <c r="O75" s="529"/>
      <c r="P75" s="529"/>
      <c r="Q75" s="529"/>
      <c r="R75" s="529"/>
      <c r="S75" s="529"/>
      <c r="T75" s="529"/>
      <c r="U75" s="20"/>
    </row>
    <row r="76" spans="2:21" ht="14.15" customHeight="1">
      <c r="B76" s="768" t="s">
        <v>991</v>
      </c>
      <c r="C76" s="394"/>
      <c r="D76" s="394"/>
      <c r="E76" s="394"/>
      <c r="F76" s="394"/>
      <c r="G76" s="394"/>
      <c r="H76" s="394"/>
      <c r="I76" s="394"/>
      <c r="J76" s="394"/>
      <c r="K76" s="394"/>
      <c r="L76" s="394"/>
      <c r="M76" s="394"/>
      <c r="N76" s="394"/>
      <c r="O76" s="394"/>
      <c r="P76" s="394"/>
      <c r="Q76" s="394"/>
      <c r="R76" s="394"/>
      <c r="S76" s="394"/>
      <c r="T76" s="394"/>
    </row>
    <row r="78" spans="2:21">
      <c r="B78" s="734" t="s">
        <v>992</v>
      </c>
      <c r="C78" s="734"/>
      <c r="D78" s="734"/>
      <c r="E78" s="734"/>
      <c r="F78" s="734"/>
      <c r="G78" s="704" t="s">
        <v>993</v>
      </c>
      <c r="H78" s="704"/>
      <c r="I78" s="704"/>
      <c r="J78" s="695" t="s">
        <v>994</v>
      </c>
      <c r="K78" s="695"/>
      <c r="L78" s="695"/>
      <c r="M78" s="695" t="s">
        <v>995</v>
      </c>
      <c r="N78" s="695"/>
      <c r="O78" s="695"/>
      <c r="P78" s="695" t="s">
        <v>996</v>
      </c>
      <c r="Q78" s="695"/>
      <c r="R78" s="695"/>
    </row>
    <row r="79" spans="2:21">
      <c r="B79" s="734"/>
      <c r="C79" s="734"/>
      <c r="D79" s="734"/>
      <c r="E79" s="734"/>
      <c r="F79" s="734"/>
      <c r="G79" s="704"/>
      <c r="H79" s="704"/>
      <c r="I79" s="704"/>
      <c r="J79" s="695"/>
      <c r="K79" s="695"/>
      <c r="L79" s="695"/>
      <c r="M79" s="695"/>
      <c r="N79" s="695"/>
      <c r="O79" s="695"/>
      <c r="P79" s="695"/>
      <c r="Q79" s="695"/>
      <c r="R79" s="695"/>
    </row>
    <row r="80" spans="2:21" ht="13.5" thickBot="1">
      <c r="B80" s="692"/>
      <c r="C80" s="692"/>
      <c r="D80" s="692"/>
      <c r="E80" s="692"/>
      <c r="F80" s="692"/>
      <c r="G80" s="98">
        <v>2023</v>
      </c>
      <c r="H80" s="98">
        <v>2024</v>
      </c>
      <c r="I80" s="75">
        <v>2025</v>
      </c>
      <c r="J80" s="98">
        <v>2023</v>
      </c>
      <c r="K80" s="98">
        <v>2024</v>
      </c>
      <c r="L80" s="75">
        <v>2025</v>
      </c>
      <c r="M80" s="98">
        <v>2023</v>
      </c>
      <c r="N80" s="98">
        <v>2024</v>
      </c>
      <c r="O80" s="75">
        <v>2025</v>
      </c>
      <c r="P80" s="98">
        <v>2023</v>
      </c>
      <c r="Q80" s="98">
        <v>2024</v>
      </c>
      <c r="R80" s="75">
        <v>2025</v>
      </c>
    </row>
    <row r="81" spans="2:18">
      <c r="B81" s="767" t="s">
        <v>997</v>
      </c>
      <c r="C81" s="767"/>
      <c r="D81" s="767"/>
      <c r="E81" s="767"/>
      <c r="F81" s="767"/>
      <c r="G81" s="760"/>
      <c r="H81" s="760"/>
      <c r="I81" s="760"/>
      <c r="J81" s="760"/>
      <c r="K81" s="760"/>
      <c r="L81" s="760"/>
      <c r="M81" s="760"/>
      <c r="N81" s="760"/>
      <c r="O81" s="760"/>
      <c r="P81" s="760"/>
      <c r="Q81" s="760"/>
      <c r="R81" s="760"/>
    </row>
    <row r="82" spans="2:18">
      <c r="B82" s="697"/>
      <c r="C82" s="697"/>
      <c r="D82" s="697"/>
      <c r="E82" s="697"/>
      <c r="F82" s="697"/>
      <c r="G82" s="761"/>
      <c r="H82" s="761"/>
      <c r="I82" s="761"/>
      <c r="J82" s="761"/>
      <c r="K82" s="761"/>
      <c r="L82" s="761"/>
      <c r="M82" s="761"/>
      <c r="N82" s="761"/>
      <c r="O82" s="761"/>
      <c r="P82" s="761"/>
      <c r="Q82" s="761"/>
      <c r="R82" s="761"/>
    </row>
    <row r="83" spans="2:18">
      <c r="B83" s="615" t="s">
        <v>998</v>
      </c>
      <c r="C83" s="615"/>
      <c r="D83" s="615"/>
      <c r="E83" s="615"/>
      <c r="F83" s="615"/>
      <c r="G83" s="754">
        <v>56</v>
      </c>
      <c r="H83" s="754">
        <v>78</v>
      </c>
      <c r="I83" s="755">
        <v>118</v>
      </c>
      <c r="J83" s="743">
        <v>23.8</v>
      </c>
      <c r="K83" s="743">
        <v>34.4</v>
      </c>
      <c r="L83" s="749">
        <v>42.91</v>
      </c>
      <c r="M83" s="754">
        <v>18</v>
      </c>
      <c r="N83" s="754">
        <v>36</v>
      </c>
      <c r="O83" s="755">
        <v>25</v>
      </c>
      <c r="P83" s="743">
        <v>15.4</v>
      </c>
      <c r="Q83" s="743">
        <v>25.1</v>
      </c>
      <c r="R83" s="749">
        <v>26</v>
      </c>
    </row>
    <row r="84" spans="2:18">
      <c r="B84" s="615"/>
      <c r="C84" s="615"/>
      <c r="D84" s="615"/>
      <c r="E84" s="615"/>
      <c r="F84" s="615"/>
      <c r="G84" s="754"/>
      <c r="H84" s="754"/>
      <c r="I84" s="755"/>
      <c r="J84" s="743"/>
      <c r="K84" s="743"/>
      <c r="L84" s="749"/>
      <c r="M84" s="754"/>
      <c r="N84" s="754"/>
      <c r="O84" s="755"/>
      <c r="P84" s="743"/>
      <c r="Q84" s="743"/>
      <c r="R84" s="749"/>
    </row>
    <row r="85" spans="2:18">
      <c r="B85" s="615" t="s">
        <v>999</v>
      </c>
      <c r="C85" s="615"/>
      <c r="D85" s="615"/>
      <c r="E85" s="615"/>
      <c r="F85" s="615"/>
      <c r="G85" s="754">
        <v>189</v>
      </c>
      <c r="H85" s="754">
        <v>218</v>
      </c>
      <c r="I85" s="755">
        <v>294</v>
      </c>
      <c r="J85" s="743">
        <v>16.2</v>
      </c>
      <c r="K85" s="743">
        <v>15.4</v>
      </c>
      <c r="L85" s="749">
        <v>18.91</v>
      </c>
      <c r="M85" s="754">
        <v>160</v>
      </c>
      <c r="N85" s="754">
        <v>182</v>
      </c>
      <c r="O85" s="755">
        <v>165</v>
      </c>
      <c r="P85" s="743">
        <v>17</v>
      </c>
      <c r="Q85" s="743">
        <v>15</v>
      </c>
      <c r="R85" s="749">
        <v>19.87</v>
      </c>
    </row>
    <row r="86" spans="2:18">
      <c r="B86" s="615"/>
      <c r="C86" s="615"/>
      <c r="D86" s="615"/>
      <c r="E86" s="615"/>
      <c r="F86" s="615"/>
      <c r="G86" s="754"/>
      <c r="H86" s="754"/>
      <c r="I86" s="755"/>
      <c r="J86" s="743"/>
      <c r="K86" s="743"/>
      <c r="L86" s="749"/>
      <c r="M86" s="754"/>
      <c r="N86" s="754"/>
      <c r="O86" s="755"/>
      <c r="P86" s="743"/>
      <c r="Q86" s="743"/>
      <c r="R86" s="749"/>
    </row>
    <row r="87" spans="2:18">
      <c r="B87" s="615" t="s">
        <v>1000</v>
      </c>
      <c r="C87" s="615"/>
      <c r="D87" s="615"/>
      <c r="E87" s="615"/>
      <c r="F87" s="615"/>
      <c r="G87" s="754">
        <v>23</v>
      </c>
      <c r="H87" s="754">
        <v>23</v>
      </c>
      <c r="I87" s="755">
        <v>40</v>
      </c>
      <c r="J87" s="743">
        <v>15.1</v>
      </c>
      <c r="K87" s="743">
        <v>19.399999999999999</v>
      </c>
      <c r="L87" s="749">
        <v>17.86</v>
      </c>
      <c r="M87" s="754">
        <v>27</v>
      </c>
      <c r="N87" s="754">
        <v>49</v>
      </c>
      <c r="O87" s="755">
        <v>49</v>
      </c>
      <c r="P87" s="743">
        <v>14</v>
      </c>
      <c r="Q87" s="743">
        <v>16.399999999999999</v>
      </c>
      <c r="R87" s="749">
        <v>14.76</v>
      </c>
    </row>
    <row r="88" spans="2:18">
      <c r="B88" s="731"/>
      <c r="C88" s="731"/>
      <c r="D88" s="731"/>
      <c r="E88" s="731"/>
      <c r="F88" s="731"/>
      <c r="G88" s="763"/>
      <c r="H88" s="763"/>
      <c r="I88" s="764"/>
      <c r="J88" s="756"/>
      <c r="K88" s="756"/>
      <c r="L88" s="759"/>
      <c r="M88" s="763"/>
      <c r="N88" s="763"/>
      <c r="O88" s="764"/>
      <c r="P88" s="756"/>
      <c r="Q88" s="756"/>
      <c r="R88" s="759"/>
    </row>
    <row r="89" spans="2:18" ht="14.15" customHeight="1">
      <c r="B89" s="697" t="s">
        <v>854</v>
      </c>
      <c r="C89" s="697"/>
      <c r="D89" s="697"/>
      <c r="E89" s="697"/>
      <c r="F89" s="697"/>
      <c r="G89" s="762"/>
      <c r="H89" s="762"/>
      <c r="I89" s="762"/>
      <c r="J89" s="758"/>
      <c r="K89" s="758"/>
      <c r="L89" s="758"/>
      <c r="M89" s="762"/>
      <c r="N89" s="762"/>
      <c r="O89" s="762"/>
      <c r="P89" s="758"/>
      <c r="Q89" s="758"/>
      <c r="R89" s="758"/>
    </row>
    <row r="90" spans="2:18">
      <c r="B90" s="697"/>
      <c r="C90" s="697"/>
      <c r="D90" s="697"/>
      <c r="E90" s="697"/>
      <c r="F90" s="697"/>
      <c r="G90" s="762"/>
      <c r="H90" s="762"/>
      <c r="I90" s="762"/>
      <c r="J90" s="758"/>
      <c r="K90" s="758"/>
      <c r="L90" s="758"/>
      <c r="M90" s="762"/>
      <c r="N90" s="762"/>
      <c r="O90" s="762"/>
      <c r="P90" s="758"/>
      <c r="Q90" s="758"/>
      <c r="R90" s="758"/>
    </row>
    <row r="91" spans="2:18">
      <c r="B91" s="615" t="s">
        <v>858</v>
      </c>
      <c r="C91" s="615"/>
      <c r="D91" s="615"/>
      <c r="E91" s="615"/>
      <c r="F91" s="615"/>
      <c r="G91" s="754">
        <v>183</v>
      </c>
      <c r="H91" s="754">
        <v>249</v>
      </c>
      <c r="I91" s="755">
        <v>331</v>
      </c>
      <c r="J91" s="743">
        <v>15.4</v>
      </c>
      <c r="K91" s="743">
        <v>17.399999999999999</v>
      </c>
      <c r="L91" s="749">
        <v>20.91</v>
      </c>
      <c r="M91" s="754">
        <v>147</v>
      </c>
      <c r="N91" s="754">
        <v>184</v>
      </c>
      <c r="O91" s="755">
        <v>169</v>
      </c>
      <c r="P91" s="743">
        <v>17</v>
      </c>
      <c r="Q91" s="743">
        <v>13.2</v>
      </c>
      <c r="R91" s="749">
        <v>15.75</v>
      </c>
    </row>
    <row r="92" spans="2:18">
      <c r="B92" s="615"/>
      <c r="C92" s="615"/>
      <c r="D92" s="615"/>
      <c r="E92" s="615"/>
      <c r="F92" s="615"/>
      <c r="G92" s="754"/>
      <c r="H92" s="754"/>
      <c r="I92" s="755"/>
      <c r="J92" s="743"/>
      <c r="K92" s="743"/>
      <c r="L92" s="749"/>
      <c r="M92" s="754"/>
      <c r="N92" s="754"/>
      <c r="O92" s="755"/>
      <c r="P92" s="743"/>
      <c r="Q92" s="743"/>
      <c r="R92" s="749"/>
    </row>
    <row r="93" spans="2:18">
      <c r="B93" s="615" t="s">
        <v>857</v>
      </c>
      <c r="C93" s="615"/>
      <c r="D93" s="615"/>
      <c r="E93" s="615"/>
      <c r="F93" s="615"/>
      <c r="G93" s="544">
        <v>85</v>
      </c>
      <c r="H93" s="544">
        <v>87</v>
      </c>
      <c r="I93" s="612">
        <v>121</v>
      </c>
      <c r="J93" s="743">
        <v>23.4</v>
      </c>
      <c r="K93" s="743">
        <v>20.8</v>
      </c>
      <c r="L93" s="744">
        <v>25.91</v>
      </c>
      <c r="M93" s="544">
        <v>58</v>
      </c>
      <c r="N93" s="544">
        <v>83</v>
      </c>
      <c r="O93" s="612">
        <v>70</v>
      </c>
      <c r="P93" s="743">
        <v>21</v>
      </c>
      <c r="Q93" s="743">
        <v>19.7</v>
      </c>
      <c r="R93" s="744">
        <v>20.45</v>
      </c>
    </row>
    <row r="94" spans="2:18">
      <c r="B94" s="731"/>
      <c r="C94" s="731"/>
      <c r="D94" s="731"/>
      <c r="E94" s="731"/>
      <c r="F94" s="731"/>
      <c r="G94" s="730"/>
      <c r="H94" s="730"/>
      <c r="I94" s="729"/>
      <c r="J94" s="756"/>
      <c r="K94" s="756"/>
      <c r="L94" s="757"/>
      <c r="M94" s="730"/>
      <c r="N94" s="730"/>
      <c r="O94" s="729"/>
      <c r="P94" s="756"/>
      <c r="Q94" s="756"/>
      <c r="R94" s="757"/>
    </row>
    <row r="95" spans="2:18">
      <c r="B95" s="697" t="s">
        <v>1001</v>
      </c>
      <c r="C95" s="697"/>
      <c r="D95" s="697"/>
      <c r="E95" s="697"/>
      <c r="F95" s="697"/>
      <c r="G95" s="762"/>
      <c r="H95" s="762"/>
      <c r="I95" s="762"/>
      <c r="J95" s="758"/>
      <c r="K95" s="758"/>
      <c r="L95" s="758"/>
      <c r="M95" s="762"/>
      <c r="N95" s="762"/>
      <c r="O95" s="762"/>
      <c r="P95" s="758"/>
      <c r="Q95" s="758"/>
      <c r="R95" s="758"/>
    </row>
    <row r="96" spans="2:18">
      <c r="B96" s="697"/>
      <c r="C96" s="697"/>
      <c r="D96" s="697"/>
      <c r="E96" s="697"/>
      <c r="F96" s="697"/>
      <c r="G96" s="762"/>
      <c r="H96" s="762"/>
      <c r="I96" s="762"/>
      <c r="J96" s="758"/>
      <c r="K96" s="758"/>
      <c r="L96" s="758"/>
      <c r="M96" s="762"/>
      <c r="N96" s="762"/>
      <c r="O96" s="762"/>
      <c r="P96" s="758"/>
      <c r="Q96" s="758"/>
      <c r="R96" s="758"/>
    </row>
    <row r="97" spans="2:21">
      <c r="B97" s="615" t="s">
        <v>461</v>
      </c>
      <c r="C97" s="615"/>
      <c r="D97" s="615"/>
      <c r="E97" s="615"/>
      <c r="F97" s="615"/>
      <c r="G97" s="754">
        <v>46</v>
      </c>
      <c r="H97" s="754">
        <v>97</v>
      </c>
      <c r="I97" s="755">
        <v>156</v>
      </c>
      <c r="J97" s="743">
        <v>22</v>
      </c>
      <c r="K97" s="743">
        <v>34.799999999999997</v>
      </c>
      <c r="L97" s="749">
        <v>40.520000000000003</v>
      </c>
      <c r="M97" s="754">
        <v>31</v>
      </c>
      <c r="N97" s="754">
        <v>44</v>
      </c>
      <c r="O97" s="755">
        <v>52</v>
      </c>
      <c r="P97" s="743">
        <v>24</v>
      </c>
      <c r="Q97" s="743">
        <v>18.399999999999999</v>
      </c>
      <c r="R97" s="749">
        <v>27.01</v>
      </c>
    </row>
    <row r="98" spans="2:21">
      <c r="B98" s="615"/>
      <c r="C98" s="615"/>
      <c r="D98" s="615"/>
      <c r="E98" s="615"/>
      <c r="F98" s="615"/>
      <c r="G98" s="754"/>
      <c r="H98" s="754"/>
      <c r="I98" s="755"/>
      <c r="J98" s="743"/>
      <c r="K98" s="743"/>
      <c r="L98" s="749"/>
      <c r="M98" s="754"/>
      <c r="N98" s="754"/>
      <c r="O98" s="755"/>
      <c r="P98" s="743"/>
      <c r="Q98" s="743"/>
      <c r="R98" s="749"/>
    </row>
    <row r="99" spans="2:21">
      <c r="B99" s="615" t="s">
        <v>460</v>
      </c>
      <c r="C99" s="615"/>
      <c r="D99" s="615"/>
      <c r="E99" s="615"/>
      <c r="F99" s="615"/>
      <c r="G99" s="544">
        <v>67</v>
      </c>
      <c r="H99" s="544">
        <v>121</v>
      </c>
      <c r="I99" s="612">
        <v>124</v>
      </c>
      <c r="J99" s="743">
        <v>8.8000000000000007</v>
      </c>
      <c r="K99" s="743">
        <v>14.2</v>
      </c>
      <c r="L99" s="744">
        <v>14.27</v>
      </c>
      <c r="M99" s="544">
        <v>95</v>
      </c>
      <c r="N99" s="544">
        <v>95</v>
      </c>
      <c r="O99" s="612">
        <v>75</v>
      </c>
      <c r="P99" s="743">
        <v>12</v>
      </c>
      <c r="Q99" s="743">
        <v>10.7</v>
      </c>
      <c r="R99" s="744">
        <v>11.45</v>
      </c>
    </row>
    <row r="100" spans="2:21">
      <c r="B100" s="615"/>
      <c r="C100" s="615"/>
      <c r="D100" s="615"/>
      <c r="E100" s="615"/>
      <c r="F100" s="615"/>
      <c r="G100" s="544"/>
      <c r="H100" s="544"/>
      <c r="I100" s="612"/>
      <c r="J100" s="743"/>
      <c r="K100" s="743"/>
      <c r="L100" s="744"/>
      <c r="M100" s="544"/>
      <c r="N100" s="544"/>
      <c r="O100" s="612"/>
      <c r="P100" s="743"/>
      <c r="Q100" s="743"/>
      <c r="R100" s="744"/>
    </row>
    <row r="101" spans="2:21">
      <c r="B101" s="615" t="s">
        <v>459</v>
      </c>
      <c r="C101" s="615"/>
      <c r="D101" s="615"/>
      <c r="E101" s="615"/>
      <c r="F101" s="615"/>
      <c r="G101" s="544">
        <v>155</v>
      </c>
      <c r="H101" s="544">
        <v>118</v>
      </c>
      <c r="I101" s="612">
        <v>172</v>
      </c>
      <c r="J101" s="743">
        <v>26.6</v>
      </c>
      <c r="K101" s="743">
        <v>16.399999999999999</v>
      </c>
      <c r="L101" s="744">
        <v>21.5</v>
      </c>
      <c r="M101" s="544">
        <v>79</v>
      </c>
      <c r="N101" s="544">
        <v>128</v>
      </c>
      <c r="O101" s="612">
        <v>112</v>
      </c>
      <c r="P101" s="743">
        <v>24</v>
      </c>
      <c r="Q101" s="743">
        <v>20</v>
      </c>
      <c r="R101" s="744">
        <v>17.75</v>
      </c>
    </row>
    <row r="102" spans="2:21">
      <c r="B102" s="615"/>
      <c r="C102" s="615"/>
      <c r="D102" s="615"/>
      <c r="E102" s="615"/>
      <c r="F102" s="615"/>
      <c r="G102" s="544"/>
      <c r="H102" s="544"/>
      <c r="I102" s="612"/>
      <c r="J102" s="743"/>
      <c r="K102" s="743"/>
      <c r="L102" s="744"/>
      <c r="M102" s="544"/>
      <c r="N102" s="544"/>
      <c r="O102" s="612"/>
      <c r="P102" s="743"/>
      <c r="Q102" s="743"/>
      <c r="R102" s="744"/>
    </row>
    <row r="103" spans="2:21">
      <c r="B103" s="765" t="s">
        <v>457</v>
      </c>
      <c r="C103" s="765"/>
      <c r="D103" s="765"/>
      <c r="E103" s="765"/>
      <c r="F103" s="765"/>
      <c r="G103" s="750">
        <v>268</v>
      </c>
      <c r="H103" s="750">
        <v>336</v>
      </c>
      <c r="I103" s="752">
        <v>452</v>
      </c>
      <c r="J103" s="745">
        <v>17.3</v>
      </c>
      <c r="K103" s="745">
        <v>18.2</v>
      </c>
      <c r="L103" s="747">
        <v>22.01</v>
      </c>
      <c r="M103" s="750">
        <v>205</v>
      </c>
      <c r="N103" s="750">
        <v>267</v>
      </c>
      <c r="O103" s="752">
        <v>239</v>
      </c>
      <c r="P103" s="745">
        <v>18</v>
      </c>
      <c r="Q103" s="745">
        <v>15.2</v>
      </c>
      <c r="R103" s="747">
        <v>16.82</v>
      </c>
    </row>
    <row r="104" spans="2:21">
      <c r="B104" s="766"/>
      <c r="C104" s="766"/>
      <c r="D104" s="766"/>
      <c r="E104" s="766"/>
      <c r="F104" s="766"/>
      <c r="G104" s="751"/>
      <c r="H104" s="751"/>
      <c r="I104" s="753"/>
      <c r="J104" s="746"/>
      <c r="K104" s="746"/>
      <c r="L104" s="748"/>
      <c r="M104" s="751"/>
      <c r="N104" s="751"/>
      <c r="O104" s="753"/>
      <c r="P104" s="746"/>
      <c r="Q104" s="746"/>
      <c r="R104" s="748"/>
    </row>
    <row r="105" spans="2:21">
      <c r="B105" s="726" t="s">
        <v>1002</v>
      </c>
      <c r="C105" s="726"/>
      <c r="D105" s="726"/>
      <c r="E105" s="726"/>
      <c r="F105" s="726"/>
      <c r="G105" s="726"/>
      <c r="H105" s="726"/>
      <c r="I105" s="726"/>
      <c r="J105" s="726"/>
      <c r="K105" s="726"/>
      <c r="L105" s="726"/>
      <c r="M105" s="726"/>
      <c r="N105" s="726"/>
      <c r="O105" s="726"/>
      <c r="P105" s="726"/>
      <c r="Q105" s="726"/>
      <c r="R105" s="726"/>
    </row>
    <row r="107" spans="2:21" ht="20.149999999999999" customHeight="1">
      <c r="B107" s="55" t="s">
        <v>278</v>
      </c>
      <c r="C107" s="529" t="s">
        <v>279</v>
      </c>
      <c r="D107" s="529"/>
      <c r="E107" s="529"/>
      <c r="F107" s="529"/>
      <c r="G107" s="529"/>
      <c r="H107" s="529"/>
      <c r="I107" s="529"/>
      <c r="J107" s="529"/>
      <c r="K107" s="529"/>
      <c r="L107" s="529"/>
      <c r="M107" s="529"/>
      <c r="N107" s="529"/>
      <c r="O107" s="529"/>
      <c r="P107" s="529"/>
      <c r="Q107" s="529"/>
      <c r="R107" s="529"/>
      <c r="S107" s="529"/>
      <c r="T107" s="529"/>
      <c r="U107" s="20"/>
    </row>
    <row r="108" spans="2:21" ht="14.15" customHeight="1">
      <c r="B108" s="396" t="s">
        <v>1003</v>
      </c>
      <c r="C108" s="396"/>
      <c r="D108" s="396"/>
      <c r="E108" s="396"/>
      <c r="F108" s="396"/>
      <c r="G108" s="396"/>
      <c r="H108" s="396"/>
      <c r="I108" s="396"/>
      <c r="J108" s="396"/>
      <c r="K108" s="396"/>
      <c r="L108" s="396"/>
      <c r="M108" s="396"/>
      <c r="N108" s="396"/>
      <c r="O108" s="396"/>
      <c r="P108" s="396"/>
      <c r="Q108" s="396"/>
      <c r="R108" s="396"/>
      <c r="S108" s="396"/>
      <c r="T108" s="396"/>
    </row>
    <row r="109" spans="2:21">
      <c r="B109" s="396"/>
      <c r="C109" s="396"/>
      <c r="D109" s="396"/>
      <c r="E109" s="396"/>
      <c r="F109" s="396"/>
      <c r="G109" s="396"/>
      <c r="H109" s="396"/>
      <c r="I109" s="396"/>
      <c r="J109" s="396"/>
      <c r="K109" s="396"/>
      <c r="L109" s="396"/>
      <c r="M109" s="396"/>
      <c r="N109" s="396"/>
      <c r="O109" s="396"/>
      <c r="P109" s="396"/>
      <c r="Q109" s="396"/>
      <c r="R109" s="396"/>
      <c r="S109" s="396"/>
      <c r="T109" s="396"/>
    </row>
    <row r="110" spans="2:21">
      <c r="B110" s="396"/>
      <c r="C110" s="396"/>
      <c r="D110" s="396"/>
      <c r="E110" s="396"/>
      <c r="F110" s="396"/>
      <c r="G110" s="396"/>
      <c r="H110" s="396"/>
      <c r="I110" s="396"/>
      <c r="J110" s="396"/>
      <c r="K110" s="396"/>
      <c r="L110" s="396"/>
      <c r="M110" s="396"/>
      <c r="N110" s="396"/>
      <c r="O110" s="396"/>
      <c r="P110" s="396"/>
      <c r="Q110" s="396"/>
      <c r="R110" s="396"/>
      <c r="S110" s="396"/>
      <c r="T110" s="396"/>
    </row>
    <row r="111" spans="2:21">
      <c r="B111" s="396"/>
      <c r="C111" s="396"/>
      <c r="D111" s="396"/>
      <c r="E111" s="396"/>
      <c r="F111" s="396"/>
      <c r="G111" s="396"/>
      <c r="H111" s="396"/>
      <c r="I111" s="396"/>
      <c r="J111" s="396"/>
      <c r="K111" s="396"/>
      <c r="L111" s="396"/>
      <c r="M111" s="396"/>
      <c r="N111" s="396"/>
      <c r="O111" s="396"/>
      <c r="P111" s="396"/>
      <c r="Q111" s="396"/>
      <c r="R111" s="396"/>
      <c r="S111" s="396"/>
      <c r="T111" s="396"/>
    </row>
    <row r="112" spans="2:21">
      <c r="B112" s="396"/>
      <c r="C112" s="396"/>
      <c r="D112" s="396"/>
      <c r="E112" s="396"/>
      <c r="F112" s="396"/>
      <c r="G112" s="396"/>
      <c r="H112" s="396"/>
      <c r="I112" s="396"/>
      <c r="J112" s="396"/>
      <c r="K112" s="396"/>
      <c r="L112" s="396"/>
      <c r="M112" s="396"/>
      <c r="N112" s="396"/>
      <c r="O112" s="396"/>
      <c r="P112" s="396"/>
      <c r="Q112" s="396"/>
      <c r="R112" s="396"/>
      <c r="S112" s="396"/>
      <c r="T112" s="396"/>
    </row>
    <row r="113" spans="2:20">
      <c r="B113" s="396"/>
      <c r="C113" s="396"/>
      <c r="D113" s="396"/>
      <c r="E113" s="396"/>
      <c r="F113" s="396"/>
      <c r="G113" s="396"/>
      <c r="H113" s="396"/>
      <c r="I113" s="396"/>
      <c r="J113" s="396"/>
      <c r="K113" s="396"/>
      <c r="L113" s="396"/>
      <c r="M113" s="396"/>
      <c r="N113" s="396"/>
      <c r="O113" s="396"/>
      <c r="P113" s="396"/>
      <c r="Q113" s="396"/>
      <c r="R113" s="396"/>
      <c r="S113" s="396"/>
      <c r="T113" s="396"/>
    </row>
    <row r="114" spans="2:20">
      <c r="B114" s="396"/>
      <c r="C114" s="396"/>
      <c r="D114" s="396"/>
      <c r="E114" s="396"/>
      <c r="F114" s="396"/>
      <c r="G114" s="396"/>
      <c r="H114" s="396"/>
      <c r="I114" s="396"/>
      <c r="J114" s="396"/>
      <c r="K114" s="396"/>
      <c r="L114" s="396"/>
      <c r="M114" s="396"/>
      <c r="N114" s="396"/>
      <c r="O114" s="396"/>
      <c r="P114" s="396"/>
      <c r="Q114" s="396"/>
      <c r="R114" s="396"/>
      <c r="S114" s="396"/>
      <c r="T114" s="396"/>
    </row>
    <row r="115" spans="2:20">
      <c r="B115" s="396"/>
      <c r="C115" s="396"/>
      <c r="D115" s="396"/>
      <c r="E115" s="396"/>
      <c r="F115" s="396"/>
      <c r="G115" s="396"/>
      <c r="H115" s="396"/>
      <c r="I115" s="396"/>
      <c r="J115" s="396"/>
      <c r="K115" s="396"/>
      <c r="L115" s="396"/>
      <c r="M115" s="396"/>
      <c r="N115" s="396"/>
      <c r="O115" s="396"/>
      <c r="P115" s="396"/>
      <c r="Q115" s="396"/>
      <c r="R115" s="396"/>
      <c r="S115" s="396"/>
      <c r="T115" s="396"/>
    </row>
    <row r="119" spans="2:20">
      <c r="B119" s="726"/>
      <c r="C119" s="726"/>
      <c r="D119" s="726"/>
      <c r="E119" s="726"/>
      <c r="F119" s="726"/>
      <c r="G119" s="726"/>
      <c r="H119" s="726"/>
      <c r="I119" s="726"/>
      <c r="J119" s="726"/>
      <c r="K119" s="726"/>
      <c r="L119" s="726"/>
      <c r="M119" s="726"/>
      <c r="N119" s="726"/>
      <c r="O119" s="726"/>
      <c r="P119" s="726"/>
      <c r="Q119" s="726"/>
      <c r="R119" s="726"/>
    </row>
  </sheetData>
  <sheetProtection algorithmName="SHA-512" hashValue="IP0PIpt48XIkrIDHZh+VMBXvp4YNgUrLJ4Grq4o8vOUGDMVFmIBF4yLfAgNresUNMLYKJR0fb5UnG81V50Q6rg==" saltValue="8x3QgDmyxuflMPTUpt2TEQ==" spinCount="100000" sheet="1" objects="1" scenarios="1"/>
  <mergeCells count="240">
    <mergeCell ref="M36:N37"/>
    <mergeCell ref="O36:P37"/>
    <mergeCell ref="Q36:Q37"/>
    <mergeCell ref="C11:T11"/>
    <mergeCell ref="B12:T15"/>
    <mergeCell ref="B9:C9"/>
    <mergeCell ref="D9:E9"/>
    <mergeCell ref="F9:G9"/>
    <mergeCell ref="H9:I9"/>
    <mergeCell ref="J9:K9"/>
    <mergeCell ref="M17:O17"/>
    <mergeCell ref="B22:T23"/>
    <mergeCell ref="E38:F38"/>
    <mergeCell ref="C35:G35"/>
    <mergeCell ref="B42:S42"/>
    <mergeCell ref="B43:Q43"/>
    <mergeCell ref="B44:Q46"/>
    <mergeCell ref="B29:T30"/>
    <mergeCell ref="B24:T25"/>
    <mergeCell ref="B21:F21"/>
    <mergeCell ref="G17:I17"/>
    <mergeCell ref="J17:L17"/>
    <mergeCell ref="B26:T26"/>
    <mergeCell ref="B19:F19"/>
    <mergeCell ref="B20:F20"/>
    <mergeCell ref="B36:B37"/>
    <mergeCell ref="H35:L35"/>
    <mergeCell ref="H36:I37"/>
    <mergeCell ref="J36:K37"/>
    <mergeCell ref="L36:L37"/>
    <mergeCell ref="B27:T28"/>
    <mergeCell ref="B31:T32"/>
    <mergeCell ref="C36:D37"/>
    <mergeCell ref="E36:F37"/>
    <mergeCell ref="G36:G37"/>
    <mergeCell ref="M35:Q35"/>
    <mergeCell ref="B47:Q47"/>
    <mergeCell ref="H39:I39"/>
    <mergeCell ref="H40:I40"/>
    <mergeCell ref="H41:I41"/>
    <mergeCell ref="J38:K38"/>
    <mergeCell ref="J39:K39"/>
    <mergeCell ref="J40:K40"/>
    <mergeCell ref="J41:K41"/>
    <mergeCell ref="M38:N38"/>
    <mergeCell ref="O38:P38"/>
    <mergeCell ref="M39:N39"/>
    <mergeCell ref="O39:P39"/>
    <mergeCell ref="M40:N40"/>
    <mergeCell ref="O40:P40"/>
    <mergeCell ref="M41:N41"/>
    <mergeCell ref="O41:P41"/>
    <mergeCell ref="H38:I38"/>
    <mergeCell ref="E39:F39"/>
    <mergeCell ref="E40:F40"/>
    <mergeCell ref="E41:F41"/>
    <mergeCell ref="C38:D38"/>
    <mergeCell ref="C39:D39"/>
    <mergeCell ref="C40:D40"/>
    <mergeCell ref="C41:D41"/>
    <mergeCell ref="B57:F57"/>
    <mergeCell ref="B58:F58"/>
    <mergeCell ref="B60:F60"/>
    <mergeCell ref="B61:P62"/>
    <mergeCell ref="B63:O64"/>
    <mergeCell ref="B65:O66"/>
    <mergeCell ref="B48:Q49"/>
    <mergeCell ref="B50:T51"/>
    <mergeCell ref="C52:T52"/>
    <mergeCell ref="B53:H53"/>
    <mergeCell ref="B76:T76"/>
    <mergeCell ref="B78:F80"/>
    <mergeCell ref="G78:I79"/>
    <mergeCell ref="J78:L79"/>
    <mergeCell ref="M78:O79"/>
    <mergeCell ref="P78:R79"/>
    <mergeCell ref="B67:O68"/>
    <mergeCell ref="C69:T69"/>
    <mergeCell ref="B70:T74"/>
    <mergeCell ref="C75:T75"/>
    <mergeCell ref="L83:L84"/>
    <mergeCell ref="B85:F86"/>
    <mergeCell ref="G85:G86"/>
    <mergeCell ref="H85:H86"/>
    <mergeCell ref="I85:I86"/>
    <mergeCell ref="J85:J86"/>
    <mergeCell ref="K85:K86"/>
    <mergeCell ref="L81:L82"/>
    <mergeCell ref="B83:F84"/>
    <mergeCell ref="G83:G84"/>
    <mergeCell ref="H83:H84"/>
    <mergeCell ref="I83:I84"/>
    <mergeCell ref="J83:J84"/>
    <mergeCell ref="K83:K84"/>
    <mergeCell ref="B81:F82"/>
    <mergeCell ref="G81:G82"/>
    <mergeCell ref="H81:H82"/>
    <mergeCell ref="I81:I82"/>
    <mergeCell ref="J81:J82"/>
    <mergeCell ref="K81:K82"/>
    <mergeCell ref="L87:L88"/>
    <mergeCell ref="B89:F90"/>
    <mergeCell ref="G89:G90"/>
    <mergeCell ref="H89:H90"/>
    <mergeCell ref="I89:I90"/>
    <mergeCell ref="J89:J90"/>
    <mergeCell ref="K89:K90"/>
    <mergeCell ref="L85:L86"/>
    <mergeCell ref="B87:F88"/>
    <mergeCell ref="G87:G88"/>
    <mergeCell ref="H87:H88"/>
    <mergeCell ref="I87:I88"/>
    <mergeCell ref="J87:J88"/>
    <mergeCell ref="K87:K88"/>
    <mergeCell ref="L91:L92"/>
    <mergeCell ref="B93:F94"/>
    <mergeCell ref="G93:G94"/>
    <mergeCell ref="H93:H94"/>
    <mergeCell ref="I93:I94"/>
    <mergeCell ref="J93:J94"/>
    <mergeCell ref="K93:K94"/>
    <mergeCell ref="L89:L90"/>
    <mergeCell ref="B91:F92"/>
    <mergeCell ref="G91:G92"/>
    <mergeCell ref="H91:H92"/>
    <mergeCell ref="I91:I92"/>
    <mergeCell ref="J91:J92"/>
    <mergeCell ref="K91:K92"/>
    <mergeCell ref="L95:L96"/>
    <mergeCell ref="B97:F98"/>
    <mergeCell ref="G97:G98"/>
    <mergeCell ref="H97:H98"/>
    <mergeCell ref="I97:I98"/>
    <mergeCell ref="J97:J98"/>
    <mergeCell ref="K97:K98"/>
    <mergeCell ref="L93:L94"/>
    <mergeCell ref="B95:F96"/>
    <mergeCell ref="G95:G96"/>
    <mergeCell ref="H95:H96"/>
    <mergeCell ref="I95:I96"/>
    <mergeCell ref="J95:J96"/>
    <mergeCell ref="K95:K96"/>
    <mergeCell ref="H101:H102"/>
    <mergeCell ref="I101:I102"/>
    <mergeCell ref="J101:J102"/>
    <mergeCell ref="K101:K102"/>
    <mergeCell ref="L97:L98"/>
    <mergeCell ref="B99:F100"/>
    <mergeCell ref="G99:G100"/>
    <mergeCell ref="H99:H100"/>
    <mergeCell ref="I99:I100"/>
    <mergeCell ref="J99:J100"/>
    <mergeCell ref="K99:K100"/>
    <mergeCell ref="L99:L100"/>
    <mergeCell ref="M85:M86"/>
    <mergeCell ref="N85:N86"/>
    <mergeCell ref="O85:O86"/>
    <mergeCell ref="M87:M88"/>
    <mergeCell ref="N87:N88"/>
    <mergeCell ref="O87:O88"/>
    <mergeCell ref="B119:R119"/>
    <mergeCell ref="B105:R105"/>
    <mergeCell ref="M81:M82"/>
    <mergeCell ref="N81:N82"/>
    <mergeCell ref="O81:O82"/>
    <mergeCell ref="M83:M84"/>
    <mergeCell ref="N83:N84"/>
    <mergeCell ref="O83:O84"/>
    <mergeCell ref="L101:L102"/>
    <mergeCell ref="B103:F104"/>
    <mergeCell ref="G103:G104"/>
    <mergeCell ref="H103:H104"/>
    <mergeCell ref="I103:I104"/>
    <mergeCell ref="J103:J104"/>
    <mergeCell ref="K103:K104"/>
    <mergeCell ref="L103:L104"/>
    <mergeCell ref="B101:F102"/>
    <mergeCell ref="G101:G102"/>
    <mergeCell ref="N99:N100"/>
    <mergeCell ref="O99:O100"/>
    <mergeCell ref="M93:M94"/>
    <mergeCell ref="N93:N94"/>
    <mergeCell ref="O93:O94"/>
    <mergeCell ref="M95:M96"/>
    <mergeCell ref="N95:N96"/>
    <mergeCell ref="O95:O96"/>
    <mergeCell ref="M89:M90"/>
    <mergeCell ref="N89:N90"/>
    <mergeCell ref="O89:O90"/>
    <mergeCell ref="M91:M92"/>
    <mergeCell ref="N91:N92"/>
    <mergeCell ref="O91:O92"/>
    <mergeCell ref="P85:P86"/>
    <mergeCell ref="Q85:Q86"/>
    <mergeCell ref="R85:R86"/>
    <mergeCell ref="P87:P88"/>
    <mergeCell ref="Q87:Q88"/>
    <mergeCell ref="R87:R88"/>
    <mergeCell ref="P81:P82"/>
    <mergeCell ref="Q81:Q82"/>
    <mergeCell ref="R81:R82"/>
    <mergeCell ref="P83:P84"/>
    <mergeCell ref="Q83:Q84"/>
    <mergeCell ref="R83:R84"/>
    <mergeCell ref="P93:P94"/>
    <mergeCell ref="Q93:Q94"/>
    <mergeCell ref="R93:R94"/>
    <mergeCell ref="P95:P96"/>
    <mergeCell ref="Q95:Q96"/>
    <mergeCell ref="R95:R96"/>
    <mergeCell ref="P89:P90"/>
    <mergeCell ref="Q89:Q90"/>
    <mergeCell ref="R89:R90"/>
    <mergeCell ref="P91:P92"/>
    <mergeCell ref="Q91:Q92"/>
    <mergeCell ref="R91:R92"/>
    <mergeCell ref="C107:T107"/>
    <mergeCell ref="B108:T115"/>
    <mergeCell ref="P101:P102"/>
    <mergeCell ref="Q101:Q102"/>
    <mergeCell ref="R101:R102"/>
    <mergeCell ref="P103:P104"/>
    <mergeCell ref="Q103:Q104"/>
    <mergeCell ref="R103:R104"/>
    <mergeCell ref="P97:P98"/>
    <mergeCell ref="Q97:Q98"/>
    <mergeCell ref="R97:R98"/>
    <mergeCell ref="P99:P100"/>
    <mergeCell ref="Q99:Q100"/>
    <mergeCell ref="R99:R100"/>
    <mergeCell ref="M101:M102"/>
    <mergeCell ref="N101:N102"/>
    <mergeCell ref="O101:O102"/>
    <mergeCell ref="M103:M104"/>
    <mergeCell ref="N103:N104"/>
    <mergeCell ref="O103:O104"/>
    <mergeCell ref="M97:M98"/>
    <mergeCell ref="N97:N98"/>
    <mergeCell ref="O97:O98"/>
    <mergeCell ref="M99:M100"/>
  </mergeCells>
  <hyperlinks>
    <hyperlink ref="B9:C9" location="'Capital Humano_4'!B11" display="GRI 2-7" xr:uid="{D3BE0AC9-329B-4F78-971A-828D86610B9D}"/>
    <hyperlink ref="D9:E9" location="'Capital Humano_4'!B52" display="GRI 2-8" xr:uid="{E60AEB39-576F-41C7-BC21-BC5C9ACAB0B4}"/>
    <hyperlink ref="F9:G9" location="'Capital Humano_4'!B69" display="GRI 202-2" xr:uid="{108F8249-A26D-40F1-9352-979BCFA3F1B0}"/>
    <hyperlink ref="H9:I9" location="'Capital Humano_4'!B75" display="GRI 401-1" xr:uid="{56E0330F-3D6C-47EF-A908-9BC73DB67C9C}"/>
    <hyperlink ref="J9:K9" location="'Capital Humano_4'!B107" display="GRI EU14" xr:uid="{10CA484A-8EA2-4115-A7AA-B9322C177942}"/>
    <hyperlink ref="B11" location="Critérios!B34" display="GRI 2-7" xr:uid="{57F3F959-3B5F-483F-8EA4-B2B6693898BA}"/>
    <hyperlink ref="B52" location="Critérios!B40" display="GRI 2-8" xr:uid="{D833F70B-75DA-42C2-88B7-9A1B952CC5B0}"/>
    <hyperlink ref="B75" location="Critérios!B376" display="GRI 401-1" xr:uid="{3710675B-3229-49BD-A1E8-8159F88570AD}"/>
  </hyperlink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4ECF3-6885-4E9A-833D-AF5F10520364}">
  <sheetPr>
    <tabColor theme="0" tint="-4.9989318521683403E-2"/>
  </sheetPr>
  <dimension ref="A1:H7"/>
  <sheetViews>
    <sheetView showGridLines="0" showRowColHeaders="0" zoomScale="90" zoomScaleNormal="90" workbookViewId="0">
      <pane ySplit="3" topLeftCell="A4" activePane="bottomLeft" state="frozen"/>
      <selection pane="bottomLeft"/>
    </sheetView>
  </sheetViews>
  <sheetFormatPr defaultColWidth="8.81640625" defaultRowHeight="14.5"/>
  <cols>
    <col min="1" max="1" width="3" style="1" customWidth="1"/>
    <col min="2" max="3" width="8.81640625" style="1" customWidth="1"/>
    <col min="4" max="4" width="8.81640625" style="2" customWidth="1"/>
    <col min="5" max="7" width="8.81640625" style="1" customWidth="1"/>
    <col min="8" max="8" width="8.81640625" style="2" customWidth="1"/>
    <col min="9" max="13" width="8.81640625" style="1" customWidth="1"/>
    <col min="14" max="16384" width="8.81640625" style="1"/>
  </cols>
  <sheetData>
    <row r="1" spans="1:6" ht="15" customHeight="1"/>
    <row r="2" spans="1:6" ht="15" customHeight="1"/>
    <row r="3" spans="1:6" ht="52.4" customHeight="1"/>
    <row r="5" spans="1:6">
      <c r="A5" s="3"/>
      <c r="B5" s="3"/>
      <c r="C5" s="3"/>
      <c r="D5" s="3"/>
      <c r="E5" s="3"/>
      <c r="F5" s="3"/>
    </row>
    <row r="6" spans="1:6">
      <c r="A6" s="3"/>
      <c r="B6" s="3"/>
      <c r="C6" s="3"/>
      <c r="D6" s="3"/>
      <c r="E6" s="3"/>
      <c r="F6" s="3"/>
    </row>
    <row r="7" spans="1:6">
      <c r="C7" s="2"/>
    </row>
  </sheetData>
  <sheetProtection algorithmName="SHA-512" hashValue="8t4W5T/d9j2ht13clXPqneAMsXU9LoP+WwF+aTw97j4wbbzslluK092/m4bn9OZxAwoLWmth7t679m6eZmU+LQ==" saltValue="uW2DOEEfxoeG30mzshEU4A==" spinCount="100000" sheet="1" objects="1" scenarios="1"/>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A54B9-60CF-4F06-81E8-7EC86AD2AF69}">
  <sheetPr>
    <tabColor rgb="FF02585C"/>
  </sheetPr>
  <dimension ref="B1:V45"/>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6" width="8.81640625" style="9" customWidth="1"/>
    <col min="17" max="16384" width="8.81640625" style="9"/>
  </cols>
  <sheetData>
    <row r="1" spans="2:21" ht="15" customHeight="1"/>
    <row r="2" spans="2:21" ht="15" customHeight="1"/>
    <row r="3" spans="2:21" ht="52.4" customHeight="1"/>
    <row r="9" spans="2:21" ht="15.65" customHeight="1">
      <c r="B9" s="693" t="s">
        <v>281</v>
      </c>
      <c r="C9" s="693"/>
      <c r="D9" s="693" t="s">
        <v>283</v>
      </c>
      <c r="E9" s="693"/>
    </row>
    <row r="10" spans="2:21">
      <c r="C10" s="15"/>
    </row>
    <row r="11" spans="2:21" ht="20.149999999999999" customHeight="1">
      <c r="B11" s="372" t="s">
        <v>281</v>
      </c>
      <c r="C11" s="529" t="s">
        <v>282</v>
      </c>
      <c r="D11" s="529"/>
      <c r="E11" s="529"/>
      <c r="F11" s="529"/>
      <c r="G11" s="529"/>
      <c r="H11" s="529"/>
      <c r="I11" s="529"/>
      <c r="J11" s="529"/>
      <c r="K11" s="529"/>
      <c r="L11" s="529"/>
      <c r="M11" s="529"/>
      <c r="N11" s="529"/>
      <c r="O11" s="529"/>
      <c r="P11" s="529"/>
      <c r="Q11" s="529"/>
      <c r="R11" s="529"/>
      <c r="S11" s="529"/>
      <c r="T11" s="529"/>
      <c r="U11" s="20"/>
    </row>
    <row r="12" spans="2:21" ht="14.15" customHeight="1">
      <c r="B12" s="396" t="s">
        <v>1004</v>
      </c>
      <c r="C12" s="396"/>
      <c r="D12" s="396"/>
      <c r="E12" s="396"/>
      <c r="F12" s="396"/>
      <c r="G12" s="396"/>
      <c r="H12" s="396"/>
      <c r="I12" s="396"/>
      <c r="J12" s="396"/>
      <c r="K12" s="396"/>
      <c r="L12" s="396"/>
      <c r="M12" s="396"/>
      <c r="N12" s="396"/>
      <c r="O12" s="396"/>
      <c r="P12" s="396"/>
      <c r="Q12" s="396"/>
      <c r="R12" s="396"/>
      <c r="S12" s="396"/>
      <c r="T12" s="396"/>
    </row>
    <row r="13" spans="2:21">
      <c r="B13" s="396"/>
      <c r="C13" s="396"/>
      <c r="D13" s="396"/>
      <c r="E13" s="396"/>
      <c r="F13" s="396"/>
      <c r="G13" s="396"/>
      <c r="H13" s="396"/>
      <c r="I13" s="396"/>
      <c r="J13" s="396"/>
      <c r="K13" s="396"/>
      <c r="L13" s="396"/>
      <c r="M13" s="396"/>
      <c r="N13" s="396"/>
      <c r="O13" s="396"/>
      <c r="P13" s="396"/>
      <c r="Q13" s="396"/>
      <c r="R13" s="396"/>
      <c r="S13" s="396"/>
      <c r="T13" s="396"/>
    </row>
    <row r="14" spans="2:21">
      <c r="B14" s="396"/>
      <c r="C14" s="396"/>
      <c r="D14" s="396"/>
      <c r="E14" s="396"/>
      <c r="F14" s="396"/>
      <c r="G14" s="396"/>
      <c r="H14" s="396"/>
      <c r="I14" s="396"/>
      <c r="J14" s="396"/>
      <c r="K14" s="396"/>
      <c r="L14" s="396"/>
      <c r="M14" s="396"/>
      <c r="N14" s="396"/>
      <c r="O14" s="396"/>
      <c r="P14" s="396"/>
      <c r="Q14" s="396"/>
      <c r="R14" s="396"/>
      <c r="S14" s="396"/>
      <c r="T14" s="396"/>
    </row>
    <row r="15" spans="2:21">
      <c r="B15" s="396"/>
      <c r="C15" s="396"/>
      <c r="D15" s="396"/>
      <c r="E15" s="396"/>
      <c r="F15" s="396"/>
      <c r="G15" s="396"/>
      <c r="H15" s="396"/>
      <c r="I15" s="396"/>
      <c r="J15" s="396"/>
      <c r="K15" s="396"/>
      <c r="L15" s="396"/>
      <c r="M15" s="396"/>
      <c r="N15" s="396"/>
      <c r="O15" s="396"/>
      <c r="P15" s="396"/>
      <c r="Q15" s="396"/>
      <c r="R15" s="396"/>
      <c r="S15" s="396"/>
      <c r="T15" s="396"/>
    </row>
    <row r="16" spans="2:21">
      <c r="B16" s="396"/>
      <c r="C16" s="396"/>
      <c r="D16" s="396"/>
      <c r="E16" s="396"/>
      <c r="F16" s="396"/>
      <c r="G16" s="396"/>
      <c r="H16" s="396"/>
      <c r="I16" s="396"/>
      <c r="J16" s="396"/>
      <c r="K16" s="396"/>
      <c r="L16" s="396"/>
      <c r="M16" s="396"/>
      <c r="N16" s="396"/>
      <c r="O16" s="396"/>
      <c r="P16" s="396"/>
      <c r="Q16" s="396"/>
      <c r="R16" s="396"/>
      <c r="S16" s="396"/>
      <c r="T16" s="396"/>
    </row>
    <row r="17" spans="2:22">
      <c r="B17" s="396"/>
      <c r="C17" s="396"/>
      <c r="D17" s="396"/>
      <c r="E17" s="396"/>
      <c r="F17" s="396"/>
      <c r="G17" s="396"/>
      <c r="H17" s="396"/>
      <c r="I17" s="396"/>
      <c r="J17" s="396"/>
      <c r="K17" s="396"/>
      <c r="L17" s="396"/>
      <c r="M17" s="396"/>
      <c r="N17" s="396"/>
      <c r="O17" s="396"/>
      <c r="P17" s="396"/>
      <c r="Q17" s="396"/>
      <c r="R17" s="396"/>
      <c r="S17" s="396"/>
      <c r="T17" s="396"/>
    </row>
    <row r="18" spans="2:22">
      <c r="B18" s="396"/>
      <c r="C18" s="396"/>
      <c r="D18" s="396"/>
      <c r="E18" s="396"/>
      <c r="F18" s="396"/>
      <c r="G18" s="396"/>
      <c r="H18" s="396"/>
      <c r="I18" s="396"/>
      <c r="J18" s="396"/>
      <c r="K18" s="396"/>
      <c r="L18" s="396"/>
      <c r="M18" s="396"/>
      <c r="N18" s="396"/>
      <c r="O18" s="396"/>
      <c r="P18" s="396"/>
      <c r="Q18" s="396"/>
      <c r="R18" s="396"/>
      <c r="S18" s="396"/>
      <c r="T18" s="396"/>
    </row>
    <row r="19" spans="2:22">
      <c r="B19" s="396"/>
      <c r="C19" s="396"/>
      <c r="D19" s="396"/>
      <c r="E19" s="396"/>
      <c r="F19" s="396"/>
      <c r="G19" s="396"/>
      <c r="H19" s="396"/>
      <c r="I19" s="396"/>
      <c r="J19" s="396"/>
      <c r="K19" s="396"/>
      <c r="L19" s="396"/>
      <c r="M19" s="396"/>
      <c r="N19" s="396"/>
      <c r="O19" s="396"/>
      <c r="P19" s="396"/>
      <c r="Q19" s="396"/>
      <c r="R19" s="396"/>
      <c r="S19" s="396"/>
      <c r="T19" s="396"/>
    </row>
    <row r="20" spans="2:22">
      <c r="B20" s="396"/>
      <c r="C20" s="396"/>
      <c r="D20" s="396"/>
      <c r="E20" s="396"/>
      <c r="F20" s="396"/>
      <c r="G20" s="396"/>
      <c r="H20" s="396"/>
      <c r="I20" s="396"/>
      <c r="J20" s="396"/>
      <c r="K20" s="396"/>
      <c r="L20" s="396"/>
      <c r="M20" s="396"/>
      <c r="N20" s="396"/>
      <c r="O20" s="396"/>
      <c r="P20" s="396"/>
      <c r="Q20" s="396"/>
      <c r="R20" s="396"/>
      <c r="S20" s="396"/>
      <c r="T20" s="396"/>
    </row>
    <row r="21" spans="2:22">
      <c r="B21" s="396"/>
      <c r="C21" s="396"/>
      <c r="D21" s="396"/>
      <c r="E21" s="396"/>
      <c r="F21" s="396"/>
      <c r="G21" s="396"/>
      <c r="H21" s="396"/>
      <c r="I21" s="396"/>
      <c r="J21" s="396"/>
      <c r="K21" s="396"/>
      <c r="L21" s="396"/>
      <c r="M21" s="396"/>
      <c r="N21" s="396"/>
      <c r="O21" s="396"/>
      <c r="P21" s="396"/>
      <c r="Q21" s="396"/>
      <c r="R21" s="396"/>
      <c r="S21" s="396"/>
      <c r="T21" s="396"/>
    </row>
    <row r="22" spans="2:22">
      <c r="B22" s="396"/>
      <c r="C22" s="396"/>
      <c r="D22" s="396"/>
      <c r="E22" s="396"/>
      <c r="F22" s="396"/>
      <c r="G22" s="396"/>
      <c r="H22" s="396"/>
      <c r="I22" s="396"/>
      <c r="J22" s="396"/>
      <c r="K22" s="396"/>
      <c r="L22" s="396"/>
      <c r="M22" s="396"/>
      <c r="N22" s="396"/>
      <c r="O22" s="396"/>
      <c r="P22" s="396"/>
      <c r="Q22" s="396"/>
      <c r="R22" s="396"/>
      <c r="S22" s="396"/>
      <c r="T22" s="396"/>
    </row>
    <row r="23" spans="2:22">
      <c r="B23" s="396"/>
      <c r="C23" s="396"/>
      <c r="D23" s="396"/>
      <c r="E23" s="396"/>
      <c r="F23" s="396"/>
      <c r="G23" s="396"/>
      <c r="H23" s="396"/>
      <c r="I23" s="396"/>
      <c r="J23" s="396"/>
      <c r="K23" s="396"/>
      <c r="L23" s="396"/>
      <c r="M23" s="396"/>
      <c r="N23" s="396"/>
      <c r="O23" s="396"/>
      <c r="P23" s="396"/>
      <c r="Q23" s="396"/>
      <c r="R23" s="396"/>
      <c r="S23" s="396"/>
      <c r="T23" s="396"/>
    </row>
    <row r="24" spans="2:22">
      <c r="B24" s="396"/>
      <c r="C24" s="396"/>
      <c r="D24" s="396"/>
      <c r="E24" s="396"/>
      <c r="F24" s="396"/>
      <c r="G24" s="396"/>
      <c r="H24" s="396"/>
      <c r="I24" s="396"/>
      <c r="J24" s="396"/>
      <c r="K24" s="396"/>
      <c r="L24" s="396"/>
      <c r="M24" s="396"/>
      <c r="N24" s="396"/>
      <c r="O24" s="396"/>
      <c r="P24" s="396"/>
      <c r="Q24" s="396"/>
      <c r="R24" s="396"/>
      <c r="S24" s="396"/>
      <c r="T24" s="396"/>
    </row>
    <row r="25" spans="2:22">
      <c r="B25" s="396"/>
      <c r="C25" s="396"/>
      <c r="D25" s="396"/>
      <c r="E25" s="396"/>
      <c r="F25" s="396"/>
      <c r="G25" s="396"/>
      <c r="H25" s="396"/>
      <c r="I25" s="396"/>
      <c r="J25" s="396"/>
      <c r="K25" s="396"/>
      <c r="L25" s="396"/>
      <c r="M25" s="396"/>
      <c r="N25" s="396"/>
      <c r="O25" s="396"/>
      <c r="P25" s="396"/>
      <c r="Q25" s="396"/>
      <c r="R25" s="396"/>
      <c r="S25" s="396"/>
      <c r="T25" s="396"/>
    </row>
    <row r="26" spans="2:22">
      <c r="V26" s="256"/>
    </row>
    <row r="27" spans="2:22" ht="20.149999999999999" customHeight="1">
      <c r="B27" s="372" t="s">
        <v>283</v>
      </c>
      <c r="C27" s="529" t="s">
        <v>284</v>
      </c>
      <c r="D27" s="529"/>
      <c r="E27" s="529"/>
      <c r="F27" s="529"/>
      <c r="G27" s="529"/>
      <c r="H27" s="529"/>
      <c r="I27" s="529"/>
      <c r="J27" s="529"/>
      <c r="K27" s="529"/>
      <c r="L27" s="529"/>
      <c r="M27" s="529"/>
      <c r="N27" s="529"/>
      <c r="O27" s="529"/>
      <c r="P27" s="529"/>
      <c r="Q27" s="529"/>
      <c r="R27" s="529"/>
      <c r="S27" s="529"/>
      <c r="T27" s="529"/>
      <c r="U27" s="20"/>
    </row>
    <row r="28" spans="2:22" ht="14.15" customHeight="1">
      <c r="B28" s="396" t="s">
        <v>1005</v>
      </c>
      <c r="C28" s="396"/>
      <c r="D28" s="396"/>
      <c r="E28" s="396"/>
      <c r="F28" s="396"/>
      <c r="G28" s="396"/>
      <c r="H28" s="396"/>
      <c r="I28" s="396"/>
      <c r="J28" s="396"/>
      <c r="K28" s="396"/>
      <c r="L28" s="396"/>
      <c r="M28" s="396"/>
      <c r="N28" s="396"/>
      <c r="O28" s="396"/>
      <c r="P28" s="396"/>
      <c r="Q28" s="396"/>
      <c r="R28" s="396"/>
      <c r="S28" s="396"/>
      <c r="T28" s="396"/>
    </row>
    <row r="29" spans="2:22">
      <c r="B29" s="396"/>
      <c r="C29" s="396"/>
      <c r="D29" s="396"/>
      <c r="E29" s="396"/>
      <c r="F29" s="396"/>
      <c r="G29" s="396"/>
      <c r="H29" s="396"/>
      <c r="I29" s="396"/>
      <c r="J29" s="396"/>
      <c r="K29" s="396"/>
      <c r="L29" s="396"/>
      <c r="M29" s="396"/>
      <c r="N29" s="396"/>
      <c r="O29" s="396"/>
      <c r="P29" s="396"/>
      <c r="Q29" s="396"/>
      <c r="R29" s="396"/>
      <c r="S29" s="396"/>
      <c r="T29" s="396"/>
    </row>
    <row r="30" spans="2:22">
      <c r="B30" s="396"/>
      <c r="C30" s="396"/>
      <c r="D30" s="396"/>
      <c r="E30" s="396"/>
      <c r="F30" s="396"/>
      <c r="G30" s="396"/>
      <c r="H30" s="396"/>
      <c r="I30" s="396"/>
      <c r="J30" s="396"/>
      <c r="K30" s="396"/>
      <c r="L30" s="396"/>
      <c r="M30" s="396"/>
      <c r="N30" s="396"/>
      <c r="O30" s="396"/>
      <c r="P30" s="396"/>
      <c r="Q30" s="396"/>
      <c r="R30" s="396"/>
      <c r="S30" s="396"/>
      <c r="T30" s="396"/>
    </row>
    <row r="31" spans="2:22">
      <c r="B31" s="396"/>
      <c r="C31" s="396"/>
      <c r="D31" s="396"/>
      <c r="E31" s="396"/>
      <c r="F31" s="396"/>
      <c r="G31" s="396"/>
      <c r="H31" s="396"/>
      <c r="I31" s="396"/>
      <c r="J31" s="396"/>
      <c r="K31" s="396"/>
      <c r="L31" s="396"/>
      <c r="M31" s="396"/>
      <c r="N31" s="396"/>
      <c r="O31" s="396"/>
      <c r="P31" s="396"/>
      <c r="Q31" s="396"/>
      <c r="R31" s="396"/>
      <c r="S31" s="396"/>
      <c r="T31" s="396"/>
    </row>
    <row r="33" spans="2:18" ht="14.5">
      <c r="B33" s="18" t="s">
        <v>1006</v>
      </c>
    </row>
    <row r="34" spans="2:18">
      <c r="B34" s="89"/>
      <c r="C34" s="89"/>
      <c r="D34" s="90"/>
      <c r="E34" s="89"/>
      <c r="F34" s="89"/>
      <c r="G34" s="695">
        <v>2023</v>
      </c>
      <c r="H34" s="695"/>
      <c r="I34" s="695">
        <v>2024</v>
      </c>
      <c r="J34" s="695"/>
      <c r="K34" s="696">
        <v>2025</v>
      </c>
      <c r="L34" s="696"/>
    </row>
    <row r="35" spans="2:18" ht="13.5" thickBot="1">
      <c r="B35" s="78" t="s">
        <v>1007</v>
      </c>
      <c r="C35" s="78"/>
      <c r="D35" s="78"/>
      <c r="E35" s="78"/>
      <c r="F35" s="78"/>
      <c r="G35" s="93" t="s">
        <v>858</v>
      </c>
      <c r="H35" s="93" t="s">
        <v>857</v>
      </c>
      <c r="I35" s="93" t="s">
        <v>858</v>
      </c>
      <c r="J35" s="93" t="s">
        <v>857</v>
      </c>
      <c r="K35" s="63" t="s">
        <v>858</v>
      </c>
      <c r="L35" s="63" t="s">
        <v>857</v>
      </c>
    </row>
    <row r="36" spans="2:18">
      <c r="B36" s="615" t="s">
        <v>1008</v>
      </c>
      <c r="C36" s="615"/>
      <c r="D36" s="615"/>
      <c r="E36" s="615"/>
      <c r="F36" s="615"/>
      <c r="G36" s="132">
        <v>1.99</v>
      </c>
      <c r="H36" s="158">
        <v>2.17</v>
      </c>
      <c r="I36" s="132">
        <v>2.06</v>
      </c>
      <c r="J36" s="158">
        <v>2.2400000000000002</v>
      </c>
      <c r="K36" s="155">
        <v>2.37</v>
      </c>
      <c r="L36" s="155">
        <v>2.17</v>
      </c>
    </row>
    <row r="37" spans="2:18">
      <c r="B37" s="615" t="s">
        <v>1009</v>
      </c>
      <c r="C37" s="615"/>
      <c r="D37" s="615"/>
      <c r="E37" s="615"/>
      <c r="F37" s="615"/>
      <c r="G37" s="132">
        <v>1.52</v>
      </c>
      <c r="H37" s="132">
        <v>1.49</v>
      </c>
      <c r="I37" s="132">
        <v>1.55</v>
      </c>
      <c r="J37" s="132">
        <v>1.75</v>
      </c>
      <c r="K37" s="155">
        <v>2.0699999999999998</v>
      </c>
      <c r="L37" s="155">
        <v>2.65</v>
      </c>
    </row>
    <row r="38" spans="2:18">
      <c r="B38" s="615" t="s">
        <v>1010</v>
      </c>
      <c r="C38" s="615"/>
      <c r="D38" s="615"/>
      <c r="E38" s="615"/>
      <c r="F38" s="615"/>
      <c r="G38" s="132">
        <v>1.69</v>
      </c>
      <c r="H38" s="132">
        <v>1.5</v>
      </c>
      <c r="I38" s="132">
        <v>2.02</v>
      </c>
      <c r="J38" s="132">
        <v>1.56</v>
      </c>
      <c r="K38" s="155">
        <v>1.36</v>
      </c>
      <c r="L38" s="155">
        <v>1.46</v>
      </c>
    </row>
    <row r="39" spans="2:18">
      <c r="B39" s="615" t="s">
        <v>1011</v>
      </c>
      <c r="C39" s="615"/>
      <c r="D39" s="615"/>
      <c r="E39" s="615"/>
      <c r="F39" s="615"/>
      <c r="G39" s="132">
        <v>1.47</v>
      </c>
      <c r="H39" s="132">
        <v>1.47</v>
      </c>
      <c r="I39" s="132">
        <v>1.72</v>
      </c>
      <c r="J39" s="132">
        <v>2.02</v>
      </c>
      <c r="K39" s="155">
        <v>1.68</v>
      </c>
      <c r="L39" s="155">
        <v>1.92</v>
      </c>
    </row>
    <row r="40" spans="2:18">
      <c r="B40" s="615" t="s">
        <v>1012</v>
      </c>
      <c r="C40" s="615"/>
      <c r="D40" s="615"/>
      <c r="E40" s="615"/>
      <c r="F40" s="615"/>
      <c r="G40" s="132">
        <v>1.47</v>
      </c>
      <c r="H40" s="132">
        <v>1.51</v>
      </c>
      <c r="I40" s="132">
        <v>1.52</v>
      </c>
      <c r="J40" s="132">
        <v>1.77</v>
      </c>
      <c r="K40" s="155">
        <v>1.5</v>
      </c>
      <c r="L40" s="155">
        <v>1.5</v>
      </c>
    </row>
    <row r="41" spans="2:18">
      <c r="B41" s="615" t="s">
        <v>665</v>
      </c>
      <c r="C41" s="615"/>
      <c r="D41" s="615"/>
      <c r="E41" s="615"/>
      <c r="F41" s="615"/>
      <c r="G41" s="132">
        <v>0</v>
      </c>
      <c r="H41" s="132">
        <v>0</v>
      </c>
      <c r="I41" s="132">
        <v>2.74</v>
      </c>
      <c r="J41" s="132">
        <v>1.78</v>
      </c>
      <c r="K41" s="155">
        <v>1.91</v>
      </c>
      <c r="L41" s="155">
        <v>1.74</v>
      </c>
    </row>
    <row r="42" spans="2:18">
      <c r="B42" s="615" t="s">
        <v>1013</v>
      </c>
      <c r="C42" s="615"/>
      <c r="D42" s="615"/>
      <c r="E42" s="615"/>
      <c r="F42" s="615"/>
      <c r="G42" s="132">
        <v>0</v>
      </c>
      <c r="H42" s="132">
        <v>0</v>
      </c>
      <c r="I42" s="132">
        <v>1.99</v>
      </c>
      <c r="J42" s="132">
        <v>2.7</v>
      </c>
      <c r="K42" s="155">
        <v>1.85</v>
      </c>
      <c r="L42" s="155">
        <v>3.23</v>
      </c>
    </row>
    <row r="43" spans="2:18">
      <c r="B43" s="615" t="s">
        <v>1014</v>
      </c>
      <c r="C43" s="615"/>
      <c r="D43" s="615"/>
      <c r="E43" s="615"/>
      <c r="F43" s="615"/>
      <c r="G43" s="132">
        <v>0</v>
      </c>
      <c r="H43" s="132">
        <v>0</v>
      </c>
      <c r="I43" s="132">
        <v>1.54</v>
      </c>
      <c r="J43" s="132">
        <v>1.23</v>
      </c>
      <c r="K43" s="155">
        <v>1.52</v>
      </c>
      <c r="L43" s="155">
        <v>2.38</v>
      </c>
    </row>
    <row r="44" spans="2:18">
      <c r="B44" s="694" t="s">
        <v>1015</v>
      </c>
      <c r="C44" s="694"/>
      <c r="D44" s="694"/>
      <c r="E44" s="694"/>
      <c r="F44" s="694"/>
      <c r="G44" s="157">
        <v>1.43</v>
      </c>
      <c r="H44" s="157">
        <v>1.47</v>
      </c>
      <c r="I44" s="157">
        <v>1.52</v>
      </c>
      <c r="J44" s="157">
        <v>1.23</v>
      </c>
      <c r="K44" s="156">
        <v>1.36</v>
      </c>
      <c r="L44" s="156">
        <v>1.45</v>
      </c>
    </row>
    <row r="45" spans="2:18" ht="14.15" customHeight="1">
      <c r="B45" s="667" t="s">
        <v>1016</v>
      </c>
      <c r="C45" s="667"/>
      <c r="D45" s="667"/>
      <c r="E45" s="667"/>
      <c r="F45" s="667"/>
      <c r="G45" s="667"/>
      <c r="H45" s="667"/>
      <c r="I45" s="667"/>
      <c r="J45" s="667"/>
      <c r="K45" s="667"/>
      <c r="L45" s="667"/>
      <c r="M45" s="667"/>
      <c r="N45" s="667"/>
      <c r="O45" s="667"/>
      <c r="P45" s="667"/>
      <c r="Q45" s="667"/>
      <c r="R45" s="667"/>
    </row>
  </sheetData>
  <sheetProtection algorithmName="SHA-512" hashValue="X7JMGlo51mP+qwZVwC3JaC6GXKHcbVUhSQmxuVtrV9GjJbJWwIaZIY8+2dDt39/O/RWsAY12mOGqd7RZWTS0sw==" saltValue="nrF5VqhHOXqLaiKYDP8+4A==" spinCount="100000" sheet="1" objects="1" scenarios="1"/>
  <mergeCells count="19">
    <mergeCell ref="B9:C9"/>
    <mergeCell ref="D9:E9"/>
    <mergeCell ref="C11:T11"/>
    <mergeCell ref="B12:T25"/>
    <mergeCell ref="C27:T27"/>
    <mergeCell ref="B28:T31"/>
    <mergeCell ref="G34:H34"/>
    <mergeCell ref="I34:J34"/>
    <mergeCell ref="K34:L34"/>
    <mergeCell ref="B43:F43"/>
    <mergeCell ref="B44:F44"/>
    <mergeCell ref="B42:F42"/>
    <mergeCell ref="B45:R45"/>
    <mergeCell ref="B36:F36"/>
    <mergeCell ref="B37:F37"/>
    <mergeCell ref="B38:F38"/>
    <mergeCell ref="B39:F39"/>
    <mergeCell ref="B40:F40"/>
    <mergeCell ref="B41:F41"/>
  </mergeCells>
  <hyperlinks>
    <hyperlink ref="B9:C9" location="'Capital Humano_5'!B11" display="GRI 401-2" xr:uid="{344C0DEE-8E1D-4CDA-8726-7512D6A25D87}"/>
    <hyperlink ref="D9:E9" location="'Capital Humano_5'!B27" display="GRI 202-1" xr:uid="{75FBC88D-94D8-4277-870C-BCD4F7B06C51}"/>
    <hyperlink ref="B27" location="Critérios!B154" display="GRI 202-1" xr:uid="{B3FCD1EC-D6A4-4935-ABE1-9EBF7F80FDE8}"/>
    <hyperlink ref="B11" location="Critérios!B386" display="GRI 401-2" xr:uid="{14450461-4AA0-405A-A315-BABAA5CC0AA4}"/>
  </hyperlinks>
  <pageMargins left="0.511811024" right="0.511811024" top="0.78740157499999996" bottom="0.78740157499999996" header="0.31496062000000002" footer="0.31496062000000002"/>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92048-92F5-4E0C-88DB-4F159E5E441F}">
  <sheetPr>
    <tabColor rgb="FFE4562E"/>
  </sheetPr>
  <dimension ref="B1:U156"/>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0" width="8.81640625" style="9" customWidth="1"/>
    <col min="11" max="16384" width="8.81640625" style="9"/>
  </cols>
  <sheetData>
    <row r="1" spans="2:21" ht="15" customHeight="1"/>
    <row r="2" spans="2:21" ht="15" customHeight="1"/>
    <row r="3" spans="2:21" ht="52.4" customHeight="1"/>
    <row r="9" spans="2:21" ht="15.65" customHeight="1">
      <c r="B9" s="789" t="s">
        <v>110</v>
      </c>
      <c r="C9" s="789"/>
      <c r="D9" s="789" t="s">
        <v>288</v>
      </c>
      <c r="E9" s="789"/>
      <c r="F9" s="789" t="s">
        <v>290</v>
      </c>
      <c r="G9" s="789"/>
      <c r="H9" s="789" t="s">
        <v>292</v>
      </c>
      <c r="I9" s="789"/>
      <c r="J9" s="789" t="s">
        <v>294</v>
      </c>
      <c r="K9" s="789"/>
      <c r="L9" s="789" t="s">
        <v>296</v>
      </c>
      <c r="M9" s="789"/>
      <c r="N9" s="789" t="s">
        <v>298</v>
      </c>
      <c r="O9" s="789"/>
      <c r="P9" s="789" t="s">
        <v>300</v>
      </c>
      <c r="Q9" s="789"/>
      <c r="R9" s="789" t="s">
        <v>302</v>
      </c>
      <c r="S9" s="789"/>
    </row>
    <row r="10" spans="2:21" ht="15.65" customHeight="1">
      <c r="B10" s="789" t="s">
        <v>1017</v>
      </c>
      <c r="C10" s="789"/>
      <c r="D10" s="789" t="s">
        <v>306</v>
      </c>
      <c r="E10" s="789"/>
      <c r="F10" s="789" t="s">
        <v>308</v>
      </c>
      <c r="G10" s="789"/>
      <c r="H10" s="246"/>
      <c r="I10" s="214"/>
      <c r="J10" s="214"/>
      <c r="K10" s="214"/>
      <c r="L10" s="214"/>
      <c r="M10" s="214"/>
      <c r="N10" s="214"/>
      <c r="O10" s="214"/>
      <c r="P10" s="214"/>
      <c r="Q10" s="214"/>
      <c r="R10" s="214"/>
      <c r="S10" s="214"/>
    </row>
    <row r="11" spans="2:21">
      <c r="C11" s="15"/>
    </row>
    <row r="12" spans="2:21" ht="20.149999999999999" customHeight="1">
      <c r="B12" s="159" t="s">
        <v>110</v>
      </c>
      <c r="C12" s="160" t="s">
        <v>287</v>
      </c>
      <c r="D12" s="160"/>
      <c r="E12" s="160"/>
      <c r="F12" s="160"/>
      <c r="G12" s="160"/>
      <c r="H12" s="160"/>
      <c r="I12" s="160"/>
      <c r="J12" s="160"/>
      <c r="K12" s="160"/>
      <c r="L12" s="160"/>
      <c r="M12" s="160"/>
      <c r="N12" s="160"/>
      <c r="O12" s="160"/>
      <c r="P12" s="160"/>
      <c r="Q12" s="160"/>
      <c r="R12" s="160"/>
      <c r="S12" s="160"/>
      <c r="T12" s="160"/>
      <c r="U12" s="20"/>
    </row>
    <row r="13" spans="2:21" ht="14.15" customHeight="1">
      <c r="B13" s="790" t="s">
        <v>1018</v>
      </c>
      <c r="C13" s="790"/>
      <c r="D13" s="790"/>
      <c r="E13" s="790"/>
      <c r="F13" s="790"/>
      <c r="G13" s="790"/>
      <c r="H13" s="790"/>
      <c r="I13" s="790"/>
      <c r="J13" s="790"/>
      <c r="K13" s="790"/>
      <c r="L13" s="790"/>
      <c r="M13" s="790"/>
      <c r="N13" s="790"/>
      <c r="O13" s="790"/>
      <c r="P13" s="790"/>
      <c r="Q13" s="790"/>
      <c r="R13" s="790"/>
      <c r="S13" s="790"/>
      <c r="T13" s="790"/>
    </row>
    <row r="14" spans="2:21">
      <c r="B14" s="394"/>
      <c r="C14" s="394"/>
      <c r="D14" s="394"/>
      <c r="E14" s="394"/>
      <c r="F14" s="394"/>
      <c r="G14" s="394"/>
      <c r="H14" s="394"/>
      <c r="I14" s="394"/>
      <c r="J14" s="394"/>
      <c r="K14" s="394"/>
      <c r="L14" s="394"/>
      <c r="M14" s="394"/>
      <c r="N14" s="394"/>
      <c r="O14" s="394"/>
      <c r="P14" s="394"/>
      <c r="Q14" s="394"/>
      <c r="R14" s="394"/>
      <c r="S14" s="394"/>
      <c r="T14" s="394"/>
    </row>
    <row r="15" spans="2:21">
      <c r="B15" s="394"/>
      <c r="C15" s="394"/>
      <c r="D15" s="394"/>
      <c r="E15" s="394"/>
      <c r="F15" s="394"/>
      <c r="G15" s="394"/>
      <c r="H15" s="394"/>
      <c r="I15" s="394"/>
      <c r="J15" s="394"/>
      <c r="K15" s="394"/>
      <c r="L15" s="394"/>
      <c r="M15" s="394"/>
      <c r="N15" s="394"/>
      <c r="O15" s="394"/>
      <c r="P15" s="394"/>
      <c r="Q15" s="394"/>
      <c r="R15" s="394"/>
      <c r="S15" s="394"/>
      <c r="T15" s="394"/>
    </row>
    <row r="16" spans="2:21">
      <c r="B16" s="394"/>
      <c r="C16" s="394"/>
      <c r="D16" s="394"/>
      <c r="E16" s="394"/>
      <c r="F16" s="394"/>
      <c r="G16" s="394"/>
      <c r="H16" s="394"/>
      <c r="I16" s="394"/>
      <c r="J16" s="394"/>
      <c r="K16" s="394"/>
      <c r="L16" s="394"/>
      <c r="M16" s="394"/>
      <c r="N16" s="394"/>
      <c r="O16" s="394"/>
      <c r="P16" s="394"/>
      <c r="Q16" s="394"/>
      <c r="R16" s="394"/>
      <c r="S16" s="394"/>
      <c r="T16" s="394"/>
    </row>
    <row r="17" spans="2:21">
      <c r="B17" s="394"/>
      <c r="C17" s="394"/>
      <c r="D17" s="394"/>
      <c r="E17" s="394"/>
      <c r="F17" s="394"/>
      <c r="G17" s="394"/>
      <c r="H17" s="394"/>
      <c r="I17" s="394"/>
      <c r="J17" s="394"/>
      <c r="K17" s="394"/>
      <c r="L17" s="394"/>
      <c r="M17" s="394"/>
      <c r="N17" s="394"/>
      <c r="O17" s="394"/>
      <c r="P17" s="394"/>
      <c r="Q17" s="394"/>
      <c r="R17" s="394"/>
      <c r="S17" s="394"/>
      <c r="T17" s="394"/>
    </row>
    <row r="18" spans="2:21">
      <c r="B18" s="394"/>
      <c r="C18" s="394"/>
      <c r="D18" s="394"/>
      <c r="E18" s="394"/>
      <c r="F18" s="394"/>
      <c r="G18" s="394"/>
      <c r="H18" s="394"/>
      <c r="I18" s="394"/>
      <c r="J18" s="394"/>
      <c r="K18" s="394"/>
      <c r="L18" s="394"/>
      <c r="M18" s="394"/>
      <c r="N18" s="394"/>
      <c r="O18" s="394"/>
      <c r="P18" s="394"/>
      <c r="Q18" s="394"/>
      <c r="R18" s="394"/>
      <c r="S18" s="394"/>
      <c r="T18" s="394"/>
    </row>
    <row r="19" spans="2:21">
      <c r="B19" s="394"/>
      <c r="C19" s="394"/>
      <c r="D19" s="394"/>
      <c r="E19" s="394"/>
      <c r="F19" s="394"/>
      <c r="G19" s="394"/>
      <c r="H19" s="394"/>
      <c r="I19" s="394"/>
      <c r="J19" s="394"/>
      <c r="K19" s="394"/>
      <c r="L19" s="394"/>
      <c r="M19" s="394"/>
      <c r="N19" s="394"/>
      <c r="O19" s="394"/>
      <c r="P19" s="394"/>
      <c r="Q19" s="394"/>
      <c r="R19" s="394"/>
      <c r="S19" s="394"/>
      <c r="T19" s="394"/>
    </row>
    <row r="20" spans="2:21">
      <c r="B20" s="394"/>
      <c r="C20" s="394"/>
      <c r="D20" s="394"/>
      <c r="E20" s="394"/>
      <c r="F20" s="394"/>
      <c r="G20" s="394"/>
      <c r="H20" s="394"/>
      <c r="I20" s="394"/>
      <c r="J20" s="394"/>
      <c r="K20" s="394"/>
      <c r="L20" s="394"/>
      <c r="M20" s="394"/>
      <c r="N20" s="394"/>
      <c r="O20" s="394"/>
      <c r="P20" s="394"/>
      <c r="Q20" s="394"/>
      <c r="R20" s="394"/>
      <c r="S20" s="394"/>
      <c r="T20" s="394"/>
    </row>
    <row r="21" spans="2:21">
      <c r="B21" s="394"/>
      <c r="C21" s="394"/>
      <c r="D21" s="394"/>
      <c r="E21" s="394"/>
      <c r="F21" s="394"/>
      <c r="G21" s="394"/>
      <c r="H21" s="394"/>
      <c r="I21" s="394"/>
      <c r="J21" s="394"/>
      <c r="K21" s="394"/>
      <c r="L21" s="394"/>
      <c r="M21" s="394"/>
      <c r="N21" s="394"/>
      <c r="O21" s="394"/>
      <c r="P21" s="394"/>
      <c r="Q21" s="394"/>
      <c r="R21" s="394"/>
      <c r="S21" s="394"/>
      <c r="T21" s="394"/>
    </row>
    <row r="22" spans="2:21">
      <c r="B22" s="394"/>
      <c r="C22" s="394"/>
      <c r="D22" s="394"/>
      <c r="E22" s="394"/>
      <c r="F22" s="394"/>
      <c r="G22" s="394"/>
      <c r="H22" s="394"/>
      <c r="I22" s="394"/>
      <c r="J22" s="394"/>
      <c r="K22" s="394"/>
      <c r="L22" s="394"/>
      <c r="M22" s="394"/>
      <c r="N22" s="394"/>
      <c r="O22" s="394"/>
      <c r="P22" s="394"/>
      <c r="Q22" s="394"/>
      <c r="R22" s="394"/>
      <c r="S22" s="394"/>
      <c r="T22" s="394"/>
    </row>
    <row r="23" spans="2:21">
      <c r="B23" s="394"/>
      <c r="C23" s="394"/>
      <c r="D23" s="394"/>
      <c r="E23" s="394"/>
      <c r="F23" s="394"/>
      <c r="G23" s="394"/>
      <c r="H23" s="394"/>
      <c r="I23" s="394"/>
      <c r="J23" s="394"/>
      <c r="K23" s="394"/>
      <c r="L23" s="394"/>
      <c r="M23" s="394"/>
      <c r="N23" s="394"/>
      <c r="O23" s="394"/>
      <c r="P23" s="394"/>
      <c r="Q23" s="394"/>
      <c r="R23" s="394"/>
      <c r="S23" s="394"/>
      <c r="T23" s="394"/>
    </row>
    <row r="24" spans="2:21">
      <c r="B24" s="394"/>
      <c r="C24" s="394"/>
      <c r="D24" s="394"/>
      <c r="E24" s="394"/>
      <c r="F24" s="394"/>
      <c r="G24" s="394"/>
      <c r="H24" s="394"/>
      <c r="I24" s="394"/>
      <c r="J24" s="394"/>
      <c r="K24" s="394"/>
      <c r="L24" s="394"/>
      <c r="M24" s="394"/>
      <c r="N24" s="394"/>
      <c r="O24" s="394"/>
      <c r="P24" s="394"/>
      <c r="Q24" s="394"/>
      <c r="R24" s="394"/>
      <c r="S24" s="394"/>
      <c r="T24" s="394"/>
    </row>
    <row r="25" spans="2:21">
      <c r="B25" s="394"/>
      <c r="C25" s="394"/>
      <c r="D25" s="394"/>
      <c r="E25" s="394"/>
      <c r="F25" s="394"/>
      <c r="G25" s="394"/>
      <c r="H25" s="394"/>
      <c r="I25" s="394"/>
      <c r="J25" s="394"/>
      <c r="K25" s="394"/>
      <c r="L25" s="394"/>
      <c r="M25" s="394"/>
      <c r="N25" s="394"/>
      <c r="O25" s="394"/>
      <c r="P25" s="394"/>
      <c r="Q25" s="394"/>
      <c r="R25" s="394"/>
      <c r="S25" s="394"/>
      <c r="T25" s="394"/>
    </row>
    <row r="26" spans="2:21">
      <c r="B26" s="394"/>
      <c r="C26" s="394"/>
      <c r="D26" s="394"/>
      <c r="E26" s="394"/>
      <c r="F26" s="394"/>
      <c r="G26" s="394"/>
      <c r="H26" s="394"/>
      <c r="I26" s="394"/>
      <c r="J26" s="394"/>
      <c r="K26" s="394"/>
      <c r="L26" s="394"/>
      <c r="M26" s="394"/>
      <c r="N26" s="394"/>
      <c r="O26" s="394"/>
      <c r="P26" s="394"/>
      <c r="Q26" s="394"/>
      <c r="R26" s="394"/>
      <c r="S26" s="394"/>
      <c r="T26" s="394"/>
    </row>
    <row r="27" spans="2:21" ht="20.149999999999999" customHeight="1">
      <c r="B27" s="373" t="s">
        <v>288</v>
      </c>
      <c r="C27" s="160" t="s">
        <v>289</v>
      </c>
      <c r="D27" s="160"/>
      <c r="E27" s="160"/>
      <c r="F27" s="160"/>
      <c r="G27" s="160"/>
      <c r="H27" s="160"/>
      <c r="I27" s="160"/>
      <c r="J27" s="160"/>
      <c r="K27" s="160"/>
      <c r="L27" s="160"/>
      <c r="M27" s="160"/>
      <c r="N27" s="160"/>
      <c r="O27" s="160"/>
      <c r="P27" s="160"/>
      <c r="Q27" s="160"/>
      <c r="R27" s="160"/>
      <c r="S27" s="160"/>
      <c r="T27" s="160"/>
      <c r="U27" s="20"/>
    </row>
    <row r="28" spans="2:21">
      <c r="B28" s="784" t="s">
        <v>1019</v>
      </c>
      <c r="C28" s="784"/>
      <c r="D28" s="784"/>
      <c r="E28" s="784"/>
      <c r="F28" s="784"/>
      <c r="G28" s="784"/>
      <c r="H28" s="784"/>
      <c r="I28" s="784"/>
      <c r="J28" s="784"/>
      <c r="K28" s="784"/>
      <c r="L28" s="784"/>
      <c r="M28" s="784"/>
      <c r="N28" s="784"/>
      <c r="O28" s="784"/>
      <c r="P28" s="784"/>
      <c r="Q28" s="784"/>
      <c r="R28" s="784"/>
      <c r="S28" s="784"/>
      <c r="T28" s="784"/>
    </row>
    <row r="29" spans="2:21">
      <c r="B29" s="396"/>
      <c r="C29" s="396"/>
      <c r="D29" s="396"/>
      <c r="E29" s="396"/>
      <c r="F29" s="396"/>
      <c r="G29" s="396"/>
      <c r="H29" s="396"/>
      <c r="I29" s="396"/>
      <c r="J29" s="396"/>
      <c r="K29" s="396"/>
      <c r="L29" s="396"/>
      <c r="M29" s="396"/>
      <c r="N29" s="396"/>
      <c r="O29" s="396"/>
      <c r="P29" s="396"/>
      <c r="Q29" s="396"/>
      <c r="R29" s="396"/>
      <c r="S29" s="396"/>
      <c r="T29" s="396"/>
    </row>
    <row r="30" spans="2:21">
      <c r="B30" s="396"/>
      <c r="C30" s="396"/>
      <c r="D30" s="396"/>
      <c r="E30" s="396"/>
      <c r="F30" s="396"/>
      <c r="G30" s="396"/>
      <c r="H30" s="396"/>
      <c r="I30" s="396"/>
      <c r="J30" s="396"/>
      <c r="K30" s="396"/>
      <c r="L30" s="396"/>
      <c r="M30" s="396"/>
      <c r="N30" s="396"/>
      <c r="O30" s="396"/>
      <c r="P30" s="396"/>
      <c r="Q30" s="396"/>
      <c r="R30" s="396"/>
      <c r="S30" s="396"/>
      <c r="T30" s="396"/>
    </row>
    <row r="31" spans="2:21">
      <c r="B31" s="396"/>
      <c r="C31" s="396"/>
      <c r="D31" s="396"/>
      <c r="E31" s="396"/>
      <c r="F31" s="396"/>
      <c r="G31" s="396"/>
      <c r="H31" s="396"/>
      <c r="I31" s="396"/>
      <c r="J31" s="396"/>
      <c r="K31" s="396"/>
      <c r="L31" s="396"/>
      <c r="M31" s="396"/>
      <c r="N31" s="396"/>
      <c r="O31" s="396"/>
      <c r="P31" s="396"/>
      <c r="Q31" s="396"/>
      <c r="R31" s="396"/>
      <c r="S31" s="396"/>
      <c r="T31" s="396"/>
    </row>
    <row r="32" spans="2:21">
      <c r="B32" s="396"/>
      <c r="C32" s="396"/>
      <c r="D32" s="396"/>
      <c r="E32" s="396"/>
      <c r="F32" s="396"/>
      <c r="G32" s="396"/>
      <c r="H32" s="396"/>
      <c r="I32" s="396"/>
      <c r="J32" s="396"/>
      <c r="K32" s="396"/>
      <c r="L32" s="396"/>
      <c r="M32" s="396"/>
      <c r="N32" s="396"/>
      <c r="O32" s="396"/>
      <c r="P32" s="396"/>
      <c r="Q32" s="396"/>
      <c r="R32" s="396"/>
      <c r="S32" s="396"/>
      <c r="T32" s="396"/>
    </row>
    <row r="33" spans="2:21">
      <c r="B33" s="396"/>
      <c r="C33" s="396"/>
      <c r="D33" s="396"/>
      <c r="E33" s="396"/>
      <c r="F33" s="396"/>
      <c r="G33" s="396"/>
      <c r="H33" s="396"/>
      <c r="I33" s="396"/>
      <c r="J33" s="396"/>
      <c r="K33" s="396"/>
      <c r="L33" s="396"/>
      <c r="M33" s="396"/>
      <c r="N33" s="396"/>
      <c r="O33" s="396"/>
      <c r="P33" s="396"/>
      <c r="Q33" s="396"/>
      <c r="R33" s="396"/>
      <c r="S33" s="396"/>
      <c r="T33" s="396"/>
    </row>
    <row r="34" spans="2:21">
      <c r="B34" s="396"/>
      <c r="C34" s="396"/>
      <c r="D34" s="396"/>
      <c r="E34" s="396"/>
      <c r="F34" s="396"/>
      <c r="G34" s="396"/>
      <c r="H34" s="396"/>
      <c r="I34" s="396"/>
      <c r="J34" s="396"/>
      <c r="K34" s="396"/>
      <c r="L34" s="396"/>
      <c r="M34" s="396"/>
      <c r="N34" s="396"/>
      <c r="O34" s="396"/>
      <c r="P34" s="396"/>
      <c r="Q34" s="396"/>
      <c r="R34" s="396"/>
      <c r="S34" s="396"/>
      <c r="T34" s="396"/>
    </row>
    <row r="35" spans="2:21">
      <c r="B35" s="396"/>
      <c r="C35" s="396"/>
      <c r="D35" s="396"/>
      <c r="E35" s="396"/>
      <c r="F35" s="396"/>
      <c r="G35" s="396"/>
      <c r="H35" s="396"/>
      <c r="I35" s="396"/>
      <c r="J35" s="396"/>
      <c r="K35" s="396"/>
      <c r="L35" s="396"/>
      <c r="M35" s="396"/>
      <c r="N35" s="396"/>
      <c r="O35" s="396"/>
      <c r="P35" s="396"/>
      <c r="Q35" s="396"/>
      <c r="R35" s="396"/>
      <c r="S35" s="396"/>
      <c r="T35" s="396"/>
    </row>
    <row r="36" spans="2:21">
      <c r="B36" s="396"/>
      <c r="C36" s="396"/>
      <c r="D36" s="396"/>
      <c r="E36" s="396"/>
      <c r="F36" s="396"/>
      <c r="G36" s="396"/>
      <c r="H36" s="396"/>
      <c r="I36" s="396"/>
      <c r="J36" s="396"/>
      <c r="K36" s="396"/>
      <c r="L36" s="396"/>
      <c r="M36" s="396"/>
      <c r="N36" s="396"/>
      <c r="O36" s="396"/>
      <c r="P36" s="396"/>
      <c r="Q36" s="396"/>
      <c r="R36" s="396"/>
      <c r="S36" s="396"/>
      <c r="T36" s="396"/>
    </row>
    <row r="37" spans="2:21">
      <c r="B37" s="396"/>
      <c r="C37" s="396"/>
      <c r="D37" s="396"/>
      <c r="E37" s="396"/>
      <c r="F37" s="396"/>
      <c r="G37" s="396"/>
      <c r="H37" s="396"/>
      <c r="I37" s="396"/>
      <c r="J37" s="396"/>
      <c r="K37" s="396"/>
      <c r="L37" s="396"/>
      <c r="M37" s="396"/>
      <c r="N37" s="396"/>
      <c r="O37" s="396"/>
      <c r="P37" s="396"/>
      <c r="Q37" s="396"/>
      <c r="R37" s="396"/>
      <c r="S37" s="396"/>
      <c r="T37" s="396"/>
    </row>
    <row r="38" spans="2:21">
      <c r="B38" s="396"/>
      <c r="C38" s="396"/>
      <c r="D38" s="396"/>
      <c r="E38" s="396"/>
      <c r="F38" s="396"/>
      <c r="G38" s="396"/>
      <c r="H38" s="396"/>
      <c r="I38" s="396"/>
      <c r="J38" s="396"/>
      <c r="K38" s="396"/>
      <c r="L38" s="396"/>
      <c r="M38" s="396"/>
      <c r="N38" s="396"/>
      <c r="O38" s="396"/>
      <c r="P38" s="396"/>
      <c r="Q38" s="396"/>
      <c r="R38" s="396"/>
      <c r="S38" s="396"/>
      <c r="T38" s="396"/>
    </row>
    <row r="39" spans="2:21">
      <c r="B39" s="396"/>
      <c r="C39" s="396"/>
      <c r="D39" s="396"/>
      <c r="E39" s="396"/>
      <c r="F39" s="396"/>
      <c r="G39" s="396"/>
      <c r="H39" s="396"/>
      <c r="I39" s="396"/>
      <c r="J39" s="396"/>
      <c r="K39" s="396"/>
      <c r="L39" s="396"/>
      <c r="M39" s="396"/>
      <c r="N39" s="396"/>
      <c r="O39" s="396"/>
      <c r="P39" s="396"/>
      <c r="Q39" s="396"/>
      <c r="R39" s="396"/>
      <c r="S39" s="396"/>
      <c r="T39" s="396"/>
    </row>
    <row r="40" spans="2:21">
      <c r="B40" s="197"/>
      <c r="C40" s="197"/>
      <c r="D40" s="197"/>
      <c r="E40" s="197"/>
      <c r="F40" s="197"/>
      <c r="G40" s="197"/>
      <c r="H40" s="197"/>
      <c r="I40" s="197"/>
      <c r="J40" s="197"/>
      <c r="K40" s="197"/>
      <c r="L40" s="197"/>
      <c r="M40" s="197"/>
      <c r="N40" s="197"/>
      <c r="O40" s="197"/>
      <c r="P40" s="197"/>
      <c r="Q40" s="197"/>
      <c r="R40" s="197"/>
      <c r="S40" s="197"/>
      <c r="T40" s="197"/>
    </row>
    <row r="41" spans="2:21" ht="20.149999999999999" customHeight="1">
      <c r="B41" s="373" t="s">
        <v>290</v>
      </c>
      <c r="C41" s="160" t="s">
        <v>291</v>
      </c>
      <c r="D41" s="160"/>
      <c r="E41" s="160"/>
      <c r="F41" s="160"/>
      <c r="G41" s="160"/>
      <c r="H41" s="160"/>
      <c r="I41" s="160"/>
      <c r="J41" s="160"/>
      <c r="K41" s="160"/>
      <c r="L41" s="160"/>
      <c r="M41" s="160"/>
      <c r="N41" s="160"/>
      <c r="O41" s="160"/>
      <c r="P41" s="160"/>
      <c r="Q41" s="160"/>
      <c r="R41" s="160"/>
      <c r="S41" s="160"/>
      <c r="T41" s="160"/>
      <c r="U41" s="20"/>
    </row>
    <row r="42" spans="2:21" ht="14.15" customHeight="1">
      <c r="B42" s="790" t="s">
        <v>1020</v>
      </c>
      <c r="C42" s="790"/>
      <c r="D42" s="790"/>
      <c r="E42" s="790"/>
      <c r="F42" s="790"/>
      <c r="G42" s="790"/>
      <c r="H42" s="790"/>
      <c r="I42" s="790"/>
      <c r="J42" s="790"/>
      <c r="K42" s="790"/>
      <c r="L42" s="790"/>
      <c r="M42" s="790"/>
      <c r="N42" s="790"/>
      <c r="O42" s="790"/>
      <c r="P42" s="790"/>
      <c r="Q42" s="790"/>
      <c r="R42" s="790"/>
      <c r="S42" s="790"/>
      <c r="T42" s="790"/>
    </row>
    <row r="43" spans="2:21" ht="14.15" customHeight="1">
      <c r="B43" s="394"/>
      <c r="C43" s="394"/>
      <c r="D43" s="394"/>
      <c r="E43" s="394"/>
      <c r="F43" s="394"/>
      <c r="G43" s="394"/>
      <c r="H43" s="394"/>
      <c r="I43" s="394"/>
      <c r="J43" s="394"/>
      <c r="K43" s="394"/>
      <c r="L43" s="394"/>
      <c r="M43" s="394"/>
      <c r="N43" s="394"/>
      <c r="O43" s="394"/>
      <c r="P43" s="394"/>
      <c r="Q43" s="394"/>
      <c r="R43" s="394"/>
      <c r="S43" s="394"/>
      <c r="T43" s="394"/>
    </row>
    <row r="44" spans="2:21" ht="14.15" customHeight="1">
      <c r="B44" s="394"/>
      <c r="C44" s="394"/>
      <c r="D44" s="394"/>
      <c r="E44" s="394"/>
      <c r="F44" s="394"/>
      <c r="G44" s="394"/>
      <c r="H44" s="394"/>
      <c r="I44" s="394"/>
      <c r="J44" s="394"/>
      <c r="K44" s="394"/>
      <c r="L44" s="394"/>
      <c r="M44" s="394"/>
      <c r="N44" s="394"/>
      <c r="O44" s="394"/>
      <c r="P44" s="394"/>
      <c r="Q44" s="394"/>
      <c r="R44" s="394"/>
      <c r="S44" s="394"/>
      <c r="T44" s="394"/>
    </row>
    <row r="45" spans="2:21">
      <c r="B45" s="394"/>
      <c r="C45" s="394"/>
      <c r="D45" s="394"/>
      <c r="E45" s="394"/>
      <c r="F45" s="394"/>
      <c r="G45" s="394"/>
      <c r="H45" s="394"/>
      <c r="I45" s="394"/>
      <c r="J45" s="394"/>
      <c r="K45" s="394"/>
      <c r="L45" s="394"/>
      <c r="M45" s="394"/>
      <c r="N45" s="394"/>
      <c r="O45" s="394"/>
      <c r="P45" s="394"/>
      <c r="Q45" s="394"/>
      <c r="R45" s="394"/>
      <c r="S45" s="394"/>
      <c r="T45" s="394"/>
    </row>
    <row r="46" spans="2:21" ht="15" customHeight="1">
      <c r="B46" s="791" t="s">
        <v>1021</v>
      </c>
      <c r="C46" s="791"/>
      <c r="D46" s="791"/>
      <c r="E46" s="791"/>
      <c r="F46" s="791"/>
      <c r="G46" s="782">
        <v>2025</v>
      </c>
      <c r="H46" s="782"/>
      <c r="I46" s="57"/>
      <c r="J46" s="57"/>
      <c r="K46" s="57"/>
      <c r="L46" s="57"/>
      <c r="M46" s="57"/>
      <c r="N46" s="57"/>
      <c r="O46" s="57"/>
      <c r="P46" s="57"/>
      <c r="Q46" s="57"/>
      <c r="R46" s="57"/>
      <c r="S46" s="57"/>
      <c r="T46" s="57"/>
    </row>
    <row r="47" spans="2:21" ht="15" customHeight="1">
      <c r="B47" s="791"/>
      <c r="C47" s="791"/>
      <c r="D47" s="791"/>
      <c r="E47" s="791"/>
      <c r="F47" s="791"/>
      <c r="G47" s="782"/>
      <c r="H47" s="782"/>
      <c r="I47" s="57"/>
      <c r="J47" s="57"/>
      <c r="K47" s="57"/>
      <c r="L47" s="57"/>
      <c r="M47" s="57"/>
      <c r="N47" s="57"/>
      <c r="O47" s="57"/>
      <c r="P47" s="57"/>
      <c r="Q47" s="57"/>
      <c r="R47" s="57"/>
      <c r="S47" s="57"/>
      <c r="T47" s="57"/>
    </row>
    <row r="48" spans="2:21" ht="15" customHeight="1" thickBot="1">
      <c r="B48" s="792"/>
      <c r="C48" s="792"/>
      <c r="D48" s="792"/>
      <c r="E48" s="792"/>
      <c r="F48" s="792"/>
      <c r="G48" s="793"/>
      <c r="H48" s="793"/>
      <c r="I48" s="57"/>
      <c r="J48" s="57"/>
      <c r="K48" s="57"/>
      <c r="L48" s="57"/>
      <c r="M48" s="57"/>
      <c r="N48" s="57"/>
      <c r="O48" s="57"/>
      <c r="P48" s="57"/>
      <c r="Q48" s="57"/>
      <c r="R48" s="57"/>
      <c r="S48" s="57"/>
      <c r="T48" s="57"/>
    </row>
    <row r="49" spans="2:20" ht="14.15" customHeight="1">
      <c r="B49" s="615" t="s">
        <v>1022</v>
      </c>
      <c r="C49" s="615"/>
      <c r="D49" s="615"/>
      <c r="E49" s="615"/>
      <c r="F49" s="615"/>
      <c r="G49" s="687">
        <v>21.7</v>
      </c>
      <c r="H49" s="687"/>
      <c r="I49" s="57"/>
      <c r="J49" s="57"/>
      <c r="K49" s="57"/>
      <c r="L49" s="57"/>
      <c r="M49" s="57"/>
      <c r="N49" s="57"/>
      <c r="O49" s="57"/>
      <c r="P49" s="57"/>
      <c r="Q49" s="57"/>
      <c r="R49" s="57"/>
      <c r="S49" s="57"/>
      <c r="T49" s="57"/>
    </row>
    <row r="50" spans="2:20" ht="14.15" customHeight="1">
      <c r="B50" s="615" t="s">
        <v>1023</v>
      </c>
      <c r="C50" s="615"/>
      <c r="D50" s="615"/>
      <c r="E50" s="615"/>
      <c r="F50" s="615"/>
      <c r="G50" s="687">
        <v>19.2</v>
      </c>
      <c r="H50" s="687"/>
      <c r="I50" s="57"/>
      <c r="J50" s="57"/>
      <c r="K50" s="57"/>
      <c r="L50" s="57"/>
      <c r="M50" s="57"/>
      <c r="N50" s="57"/>
      <c r="O50" s="57"/>
      <c r="P50" s="57"/>
      <c r="Q50" s="57"/>
      <c r="R50" s="57"/>
      <c r="S50" s="57"/>
      <c r="T50" s="57"/>
    </row>
    <row r="51" spans="2:20">
      <c r="B51" s="615" t="s">
        <v>1024</v>
      </c>
      <c r="C51" s="615"/>
      <c r="D51" s="615"/>
      <c r="E51" s="615"/>
      <c r="F51" s="615"/>
      <c r="G51" s="687">
        <v>156.80000000000001</v>
      </c>
      <c r="H51" s="687"/>
      <c r="I51" s="57"/>
      <c r="J51" s="57"/>
      <c r="K51" s="57"/>
      <c r="L51" s="57"/>
      <c r="M51" s="57"/>
      <c r="N51" s="57"/>
      <c r="O51" s="57"/>
      <c r="P51" s="57"/>
      <c r="Q51" s="57"/>
      <c r="R51" s="57"/>
      <c r="S51" s="57"/>
      <c r="T51" s="57"/>
    </row>
    <row r="52" spans="2:20">
      <c r="B52" s="57"/>
      <c r="C52" s="57"/>
      <c r="D52" s="57"/>
      <c r="E52" s="57"/>
      <c r="F52" s="57"/>
      <c r="G52" s="57"/>
      <c r="H52" s="57"/>
      <c r="I52" s="57"/>
      <c r="J52" s="57"/>
      <c r="K52" s="57"/>
      <c r="L52" s="57"/>
      <c r="M52" s="57"/>
      <c r="N52" s="57"/>
      <c r="O52" s="57"/>
      <c r="P52" s="57"/>
      <c r="Q52" s="57"/>
      <c r="R52" s="57"/>
      <c r="S52" s="57"/>
      <c r="T52" s="57"/>
    </row>
    <row r="53" spans="2:20" ht="13.75" customHeight="1">
      <c r="B53" s="394" t="s">
        <v>1025</v>
      </c>
      <c r="C53" s="394"/>
      <c r="D53" s="394"/>
      <c r="E53" s="394"/>
      <c r="F53" s="394"/>
      <c r="G53" s="394"/>
      <c r="H53" s="394"/>
      <c r="I53" s="394"/>
      <c r="J53" s="394"/>
      <c r="K53" s="394"/>
      <c r="L53" s="394"/>
      <c r="M53" s="394"/>
      <c r="N53" s="394"/>
      <c r="O53" s="394"/>
      <c r="P53" s="394"/>
      <c r="Q53" s="394"/>
      <c r="R53" s="394"/>
      <c r="S53" s="394"/>
      <c r="T53" s="394"/>
    </row>
    <row r="54" spans="2:20" ht="13.75" customHeight="1">
      <c r="B54" s="394"/>
      <c r="C54" s="394"/>
      <c r="D54" s="394"/>
      <c r="E54" s="394"/>
      <c r="F54" s="394"/>
      <c r="G54" s="394"/>
      <c r="H54" s="394"/>
      <c r="I54" s="394"/>
      <c r="J54" s="394"/>
      <c r="K54" s="394"/>
      <c r="L54" s="394"/>
      <c r="M54" s="394"/>
      <c r="N54" s="394"/>
      <c r="O54" s="394"/>
      <c r="P54" s="394"/>
      <c r="Q54" s="394"/>
      <c r="R54" s="394"/>
      <c r="S54" s="394"/>
      <c r="T54" s="394"/>
    </row>
    <row r="55" spans="2:20">
      <c r="B55" s="57"/>
      <c r="C55" s="57"/>
      <c r="D55" s="57"/>
      <c r="E55" s="57"/>
      <c r="F55" s="57"/>
      <c r="G55" s="57"/>
      <c r="H55" s="57"/>
      <c r="I55" s="57"/>
      <c r="J55" s="57"/>
      <c r="K55" s="57"/>
      <c r="L55" s="57"/>
      <c r="M55" s="57"/>
      <c r="N55" s="57"/>
      <c r="O55" s="57"/>
      <c r="P55" s="57"/>
      <c r="Q55" s="57"/>
      <c r="R55" s="57"/>
      <c r="S55" s="57"/>
      <c r="T55" s="57"/>
    </row>
    <row r="56" spans="2:20" ht="13.5" thickBot="1">
      <c r="B56" s="792" t="s">
        <v>1026</v>
      </c>
      <c r="C56" s="792"/>
      <c r="D56" s="792"/>
      <c r="E56" s="792"/>
      <c r="F56" s="792"/>
      <c r="G56" s="793">
        <v>2025</v>
      </c>
      <c r="H56" s="793"/>
      <c r="I56" s="197"/>
      <c r="J56" s="197"/>
      <c r="K56" s="197"/>
      <c r="L56" s="197"/>
      <c r="M56" s="197"/>
      <c r="N56" s="197"/>
      <c r="O56" s="197"/>
      <c r="P56" s="197"/>
      <c r="Q56" s="197"/>
      <c r="R56" s="197"/>
      <c r="S56" s="197"/>
      <c r="T56" s="197"/>
    </row>
    <row r="57" spans="2:20">
      <c r="B57" s="698" t="s">
        <v>700</v>
      </c>
      <c r="C57" s="698"/>
      <c r="D57" s="698"/>
      <c r="E57" s="698"/>
      <c r="F57" s="698"/>
      <c r="G57" s="794">
        <v>8.81</v>
      </c>
      <c r="H57" s="794"/>
      <c r="I57" s="197"/>
      <c r="J57" s="197"/>
      <c r="K57" s="197"/>
      <c r="L57" s="197"/>
      <c r="M57" s="197"/>
      <c r="N57" s="197"/>
      <c r="O57" s="197"/>
      <c r="P57" s="197"/>
      <c r="Q57" s="197"/>
      <c r="R57" s="197"/>
      <c r="S57" s="197"/>
      <c r="T57" s="197"/>
    </row>
    <row r="58" spans="2:20">
      <c r="B58" s="795" t="s">
        <v>1027</v>
      </c>
      <c r="C58" s="795"/>
      <c r="D58" s="795"/>
      <c r="E58" s="795"/>
      <c r="F58" s="795"/>
      <c r="G58" s="687">
        <v>0.70669999999999999</v>
      </c>
      <c r="H58" s="687"/>
      <c r="I58" s="197"/>
      <c r="J58" s="197"/>
      <c r="K58" s="197"/>
      <c r="L58" s="197"/>
      <c r="M58" s="197"/>
      <c r="N58" s="197"/>
      <c r="O58" s="197"/>
      <c r="P58" s="197"/>
      <c r="Q58" s="197"/>
      <c r="R58" s="197"/>
      <c r="S58" s="197"/>
      <c r="T58" s="197"/>
    </row>
    <row r="59" spans="2:20">
      <c r="B59" s="796" t="s">
        <v>1028</v>
      </c>
      <c r="C59" s="796"/>
      <c r="D59" s="796"/>
      <c r="E59" s="796"/>
      <c r="F59" s="796"/>
      <c r="G59" s="797">
        <v>8.1</v>
      </c>
      <c r="H59" s="797"/>
      <c r="I59" s="197"/>
      <c r="J59" s="197"/>
      <c r="K59" s="197"/>
      <c r="L59" s="197"/>
      <c r="M59" s="197"/>
      <c r="N59" s="197"/>
      <c r="O59" s="197"/>
      <c r="P59" s="197"/>
      <c r="Q59" s="197"/>
      <c r="R59" s="197"/>
      <c r="S59" s="197"/>
      <c r="T59" s="197"/>
    </row>
    <row r="60" spans="2:20">
      <c r="B60" s="698" t="s">
        <v>1029</v>
      </c>
      <c r="C60" s="698"/>
      <c r="D60" s="698"/>
      <c r="E60" s="698"/>
      <c r="F60" s="698"/>
      <c r="G60" s="794">
        <v>257.39999999999998</v>
      </c>
      <c r="H60" s="794"/>
      <c r="I60" s="197"/>
      <c r="J60" s="197"/>
      <c r="K60" s="197"/>
      <c r="L60" s="197"/>
      <c r="M60" s="197"/>
      <c r="N60" s="197"/>
      <c r="O60" s="197"/>
      <c r="P60" s="197"/>
      <c r="Q60" s="197"/>
      <c r="R60" s="197"/>
      <c r="S60" s="197"/>
      <c r="T60" s="197"/>
    </row>
    <row r="61" spans="2:20" ht="13.75" customHeight="1">
      <c r="B61" s="795" t="s">
        <v>1030</v>
      </c>
      <c r="C61" s="795"/>
      <c r="D61" s="795"/>
      <c r="E61" s="795"/>
      <c r="F61" s="795"/>
      <c r="G61" s="687">
        <v>113.3</v>
      </c>
      <c r="H61" s="687"/>
      <c r="I61" s="197"/>
      <c r="J61" s="197"/>
      <c r="K61" s="197"/>
      <c r="L61" s="197"/>
      <c r="M61" s="197"/>
      <c r="N61" s="197"/>
      <c r="O61" s="197"/>
      <c r="P61" s="197"/>
      <c r="Q61" s="197"/>
      <c r="R61" s="197"/>
      <c r="S61" s="197"/>
      <c r="T61" s="197"/>
    </row>
    <row r="62" spans="2:20" ht="13.75" customHeight="1">
      <c r="B62" s="795" t="s">
        <v>1031</v>
      </c>
      <c r="C62" s="795"/>
      <c r="D62" s="795"/>
      <c r="E62" s="795"/>
      <c r="F62" s="795"/>
      <c r="G62" s="687">
        <v>40.9</v>
      </c>
      <c r="H62" s="687"/>
      <c r="I62" s="197"/>
      <c r="J62" s="197"/>
      <c r="K62" s="197"/>
      <c r="L62" s="197"/>
      <c r="M62" s="197"/>
      <c r="N62" s="197"/>
      <c r="O62" s="197"/>
      <c r="P62" s="197"/>
      <c r="Q62" s="197"/>
      <c r="R62" s="197"/>
      <c r="S62" s="197"/>
      <c r="T62" s="197"/>
    </row>
    <row r="63" spans="2:20" ht="13.75" customHeight="1">
      <c r="B63" s="795" t="s">
        <v>1032</v>
      </c>
      <c r="C63" s="795"/>
      <c r="D63" s="795"/>
      <c r="E63" s="795"/>
      <c r="F63" s="795"/>
      <c r="G63" s="687">
        <v>35.299999999999997</v>
      </c>
      <c r="H63" s="687"/>
      <c r="I63" s="197"/>
      <c r="J63" s="197"/>
      <c r="K63" s="197"/>
      <c r="L63" s="197"/>
      <c r="M63" s="197"/>
      <c r="N63" s="197"/>
      <c r="O63" s="197"/>
      <c r="P63" s="197"/>
      <c r="Q63" s="197"/>
      <c r="R63" s="197"/>
      <c r="S63" s="197"/>
      <c r="T63" s="197"/>
    </row>
    <row r="64" spans="2:20" ht="13.75" customHeight="1">
      <c r="B64" s="197"/>
      <c r="C64" s="197"/>
      <c r="D64" s="197"/>
      <c r="E64" s="197"/>
      <c r="F64" s="197"/>
      <c r="G64" s="197"/>
      <c r="H64" s="197"/>
      <c r="I64" s="197"/>
      <c r="J64" s="197"/>
      <c r="K64" s="197"/>
      <c r="L64" s="197"/>
      <c r="M64" s="197"/>
      <c r="N64" s="197"/>
      <c r="O64" s="197"/>
      <c r="P64" s="197"/>
      <c r="Q64" s="197"/>
      <c r="R64" s="197"/>
      <c r="S64" s="197"/>
      <c r="T64" s="197"/>
    </row>
    <row r="65" spans="2:21" ht="13.75" customHeight="1">
      <c r="B65" s="394" t="s">
        <v>1033</v>
      </c>
      <c r="C65" s="394"/>
      <c r="D65" s="394"/>
      <c r="E65" s="394"/>
      <c r="F65" s="394"/>
      <c r="G65" s="394"/>
      <c r="H65" s="394"/>
      <c r="I65" s="394"/>
      <c r="J65" s="394"/>
      <c r="K65" s="394"/>
      <c r="L65" s="394"/>
      <c r="M65" s="394"/>
      <c r="N65" s="394"/>
      <c r="O65" s="394"/>
      <c r="P65" s="394"/>
      <c r="Q65" s="394"/>
      <c r="R65" s="394"/>
      <c r="S65" s="394"/>
      <c r="T65" s="394"/>
    </row>
    <row r="66" spans="2:21" ht="13.75" customHeight="1">
      <c r="B66" s="394"/>
      <c r="C66" s="394"/>
      <c r="D66" s="394"/>
      <c r="E66" s="394"/>
      <c r="F66" s="394"/>
      <c r="G66" s="394"/>
      <c r="H66" s="394"/>
      <c r="I66" s="394"/>
      <c r="J66" s="394"/>
      <c r="K66" s="394"/>
      <c r="L66" s="394"/>
      <c r="M66" s="394"/>
      <c r="N66" s="394"/>
      <c r="O66" s="394"/>
      <c r="P66" s="394"/>
      <c r="Q66" s="394"/>
      <c r="R66" s="394"/>
      <c r="S66" s="394"/>
      <c r="T66" s="394"/>
    </row>
    <row r="67" spans="2:21" ht="13.75" customHeight="1">
      <c r="B67" s="394"/>
      <c r="C67" s="394"/>
      <c r="D67" s="394"/>
      <c r="E67" s="394"/>
      <c r="F67" s="394"/>
      <c r="G67" s="394"/>
      <c r="H67" s="394"/>
      <c r="I67" s="394"/>
      <c r="J67" s="394"/>
      <c r="K67" s="394"/>
      <c r="L67" s="394"/>
      <c r="M67" s="394"/>
      <c r="N67" s="394"/>
      <c r="O67" s="394"/>
      <c r="P67" s="394"/>
      <c r="Q67" s="394"/>
      <c r="R67" s="394"/>
      <c r="S67" s="394"/>
      <c r="T67" s="394"/>
    </row>
    <row r="68" spans="2:21" ht="13.75" customHeight="1">
      <c r="B68" s="394"/>
      <c r="C68" s="394"/>
      <c r="D68" s="394"/>
      <c r="E68" s="394"/>
      <c r="F68" s="394"/>
      <c r="G68" s="394"/>
      <c r="H68" s="394"/>
      <c r="I68" s="394"/>
      <c r="J68" s="394"/>
      <c r="K68" s="394"/>
      <c r="L68" s="394"/>
      <c r="M68" s="394"/>
      <c r="N68" s="394"/>
      <c r="O68" s="394"/>
      <c r="P68" s="394"/>
      <c r="Q68" s="394"/>
      <c r="R68" s="394"/>
      <c r="S68" s="394"/>
      <c r="T68" s="394"/>
    </row>
    <row r="69" spans="2:21" ht="13.75" customHeight="1">
      <c r="B69" s="394"/>
      <c r="C69" s="394"/>
      <c r="D69" s="394"/>
      <c r="E69" s="394"/>
      <c r="F69" s="394"/>
      <c r="G69" s="394"/>
      <c r="H69" s="394"/>
      <c r="I69" s="394"/>
      <c r="J69" s="394"/>
      <c r="K69" s="394"/>
      <c r="L69" s="394"/>
      <c r="M69" s="394"/>
      <c r="N69" s="394"/>
      <c r="O69" s="394"/>
      <c r="P69" s="394"/>
      <c r="Q69" s="394"/>
      <c r="R69" s="394"/>
      <c r="S69" s="394"/>
      <c r="T69" s="394"/>
    </row>
    <row r="70" spans="2:21" ht="13.75" customHeight="1">
      <c r="B70" s="394"/>
      <c r="C70" s="394"/>
      <c r="D70" s="394"/>
      <c r="E70" s="394"/>
      <c r="F70" s="394"/>
      <c r="G70" s="394"/>
      <c r="H70" s="394"/>
      <c r="I70" s="394"/>
      <c r="J70" s="394"/>
      <c r="K70" s="394"/>
      <c r="L70" s="394"/>
      <c r="M70" s="394"/>
      <c r="N70" s="394"/>
      <c r="O70" s="394"/>
      <c r="P70" s="394"/>
      <c r="Q70" s="394"/>
      <c r="R70" s="394"/>
      <c r="S70" s="394"/>
      <c r="T70" s="394"/>
    </row>
    <row r="71" spans="2:21" ht="13.75" customHeight="1">
      <c r="B71" s="394"/>
      <c r="C71" s="394"/>
      <c r="D71" s="394"/>
      <c r="E71" s="394"/>
      <c r="F71" s="394"/>
      <c r="G71" s="394"/>
      <c r="H71" s="394"/>
      <c r="I71" s="394"/>
      <c r="J71" s="394"/>
      <c r="K71" s="394"/>
      <c r="L71" s="394"/>
      <c r="M71" s="394"/>
      <c r="N71" s="394"/>
      <c r="O71" s="394"/>
      <c r="P71" s="394"/>
      <c r="Q71" s="394"/>
      <c r="R71" s="394"/>
      <c r="S71" s="394"/>
      <c r="T71" s="394"/>
    </row>
    <row r="72" spans="2:21">
      <c r="B72" s="197"/>
      <c r="C72" s="197"/>
      <c r="D72" s="197"/>
      <c r="E72" s="197"/>
      <c r="F72" s="197"/>
      <c r="G72" s="197"/>
      <c r="H72" s="197"/>
      <c r="I72" s="197"/>
      <c r="J72" s="197"/>
      <c r="K72" s="197"/>
      <c r="L72" s="197"/>
      <c r="M72" s="197"/>
      <c r="N72" s="197"/>
      <c r="O72" s="197"/>
      <c r="P72" s="197"/>
      <c r="Q72" s="197"/>
      <c r="R72" s="197"/>
      <c r="S72" s="197"/>
      <c r="T72" s="197"/>
    </row>
    <row r="73" spans="2:21" ht="20.149999999999999" customHeight="1">
      <c r="B73" s="373" t="s">
        <v>292</v>
      </c>
      <c r="C73" s="160" t="s">
        <v>293</v>
      </c>
      <c r="D73" s="160"/>
      <c r="E73" s="160"/>
      <c r="F73" s="160"/>
      <c r="G73" s="160"/>
      <c r="H73" s="160"/>
      <c r="I73" s="160"/>
      <c r="J73" s="160"/>
      <c r="K73" s="160"/>
      <c r="L73" s="160"/>
      <c r="M73" s="160"/>
      <c r="N73" s="160"/>
      <c r="O73" s="160"/>
      <c r="P73" s="160"/>
      <c r="Q73" s="160"/>
      <c r="R73" s="160"/>
      <c r="S73" s="160"/>
      <c r="T73" s="160"/>
      <c r="U73" s="20"/>
    </row>
    <row r="74" spans="2:21">
      <c r="B74" s="784" t="s">
        <v>1034</v>
      </c>
      <c r="C74" s="784"/>
      <c r="D74" s="784"/>
      <c r="E74" s="784"/>
      <c r="F74" s="784"/>
      <c r="G74" s="784"/>
      <c r="H74" s="784"/>
      <c r="I74" s="784"/>
      <c r="J74" s="784"/>
      <c r="K74" s="784"/>
      <c r="L74" s="784"/>
      <c r="M74" s="784"/>
      <c r="N74" s="784"/>
      <c r="O74" s="784"/>
      <c r="P74" s="784"/>
      <c r="Q74" s="784"/>
      <c r="R74" s="784"/>
      <c r="S74" s="784"/>
      <c r="T74" s="784"/>
    </row>
    <row r="75" spans="2:21">
      <c r="B75" s="396"/>
      <c r="C75" s="396"/>
      <c r="D75" s="396"/>
      <c r="E75" s="396"/>
      <c r="F75" s="396"/>
      <c r="G75" s="396"/>
      <c r="H75" s="396"/>
      <c r="I75" s="396"/>
      <c r="J75" s="396"/>
      <c r="K75" s="396"/>
      <c r="L75" s="396"/>
      <c r="M75" s="396"/>
      <c r="N75" s="396"/>
      <c r="O75" s="396"/>
      <c r="P75" s="396"/>
      <c r="Q75" s="396"/>
      <c r="R75" s="396"/>
      <c r="S75" s="396"/>
      <c r="T75" s="396"/>
    </row>
    <row r="76" spans="2:21">
      <c r="B76" s="396"/>
      <c r="C76" s="396"/>
      <c r="D76" s="396"/>
      <c r="E76" s="396"/>
      <c r="F76" s="396"/>
      <c r="G76" s="396"/>
      <c r="H76" s="396"/>
      <c r="I76" s="396"/>
      <c r="J76" s="396"/>
      <c r="K76" s="396"/>
      <c r="L76" s="396"/>
      <c r="M76" s="396"/>
      <c r="N76" s="396"/>
      <c r="O76" s="396"/>
      <c r="P76" s="396"/>
      <c r="Q76" s="396"/>
      <c r="R76" s="396"/>
      <c r="S76" s="396"/>
      <c r="T76" s="396"/>
    </row>
    <row r="77" spans="2:21">
      <c r="B77" s="396"/>
      <c r="C77" s="396"/>
      <c r="D77" s="396"/>
      <c r="E77" s="396"/>
      <c r="F77" s="396"/>
      <c r="G77" s="396"/>
      <c r="H77" s="396"/>
      <c r="I77" s="396"/>
      <c r="J77" s="396"/>
      <c r="K77" s="396"/>
      <c r="L77" s="396"/>
      <c r="M77" s="396"/>
      <c r="N77" s="396"/>
      <c r="O77" s="396"/>
      <c r="P77" s="396"/>
      <c r="Q77" s="396"/>
      <c r="R77" s="396"/>
      <c r="S77" s="396"/>
      <c r="T77" s="396"/>
    </row>
    <row r="78" spans="2:21">
      <c r="B78" s="197"/>
      <c r="C78" s="197"/>
      <c r="D78" s="197"/>
      <c r="E78" s="197"/>
      <c r="F78" s="197"/>
      <c r="G78" s="197"/>
      <c r="H78" s="197"/>
      <c r="I78" s="197"/>
      <c r="J78" s="197"/>
      <c r="K78" s="197"/>
      <c r="L78" s="197"/>
      <c r="M78" s="197"/>
      <c r="N78" s="197"/>
      <c r="O78" s="197"/>
      <c r="P78" s="197"/>
      <c r="Q78" s="197"/>
      <c r="R78" s="197"/>
      <c r="S78" s="197"/>
      <c r="T78" s="197"/>
    </row>
    <row r="79" spans="2:21" ht="20.149999999999999" customHeight="1">
      <c r="B79" s="373" t="s">
        <v>294</v>
      </c>
      <c r="C79" s="160" t="s">
        <v>295</v>
      </c>
      <c r="D79" s="160"/>
      <c r="E79" s="160"/>
      <c r="F79" s="160"/>
      <c r="G79" s="160"/>
      <c r="H79" s="160"/>
      <c r="I79" s="160"/>
      <c r="J79" s="160"/>
      <c r="K79" s="160"/>
      <c r="L79" s="160"/>
      <c r="M79" s="160"/>
      <c r="N79" s="160"/>
      <c r="O79" s="160"/>
      <c r="P79" s="160"/>
      <c r="Q79" s="160"/>
      <c r="R79" s="160"/>
      <c r="S79" s="160"/>
      <c r="T79" s="160"/>
      <c r="U79" s="20"/>
    </row>
    <row r="80" spans="2:21" ht="14.15" customHeight="1">
      <c r="B80" s="790" t="s">
        <v>1035</v>
      </c>
      <c r="C80" s="790"/>
      <c r="D80" s="790"/>
      <c r="E80" s="790"/>
      <c r="F80" s="790"/>
      <c r="G80" s="790"/>
      <c r="H80" s="790"/>
      <c r="I80" s="790"/>
      <c r="J80" s="790"/>
      <c r="K80" s="790"/>
      <c r="L80" s="790"/>
      <c r="M80" s="790"/>
      <c r="N80" s="790"/>
      <c r="O80" s="790"/>
      <c r="P80" s="790"/>
      <c r="Q80" s="790"/>
      <c r="R80" s="790"/>
      <c r="S80" s="790"/>
      <c r="T80" s="790"/>
    </row>
    <row r="81" spans="2:21">
      <c r="B81" s="394"/>
      <c r="C81" s="394"/>
      <c r="D81" s="394"/>
      <c r="E81" s="394"/>
      <c r="F81" s="394"/>
      <c r="G81" s="394"/>
      <c r="H81" s="394"/>
      <c r="I81" s="394"/>
      <c r="J81" s="394"/>
      <c r="K81" s="394"/>
      <c r="L81" s="394"/>
      <c r="M81" s="394"/>
      <c r="N81" s="394"/>
      <c r="O81" s="394"/>
      <c r="P81" s="394"/>
      <c r="Q81" s="394"/>
      <c r="R81" s="394"/>
      <c r="S81" s="394"/>
      <c r="T81" s="394"/>
    </row>
    <row r="82" spans="2:21">
      <c r="B82" s="394"/>
      <c r="C82" s="394"/>
      <c r="D82" s="394"/>
      <c r="E82" s="394"/>
      <c r="F82" s="394"/>
      <c r="G82" s="394"/>
      <c r="H82" s="394"/>
      <c r="I82" s="394"/>
      <c r="J82" s="394"/>
      <c r="K82" s="394"/>
      <c r="L82" s="394"/>
      <c r="M82" s="394"/>
      <c r="N82" s="394"/>
      <c r="O82" s="394"/>
      <c r="P82" s="394"/>
      <c r="Q82" s="394"/>
      <c r="R82" s="394"/>
      <c r="S82" s="394"/>
      <c r="T82" s="394"/>
    </row>
    <row r="83" spans="2:21">
      <c r="B83" s="394"/>
      <c r="C83" s="394"/>
      <c r="D83" s="394"/>
      <c r="E83" s="394"/>
      <c r="F83" s="394"/>
      <c r="G83" s="394"/>
      <c r="H83" s="394"/>
      <c r="I83" s="394"/>
      <c r="J83" s="394"/>
      <c r="K83" s="394"/>
      <c r="L83" s="394"/>
      <c r="M83" s="394"/>
      <c r="N83" s="394"/>
      <c r="O83" s="394"/>
      <c r="P83" s="394"/>
      <c r="Q83" s="394"/>
      <c r="R83" s="394"/>
      <c r="S83" s="394"/>
      <c r="T83" s="394"/>
    </row>
    <row r="84" spans="2:21">
      <c r="B84" s="394"/>
      <c r="C84" s="394"/>
      <c r="D84" s="394"/>
      <c r="E84" s="394"/>
      <c r="F84" s="394"/>
      <c r="G84" s="394"/>
      <c r="H84" s="394"/>
      <c r="I84" s="394"/>
      <c r="J84" s="394"/>
      <c r="K84" s="394"/>
      <c r="L84" s="394"/>
      <c r="M84" s="394"/>
      <c r="N84" s="394"/>
      <c r="O84" s="394"/>
      <c r="P84" s="394"/>
      <c r="Q84" s="394"/>
      <c r="R84" s="394"/>
      <c r="S84" s="394"/>
      <c r="T84" s="394"/>
    </row>
    <row r="85" spans="2:21">
      <c r="B85" s="394"/>
      <c r="C85" s="394"/>
      <c r="D85" s="394"/>
      <c r="E85" s="394"/>
      <c r="F85" s="394"/>
      <c r="G85" s="394"/>
      <c r="H85" s="394"/>
      <c r="I85" s="394"/>
      <c r="J85" s="394"/>
      <c r="K85" s="394"/>
      <c r="L85" s="394"/>
      <c r="M85" s="394"/>
      <c r="N85" s="394"/>
      <c r="O85" s="394"/>
      <c r="P85" s="394"/>
      <c r="Q85" s="394"/>
      <c r="R85" s="394"/>
      <c r="S85" s="394"/>
      <c r="T85" s="394"/>
    </row>
    <row r="86" spans="2:21">
      <c r="B86" s="394"/>
      <c r="C86" s="394"/>
      <c r="D86" s="394"/>
      <c r="E86" s="394"/>
      <c r="F86" s="394"/>
      <c r="G86" s="394"/>
      <c r="H86" s="394"/>
      <c r="I86" s="394"/>
      <c r="J86" s="394"/>
      <c r="K86" s="394"/>
      <c r="L86" s="394"/>
      <c r="M86" s="394"/>
      <c r="N86" s="394"/>
      <c r="O86" s="394"/>
      <c r="P86" s="394"/>
      <c r="Q86" s="394"/>
      <c r="R86" s="394"/>
      <c r="S86" s="394"/>
      <c r="T86" s="394"/>
    </row>
    <row r="87" spans="2:21">
      <c r="B87" s="394"/>
      <c r="C87" s="394"/>
      <c r="D87" s="394"/>
      <c r="E87" s="394"/>
      <c r="F87" s="394"/>
      <c r="G87" s="394"/>
      <c r="H87" s="394"/>
      <c r="I87" s="394"/>
      <c r="J87" s="394"/>
      <c r="K87" s="394"/>
      <c r="L87" s="394"/>
      <c r="M87" s="394"/>
      <c r="N87" s="394"/>
      <c r="O87" s="394"/>
      <c r="P87" s="394"/>
      <c r="Q87" s="394"/>
      <c r="R87" s="394"/>
      <c r="S87" s="394"/>
      <c r="T87" s="394"/>
    </row>
    <row r="88" spans="2:21">
      <c r="B88" s="394"/>
      <c r="C88" s="394"/>
      <c r="D88" s="394"/>
      <c r="E88" s="394"/>
      <c r="F88" s="394"/>
      <c r="G88" s="394"/>
      <c r="H88" s="394"/>
      <c r="I88" s="394"/>
      <c r="J88" s="394"/>
      <c r="K88" s="394"/>
      <c r="L88" s="394"/>
      <c r="M88" s="394"/>
      <c r="N88" s="394"/>
      <c r="O88" s="394"/>
      <c r="P88" s="394"/>
      <c r="Q88" s="394"/>
      <c r="R88" s="394"/>
      <c r="S88" s="394"/>
      <c r="T88" s="394"/>
    </row>
    <row r="89" spans="2:21">
      <c r="B89" s="394"/>
      <c r="C89" s="394"/>
      <c r="D89" s="394"/>
      <c r="E89" s="394"/>
      <c r="F89" s="394"/>
      <c r="G89" s="394"/>
      <c r="H89" s="394"/>
      <c r="I89" s="394"/>
      <c r="J89" s="394"/>
      <c r="K89" s="394"/>
      <c r="L89" s="394"/>
      <c r="M89" s="394"/>
      <c r="N89" s="394"/>
      <c r="O89" s="394"/>
      <c r="P89" s="394"/>
      <c r="Q89" s="394"/>
      <c r="R89" s="394"/>
      <c r="S89" s="394"/>
      <c r="T89" s="394"/>
    </row>
    <row r="90" spans="2:21">
      <c r="B90" s="394"/>
      <c r="C90" s="394"/>
      <c r="D90" s="394"/>
      <c r="E90" s="394"/>
      <c r="F90" s="394"/>
      <c r="G90" s="394"/>
      <c r="H90" s="394"/>
      <c r="I90" s="394"/>
      <c r="J90" s="394"/>
      <c r="K90" s="394"/>
      <c r="L90" s="394"/>
      <c r="M90" s="394"/>
      <c r="N90" s="394"/>
      <c r="O90" s="394"/>
      <c r="P90" s="394"/>
      <c r="Q90" s="394"/>
      <c r="R90" s="394"/>
      <c r="S90" s="394"/>
      <c r="T90" s="394"/>
    </row>
    <row r="91" spans="2:21">
      <c r="B91" s="394"/>
      <c r="C91" s="394"/>
      <c r="D91" s="394"/>
      <c r="E91" s="394"/>
      <c r="F91" s="394"/>
      <c r="G91" s="394"/>
      <c r="H91" s="394"/>
      <c r="I91" s="394"/>
      <c r="J91" s="394"/>
      <c r="K91" s="394"/>
      <c r="L91" s="394"/>
      <c r="M91" s="394"/>
      <c r="N91" s="394"/>
      <c r="O91" s="394"/>
      <c r="P91" s="394"/>
      <c r="Q91" s="394"/>
      <c r="R91" s="394"/>
      <c r="S91" s="394"/>
      <c r="T91" s="394"/>
    </row>
    <row r="92" spans="2:21">
      <c r="B92" s="394"/>
      <c r="C92" s="394"/>
      <c r="D92" s="394"/>
      <c r="E92" s="394"/>
      <c r="F92" s="394"/>
      <c r="G92" s="394"/>
      <c r="H92" s="394"/>
      <c r="I92" s="394"/>
      <c r="J92" s="394"/>
      <c r="K92" s="394"/>
      <c r="L92" s="394"/>
      <c r="M92" s="394"/>
      <c r="N92" s="394"/>
      <c r="O92" s="394"/>
      <c r="P92" s="394"/>
      <c r="Q92" s="394"/>
      <c r="R92" s="394"/>
      <c r="S92" s="394"/>
      <c r="T92" s="394"/>
    </row>
    <row r="93" spans="2:21">
      <c r="B93" s="394"/>
      <c r="C93" s="394"/>
      <c r="D93" s="394"/>
      <c r="E93" s="394"/>
      <c r="F93" s="394"/>
      <c r="G93" s="394"/>
      <c r="H93" s="394"/>
      <c r="I93" s="394"/>
      <c r="J93" s="394"/>
      <c r="K93" s="394"/>
      <c r="L93" s="394"/>
      <c r="M93" s="394"/>
      <c r="N93" s="394"/>
      <c r="O93" s="394"/>
      <c r="P93" s="394"/>
      <c r="Q93" s="394"/>
      <c r="R93" s="394"/>
      <c r="S93" s="394"/>
      <c r="T93" s="394"/>
    </row>
    <row r="94" spans="2:21">
      <c r="B94" s="394"/>
      <c r="C94" s="394"/>
      <c r="D94" s="394"/>
      <c r="E94" s="394"/>
      <c r="F94" s="394"/>
      <c r="G94" s="394"/>
      <c r="H94" s="394"/>
      <c r="I94" s="394"/>
      <c r="J94" s="394"/>
      <c r="K94" s="394"/>
      <c r="L94" s="394"/>
      <c r="M94" s="394"/>
      <c r="N94" s="394"/>
      <c r="O94" s="394"/>
      <c r="P94" s="394"/>
      <c r="Q94" s="394"/>
      <c r="R94" s="394"/>
      <c r="S94" s="394"/>
      <c r="T94" s="394"/>
    </row>
    <row r="95" spans="2:21" ht="38.25" customHeight="1">
      <c r="B95" s="394"/>
      <c r="C95" s="394"/>
      <c r="D95" s="394"/>
      <c r="E95" s="394"/>
      <c r="F95" s="394"/>
      <c r="G95" s="394"/>
      <c r="H95" s="394"/>
      <c r="I95" s="394"/>
      <c r="J95" s="394"/>
      <c r="K95" s="394"/>
      <c r="L95" s="394"/>
      <c r="M95" s="394"/>
      <c r="N95" s="394"/>
      <c r="O95" s="394"/>
      <c r="P95" s="394"/>
      <c r="Q95" s="394"/>
      <c r="R95" s="394"/>
      <c r="S95" s="394"/>
      <c r="T95" s="394"/>
    </row>
    <row r="96" spans="2:21" ht="20.149999999999999" customHeight="1">
      <c r="B96" s="373" t="s">
        <v>296</v>
      </c>
      <c r="C96" s="160" t="s">
        <v>297</v>
      </c>
      <c r="D96" s="160"/>
      <c r="E96" s="160"/>
      <c r="F96" s="160"/>
      <c r="G96" s="160"/>
      <c r="H96" s="160"/>
      <c r="I96" s="160"/>
      <c r="J96" s="160"/>
      <c r="K96" s="160"/>
      <c r="L96" s="160"/>
      <c r="M96" s="160"/>
      <c r="N96" s="160"/>
      <c r="O96" s="160"/>
      <c r="P96" s="160"/>
      <c r="Q96" s="160"/>
      <c r="R96" s="160"/>
      <c r="S96" s="160"/>
      <c r="T96" s="160"/>
      <c r="U96" s="20"/>
    </row>
    <row r="97" spans="2:21" ht="14.15" customHeight="1">
      <c r="B97" s="790" t="s">
        <v>1036</v>
      </c>
      <c r="C97" s="790"/>
      <c r="D97" s="790"/>
      <c r="E97" s="790"/>
      <c r="F97" s="790"/>
      <c r="G97" s="790"/>
      <c r="H97" s="790"/>
      <c r="I97" s="790"/>
      <c r="J97" s="790"/>
      <c r="K97" s="790"/>
      <c r="L97" s="790"/>
      <c r="M97" s="790"/>
      <c r="N97" s="790"/>
      <c r="O97" s="790"/>
      <c r="P97" s="790"/>
      <c r="Q97" s="790"/>
      <c r="R97" s="790"/>
      <c r="S97" s="790"/>
      <c r="T97" s="790"/>
    </row>
    <row r="98" spans="2:21">
      <c r="B98" s="394"/>
      <c r="C98" s="394"/>
      <c r="D98" s="394"/>
      <c r="E98" s="394"/>
      <c r="F98" s="394"/>
      <c r="G98" s="394"/>
      <c r="H98" s="394"/>
      <c r="I98" s="394"/>
      <c r="J98" s="394"/>
      <c r="K98" s="394"/>
      <c r="L98" s="394"/>
      <c r="M98" s="394"/>
      <c r="N98" s="394"/>
      <c r="O98" s="394"/>
      <c r="P98" s="394"/>
      <c r="Q98" s="394"/>
      <c r="R98" s="394"/>
      <c r="S98" s="394"/>
      <c r="T98" s="394"/>
    </row>
    <row r="99" spans="2:21">
      <c r="B99" s="394"/>
      <c r="C99" s="394"/>
      <c r="D99" s="394"/>
      <c r="E99" s="394"/>
      <c r="F99" s="394"/>
      <c r="G99" s="394"/>
      <c r="H99" s="394"/>
      <c r="I99" s="394"/>
      <c r="J99" s="394"/>
      <c r="K99" s="394"/>
      <c r="L99" s="394"/>
      <c r="M99" s="394"/>
      <c r="N99" s="394"/>
      <c r="O99" s="394"/>
      <c r="P99" s="394"/>
      <c r="Q99" s="394"/>
      <c r="R99" s="394"/>
      <c r="S99" s="394"/>
      <c r="T99" s="394"/>
    </row>
    <row r="100" spans="2:21">
      <c r="B100" s="394"/>
      <c r="C100" s="394"/>
      <c r="D100" s="394"/>
      <c r="E100" s="394"/>
      <c r="F100" s="394"/>
      <c r="G100" s="394"/>
      <c r="H100" s="394"/>
      <c r="I100" s="394"/>
      <c r="J100" s="394"/>
      <c r="K100" s="394"/>
      <c r="L100" s="394"/>
      <c r="M100" s="394"/>
      <c r="N100" s="394"/>
      <c r="O100" s="394"/>
      <c r="P100" s="394"/>
      <c r="Q100" s="394"/>
      <c r="R100" s="394"/>
      <c r="S100" s="394"/>
      <c r="T100" s="394"/>
    </row>
    <row r="101" spans="2:21">
      <c r="B101" s="394"/>
      <c r="C101" s="394"/>
      <c r="D101" s="394"/>
      <c r="E101" s="394"/>
      <c r="F101" s="394"/>
      <c r="G101" s="394"/>
      <c r="H101" s="394"/>
      <c r="I101" s="394"/>
      <c r="J101" s="394"/>
      <c r="K101" s="394"/>
      <c r="L101" s="394"/>
      <c r="M101" s="394"/>
      <c r="N101" s="394"/>
      <c r="O101" s="394"/>
      <c r="P101" s="394"/>
      <c r="Q101" s="394"/>
      <c r="R101" s="394"/>
      <c r="S101" s="394"/>
      <c r="T101" s="394"/>
    </row>
    <row r="102" spans="2:21">
      <c r="B102" s="394"/>
      <c r="C102" s="394"/>
      <c r="D102" s="394"/>
      <c r="E102" s="394"/>
      <c r="F102" s="394"/>
      <c r="G102" s="394"/>
      <c r="H102" s="394"/>
      <c r="I102" s="394"/>
      <c r="J102" s="394"/>
      <c r="K102" s="394"/>
      <c r="L102" s="394"/>
      <c r="M102" s="394"/>
      <c r="N102" s="394"/>
      <c r="O102" s="394"/>
      <c r="P102" s="394"/>
      <c r="Q102" s="394"/>
      <c r="R102" s="394"/>
      <c r="S102" s="394"/>
      <c r="T102" s="394"/>
    </row>
    <row r="103" spans="2:21">
      <c r="B103" s="394"/>
      <c r="C103" s="394"/>
      <c r="D103" s="394"/>
      <c r="E103" s="394"/>
      <c r="F103" s="394"/>
      <c r="G103" s="394"/>
      <c r="H103" s="394"/>
      <c r="I103" s="394"/>
      <c r="J103" s="394"/>
      <c r="K103" s="394"/>
      <c r="L103" s="394"/>
      <c r="M103" s="394"/>
      <c r="N103" s="394"/>
      <c r="O103" s="394"/>
      <c r="P103" s="394"/>
      <c r="Q103" s="394"/>
      <c r="R103" s="394"/>
      <c r="S103" s="394"/>
      <c r="T103" s="394"/>
    </row>
    <row r="104" spans="2:21">
      <c r="B104" s="394"/>
      <c r="C104" s="394"/>
      <c r="D104" s="394"/>
      <c r="E104" s="394"/>
      <c r="F104" s="394"/>
      <c r="G104" s="394"/>
      <c r="H104" s="394"/>
      <c r="I104" s="394"/>
      <c r="J104" s="394"/>
      <c r="K104" s="394"/>
      <c r="L104" s="394"/>
      <c r="M104" s="394"/>
      <c r="N104" s="394"/>
      <c r="O104" s="394"/>
      <c r="P104" s="394"/>
      <c r="Q104" s="394"/>
      <c r="R104" s="394"/>
      <c r="S104" s="394"/>
      <c r="T104" s="394"/>
    </row>
    <row r="105" spans="2:21" ht="20.149999999999999" customHeight="1">
      <c r="B105" s="373" t="s">
        <v>298</v>
      </c>
      <c r="C105" s="160" t="s">
        <v>299</v>
      </c>
      <c r="D105" s="160"/>
      <c r="E105" s="160"/>
      <c r="F105" s="160"/>
      <c r="G105" s="160"/>
      <c r="H105" s="160"/>
      <c r="I105" s="160"/>
      <c r="J105" s="160"/>
      <c r="K105" s="160"/>
      <c r="L105" s="160"/>
      <c r="M105" s="160"/>
      <c r="N105" s="160"/>
      <c r="O105" s="160"/>
      <c r="P105" s="160"/>
      <c r="Q105" s="160"/>
      <c r="R105" s="160"/>
      <c r="S105" s="160"/>
      <c r="T105" s="160"/>
      <c r="U105" s="20"/>
    </row>
    <row r="106" spans="2:21" ht="14.15" customHeight="1">
      <c r="B106" s="784" t="s">
        <v>1037</v>
      </c>
      <c r="C106" s="784"/>
      <c r="D106" s="784"/>
      <c r="E106" s="784"/>
      <c r="F106" s="784"/>
      <c r="G106" s="784"/>
      <c r="H106" s="784"/>
      <c r="I106" s="784"/>
      <c r="J106" s="784"/>
      <c r="K106" s="784"/>
      <c r="L106" s="784"/>
      <c r="M106" s="784"/>
      <c r="N106" s="784"/>
      <c r="O106" s="784"/>
      <c r="P106" s="784"/>
      <c r="Q106" s="784"/>
      <c r="R106" s="784"/>
      <c r="S106" s="784"/>
      <c r="T106" s="784"/>
    </row>
    <row r="107" spans="2:21">
      <c r="B107" s="396"/>
      <c r="C107" s="396"/>
      <c r="D107" s="396"/>
      <c r="E107" s="396"/>
      <c r="F107" s="396"/>
      <c r="G107" s="396"/>
      <c r="H107" s="396"/>
      <c r="I107" s="396"/>
      <c r="J107" s="396"/>
      <c r="K107" s="396"/>
      <c r="L107" s="396"/>
      <c r="M107" s="396"/>
      <c r="N107" s="396"/>
      <c r="O107" s="396"/>
      <c r="P107" s="396"/>
      <c r="Q107" s="396"/>
      <c r="R107" s="396"/>
      <c r="S107" s="396"/>
      <c r="T107" s="396"/>
    </row>
    <row r="108" spans="2:21">
      <c r="B108" s="396"/>
      <c r="C108" s="396"/>
      <c r="D108" s="396"/>
      <c r="E108" s="396"/>
      <c r="F108" s="396"/>
      <c r="G108" s="396"/>
      <c r="H108" s="396"/>
      <c r="I108" s="396"/>
      <c r="J108" s="396"/>
      <c r="K108" s="396"/>
      <c r="L108" s="396"/>
      <c r="M108" s="396"/>
      <c r="N108" s="396"/>
      <c r="O108" s="396"/>
      <c r="P108" s="396"/>
      <c r="Q108" s="396"/>
      <c r="R108" s="396"/>
      <c r="S108" s="396"/>
      <c r="T108" s="396"/>
    </row>
    <row r="109" spans="2:21">
      <c r="B109" s="396"/>
      <c r="C109" s="396"/>
      <c r="D109" s="396"/>
      <c r="E109" s="396"/>
      <c r="F109" s="396"/>
      <c r="G109" s="396"/>
      <c r="H109" s="396"/>
      <c r="I109" s="396"/>
      <c r="J109" s="396"/>
      <c r="K109" s="396"/>
      <c r="L109" s="396"/>
      <c r="M109" s="396"/>
      <c r="N109" s="396"/>
      <c r="O109" s="396"/>
      <c r="P109" s="396"/>
      <c r="Q109" s="396"/>
      <c r="R109" s="396"/>
      <c r="S109" s="396"/>
      <c r="T109" s="396"/>
    </row>
    <row r="110" spans="2:21">
      <c r="B110" s="396"/>
      <c r="C110" s="396"/>
      <c r="D110" s="396"/>
      <c r="E110" s="396"/>
      <c r="F110" s="396"/>
      <c r="G110" s="396"/>
      <c r="H110" s="396"/>
      <c r="I110" s="396"/>
      <c r="J110" s="396"/>
      <c r="K110" s="396"/>
      <c r="L110" s="396"/>
      <c r="M110" s="396"/>
      <c r="N110" s="396"/>
      <c r="O110" s="396"/>
      <c r="P110" s="396"/>
      <c r="Q110" s="396"/>
      <c r="R110" s="396"/>
      <c r="S110" s="396"/>
      <c r="T110" s="396"/>
    </row>
    <row r="111" spans="2:21">
      <c r="B111" s="396"/>
      <c r="C111" s="396"/>
      <c r="D111" s="396"/>
      <c r="E111" s="396"/>
      <c r="F111" s="396"/>
      <c r="G111" s="396"/>
      <c r="H111" s="396"/>
      <c r="I111" s="396"/>
      <c r="J111" s="396"/>
      <c r="K111" s="396"/>
      <c r="L111" s="396"/>
      <c r="M111" s="396"/>
      <c r="N111" s="396"/>
      <c r="O111" s="396"/>
      <c r="P111" s="396"/>
      <c r="Q111" s="396"/>
      <c r="R111" s="396"/>
      <c r="S111" s="396"/>
      <c r="T111" s="396"/>
    </row>
    <row r="112" spans="2:21">
      <c r="B112" s="396"/>
      <c r="C112" s="396"/>
      <c r="D112" s="396"/>
      <c r="E112" s="396"/>
      <c r="F112" s="396"/>
      <c r="G112" s="396"/>
      <c r="H112" s="396"/>
      <c r="I112" s="396"/>
      <c r="J112" s="396"/>
      <c r="K112" s="396"/>
      <c r="L112" s="396"/>
      <c r="M112" s="396"/>
      <c r="N112" s="396"/>
      <c r="O112" s="396"/>
      <c r="P112" s="396"/>
      <c r="Q112" s="396"/>
      <c r="R112" s="396"/>
      <c r="S112" s="396"/>
      <c r="T112" s="396"/>
    </row>
    <row r="113" spans="2:21">
      <c r="B113" s="396"/>
      <c r="C113" s="396"/>
      <c r="D113" s="396"/>
      <c r="E113" s="396"/>
      <c r="F113" s="396"/>
      <c r="G113" s="396"/>
      <c r="H113" s="396"/>
      <c r="I113" s="396"/>
      <c r="J113" s="396"/>
      <c r="K113" s="396"/>
      <c r="L113" s="396"/>
      <c r="M113" s="396"/>
      <c r="N113" s="396"/>
      <c r="O113" s="396"/>
      <c r="P113" s="396"/>
      <c r="Q113" s="396"/>
      <c r="R113" s="396"/>
      <c r="S113" s="396"/>
      <c r="T113" s="396"/>
    </row>
    <row r="114" spans="2:21">
      <c r="B114" s="396"/>
      <c r="C114" s="396"/>
      <c r="D114" s="396"/>
      <c r="E114" s="396"/>
      <c r="F114" s="396"/>
      <c r="G114" s="396"/>
      <c r="H114" s="396"/>
      <c r="I114" s="396"/>
      <c r="J114" s="396"/>
      <c r="K114" s="396"/>
      <c r="L114" s="396"/>
      <c r="M114" s="396"/>
      <c r="N114" s="396"/>
      <c r="O114" s="396"/>
      <c r="P114" s="396"/>
      <c r="Q114" s="396"/>
      <c r="R114" s="396"/>
      <c r="S114" s="396"/>
      <c r="T114" s="396"/>
    </row>
    <row r="115" spans="2:21">
      <c r="B115" s="396"/>
      <c r="C115" s="396"/>
      <c r="D115" s="396"/>
      <c r="E115" s="396"/>
      <c r="F115" s="396"/>
      <c r="G115" s="396"/>
      <c r="H115" s="396"/>
      <c r="I115" s="396"/>
      <c r="J115" s="396"/>
      <c r="K115" s="396"/>
      <c r="L115" s="396"/>
      <c r="M115" s="396"/>
      <c r="N115" s="396"/>
      <c r="O115" s="396"/>
      <c r="P115" s="396"/>
      <c r="Q115" s="396"/>
      <c r="R115" s="396"/>
      <c r="S115" s="396"/>
      <c r="T115" s="396"/>
    </row>
    <row r="116" spans="2:21">
      <c r="B116" s="396"/>
      <c r="C116" s="396"/>
      <c r="D116" s="396"/>
      <c r="E116" s="396"/>
      <c r="F116" s="396"/>
      <c r="G116" s="396"/>
      <c r="H116" s="396"/>
      <c r="I116" s="396"/>
      <c r="J116" s="396"/>
      <c r="K116" s="396"/>
      <c r="L116" s="396"/>
      <c r="M116" s="396"/>
      <c r="N116" s="396"/>
      <c r="O116" s="396"/>
      <c r="P116" s="396"/>
      <c r="Q116" s="396"/>
      <c r="R116" s="396"/>
      <c r="S116" s="396"/>
      <c r="T116" s="396"/>
    </row>
    <row r="117" spans="2:21">
      <c r="B117" s="396"/>
      <c r="C117" s="396"/>
      <c r="D117" s="396"/>
      <c r="E117" s="396"/>
      <c r="F117" s="396"/>
      <c r="G117" s="396"/>
      <c r="H117" s="396"/>
      <c r="I117" s="396"/>
      <c r="J117" s="396"/>
      <c r="K117" s="396"/>
      <c r="L117" s="396"/>
      <c r="M117" s="396"/>
      <c r="N117" s="396"/>
      <c r="O117" s="396"/>
      <c r="P117" s="396"/>
      <c r="Q117" s="396"/>
      <c r="R117" s="396"/>
      <c r="S117" s="396"/>
      <c r="T117" s="396"/>
    </row>
    <row r="118" spans="2:21">
      <c r="B118" s="179"/>
      <c r="C118" s="179"/>
      <c r="D118" s="179"/>
      <c r="E118" s="179"/>
      <c r="F118" s="179"/>
      <c r="G118" s="179"/>
      <c r="H118" s="179"/>
      <c r="I118" s="179"/>
      <c r="J118" s="179"/>
      <c r="K118" s="179"/>
      <c r="L118" s="179"/>
      <c r="M118" s="179"/>
      <c r="N118" s="179"/>
      <c r="O118" s="179"/>
      <c r="P118" s="179"/>
      <c r="Q118" s="179"/>
      <c r="R118" s="179"/>
      <c r="S118" s="179"/>
      <c r="T118" s="179"/>
    </row>
    <row r="119" spans="2:21" ht="20.149999999999999" customHeight="1">
      <c r="B119" s="159" t="s">
        <v>300</v>
      </c>
      <c r="C119" s="160" t="s">
        <v>301</v>
      </c>
      <c r="D119" s="160"/>
      <c r="E119" s="160"/>
      <c r="F119" s="160"/>
      <c r="G119" s="160"/>
      <c r="H119" s="160"/>
      <c r="I119" s="160"/>
      <c r="J119" s="160"/>
      <c r="K119" s="160"/>
      <c r="L119" s="160"/>
      <c r="M119" s="160"/>
      <c r="N119" s="160"/>
      <c r="O119" s="160"/>
      <c r="P119" s="160"/>
      <c r="Q119" s="160"/>
      <c r="R119" s="160"/>
      <c r="S119" s="160"/>
      <c r="T119" s="160"/>
      <c r="U119" s="20"/>
    </row>
    <row r="120" spans="2:21" ht="14.15" customHeight="1">
      <c r="B120" s="790" t="s">
        <v>1038</v>
      </c>
      <c r="C120" s="790"/>
      <c r="D120" s="790"/>
      <c r="E120" s="790"/>
      <c r="F120" s="790"/>
      <c r="G120" s="790"/>
      <c r="H120" s="790"/>
      <c r="I120" s="790"/>
      <c r="J120" s="790"/>
      <c r="K120" s="790"/>
      <c r="L120" s="790"/>
      <c r="M120" s="790"/>
      <c r="N120" s="790"/>
      <c r="O120" s="790"/>
      <c r="P120" s="790"/>
      <c r="Q120" s="790"/>
      <c r="R120" s="790"/>
      <c r="S120" s="790"/>
      <c r="T120" s="790"/>
    </row>
    <row r="121" spans="2:21">
      <c r="B121" s="394"/>
      <c r="C121" s="394"/>
      <c r="D121" s="394"/>
      <c r="E121" s="394"/>
      <c r="F121" s="394"/>
      <c r="G121" s="394"/>
      <c r="H121" s="394"/>
      <c r="I121" s="394"/>
      <c r="J121" s="394"/>
      <c r="K121" s="394"/>
      <c r="L121" s="394"/>
      <c r="M121" s="394"/>
      <c r="N121" s="394"/>
      <c r="O121" s="394"/>
      <c r="P121" s="394"/>
      <c r="Q121" s="394"/>
      <c r="R121" s="394"/>
      <c r="S121" s="394"/>
      <c r="T121" s="394"/>
    </row>
    <row r="122" spans="2:21">
      <c r="B122" s="394"/>
      <c r="C122" s="394"/>
      <c r="D122" s="394"/>
      <c r="E122" s="394"/>
      <c r="F122" s="394"/>
      <c r="G122" s="394"/>
      <c r="H122" s="394"/>
      <c r="I122" s="394"/>
      <c r="J122" s="394"/>
      <c r="K122" s="394"/>
      <c r="L122" s="394"/>
      <c r="M122" s="394"/>
      <c r="N122" s="394"/>
      <c r="O122" s="394"/>
      <c r="P122" s="394"/>
      <c r="Q122" s="394"/>
      <c r="R122" s="394"/>
      <c r="S122" s="394"/>
      <c r="T122" s="394"/>
    </row>
    <row r="123" spans="2:21">
      <c r="B123" s="394"/>
      <c r="C123" s="394"/>
      <c r="D123" s="394"/>
      <c r="E123" s="394"/>
      <c r="F123" s="394"/>
      <c r="G123" s="394"/>
      <c r="H123" s="394"/>
      <c r="I123" s="394"/>
      <c r="J123" s="394"/>
      <c r="K123" s="394"/>
      <c r="L123" s="394"/>
      <c r="M123" s="394"/>
      <c r="N123" s="394"/>
      <c r="O123" s="394"/>
      <c r="P123" s="394"/>
      <c r="Q123" s="394"/>
      <c r="R123" s="394"/>
      <c r="S123" s="394"/>
      <c r="T123" s="394"/>
    </row>
    <row r="124" spans="2:21">
      <c r="B124" s="394"/>
      <c r="C124" s="394"/>
      <c r="D124" s="394"/>
      <c r="E124" s="394"/>
      <c r="F124" s="394"/>
      <c r="G124" s="394"/>
      <c r="H124" s="394"/>
      <c r="I124" s="394"/>
      <c r="J124" s="394"/>
      <c r="K124" s="394"/>
      <c r="L124" s="394"/>
      <c r="M124" s="394"/>
      <c r="N124" s="394"/>
      <c r="O124" s="394"/>
      <c r="P124" s="394"/>
      <c r="Q124" s="394"/>
      <c r="R124" s="394"/>
      <c r="S124" s="394"/>
      <c r="T124" s="394"/>
    </row>
    <row r="125" spans="2:21">
      <c r="B125" s="394"/>
      <c r="C125" s="394"/>
      <c r="D125" s="394"/>
      <c r="E125" s="394"/>
      <c r="F125" s="394"/>
      <c r="G125" s="394"/>
      <c r="H125" s="394"/>
      <c r="I125" s="394"/>
      <c r="J125" s="394"/>
      <c r="K125" s="394"/>
      <c r="L125" s="394"/>
      <c r="M125" s="394"/>
      <c r="N125" s="394"/>
      <c r="O125" s="394"/>
      <c r="P125" s="394"/>
      <c r="Q125" s="394"/>
      <c r="R125" s="394"/>
      <c r="S125" s="394"/>
      <c r="T125" s="394"/>
    </row>
    <row r="126" spans="2:21">
      <c r="B126" s="394"/>
      <c r="C126" s="394"/>
      <c r="D126" s="394"/>
      <c r="E126" s="394"/>
      <c r="F126" s="394"/>
      <c r="G126" s="394"/>
      <c r="H126" s="394"/>
      <c r="I126" s="394"/>
      <c r="J126" s="394"/>
      <c r="K126" s="394"/>
      <c r="L126" s="394"/>
      <c r="M126" s="394"/>
      <c r="N126" s="394"/>
      <c r="O126" s="394"/>
      <c r="P126" s="394"/>
      <c r="Q126" s="394"/>
      <c r="R126" s="394"/>
      <c r="S126" s="394"/>
      <c r="T126" s="394"/>
    </row>
    <row r="127" spans="2:21">
      <c r="B127" s="394"/>
      <c r="C127" s="394"/>
      <c r="D127" s="394"/>
      <c r="E127" s="394"/>
      <c r="F127" s="394"/>
      <c r="G127" s="394"/>
      <c r="H127" s="394"/>
      <c r="I127" s="394"/>
      <c r="J127" s="394"/>
      <c r="K127" s="394"/>
      <c r="L127" s="394"/>
      <c r="M127" s="394"/>
      <c r="N127" s="394"/>
      <c r="O127" s="394"/>
      <c r="P127" s="394"/>
      <c r="Q127" s="394"/>
      <c r="R127" s="394"/>
      <c r="S127" s="394"/>
      <c r="T127" s="394"/>
    </row>
    <row r="128" spans="2:21">
      <c r="B128" s="394"/>
      <c r="C128" s="394"/>
      <c r="D128" s="394"/>
      <c r="E128" s="394"/>
      <c r="F128" s="394"/>
      <c r="G128" s="394"/>
      <c r="H128" s="394"/>
      <c r="I128" s="394"/>
      <c r="J128" s="394"/>
      <c r="K128" s="394"/>
      <c r="L128" s="394"/>
      <c r="M128" s="394"/>
      <c r="N128" s="394"/>
      <c r="O128" s="394"/>
      <c r="P128" s="394"/>
      <c r="Q128" s="394"/>
      <c r="R128" s="394"/>
      <c r="S128" s="394"/>
      <c r="T128" s="394"/>
    </row>
    <row r="129" spans="2:21">
      <c r="B129" s="394"/>
      <c r="C129" s="394"/>
      <c r="D129" s="394"/>
      <c r="E129" s="394"/>
      <c r="F129" s="394"/>
      <c r="G129" s="394"/>
      <c r="H129" s="394"/>
      <c r="I129" s="394"/>
      <c r="J129" s="394"/>
      <c r="K129" s="394"/>
      <c r="L129" s="394"/>
      <c r="M129" s="394"/>
      <c r="N129" s="394"/>
      <c r="O129" s="394"/>
      <c r="P129" s="394"/>
      <c r="Q129" s="394"/>
      <c r="R129" s="394"/>
      <c r="S129" s="394"/>
      <c r="T129" s="394"/>
    </row>
    <row r="130" spans="2:21">
      <c r="B130" s="394"/>
      <c r="C130" s="394"/>
      <c r="D130" s="394"/>
      <c r="E130" s="394"/>
      <c r="F130" s="394"/>
      <c r="G130" s="394"/>
      <c r="H130" s="394"/>
      <c r="I130" s="394"/>
      <c r="J130" s="394"/>
      <c r="K130" s="394"/>
      <c r="L130" s="394"/>
      <c r="M130" s="394"/>
      <c r="N130" s="394"/>
      <c r="O130" s="394"/>
      <c r="P130" s="394"/>
      <c r="Q130" s="394"/>
      <c r="R130" s="394"/>
      <c r="S130" s="394"/>
      <c r="T130" s="394"/>
    </row>
    <row r="131" spans="2:21">
      <c r="B131" s="394"/>
      <c r="C131" s="394"/>
      <c r="D131" s="394"/>
      <c r="E131" s="394"/>
      <c r="F131" s="394"/>
      <c r="G131" s="394"/>
      <c r="H131" s="394"/>
      <c r="I131" s="394"/>
      <c r="J131" s="394"/>
      <c r="K131" s="394"/>
      <c r="L131" s="394"/>
      <c r="M131" s="394"/>
      <c r="N131" s="394"/>
      <c r="O131" s="394"/>
      <c r="P131" s="394"/>
      <c r="Q131" s="394"/>
      <c r="R131" s="394"/>
      <c r="S131" s="394"/>
      <c r="T131" s="394"/>
    </row>
    <row r="132" spans="2:21">
      <c r="B132" s="394"/>
      <c r="C132" s="394"/>
      <c r="D132" s="394"/>
      <c r="E132" s="394"/>
      <c r="F132" s="394"/>
      <c r="G132" s="394"/>
      <c r="H132" s="394"/>
      <c r="I132" s="394"/>
      <c r="J132" s="394"/>
      <c r="K132" s="394"/>
      <c r="L132" s="394"/>
      <c r="M132" s="394"/>
      <c r="N132" s="394"/>
      <c r="O132" s="394"/>
      <c r="P132" s="394"/>
      <c r="Q132" s="394"/>
      <c r="R132" s="394"/>
      <c r="S132" s="394"/>
      <c r="T132" s="394"/>
    </row>
    <row r="133" spans="2:21">
      <c r="B133" s="197"/>
      <c r="C133" s="197"/>
      <c r="D133" s="197"/>
      <c r="E133" s="197"/>
      <c r="F133" s="197"/>
      <c r="G133" s="197"/>
      <c r="H133" s="197"/>
      <c r="I133" s="197"/>
      <c r="J133" s="197"/>
      <c r="K133" s="197"/>
      <c r="L133" s="197"/>
      <c r="M133" s="197"/>
      <c r="N133" s="197"/>
      <c r="O133" s="197"/>
      <c r="P133" s="197"/>
      <c r="Q133" s="197"/>
      <c r="R133" s="197"/>
      <c r="S133" s="197"/>
      <c r="T133" s="197"/>
    </row>
    <row r="134" spans="2:21" ht="20.149999999999999" customHeight="1">
      <c r="B134" s="159" t="s">
        <v>302</v>
      </c>
      <c r="C134" s="160" t="s">
        <v>303</v>
      </c>
      <c r="D134" s="160"/>
      <c r="E134" s="160"/>
      <c r="F134" s="160"/>
      <c r="G134" s="160"/>
      <c r="H134" s="160"/>
      <c r="I134" s="160"/>
      <c r="J134" s="160"/>
      <c r="K134" s="160"/>
      <c r="L134" s="160"/>
      <c r="M134" s="160"/>
      <c r="N134" s="160"/>
      <c r="O134" s="160"/>
      <c r="P134" s="160"/>
      <c r="Q134" s="160"/>
      <c r="R134" s="160"/>
      <c r="S134" s="160"/>
      <c r="T134" s="160"/>
      <c r="U134" s="20"/>
    </row>
    <row r="135" spans="2:21" ht="14.15" customHeight="1">
      <c r="B135" s="784" t="s">
        <v>1039</v>
      </c>
      <c r="C135" s="784"/>
      <c r="D135" s="784"/>
      <c r="E135" s="784"/>
      <c r="F135" s="784"/>
      <c r="G135" s="784"/>
      <c r="H135" s="784"/>
      <c r="I135" s="784"/>
      <c r="J135" s="784"/>
      <c r="K135" s="784"/>
      <c r="L135" s="784"/>
      <c r="M135" s="784"/>
      <c r="N135" s="784"/>
      <c r="O135" s="784"/>
      <c r="P135" s="784"/>
      <c r="Q135" s="784"/>
      <c r="R135" s="784"/>
      <c r="S135" s="784"/>
      <c r="T135" s="784"/>
    </row>
    <row r="136" spans="2:21" ht="14.15" customHeight="1">
      <c r="B136" s="396"/>
      <c r="C136" s="396"/>
      <c r="D136" s="396"/>
      <c r="E136" s="396"/>
      <c r="F136" s="396"/>
      <c r="G136" s="396"/>
      <c r="H136" s="396"/>
      <c r="I136" s="396"/>
      <c r="J136" s="396"/>
      <c r="K136" s="396"/>
      <c r="L136" s="396"/>
      <c r="M136" s="396"/>
      <c r="N136" s="396"/>
      <c r="O136" s="396"/>
      <c r="P136" s="396"/>
      <c r="Q136" s="396"/>
      <c r="R136" s="396"/>
      <c r="S136" s="396"/>
      <c r="T136" s="396"/>
    </row>
    <row r="137" spans="2:21" ht="14.15" customHeight="1">
      <c r="B137" s="396"/>
      <c r="C137" s="396"/>
      <c r="D137" s="396"/>
      <c r="E137" s="396"/>
      <c r="F137" s="396"/>
      <c r="G137" s="396"/>
      <c r="H137" s="396"/>
      <c r="I137" s="396"/>
      <c r="J137" s="396"/>
      <c r="K137" s="396"/>
      <c r="L137" s="396"/>
      <c r="M137" s="396"/>
      <c r="N137" s="396"/>
      <c r="O137" s="396"/>
      <c r="P137" s="396"/>
      <c r="Q137" s="396"/>
      <c r="R137" s="396"/>
      <c r="S137" s="396"/>
      <c r="T137" s="396"/>
    </row>
    <row r="138" spans="2:21" ht="14.15" customHeight="1">
      <c r="B138" s="396"/>
      <c r="C138" s="396"/>
      <c r="D138" s="396"/>
      <c r="E138" s="396"/>
      <c r="F138" s="396"/>
      <c r="G138" s="396"/>
      <c r="H138" s="396"/>
      <c r="I138" s="396"/>
      <c r="J138" s="396"/>
      <c r="K138" s="396"/>
      <c r="L138" s="396"/>
      <c r="M138" s="396"/>
      <c r="N138" s="396"/>
      <c r="O138" s="396"/>
      <c r="P138" s="396"/>
      <c r="Q138" s="396"/>
      <c r="R138" s="396"/>
      <c r="S138" s="396"/>
      <c r="T138" s="396"/>
    </row>
    <row r="140" spans="2:21" ht="20.149999999999999" customHeight="1">
      <c r="B140" s="788" t="s">
        <v>1017</v>
      </c>
      <c r="C140" s="788"/>
      <c r="D140" s="783" t="s">
        <v>305</v>
      </c>
      <c r="E140" s="783"/>
      <c r="F140" s="783"/>
      <c r="G140" s="783"/>
      <c r="H140" s="783"/>
      <c r="I140" s="783"/>
      <c r="J140" s="783"/>
      <c r="K140" s="783"/>
      <c r="L140" s="783"/>
      <c r="M140" s="783"/>
      <c r="N140" s="783"/>
      <c r="O140" s="783"/>
      <c r="P140" s="783"/>
      <c r="Q140" s="783"/>
      <c r="R140" s="783"/>
      <c r="S140" s="783"/>
      <c r="T140" s="783"/>
      <c r="U140" s="20"/>
    </row>
    <row r="141" spans="2:21" ht="14.15" customHeight="1">
      <c r="B141" s="790" t="s">
        <v>1040</v>
      </c>
      <c r="C141" s="790"/>
      <c r="D141" s="790"/>
      <c r="E141" s="790"/>
      <c r="F141" s="790"/>
      <c r="G141" s="790"/>
      <c r="H141" s="790"/>
      <c r="I141" s="790"/>
      <c r="J141" s="790"/>
      <c r="K141" s="790"/>
      <c r="L141" s="790"/>
      <c r="M141" s="790"/>
      <c r="N141" s="790"/>
      <c r="O141" s="790"/>
      <c r="P141" s="790"/>
      <c r="Q141" s="790"/>
      <c r="R141" s="790"/>
      <c r="S141" s="790"/>
      <c r="T141" s="790"/>
    </row>
    <row r="142" spans="2:21">
      <c r="B142" s="394"/>
      <c r="C142" s="394"/>
      <c r="D142" s="394"/>
      <c r="E142" s="394"/>
      <c r="F142" s="394"/>
      <c r="G142" s="394"/>
      <c r="H142" s="394"/>
      <c r="I142" s="394"/>
      <c r="J142" s="394"/>
      <c r="K142" s="394"/>
      <c r="L142" s="394"/>
      <c r="M142" s="394"/>
      <c r="N142" s="394"/>
      <c r="O142" s="394"/>
      <c r="P142" s="394"/>
      <c r="Q142" s="394"/>
      <c r="R142" s="394"/>
      <c r="S142" s="394"/>
      <c r="T142" s="394"/>
    </row>
    <row r="143" spans="2:21">
      <c r="B143" s="786" t="s">
        <v>305</v>
      </c>
      <c r="C143" s="786"/>
      <c r="D143" s="786"/>
      <c r="E143" s="786"/>
      <c r="F143" s="786"/>
      <c r="G143" s="785">
        <v>2023</v>
      </c>
      <c r="H143" s="785"/>
      <c r="I143" s="785">
        <v>2024</v>
      </c>
      <c r="J143" s="785"/>
      <c r="K143" s="782">
        <v>2025</v>
      </c>
      <c r="L143" s="782"/>
    </row>
    <row r="144" spans="2:21" ht="13.5" thickBot="1">
      <c r="B144" s="787"/>
      <c r="C144" s="787"/>
      <c r="D144" s="787"/>
      <c r="E144" s="787"/>
      <c r="F144" s="787"/>
      <c r="G144" s="161" t="s">
        <v>1041</v>
      </c>
      <c r="H144" s="161" t="s">
        <v>1042</v>
      </c>
      <c r="I144" s="161" t="s">
        <v>1041</v>
      </c>
      <c r="J144" s="161" t="s">
        <v>1042</v>
      </c>
      <c r="K144" s="168" t="s">
        <v>1041</v>
      </c>
      <c r="L144" s="168" t="s">
        <v>1042</v>
      </c>
    </row>
    <row r="145" spans="2:21">
      <c r="B145" s="698" t="s">
        <v>1043</v>
      </c>
      <c r="C145" s="698"/>
      <c r="D145" s="698"/>
      <c r="E145" s="698"/>
      <c r="F145" s="698"/>
      <c r="G145" s="164">
        <v>23</v>
      </c>
      <c r="H145" s="166">
        <v>100</v>
      </c>
      <c r="I145" s="164">
        <v>30</v>
      </c>
      <c r="J145" s="166">
        <v>100</v>
      </c>
      <c r="K145" s="165">
        <v>16</v>
      </c>
      <c r="L145" s="165">
        <v>100</v>
      </c>
    </row>
    <row r="146" spans="2:21">
      <c r="B146" s="615" t="s">
        <v>1044</v>
      </c>
      <c r="C146" s="615"/>
      <c r="D146" s="615"/>
      <c r="E146" s="615"/>
      <c r="F146" s="615"/>
      <c r="G146" s="162">
        <v>15</v>
      </c>
      <c r="H146" s="167">
        <v>65</v>
      </c>
      <c r="I146" s="162">
        <v>30</v>
      </c>
      <c r="J146" s="167">
        <v>100</v>
      </c>
      <c r="K146" s="163">
        <v>16</v>
      </c>
      <c r="L146" s="163">
        <v>100</v>
      </c>
    </row>
    <row r="147" spans="2:21">
      <c r="B147" s="615" t="s">
        <v>1045</v>
      </c>
      <c r="C147" s="615"/>
      <c r="D147" s="615"/>
      <c r="E147" s="615"/>
      <c r="F147" s="615"/>
      <c r="G147" s="162">
        <v>0</v>
      </c>
      <c r="H147" s="167">
        <v>0</v>
      </c>
      <c r="I147" s="162">
        <v>0</v>
      </c>
      <c r="J147" s="167">
        <v>0</v>
      </c>
      <c r="K147" s="163">
        <v>1</v>
      </c>
      <c r="L147" s="163">
        <v>6</v>
      </c>
    </row>
    <row r="149" spans="2:21" ht="20.149999999999999" customHeight="1">
      <c r="B149" s="782" t="s">
        <v>306</v>
      </c>
      <c r="C149" s="782"/>
      <c r="D149" s="783" t="s">
        <v>307</v>
      </c>
      <c r="E149" s="783"/>
      <c r="F149" s="783"/>
      <c r="G149" s="783"/>
      <c r="H149" s="783"/>
      <c r="I149" s="783"/>
      <c r="J149" s="783"/>
      <c r="K149" s="783"/>
      <c r="L149" s="783"/>
      <c r="M149" s="783"/>
      <c r="N149" s="783"/>
      <c r="O149" s="783"/>
      <c r="P149" s="783"/>
      <c r="Q149" s="783"/>
      <c r="R149" s="783"/>
      <c r="S149" s="783"/>
      <c r="T149" s="783"/>
      <c r="U149" s="20"/>
    </row>
    <row r="150" spans="2:21" ht="14.15" customHeight="1">
      <c r="B150" s="784" t="s">
        <v>1046</v>
      </c>
      <c r="C150" s="784"/>
      <c r="D150" s="784"/>
      <c r="E150" s="784"/>
      <c r="F150" s="784"/>
      <c r="G150" s="784"/>
      <c r="H150" s="784"/>
      <c r="I150" s="784"/>
      <c r="J150" s="784"/>
      <c r="K150" s="784"/>
      <c r="L150" s="784"/>
      <c r="M150" s="784"/>
      <c r="N150" s="784"/>
      <c r="O150" s="784"/>
      <c r="P150" s="784"/>
      <c r="Q150" s="784"/>
      <c r="R150" s="784"/>
      <c r="S150" s="784"/>
      <c r="T150" s="784"/>
    </row>
    <row r="151" spans="2:21">
      <c r="B151" s="396"/>
      <c r="C151" s="396"/>
      <c r="D151" s="396"/>
      <c r="E151" s="396"/>
      <c r="F151" s="396"/>
      <c r="G151" s="396"/>
      <c r="H151" s="396"/>
      <c r="I151" s="396"/>
      <c r="J151" s="396"/>
      <c r="K151" s="396"/>
      <c r="L151" s="396"/>
      <c r="M151" s="396"/>
      <c r="N151" s="396"/>
      <c r="O151" s="396"/>
      <c r="P151" s="396"/>
      <c r="Q151" s="396"/>
      <c r="R151" s="396"/>
      <c r="S151" s="396"/>
      <c r="T151" s="396"/>
    </row>
    <row r="152" spans="2:21">
      <c r="B152" s="396"/>
      <c r="C152" s="396"/>
      <c r="D152" s="396"/>
      <c r="E152" s="396"/>
      <c r="F152" s="396"/>
      <c r="G152" s="396"/>
      <c r="H152" s="396"/>
      <c r="I152" s="396"/>
      <c r="J152" s="396"/>
      <c r="K152" s="396"/>
      <c r="L152" s="396"/>
      <c r="M152" s="396"/>
      <c r="N152" s="396"/>
      <c r="O152" s="396"/>
      <c r="P152" s="396"/>
      <c r="Q152" s="396"/>
      <c r="R152" s="396"/>
      <c r="S152" s="396"/>
      <c r="T152" s="396"/>
    </row>
    <row r="154" spans="2:21" ht="20.149999999999999" customHeight="1">
      <c r="B154" s="782" t="s">
        <v>308</v>
      </c>
      <c r="C154" s="782"/>
      <c r="D154" s="783" t="s">
        <v>309</v>
      </c>
      <c r="E154" s="783"/>
      <c r="F154" s="783"/>
      <c r="G154" s="783"/>
      <c r="H154" s="783"/>
      <c r="I154" s="783"/>
      <c r="J154" s="783"/>
      <c r="K154" s="783"/>
      <c r="L154" s="783"/>
      <c r="M154" s="783"/>
      <c r="N154" s="783"/>
      <c r="O154" s="783"/>
      <c r="P154" s="783"/>
      <c r="Q154" s="783"/>
      <c r="R154" s="783"/>
      <c r="S154" s="783"/>
      <c r="T154" s="783"/>
      <c r="U154" s="20"/>
    </row>
    <row r="155" spans="2:21" ht="14.15" customHeight="1">
      <c r="B155" s="784" t="s">
        <v>1047</v>
      </c>
      <c r="C155" s="784"/>
      <c r="D155" s="784"/>
      <c r="E155" s="784"/>
      <c r="F155" s="784"/>
      <c r="G155" s="784"/>
      <c r="H155" s="784"/>
      <c r="I155" s="784"/>
      <c r="J155" s="784"/>
      <c r="K155" s="784"/>
      <c r="L155" s="784"/>
      <c r="M155" s="784"/>
      <c r="N155" s="784"/>
      <c r="O155" s="784"/>
      <c r="P155" s="784"/>
      <c r="Q155" s="784"/>
      <c r="R155" s="784"/>
      <c r="S155" s="784"/>
      <c r="T155" s="784"/>
    </row>
    <row r="156" spans="2:21">
      <c r="B156" s="396"/>
      <c r="C156" s="396"/>
      <c r="D156" s="396"/>
      <c r="E156" s="396"/>
      <c r="F156" s="396"/>
      <c r="G156" s="396"/>
      <c r="H156" s="396"/>
      <c r="I156" s="396"/>
      <c r="J156" s="396"/>
      <c r="K156" s="396"/>
      <c r="L156" s="396"/>
      <c r="M156" s="396"/>
      <c r="N156" s="396"/>
      <c r="O156" s="396"/>
      <c r="P156" s="396"/>
      <c r="Q156" s="396"/>
      <c r="R156" s="396"/>
      <c r="S156" s="396"/>
      <c r="T156" s="396"/>
    </row>
  </sheetData>
  <sheetProtection algorithmName="SHA-512" hashValue="ROUSSN1wo7c+Qyv2bw0ImBCoaVHLpQkGfIngNKrE76VpUSdb0044WrbX9eUVoyefizTD0hY6uz96E5X1MxOuNA==" saltValue="L+iL3Oi6K67dcB+RLeJ8IQ==" spinCount="100000" sheet="1" objects="1" scenarios="1"/>
  <mergeCells count="63">
    <mergeCell ref="B65:T71"/>
    <mergeCell ref="B62:F62"/>
    <mergeCell ref="G62:H62"/>
    <mergeCell ref="B63:F63"/>
    <mergeCell ref="G63:H63"/>
    <mergeCell ref="B60:F60"/>
    <mergeCell ref="G60:H60"/>
    <mergeCell ref="B61:F61"/>
    <mergeCell ref="G61:H61"/>
    <mergeCell ref="B58:F58"/>
    <mergeCell ref="B59:F59"/>
    <mergeCell ref="G58:H58"/>
    <mergeCell ref="G59:H59"/>
    <mergeCell ref="G51:H51"/>
    <mergeCell ref="B56:F56"/>
    <mergeCell ref="G56:H56"/>
    <mergeCell ref="B57:F57"/>
    <mergeCell ref="G57:H57"/>
    <mergeCell ref="B53:T54"/>
    <mergeCell ref="B9:C9"/>
    <mergeCell ref="B13:T26"/>
    <mergeCell ref="F9:G9"/>
    <mergeCell ref="J9:K9"/>
    <mergeCell ref="L9:M9"/>
    <mergeCell ref="N9:O9"/>
    <mergeCell ref="P9:Q9"/>
    <mergeCell ref="R9:S9"/>
    <mergeCell ref="D9:E9"/>
    <mergeCell ref="H9:I9"/>
    <mergeCell ref="B10:C10"/>
    <mergeCell ref="D10:E10"/>
    <mergeCell ref="B28:T39"/>
    <mergeCell ref="B74:T77"/>
    <mergeCell ref="F10:G10"/>
    <mergeCell ref="B141:T142"/>
    <mergeCell ref="B106:T117"/>
    <mergeCell ref="B120:T132"/>
    <mergeCell ref="B80:T95"/>
    <mergeCell ref="B97:T104"/>
    <mergeCell ref="B42:T45"/>
    <mergeCell ref="B49:F49"/>
    <mergeCell ref="B50:F50"/>
    <mergeCell ref="B46:F48"/>
    <mergeCell ref="B51:F51"/>
    <mergeCell ref="G46:H48"/>
    <mergeCell ref="G49:H49"/>
    <mergeCell ref="G50:H50"/>
    <mergeCell ref="B154:C154"/>
    <mergeCell ref="D154:T154"/>
    <mergeCell ref="B155:T156"/>
    <mergeCell ref="B135:T138"/>
    <mergeCell ref="B149:C149"/>
    <mergeCell ref="D149:T149"/>
    <mergeCell ref="B150:T152"/>
    <mergeCell ref="G143:H143"/>
    <mergeCell ref="I143:J143"/>
    <mergeCell ref="K143:L143"/>
    <mergeCell ref="B145:F145"/>
    <mergeCell ref="B146:F146"/>
    <mergeCell ref="B147:F147"/>
    <mergeCell ref="B143:F144"/>
    <mergeCell ref="B140:C140"/>
    <mergeCell ref="D140:T140"/>
  </mergeCells>
  <hyperlinks>
    <hyperlink ref="B9:C9" location="'Capital Social_1'!B12" display="GRI 3-3" xr:uid="{8B434EFD-304A-4583-87E0-550BEFB312ED}"/>
    <hyperlink ref="D9:E9" location="'Capital Social_1'!B27" display="GRI 203-1" xr:uid="{E8FA5532-7854-4300-8E2E-3C4C6535DB67}"/>
    <hyperlink ref="F9:G9" location="'Capital Social_1'!B41" display="GRI 203-2" xr:uid="{680E8002-1747-426D-8A5C-5949F2AE2834}"/>
    <hyperlink ref="H9:I9" location="'Capital Social_1'!B73" display="GRI 406-1" xr:uid="{81642135-3AC2-4973-8C52-F0F691D5AA10}"/>
    <hyperlink ref="J9:K9" location="'Capital Social_1'!B79" display="GRI 411-1" xr:uid="{AF6AA316-CC39-42FF-9284-6689362D9B90}"/>
    <hyperlink ref="L9:M9" location="'Capital Social_1'!B96" display="GRI 413-1" xr:uid="{E007933F-2624-44BB-AEC7-8257E5FF1EE9}"/>
    <hyperlink ref="N9:O9" location="'Capital Social_1'!B105" display="GRI 413-2" xr:uid="{94688172-FDF1-47C9-8513-DAF89E866C7E}"/>
    <hyperlink ref="P9:Q9" location="'Capital Social_1'!B119" display="GRI EU20" xr:uid="{5E4EAFBF-ED55-4375-9BCD-C2568F93E536}"/>
    <hyperlink ref="R9:S9" location="'Capital Social_1'!B134" display="GRI 11.7.6" xr:uid="{BC6C2B64-5586-49B3-AF26-E6229AF5BA74}"/>
    <hyperlink ref="B10:C10" location="'Capital Social_1'!B140" display="GRI 11.15.4-12.9.4" xr:uid="{5A44D145-53EE-4A40-AB87-E750EAE7F4AF}"/>
    <hyperlink ref="D10:E10" location="'Capital Social_1'!B149" display="SASB EM-EP-210b.1" xr:uid="{F41F5D41-BDE7-4D36-AD86-BE40A0C8D3C9}"/>
    <hyperlink ref="F10:G10" location="'Capital Social_1'!B154" display="SASB EM-EP-210b.2" xr:uid="{C6E5414B-C71D-424E-953F-AA570D094006}"/>
    <hyperlink ref="B27" location="Critérios!B163" display="GRI 203-1" xr:uid="{FC712B27-6017-4DBE-922F-8E1C92EFDC45}"/>
    <hyperlink ref="B41" location="Critérios!B171" display="GRI 203-2" xr:uid="{34A6A167-6936-4385-B523-9695A2B53617}"/>
    <hyperlink ref="B73" location="Critérios!B507" display="GRI 406-1" xr:uid="{E515D474-6E72-402D-A375-FBE168EF7B1F}"/>
    <hyperlink ref="B79" location="Critérios!B562" display="GRI 411-1" xr:uid="{C582A897-AA73-48BC-8175-39D4F1F81697}"/>
    <hyperlink ref="B96" location="Critérios!B568" display="GRI 413-1" xr:uid="{5338870F-D262-4057-A52E-295E77ED3EBC}"/>
    <hyperlink ref="B105" location="Critérios!B592" display="GRI 413-2" xr:uid="{DC5AEAF8-9182-4159-BBC1-202F7FADABBD}"/>
    <hyperlink ref="B140:C140" location="Critérios!B636" display="GRI 11.15.4-12.9.4" xr:uid="{801DF30F-2906-4F5F-BE8A-D95C6D41B902}"/>
  </hyperlinks>
  <pageMargins left="0.511811024" right="0.511811024" top="0.78740157499999996" bottom="0.78740157499999996" header="0.31496062000000002" footer="0.31496062000000002"/>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E3F82-9032-439F-AABE-FAB6D6602560}">
  <sheetPr>
    <tabColor rgb="FFE4562E"/>
  </sheetPr>
  <dimension ref="B1:U80"/>
  <sheetViews>
    <sheetView showGridLines="0" showRowColHeaders="0" zoomScale="90" zoomScaleNormal="90" workbookViewId="0">
      <pane ySplit="3" topLeftCell="A24" activePane="bottomLeft" state="frozen"/>
      <selection pane="bottomLeft" activeCell="B39" sqref="B39"/>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0" width="8.81640625" style="9" customWidth="1"/>
    <col min="11" max="21" width="8.81640625" style="9"/>
    <col min="22" max="22" width="10.81640625" style="9" bestFit="1" customWidth="1"/>
    <col min="23" max="16384" width="8.81640625" style="9"/>
  </cols>
  <sheetData>
    <row r="1" spans="2:21" ht="15" customHeight="1"/>
    <row r="2" spans="2:21" ht="15" customHeight="1"/>
    <row r="3" spans="2:21" ht="52.4" customHeight="1"/>
    <row r="9" spans="2:21" ht="15.65" customHeight="1">
      <c r="B9" s="789" t="s">
        <v>110</v>
      </c>
      <c r="C9" s="789"/>
      <c r="D9" s="789" t="s">
        <v>312</v>
      </c>
      <c r="E9" s="789"/>
      <c r="F9" s="789" t="s">
        <v>314</v>
      </c>
      <c r="G9" s="789"/>
      <c r="H9" s="789" t="s">
        <v>316</v>
      </c>
      <c r="I9" s="789"/>
      <c r="J9" s="789" t="s">
        <v>318</v>
      </c>
      <c r="K9" s="789"/>
      <c r="L9" s="789" t="s">
        <v>320</v>
      </c>
      <c r="M9" s="789"/>
      <c r="N9" s="789" t="s">
        <v>322</v>
      </c>
      <c r="O9" s="789"/>
      <c r="P9" s="789" t="s">
        <v>324</v>
      </c>
      <c r="Q9" s="789"/>
    </row>
    <row r="10" spans="2:21">
      <c r="C10" s="15"/>
    </row>
    <row r="11" spans="2:21" ht="20.149999999999999" customHeight="1">
      <c r="B11" s="159" t="s">
        <v>110</v>
      </c>
      <c r="C11" s="160" t="s">
        <v>311</v>
      </c>
      <c r="D11" s="160"/>
      <c r="E11" s="160"/>
      <c r="F11" s="160"/>
      <c r="G11" s="160"/>
      <c r="H11" s="160"/>
      <c r="I11" s="160"/>
      <c r="J11" s="160"/>
      <c r="K11" s="160"/>
      <c r="L11" s="160"/>
      <c r="M11" s="160"/>
      <c r="N11" s="160"/>
      <c r="O11" s="160"/>
      <c r="P11" s="160"/>
      <c r="Q11" s="160"/>
      <c r="R11" s="160"/>
      <c r="S11" s="160"/>
      <c r="T11" s="160"/>
      <c r="U11" s="20"/>
    </row>
    <row r="12" spans="2:21" ht="14.15" customHeight="1">
      <c r="B12" s="790" t="s">
        <v>1048</v>
      </c>
      <c r="C12" s="790"/>
      <c r="D12" s="790"/>
      <c r="E12" s="790"/>
      <c r="F12" s="790"/>
      <c r="G12" s="790"/>
      <c r="H12" s="790"/>
      <c r="I12" s="790"/>
      <c r="J12" s="790"/>
      <c r="K12" s="790"/>
      <c r="L12" s="790"/>
      <c r="M12" s="790"/>
      <c r="N12" s="790"/>
      <c r="O12" s="790"/>
      <c r="P12" s="790"/>
      <c r="Q12" s="790"/>
      <c r="R12" s="790"/>
      <c r="S12" s="790"/>
      <c r="T12" s="790"/>
      <c r="U12" s="20"/>
    </row>
    <row r="13" spans="2:21">
      <c r="B13" s="394"/>
      <c r="C13" s="394"/>
      <c r="D13" s="394"/>
      <c r="E13" s="394"/>
      <c r="F13" s="394"/>
      <c r="G13" s="394"/>
      <c r="H13" s="394"/>
      <c r="I13" s="394"/>
      <c r="J13" s="394"/>
      <c r="K13" s="394"/>
      <c r="L13" s="394"/>
      <c r="M13" s="394"/>
      <c r="N13" s="394"/>
      <c r="O13" s="394"/>
      <c r="P13" s="394"/>
      <c r="Q13" s="394"/>
      <c r="R13" s="394"/>
      <c r="S13" s="394"/>
      <c r="T13" s="394"/>
      <c r="U13" s="20"/>
    </row>
    <row r="14" spans="2:21">
      <c r="B14" s="394"/>
      <c r="C14" s="394"/>
      <c r="D14" s="394"/>
      <c r="E14" s="394"/>
      <c r="F14" s="394"/>
      <c r="G14" s="394"/>
      <c r="H14" s="394"/>
      <c r="I14" s="394"/>
      <c r="J14" s="394"/>
      <c r="K14" s="394"/>
      <c r="L14" s="394"/>
      <c r="M14" s="394"/>
      <c r="N14" s="394"/>
      <c r="O14" s="394"/>
      <c r="P14" s="394"/>
      <c r="Q14" s="394"/>
      <c r="R14" s="394"/>
      <c r="S14" s="394"/>
      <c r="T14" s="394"/>
      <c r="U14" s="20"/>
    </row>
    <row r="15" spans="2:21">
      <c r="B15" s="394"/>
      <c r="C15" s="394"/>
      <c r="D15" s="394"/>
      <c r="E15" s="394"/>
      <c r="F15" s="394"/>
      <c r="G15" s="394"/>
      <c r="H15" s="394"/>
      <c r="I15" s="394"/>
      <c r="J15" s="394"/>
      <c r="K15" s="394"/>
      <c r="L15" s="394"/>
      <c r="M15" s="394"/>
      <c r="N15" s="394"/>
      <c r="O15" s="394"/>
      <c r="P15" s="394"/>
      <c r="Q15" s="394"/>
      <c r="R15" s="394"/>
      <c r="S15" s="394"/>
      <c r="T15" s="394"/>
      <c r="U15" s="20"/>
    </row>
    <row r="16" spans="2:21">
      <c r="B16" s="394"/>
      <c r="C16" s="394"/>
      <c r="D16" s="394"/>
      <c r="E16" s="394"/>
      <c r="F16" s="394"/>
      <c r="G16" s="394"/>
      <c r="H16" s="394"/>
      <c r="I16" s="394"/>
      <c r="J16" s="394"/>
      <c r="K16" s="394"/>
      <c r="L16" s="394"/>
      <c r="M16" s="394"/>
      <c r="N16" s="394"/>
      <c r="O16" s="394"/>
      <c r="P16" s="394"/>
      <c r="Q16" s="394"/>
      <c r="R16" s="394"/>
      <c r="S16" s="394"/>
      <c r="T16" s="394"/>
      <c r="U16" s="20"/>
    </row>
    <row r="17" spans="2:21">
      <c r="B17" s="394"/>
      <c r="C17" s="394"/>
      <c r="D17" s="394"/>
      <c r="E17" s="394"/>
      <c r="F17" s="394"/>
      <c r="G17" s="394"/>
      <c r="H17" s="394"/>
      <c r="I17" s="394"/>
      <c r="J17" s="394"/>
      <c r="K17" s="394"/>
      <c r="L17" s="394"/>
      <c r="M17" s="394"/>
      <c r="N17" s="394"/>
      <c r="O17" s="394"/>
      <c r="P17" s="394"/>
      <c r="Q17" s="394"/>
      <c r="R17" s="394"/>
      <c r="S17" s="394"/>
      <c r="T17" s="394"/>
      <c r="U17" s="20"/>
    </row>
    <row r="18" spans="2:21" ht="144" customHeight="1">
      <c r="B18" s="394"/>
      <c r="C18" s="394"/>
      <c r="D18" s="394"/>
      <c r="E18" s="394"/>
      <c r="F18" s="394"/>
      <c r="G18" s="394"/>
      <c r="H18" s="394"/>
      <c r="I18" s="394"/>
      <c r="J18" s="394"/>
      <c r="K18" s="394"/>
      <c r="L18" s="394"/>
      <c r="M18" s="394"/>
      <c r="N18" s="394"/>
      <c r="O18" s="394"/>
      <c r="P18" s="394"/>
      <c r="Q18" s="394"/>
      <c r="R18" s="394"/>
      <c r="S18" s="394"/>
      <c r="T18" s="394"/>
      <c r="U18" s="20"/>
    </row>
    <row r="19" spans="2:21" ht="20.149999999999999" customHeight="1">
      <c r="B19" s="373" t="s">
        <v>312</v>
      </c>
      <c r="C19" s="160" t="s">
        <v>313</v>
      </c>
      <c r="D19" s="160"/>
      <c r="E19" s="160"/>
      <c r="F19" s="160"/>
      <c r="G19" s="160"/>
      <c r="H19" s="160"/>
      <c r="I19" s="160"/>
      <c r="J19" s="160"/>
      <c r="K19" s="160"/>
      <c r="L19" s="160"/>
      <c r="M19" s="160"/>
      <c r="N19" s="160"/>
      <c r="O19" s="160"/>
      <c r="P19" s="160"/>
      <c r="Q19" s="160"/>
      <c r="R19" s="160"/>
      <c r="S19" s="160"/>
      <c r="T19" s="160"/>
      <c r="U19" s="20"/>
    </row>
    <row r="20" spans="2:21" ht="14.15" customHeight="1">
      <c r="B20" s="784" t="s">
        <v>1049</v>
      </c>
      <c r="C20" s="784"/>
      <c r="D20" s="784"/>
      <c r="E20" s="784"/>
      <c r="F20" s="784"/>
      <c r="G20" s="784"/>
      <c r="H20" s="784"/>
      <c r="I20" s="784"/>
      <c r="J20" s="784"/>
      <c r="K20" s="784"/>
      <c r="L20" s="784"/>
      <c r="M20" s="784"/>
      <c r="N20" s="784"/>
      <c r="O20" s="784"/>
      <c r="P20" s="784"/>
      <c r="Q20" s="784"/>
      <c r="R20" s="784"/>
      <c r="S20" s="784"/>
      <c r="T20" s="784"/>
    </row>
    <row r="21" spans="2:21">
      <c r="B21" s="396"/>
      <c r="C21" s="396"/>
      <c r="D21" s="396"/>
      <c r="E21" s="396"/>
      <c r="F21" s="396"/>
      <c r="G21" s="396"/>
      <c r="H21" s="396"/>
      <c r="I21" s="396"/>
      <c r="J21" s="396"/>
      <c r="K21" s="396"/>
      <c r="L21" s="396"/>
      <c r="M21" s="396"/>
      <c r="N21" s="396"/>
      <c r="O21" s="396"/>
      <c r="P21" s="396"/>
      <c r="Q21" s="396"/>
      <c r="R21" s="396"/>
      <c r="S21" s="396"/>
      <c r="T21" s="396"/>
    </row>
    <row r="22" spans="2:21">
      <c r="B22" s="396"/>
      <c r="C22" s="396"/>
      <c r="D22" s="396"/>
      <c r="E22" s="396"/>
      <c r="F22" s="396"/>
      <c r="G22" s="396"/>
      <c r="H22" s="396"/>
      <c r="I22" s="396"/>
      <c r="J22" s="396"/>
      <c r="K22" s="396"/>
      <c r="L22" s="396"/>
      <c r="M22" s="396"/>
      <c r="N22" s="396"/>
      <c r="O22" s="396"/>
      <c r="P22" s="396"/>
      <c r="Q22" s="396"/>
      <c r="R22" s="396"/>
      <c r="S22" s="396"/>
      <c r="T22" s="396"/>
    </row>
    <row r="23" spans="2:21">
      <c r="B23" s="396"/>
      <c r="C23" s="396"/>
      <c r="D23" s="396"/>
      <c r="E23" s="396"/>
      <c r="F23" s="396"/>
      <c r="G23" s="396"/>
      <c r="H23" s="396"/>
      <c r="I23" s="396"/>
      <c r="J23" s="396"/>
      <c r="K23" s="396"/>
      <c r="L23" s="396"/>
      <c r="M23" s="396"/>
      <c r="N23" s="396"/>
      <c r="O23" s="396"/>
      <c r="P23" s="396"/>
      <c r="Q23" s="396"/>
      <c r="R23" s="396"/>
      <c r="S23" s="396"/>
      <c r="T23" s="396"/>
    </row>
    <row r="24" spans="2:21">
      <c r="B24" s="396"/>
      <c r="C24" s="396"/>
      <c r="D24" s="396"/>
      <c r="E24" s="396"/>
      <c r="F24" s="396"/>
      <c r="G24" s="396"/>
      <c r="H24" s="396"/>
      <c r="I24" s="396"/>
      <c r="J24" s="396"/>
      <c r="K24" s="396"/>
      <c r="L24" s="396"/>
      <c r="M24" s="396"/>
      <c r="N24" s="396"/>
      <c r="O24" s="396"/>
      <c r="P24" s="396"/>
      <c r="Q24" s="396"/>
      <c r="R24" s="396"/>
      <c r="S24" s="396"/>
      <c r="T24" s="396"/>
    </row>
    <row r="26" spans="2:21" ht="14.5">
      <c r="B26" s="18" t="s">
        <v>1050</v>
      </c>
    </row>
    <row r="27" spans="2:21">
      <c r="B27" s="171"/>
      <c r="C27" s="171"/>
      <c r="D27" s="170"/>
      <c r="E27" s="785">
        <v>2023</v>
      </c>
      <c r="F27" s="785"/>
      <c r="G27" s="785"/>
      <c r="H27" s="785">
        <v>2024</v>
      </c>
      <c r="I27" s="785"/>
      <c r="J27" s="785"/>
      <c r="K27" s="782">
        <v>2025</v>
      </c>
      <c r="L27" s="782"/>
      <c r="M27" s="782"/>
    </row>
    <row r="28" spans="2:21" ht="27.75" customHeight="1" thickBot="1">
      <c r="B28" s="172" t="s">
        <v>456</v>
      </c>
      <c r="C28" s="172"/>
      <c r="D28" s="172"/>
      <c r="E28" s="161" t="s">
        <v>1042</v>
      </c>
      <c r="F28" s="806" t="s">
        <v>1051</v>
      </c>
      <c r="G28" s="806"/>
      <c r="H28" s="161" t="s">
        <v>1042</v>
      </c>
      <c r="I28" s="806" t="s">
        <v>1051</v>
      </c>
      <c r="J28" s="806"/>
      <c r="K28" s="168" t="s">
        <v>1042</v>
      </c>
      <c r="L28" s="804" t="s">
        <v>1051</v>
      </c>
      <c r="M28" s="804"/>
    </row>
    <row r="29" spans="2:21" ht="14.15" customHeight="1">
      <c r="B29" s="715" t="s">
        <v>700</v>
      </c>
      <c r="C29" s="715"/>
      <c r="D29" s="715"/>
      <c r="E29" s="177">
        <v>0.61</v>
      </c>
      <c r="F29" s="807">
        <v>258</v>
      </c>
      <c r="G29" s="807"/>
      <c r="H29" s="177">
        <v>0.123</v>
      </c>
      <c r="I29" s="772">
        <v>50</v>
      </c>
      <c r="J29" s="772"/>
      <c r="K29" s="173">
        <v>0.58889999999999998</v>
      </c>
      <c r="L29" s="805">
        <v>191.65440599999999</v>
      </c>
      <c r="M29" s="805"/>
    </row>
    <row r="30" spans="2:21">
      <c r="B30" s="715" t="s">
        <v>716</v>
      </c>
      <c r="C30" s="715"/>
      <c r="D30" s="715"/>
      <c r="E30" s="178" t="s">
        <v>463</v>
      </c>
      <c r="F30" s="808" t="s">
        <v>463</v>
      </c>
      <c r="G30" s="807"/>
      <c r="H30" s="178">
        <v>0.61399999999999999</v>
      </c>
      <c r="I30" s="772">
        <v>13</v>
      </c>
      <c r="J30" s="772"/>
      <c r="K30" s="174">
        <v>0.3473</v>
      </c>
      <c r="L30" s="801">
        <v>8.2969170000000005</v>
      </c>
      <c r="M30" s="801"/>
    </row>
    <row r="31" spans="2:21">
      <c r="B31" s="715" t="s">
        <v>705</v>
      </c>
      <c r="C31" s="715"/>
      <c r="D31" s="715"/>
      <c r="E31" s="177">
        <v>0.37</v>
      </c>
      <c r="F31" s="807">
        <v>16</v>
      </c>
      <c r="G31" s="807"/>
      <c r="H31" s="177">
        <v>0.43099999999999999</v>
      </c>
      <c r="I31" s="772">
        <v>15</v>
      </c>
      <c r="J31" s="772"/>
      <c r="K31" s="173">
        <v>0.33910000000000001</v>
      </c>
      <c r="L31" s="801">
        <v>14.903449999999999</v>
      </c>
      <c r="M31" s="801"/>
    </row>
    <row r="32" spans="2:21" ht="14.15" customHeight="1">
      <c r="B32" s="715" t="s">
        <v>1029</v>
      </c>
      <c r="C32" s="715"/>
      <c r="D32" s="715"/>
      <c r="E32" s="177">
        <v>0.05</v>
      </c>
      <c r="F32" s="807">
        <v>31</v>
      </c>
      <c r="G32" s="807"/>
      <c r="H32" s="177">
        <v>0.29299999999999998</v>
      </c>
      <c r="I32" s="772">
        <v>104</v>
      </c>
      <c r="J32" s="772"/>
      <c r="K32" s="173">
        <v>0.22589999999999999</v>
      </c>
      <c r="L32" s="801">
        <v>88.783446999999995</v>
      </c>
      <c r="M32" s="801"/>
    </row>
    <row r="33" spans="2:21" ht="14.15" customHeight="1">
      <c r="B33" s="715" t="s">
        <v>713</v>
      </c>
      <c r="C33" s="715"/>
      <c r="D33" s="715"/>
      <c r="E33" s="177">
        <v>7.0000000000000007E-2</v>
      </c>
      <c r="F33" s="807">
        <v>2</v>
      </c>
      <c r="G33" s="807"/>
      <c r="H33" s="177">
        <v>5.3999999999999999E-2</v>
      </c>
      <c r="I33" s="772">
        <v>1</v>
      </c>
      <c r="J33" s="772"/>
      <c r="K33" s="173">
        <v>7.0000000000000001E-3</v>
      </c>
      <c r="L33" s="801">
        <v>0.55593999999999999</v>
      </c>
      <c r="M33" s="801"/>
    </row>
    <row r="34" spans="2:21" ht="14.15" customHeight="1">
      <c r="B34" s="715" t="s">
        <v>695</v>
      </c>
      <c r="C34" s="715"/>
      <c r="D34" s="715"/>
      <c r="E34" s="177">
        <v>0.26</v>
      </c>
      <c r="F34" s="807">
        <v>2</v>
      </c>
      <c r="G34" s="807"/>
      <c r="H34" s="177">
        <v>0.161</v>
      </c>
      <c r="I34" s="772">
        <v>23</v>
      </c>
      <c r="J34" s="772"/>
      <c r="K34" s="173">
        <v>3.9199999999999999E-2</v>
      </c>
      <c r="L34" s="801">
        <v>4.278664</v>
      </c>
      <c r="M34" s="801"/>
    </row>
    <row r="35" spans="2:21" ht="14.15" customHeight="1">
      <c r="B35" s="802" t="s">
        <v>886</v>
      </c>
      <c r="C35" s="802"/>
      <c r="D35" s="802"/>
      <c r="E35" s="176">
        <v>0.27</v>
      </c>
      <c r="F35" s="809">
        <v>309</v>
      </c>
      <c r="G35" s="809"/>
      <c r="H35" s="176">
        <v>0.21099999999999999</v>
      </c>
      <c r="I35" s="803">
        <v>206</v>
      </c>
      <c r="J35" s="803"/>
      <c r="K35" s="175">
        <v>0.31630000000000003</v>
      </c>
      <c r="L35" s="800">
        <v>308.472824</v>
      </c>
      <c r="M35" s="800"/>
    </row>
    <row r="36" spans="2:21" ht="14.15" customHeight="1">
      <c r="B36" s="589" t="s">
        <v>1052</v>
      </c>
      <c r="C36" s="589"/>
      <c r="D36" s="589"/>
      <c r="E36" s="589"/>
      <c r="F36" s="589"/>
      <c r="G36" s="589"/>
      <c r="H36" s="589"/>
      <c r="I36" s="589"/>
      <c r="J36" s="589"/>
      <c r="K36" s="589"/>
      <c r="L36" s="589"/>
      <c r="M36" s="589"/>
      <c r="N36" s="589"/>
      <c r="O36" s="589"/>
      <c r="P36" s="589"/>
      <c r="Q36" s="589"/>
      <c r="R36" s="589"/>
      <c r="S36" s="589"/>
    </row>
    <row r="37" spans="2:21">
      <c r="B37" s="589"/>
      <c r="C37" s="589"/>
      <c r="D37" s="589"/>
      <c r="E37" s="589"/>
      <c r="F37" s="589"/>
      <c r="G37" s="589"/>
      <c r="H37" s="589"/>
      <c r="I37" s="589"/>
      <c r="J37" s="589"/>
      <c r="K37" s="589"/>
      <c r="L37" s="589"/>
      <c r="M37" s="589"/>
      <c r="N37" s="589"/>
      <c r="O37" s="589"/>
      <c r="P37" s="589"/>
      <c r="Q37" s="589"/>
      <c r="R37" s="589"/>
      <c r="S37" s="589"/>
    </row>
    <row r="39" spans="2:21" ht="20.149999999999999" customHeight="1">
      <c r="B39" s="373" t="s">
        <v>314</v>
      </c>
      <c r="C39" s="160" t="s">
        <v>315</v>
      </c>
      <c r="D39" s="160"/>
      <c r="E39" s="160"/>
      <c r="F39" s="160"/>
      <c r="G39" s="160"/>
      <c r="H39" s="160"/>
      <c r="I39" s="160"/>
      <c r="J39" s="160"/>
      <c r="K39" s="160"/>
      <c r="L39" s="160"/>
      <c r="M39" s="160"/>
      <c r="N39" s="160"/>
      <c r="O39" s="160"/>
      <c r="P39" s="160"/>
      <c r="Q39" s="160"/>
      <c r="R39" s="160"/>
      <c r="S39" s="160"/>
      <c r="T39" s="160"/>
      <c r="U39" s="20"/>
    </row>
    <row r="40" spans="2:21">
      <c r="B40" s="798" t="s">
        <v>1053</v>
      </c>
      <c r="C40" s="798"/>
      <c r="D40" s="798"/>
      <c r="E40" s="798"/>
      <c r="F40" s="798"/>
      <c r="G40" s="798"/>
      <c r="H40" s="798"/>
      <c r="I40" s="798"/>
      <c r="J40" s="798"/>
      <c r="K40" s="798"/>
      <c r="L40" s="798"/>
      <c r="M40" s="798"/>
      <c r="N40" s="798"/>
      <c r="O40" s="798"/>
      <c r="P40" s="798"/>
      <c r="Q40" s="798"/>
      <c r="R40" s="798"/>
      <c r="S40" s="798"/>
      <c r="T40" s="798"/>
    </row>
    <row r="42" spans="2:21" ht="20.149999999999999" customHeight="1">
      <c r="B42" s="373" t="s">
        <v>316</v>
      </c>
      <c r="C42" s="160" t="s">
        <v>317</v>
      </c>
      <c r="D42" s="160"/>
      <c r="E42" s="160"/>
      <c r="F42" s="160"/>
      <c r="G42" s="160"/>
      <c r="H42" s="160"/>
      <c r="I42" s="160"/>
      <c r="J42" s="160"/>
      <c r="K42" s="160"/>
      <c r="L42" s="160"/>
      <c r="M42" s="160"/>
      <c r="N42" s="160"/>
      <c r="O42" s="160"/>
      <c r="P42" s="160"/>
      <c r="Q42" s="160"/>
      <c r="R42" s="160"/>
      <c r="S42" s="160"/>
      <c r="T42" s="160"/>
      <c r="U42" s="20"/>
    </row>
    <row r="43" spans="2:21" ht="14.15" customHeight="1">
      <c r="B43" s="784" t="s">
        <v>1054</v>
      </c>
      <c r="C43" s="784"/>
      <c r="D43" s="784"/>
      <c r="E43" s="784"/>
      <c r="F43" s="784"/>
      <c r="G43" s="784"/>
      <c r="H43" s="784"/>
      <c r="I43" s="784"/>
      <c r="J43" s="784"/>
      <c r="K43" s="784"/>
      <c r="L43" s="784"/>
      <c r="M43" s="784"/>
      <c r="N43" s="784"/>
      <c r="O43" s="784"/>
      <c r="P43" s="784"/>
      <c r="Q43" s="784"/>
      <c r="R43" s="784"/>
      <c r="S43" s="784"/>
      <c r="T43" s="784"/>
    </row>
    <row r="44" spans="2:21">
      <c r="B44" s="396"/>
      <c r="C44" s="396"/>
      <c r="D44" s="396"/>
      <c r="E44" s="396"/>
      <c r="F44" s="396"/>
      <c r="G44" s="396"/>
      <c r="H44" s="396"/>
      <c r="I44" s="396"/>
      <c r="J44" s="396"/>
      <c r="K44" s="396"/>
      <c r="L44" s="396"/>
      <c r="M44" s="396"/>
      <c r="N44" s="396"/>
      <c r="O44" s="396"/>
      <c r="P44" s="396"/>
      <c r="Q44" s="396"/>
      <c r="R44" s="396"/>
      <c r="S44" s="396"/>
      <c r="T44" s="396"/>
    </row>
    <row r="45" spans="2:21">
      <c r="B45" s="396"/>
      <c r="C45" s="396"/>
      <c r="D45" s="396"/>
      <c r="E45" s="396"/>
      <c r="F45" s="396"/>
      <c r="G45" s="396"/>
      <c r="H45" s="396"/>
      <c r="I45" s="396"/>
      <c r="J45" s="396"/>
      <c r="K45" s="396"/>
      <c r="L45" s="396"/>
      <c r="M45" s="396"/>
      <c r="N45" s="396"/>
      <c r="O45" s="396"/>
      <c r="P45" s="396"/>
      <c r="Q45" s="396"/>
      <c r="R45" s="396"/>
      <c r="S45" s="396"/>
      <c r="T45" s="396"/>
    </row>
    <row r="46" spans="2:21">
      <c r="B46" s="396"/>
      <c r="C46" s="396"/>
      <c r="D46" s="396"/>
      <c r="E46" s="396"/>
      <c r="F46" s="396"/>
      <c r="G46" s="396"/>
      <c r="H46" s="396"/>
      <c r="I46" s="396"/>
      <c r="J46" s="396"/>
      <c r="K46" s="396"/>
      <c r="L46" s="396"/>
      <c r="M46" s="396"/>
      <c r="N46" s="396"/>
      <c r="O46" s="396"/>
      <c r="P46" s="396"/>
      <c r="Q46" s="396"/>
      <c r="R46" s="396"/>
      <c r="S46" s="396"/>
      <c r="T46" s="396"/>
    </row>
    <row r="47" spans="2:21">
      <c r="B47" s="396"/>
      <c r="C47" s="396"/>
      <c r="D47" s="396"/>
      <c r="E47" s="396"/>
      <c r="F47" s="396"/>
      <c r="G47" s="396"/>
      <c r="H47" s="396"/>
      <c r="I47" s="396"/>
      <c r="J47" s="396"/>
      <c r="K47" s="396"/>
      <c r="L47" s="396"/>
      <c r="M47" s="396"/>
      <c r="N47" s="396"/>
      <c r="O47" s="396"/>
      <c r="P47" s="396"/>
      <c r="Q47" s="396"/>
      <c r="R47" s="396"/>
      <c r="S47" s="396"/>
      <c r="T47" s="396"/>
    </row>
    <row r="48" spans="2:21" ht="51.75" customHeight="1">
      <c r="B48" s="396"/>
      <c r="C48" s="396"/>
      <c r="D48" s="396"/>
      <c r="E48" s="396"/>
      <c r="F48" s="396"/>
      <c r="G48" s="396"/>
      <c r="H48" s="396"/>
      <c r="I48" s="396"/>
      <c r="J48" s="396"/>
      <c r="K48" s="396"/>
      <c r="L48" s="396"/>
      <c r="M48" s="396"/>
      <c r="N48" s="396"/>
      <c r="O48" s="396"/>
      <c r="P48" s="396"/>
      <c r="Q48" s="396"/>
      <c r="R48" s="396"/>
      <c r="S48" s="396"/>
      <c r="T48" s="396"/>
    </row>
    <row r="50" spans="2:21" ht="20.149999999999999" customHeight="1">
      <c r="B50" s="373" t="s">
        <v>318</v>
      </c>
      <c r="C50" s="160" t="s">
        <v>319</v>
      </c>
      <c r="D50" s="160"/>
      <c r="E50" s="160"/>
      <c r="F50" s="160"/>
      <c r="G50" s="160"/>
      <c r="H50" s="160"/>
      <c r="I50" s="160"/>
      <c r="J50" s="160"/>
      <c r="K50" s="160"/>
      <c r="L50" s="160"/>
      <c r="M50" s="160"/>
      <c r="N50" s="160"/>
      <c r="O50" s="160"/>
      <c r="P50" s="160"/>
      <c r="Q50" s="160"/>
      <c r="R50" s="160"/>
      <c r="S50" s="160"/>
      <c r="T50" s="160"/>
      <c r="U50" s="20"/>
    </row>
    <row r="51" spans="2:21" ht="14.15" customHeight="1">
      <c r="B51" s="784" t="s">
        <v>1055</v>
      </c>
      <c r="C51" s="784"/>
      <c r="D51" s="784"/>
      <c r="E51" s="784"/>
      <c r="F51" s="784"/>
      <c r="G51" s="784"/>
      <c r="H51" s="784"/>
      <c r="I51" s="784"/>
      <c r="J51" s="784"/>
      <c r="K51" s="784"/>
      <c r="L51" s="784"/>
      <c r="M51" s="784"/>
      <c r="N51" s="784"/>
      <c r="O51" s="784"/>
      <c r="P51" s="784"/>
      <c r="Q51" s="784"/>
      <c r="R51" s="784"/>
      <c r="S51" s="784"/>
      <c r="T51" s="784"/>
    </row>
    <row r="52" spans="2:21">
      <c r="B52" s="396"/>
      <c r="C52" s="396"/>
      <c r="D52" s="396"/>
      <c r="E52" s="396"/>
      <c r="F52" s="396"/>
      <c r="G52" s="396"/>
      <c r="H52" s="396"/>
      <c r="I52" s="396"/>
      <c r="J52" s="396"/>
      <c r="K52" s="396"/>
      <c r="L52" s="396"/>
      <c r="M52" s="396"/>
      <c r="N52" s="396"/>
      <c r="O52" s="396"/>
      <c r="P52" s="396"/>
      <c r="Q52" s="396"/>
      <c r="R52" s="396"/>
      <c r="S52" s="396"/>
      <c r="T52" s="396"/>
    </row>
    <row r="53" spans="2:21">
      <c r="B53" s="396"/>
      <c r="C53" s="396"/>
      <c r="D53" s="396"/>
      <c r="E53" s="396"/>
      <c r="F53" s="396"/>
      <c r="G53" s="396"/>
      <c r="H53" s="396"/>
      <c r="I53" s="396"/>
      <c r="J53" s="396"/>
      <c r="K53" s="396"/>
      <c r="L53" s="396"/>
      <c r="M53" s="396"/>
      <c r="N53" s="396"/>
      <c r="O53" s="396"/>
      <c r="P53" s="396"/>
      <c r="Q53" s="396"/>
      <c r="R53" s="396"/>
      <c r="S53" s="396"/>
      <c r="T53" s="396"/>
    </row>
    <row r="54" spans="2:21">
      <c r="B54" s="396"/>
      <c r="C54" s="396"/>
      <c r="D54" s="396"/>
      <c r="E54" s="396"/>
      <c r="F54" s="396"/>
      <c r="G54" s="396"/>
      <c r="H54" s="396"/>
      <c r="I54" s="396"/>
      <c r="J54" s="396"/>
      <c r="K54" s="396"/>
      <c r="L54" s="396"/>
      <c r="M54" s="396"/>
      <c r="N54" s="396"/>
      <c r="O54" s="396"/>
      <c r="P54" s="396"/>
      <c r="Q54" s="396"/>
      <c r="R54" s="396"/>
      <c r="S54" s="396"/>
      <c r="T54" s="396"/>
    </row>
    <row r="55" spans="2:21">
      <c r="B55" s="396"/>
      <c r="C55" s="396"/>
      <c r="D55" s="396"/>
      <c r="E55" s="396"/>
      <c r="F55" s="396"/>
      <c r="G55" s="396"/>
      <c r="H55" s="396"/>
      <c r="I55" s="396"/>
      <c r="J55" s="396"/>
      <c r="K55" s="396"/>
      <c r="L55" s="396"/>
      <c r="M55" s="396"/>
      <c r="N55" s="396"/>
      <c r="O55" s="396"/>
      <c r="P55" s="396"/>
      <c r="Q55" s="396"/>
      <c r="R55" s="396"/>
      <c r="S55" s="396"/>
      <c r="T55" s="396"/>
    </row>
    <row r="56" spans="2:21">
      <c r="B56" s="396"/>
      <c r="C56" s="396"/>
      <c r="D56" s="396"/>
      <c r="E56" s="396"/>
      <c r="F56" s="396"/>
      <c r="G56" s="396"/>
      <c r="H56" s="396"/>
      <c r="I56" s="396"/>
      <c r="J56" s="396"/>
      <c r="K56" s="396"/>
      <c r="L56" s="396"/>
      <c r="M56" s="396"/>
      <c r="N56" s="396"/>
      <c r="O56" s="396"/>
      <c r="P56" s="396"/>
      <c r="Q56" s="396"/>
      <c r="R56" s="396"/>
      <c r="S56" s="396"/>
      <c r="T56" s="396"/>
    </row>
    <row r="57" spans="2:21">
      <c r="B57" s="396"/>
      <c r="C57" s="396"/>
      <c r="D57" s="396"/>
      <c r="E57" s="396"/>
      <c r="F57" s="396"/>
      <c r="G57" s="396"/>
      <c r="H57" s="396"/>
      <c r="I57" s="396"/>
      <c r="J57" s="396"/>
      <c r="K57" s="396"/>
      <c r="L57" s="396"/>
      <c r="M57" s="396"/>
      <c r="N57" s="396"/>
      <c r="O57" s="396"/>
      <c r="P57" s="396"/>
      <c r="Q57" s="396"/>
      <c r="R57" s="396"/>
      <c r="S57" s="396"/>
      <c r="T57" s="396"/>
    </row>
    <row r="58" spans="2:21" ht="25.5" customHeight="1">
      <c r="B58" s="396"/>
      <c r="C58" s="396"/>
      <c r="D58" s="396"/>
      <c r="E58" s="396"/>
      <c r="F58" s="396"/>
      <c r="G58" s="396"/>
      <c r="H58" s="396"/>
      <c r="I58" s="396"/>
      <c r="J58" s="396"/>
      <c r="K58" s="396"/>
      <c r="L58" s="396"/>
      <c r="M58" s="396"/>
      <c r="N58" s="396"/>
      <c r="O58" s="396"/>
      <c r="P58" s="396"/>
      <c r="Q58" s="396"/>
      <c r="R58" s="396"/>
      <c r="S58" s="396"/>
      <c r="T58" s="396"/>
    </row>
    <row r="60" spans="2:21" ht="20.149999999999999" customHeight="1">
      <c r="B60" s="373" t="s">
        <v>320</v>
      </c>
      <c r="C60" s="160" t="s">
        <v>321</v>
      </c>
      <c r="D60" s="160"/>
      <c r="E60" s="160"/>
      <c r="F60" s="160"/>
      <c r="G60" s="160"/>
      <c r="H60" s="160"/>
      <c r="I60" s="160"/>
      <c r="J60" s="160"/>
      <c r="K60" s="160"/>
      <c r="L60" s="160"/>
      <c r="M60" s="160"/>
      <c r="N60" s="160"/>
      <c r="O60" s="160"/>
      <c r="P60" s="160"/>
      <c r="Q60" s="160"/>
      <c r="R60" s="160"/>
      <c r="S60" s="160"/>
      <c r="T60" s="160"/>
      <c r="U60" s="20"/>
    </row>
    <row r="61" spans="2:21" ht="14.15" customHeight="1">
      <c r="B61" s="784" t="s">
        <v>1056</v>
      </c>
      <c r="C61" s="784"/>
      <c r="D61" s="784"/>
      <c r="E61" s="784"/>
      <c r="F61" s="784"/>
      <c r="G61" s="784"/>
      <c r="H61" s="784"/>
      <c r="I61" s="784"/>
      <c r="J61" s="784"/>
      <c r="K61" s="784"/>
      <c r="L61" s="784"/>
      <c r="M61" s="784"/>
      <c r="N61" s="784"/>
      <c r="O61" s="784"/>
      <c r="P61" s="784"/>
      <c r="Q61" s="784"/>
      <c r="R61" s="784"/>
      <c r="S61" s="784"/>
      <c r="T61" s="784"/>
    </row>
    <row r="62" spans="2:21">
      <c r="B62" s="396"/>
      <c r="C62" s="396"/>
      <c r="D62" s="396"/>
      <c r="E62" s="396"/>
      <c r="F62" s="396"/>
      <c r="G62" s="396"/>
      <c r="H62" s="396"/>
      <c r="I62" s="396"/>
      <c r="J62" s="396"/>
      <c r="K62" s="396"/>
      <c r="L62" s="396"/>
      <c r="M62" s="396"/>
      <c r="N62" s="396"/>
      <c r="O62" s="396"/>
      <c r="P62" s="396"/>
      <c r="Q62" s="396"/>
      <c r="R62" s="396"/>
      <c r="S62" s="396"/>
      <c r="T62" s="396"/>
    </row>
    <row r="63" spans="2:21">
      <c r="B63" s="396"/>
      <c r="C63" s="396"/>
      <c r="D63" s="396"/>
      <c r="E63" s="396"/>
      <c r="F63" s="396"/>
      <c r="G63" s="396"/>
      <c r="H63" s="396"/>
      <c r="I63" s="396"/>
      <c r="J63" s="396"/>
      <c r="K63" s="396"/>
      <c r="L63" s="396"/>
      <c r="M63" s="396"/>
      <c r="N63" s="396"/>
      <c r="O63" s="396"/>
      <c r="P63" s="396"/>
      <c r="Q63" s="396"/>
      <c r="R63" s="396"/>
      <c r="S63" s="396"/>
      <c r="T63" s="396"/>
    </row>
    <row r="64" spans="2:21">
      <c r="B64" s="396"/>
      <c r="C64" s="396"/>
      <c r="D64" s="396"/>
      <c r="E64" s="396"/>
      <c r="F64" s="396"/>
      <c r="G64" s="396"/>
      <c r="H64" s="396"/>
      <c r="I64" s="396"/>
      <c r="J64" s="396"/>
      <c r="K64" s="396"/>
      <c r="L64" s="396"/>
      <c r="M64" s="396"/>
      <c r="N64" s="396"/>
      <c r="O64" s="396"/>
      <c r="P64" s="396"/>
      <c r="Q64" s="396"/>
      <c r="R64" s="396"/>
      <c r="S64" s="396"/>
      <c r="T64" s="396"/>
    </row>
    <row r="65" spans="2:21">
      <c r="B65" s="396"/>
      <c r="C65" s="396"/>
      <c r="D65" s="396"/>
      <c r="E65" s="396"/>
      <c r="F65" s="396"/>
      <c r="G65" s="396"/>
      <c r="H65" s="396"/>
      <c r="I65" s="396"/>
      <c r="J65" s="396"/>
      <c r="K65" s="396"/>
      <c r="L65" s="396"/>
      <c r="M65" s="396"/>
      <c r="N65" s="396"/>
      <c r="O65" s="396"/>
      <c r="P65" s="396"/>
      <c r="Q65" s="396"/>
      <c r="R65" s="396"/>
      <c r="S65" s="396"/>
      <c r="T65" s="396"/>
    </row>
    <row r="66" spans="2:21">
      <c r="B66" s="396"/>
      <c r="C66" s="396"/>
      <c r="D66" s="396"/>
      <c r="E66" s="396"/>
      <c r="F66" s="396"/>
      <c r="G66" s="396"/>
      <c r="H66" s="396"/>
      <c r="I66" s="396"/>
      <c r="J66" s="396"/>
      <c r="K66" s="396"/>
      <c r="L66" s="396"/>
      <c r="M66" s="396"/>
      <c r="N66" s="396"/>
      <c r="O66" s="396"/>
      <c r="P66" s="396"/>
      <c r="Q66" s="396"/>
      <c r="R66" s="396"/>
      <c r="S66" s="396"/>
      <c r="T66" s="396"/>
    </row>
    <row r="67" spans="2:21">
      <c r="B67" s="396"/>
      <c r="C67" s="396"/>
      <c r="D67" s="396"/>
      <c r="E67" s="396"/>
      <c r="F67" s="396"/>
      <c r="G67" s="396"/>
      <c r="H67" s="396"/>
      <c r="I67" s="396"/>
      <c r="J67" s="396"/>
      <c r="K67" s="396"/>
      <c r="L67" s="396"/>
      <c r="M67" s="396"/>
      <c r="N67" s="396"/>
      <c r="O67" s="396"/>
      <c r="P67" s="396"/>
      <c r="Q67" s="396"/>
      <c r="R67" s="396"/>
      <c r="S67" s="396"/>
      <c r="T67" s="396"/>
    </row>
    <row r="68" spans="2:21">
      <c r="B68" s="396"/>
      <c r="C68" s="396"/>
      <c r="D68" s="396"/>
      <c r="E68" s="396"/>
      <c r="F68" s="396"/>
      <c r="G68" s="396"/>
      <c r="H68" s="396"/>
      <c r="I68" s="396"/>
      <c r="J68" s="396"/>
      <c r="K68" s="396"/>
      <c r="L68" s="396"/>
      <c r="M68" s="396"/>
      <c r="N68" s="396"/>
      <c r="O68" s="396"/>
      <c r="P68" s="396"/>
      <c r="Q68" s="396"/>
      <c r="R68" s="396"/>
      <c r="S68" s="396"/>
      <c r="T68" s="396"/>
    </row>
    <row r="69" spans="2:21">
      <c r="B69" s="396"/>
      <c r="C69" s="396"/>
      <c r="D69" s="396"/>
      <c r="E69" s="396"/>
      <c r="F69" s="396"/>
      <c r="G69" s="396"/>
      <c r="H69" s="396"/>
      <c r="I69" s="396"/>
      <c r="J69" s="396"/>
      <c r="K69" s="396"/>
      <c r="L69" s="396"/>
      <c r="M69" s="396"/>
      <c r="N69" s="396"/>
      <c r="O69" s="396"/>
      <c r="P69" s="396"/>
      <c r="Q69" s="396"/>
      <c r="R69" s="396"/>
      <c r="S69" s="396"/>
      <c r="T69" s="396"/>
    </row>
    <row r="70" spans="2:21">
      <c r="B70" s="396"/>
      <c r="C70" s="396"/>
      <c r="D70" s="396"/>
      <c r="E70" s="396"/>
      <c r="F70" s="396"/>
      <c r="G70" s="396"/>
      <c r="H70" s="396"/>
      <c r="I70" s="396"/>
      <c r="J70" s="396"/>
      <c r="K70" s="396"/>
      <c r="L70" s="396"/>
      <c r="M70" s="396"/>
      <c r="N70" s="396"/>
      <c r="O70" s="396"/>
      <c r="P70" s="396"/>
      <c r="Q70" s="396"/>
      <c r="R70" s="396"/>
      <c r="S70" s="396"/>
      <c r="T70" s="396"/>
    </row>
    <row r="71" spans="2:21">
      <c r="B71" s="396"/>
      <c r="C71" s="396"/>
      <c r="D71" s="396"/>
      <c r="E71" s="396"/>
      <c r="F71" s="396"/>
      <c r="G71" s="396"/>
      <c r="H71" s="396"/>
      <c r="I71" s="396"/>
      <c r="J71" s="396"/>
      <c r="K71" s="396"/>
      <c r="L71" s="396"/>
      <c r="M71" s="396"/>
      <c r="N71" s="396"/>
      <c r="O71" s="396"/>
      <c r="P71" s="396"/>
      <c r="Q71" s="396"/>
      <c r="R71" s="396"/>
      <c r="S71" s="396"/>
      <c r="T71" s="396"/>
    </row>
    <row r="72" spans="2:21">
      <c r="B72" s="396"/>
      <c r="C72" s="396"/>
      <c r="D72" s="396"/>
      <c r="E72" s="396"/>
      <c r="F72" s="396"/>
      <c r="G72" s="396"/>
      <c r="H72" s="396"/>
      <c r="I72" s="396"/>
      <c r="J72" s="396"/>
      <c r="K72" s="396"/>
      <c r="L72" s="396"/>
      <c r="M72" s="396"/>
      <c r="N72" s="396"/>
      <c r="O72" s="396"/>
      <c r="P72" s="396"/>
      <c r="Q72" s="396"/>
      <c r="R72" s="396"/>
      <c r="S72" s="396"/>
      <c r="T72" s="396"/>
    </row>
    <row r="73" spans="2:21" ht="29.25" customHeight="1">
      <c r="B73" s="396"/>
      <c r="C73" s="396"/>
      <c r="D73" s="396"/>
      <c r="E73" s="396"/>
      <c r="F73" s="396"/>
      <c r="G73" s="396"/>
      <c r="H73" s="396"/>
      <c r="I73" s="396"/>
      <c r="J73" s="396"/>
      <c r="K73" s="396"/>
      <c r="L73" s="396"/>
      <c r="M73" s="396"/>
      <c r="N73" s="396"/>
      <c r="O73" s="396"/>
      <c r="P73" s="396"/>
      <c r="Q73" s="396"/>
      <c r="R73" s="396"/>
      <c r="S73" s="396"/>
      <c r="T73" s="396"/>
    </row>
    <row r="74" spans="2:21" ht="20.149999999999999" customHeight="1">
      <c r="B74" s="373" t="s">
        <v>322</v>
      </c>
      <c r="C74" s="160" t="s">
        <v>323</v>
      </c>
      <c r="D74" s="160"/>
      <c r="E74" s="160"/>
      <c r="F74" s="160"/>
      <c r="G74" s="160"/>
      <c r="H74" s="160"/>
      <c r="I74" s="160"/>
      <c r="J74" s="160"/>
      <c r="K74" s="160"/>
      <c r="L74" s="160"/>
      <c r="M74" s="160"/>
      <c r="N74" s="160"/>
      <c r="O74" s="160"/>
      <c r="P74" s="160"/>
      <c r="Q74" s="160"/>
      <c r="R74" s="160"/>
      <c r="S74" s="160"/>
      <c r="T74" s="160"/>
      <c r="U74" s="20"/>
    </row>
    <row r="75" spans="2:21" ht="14.15" customHeight="1">
      <c r="B75" s="799" t="s">
        <v>1057</v>
      </c>
      <c r="C75" s="790"/>
      <c r="D75" s="790"/>
      <c r="E75" s="790"/>
      <c r="F75" s="790"/>
      <c r="G75" s="790"/>
      <c r="H75" s="790"/>
      <c r="I75" s="790"/>
      <c r="J75" s="790"/>
      <c r="K75" s="790"/>
      <c r="L75" s="790"/>
      <c r="M75" s="790"/>
      <c r="N75" s="790"/>
      <c r="O75" s="790"/>
      <c r="P75" s="790"/>
      <c r="Q75" s="790"/>
      <c r="R75" s="790"/>
      <c r="S75" s="790"/>
      <c r="T75" s="790"/>
    </row>
    <row r="77" spans="2:21" ht="20.149999999999999" customHeight="1">
      <c r="B77" s="373" t="s">
        <v>324</v>
      </c>
      <c r="C77" s="160" t="s">
        <v>325</v>
      </c>
      <c r="D77" s="160"/>
      <c r="E77" s="160"/>
      <c r="F77" s="160"/>
      <c r="G77" s="160"/>
      <c r="H77" s="160"/>
      <c r="I77" s="160"/>
      <c r="J77" s="160"/>
      <c r="K77" s="160"/>
      <c r="L77" s="160"/>
      <c r="M77" s="160"/>
      <c r="N77" s="160"/>
      <c r="O77" s="160"/>
      <c r="P77" s="160"/>
      <c r="Q77" s="160"/>
      <c r="R77" s="160"/>
      <c r="S77" s="160"/>
      <c r="T77" s="160"/>
      <c r="U77" s="20"/>
    </row>
    <row r="78" spans="2:21" ht="14.15" customHeight="1">
      <c r="B78" s="784" t="s">
        <v>1058</v>
      </c>
      <c r="C78" s="784"/>
      <c r="D78" s="784"/>
      <c r="E78" s="784"/>
      <c r="F78" s="784"/>
      <c r="G78" s="784"/>
      <c r="H78" s="784"/>
      <c r="I78" s="784"/>
      <c r="J78" s="784"/>
      <c r="K78" s="784"/>
      <c r="L78" s="784"/>
      <c r="M78" s="784"/>
      <c r="N78" s="784"/>
      <c r="O78" s="784"/>
      <c r="P78" s="784"/>
      <c r="Q78" s="784"/>
      <c r="R78" s="784"/>
      <c r="S78" s="784"/>
      <c r="T78" s="784"/>
    </row>
    <row r="79" spans="2:21">
      <c r="B79" s="396"/>
      <c r="C79" s="396"/>
      <c r="D79" s="396"/>
      <c r="E79" s="396"/>
      <c r="F79" s="396"/>
      <c r="G79" s="396"/>
      <c r="H79" s="396"/>
      <c r="I79" s="396"/>
      <c r="J79" s="396"/>
      <c r="K79" s="396"/>
      <c r="L79" s="396"/>
      <c r="M79" s="396"/>
      <c r="N79" s="396"/>
      <c r="O79" s="396"/>
      <c r="P79" s="396"/>
      <c r="Q79" s="396"/>
      <c r="R79" s="396"/>
      <c r="S79" s="396"/>
      <c r="T79" s="396"/>
    </row>
    <row r="80" spans="2:21" ht="306" customHeight="1">
      <c r="B80" s="396"/>
      <c r="C80" s="396"/>
      <c r="D80" s="396"/>
      <c r="E80" s="396"/>
      <c r="F80" s="396"/>
      <c r="G80" s="396"/>
      <c r="H80" s="396"/>
      <c r="I80" s="396"/>
      <c r="J80" s="396"/>
      <c r="K80" s="396"/>
      <c r="L80" s="396"/>
      <c r="M80" s="396"/>
      <c r="N80" s="396"/>
      <c r="O80" s="396"/>
      <c r="P80" s="396"/>
      <c r="Q80" s="396"/>
      <c r="R80" s="396"/>
      <c r="S80" s="396"/>
      <c r="T80" s="396"/>
    </row>
  </sheetData>
  <sheetProtection algorithmName="SHA-512" hashValue="n7kpb7pJtzFA8AVzk7twUQ5O6WWgY4mN6OJhGCSAQY0DhaTh77LZwDfExcsZocqvtRA5Pnn/vyzCUQYmCEOe7A==" saltValue="yllns7aU82OCt8QxG2XegA==" spinCount="100000" sheet="1" objects="1" scenarios="1"/>
  <mergeCells count="51">
    <mergeCell ref="B12:T18"/>
    <mergeCell ref="B20:T24"/>
    <mergeCell ref="B9:C9"/>
    <mergeCell ref="D9:E9"/>
    <mergeCell ref="H9:I9"/>
    <mergeCell ref="J9:K9"/>
    <mergeCell ref="L9:M9"/>
    <mergeCell ref="N9:O9"/>
    <mergeCell ref="F9:G9"/>
    <mergeCell ref="F33:G33"/>
    <mergeCell ref="F34:G34"/>
    <mergeCell ref="F35:G35"/>
    <mergeCell ref="B29:D29"/>
    <mergeCell ref="B30:D30"/>
    <mergeCell ref="B31:D31"/>
    <mergeCell ref="B32:D32"/>
    <mergeCell ref="B33:D33"/>
    <mergeCell ref="B34:D34"/>
    <mergeCell ref="F28:G28"/>
    <mergeCell ref="F29:G29"/>
    <mergeCell ref="F30:G30"/>
    <mergeCell ref="F31:G31"/>
    <mergeCell ref="F32:G32"/>
    <mergeCell ref="H27:J27"/>
    <mergeCell ref="I33:J33"/>
    <mergeCell ref="I34:J34"/>
    <mergeCell ref="I35:J35"/>
    <mergeCell ref="K27:M27"/>
    <mergeCell ref="L28:M28"/>
    <mergeCell ref="L29:M29"/>
    <mergeCell ref="I28:J28"/>
    <mergeCell ref="I29:J29"/>
    <mergeCell ref="I30:J30"/>
    <mergeCell ref="I31:J31"/>
    <mergeCell ref="I32:J32"/>
    <mergeCell ref="B40:T40"/>
    <mergeCell ref="B78:T80"/>
    <mergeCell ref="P9:Q9"/>
    <mergeCell ref="B61:T73"/>
    <mergeCell ref="B75:T75"/>
    <mergeCell ref="B43:T48"/>
    <mergeCell ref="B51:T58"/>
    <mergeCell ref="L35:M35"/>
    <mergeCell ref="B36:S37"/>
    <mergeCell ref="L30:M30"/>
    <mergeCell ref="L31:M31"/>
    <mergeCell ref="L32:M32"/>
    <mergeCell ref="L33:M33"/>
    <mergeCell ref="L34:M34"/>
    <mergeCell ref="B35:D35"/>
    <mergeCell ref="E27:G27"/>
  </mergeCells>
  <hyperlinks>
    <hyperlink ref="B9:C9" location="'Capital Social_2'!B11" display="GRI 3-3" xr:uid="{E344DA65-D9B3-4B49-AAE1-D44B00F01E75}"/>
    <hyperlink ref="D9:E9" location="'Capital Social_2'!B19" display="GRI 204-1" xr:uid="{B6547F30-CC92-4CD9-A699-182648619608}"/>
    <hyperlink ref="F9:G9" location="'Capital Social_2'!B39" display="GRI 308-1" xr:uid="{F9C5AD7F-91D6-4DD7-8654-060B1DCE0769}"/>
    <hyperlink ref="H9:I9" location="'Capital Social_2'!B42" display="GRI 308-2" xr:uid="{8D77FCC8-EC0F-47FA-BD54-A345A7996D5B}"/>
    <hyperlink ref="J9:K9" location="'Capital Social_2'!B50" display="GRI 408-1" xr:uid="{C4B282E8-A4E6-46D3-98A1-3380118450DE}"/>
    <hyperlink ref="L9:M9" location="'Capital Social_2'!B60" display="GRI 409-1" xr:uid="{F90A4A94-D8E8-4A83-B16A-F7C49D80DB77}"/>
    <hyperlink ref="N9:O9" location="'Capital Social_2'!B74" display="GRI 414-1" xr:uid="{27CE577D-595D-4812-A52A-FC4666C36738}"/>
    <hyperlink ref="P9:Q9" location="'Capital Social_2'!B77" display="GRI 414-2" xr:uid="{3812EC2D-6F41-419C-AF31-58483137B60C}"/>
    <hyperlink ref="B19" location="Critérios!B176" display="GRI 204-1" xr:uid="{757CF808-189B-4133-8807-BB34AD6FB682}"/>
    <hyperlink ref="B39" location="Critérios!B366" display="GRI 308-1" xr:uid="{389C51E0-BA2D-4E88-95ED-37F05FB64735}"/>
    <hyperlink ref="B42" location="Critérios!B369" display="GRI 308-2" xr:uid="{30886E27-E2FF-45BC-9FD5-831A44A42ECA}"/>
    <hyperlink ref="B50" location="Critérios!B528" display="GRI 408-1" xr:uid="{144BA044-7B5B-40F4-BF00-AB28B92A6B10}"/>
    <hyperlink ref="B60" location="Critérios!B547" display="GRI 409-1" xr:uid="{F317E0C1-D2CF-4F9C-9DF7-1CC254E36E69}"/>
    <hyperlink ref="B74" location="Critérios!B606" display="GRI 414-1" xr:uid="{D807D9AB-968C-4955-97A0-1A8B148E836F}"/>
    <hyperlink ref="B77" location="Critérios!B615" display="GRI 414-2" xr:uid="{C7D5B20F-88BF-4A36-8B3F-E97534F6D5FC}"/>
  </hyperlinks>
  <pageMargins left="0.511811024" right="0.511811024" top="0.78740157499999996" bottom="0.78740157499999996" header="0.31496062000000002" footer="0.31496062000000002"/>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CC1E6-D6A7-409E-8EF2-51B4105A8B93}">
  <sheetPr>
    <tabColor rgb="FFE4562E"/>
  </sheetPr>
  <dimension ref="B1:U30"/>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0" width="8.81640625" style="9" customWidth="1"/>
    <col min="11" max="16384" width="8.81640625" style="9"/>
  </cols>
  <sheetData>
    <row r="1" spans="2:21" ht="15" customHeight="1"/>
    <row r="2" spans="2:21" ht="15" customHeight="1"/>
    <row r="3" spans="2:21" ht="52.4" customHeight="1"/>
    <row r="9" spans="2:21" ht="15.65" customHeight="1">
      <c r="B9" s="789" t="s">
        <v>110</v>
      </c>
      <c r="C9" s="789"/>
      <c r="D9" s="789" t="s">
        <v>328</v>
      </c>
      <c r="E9" s="789"/>
      <c r="F9" s="789" t="s">
        <v>330</v>
      </c>
      <c r="G9" s="789"/>
    </row>
    <row r="10" spans="2:21">
      <c r="C10" s="15"/>
    </row>
    <row r="11" spans="2:21" ht="20.149999999999999" customHeight="1">
      <c r="B11" s="159" t="s">
        <v>110</v>
      </c>
      <c r="C11" s="160" t="s">
        <v>1059</v>
      </c>
      <c r="D11" s="160"/>
      <c r="E11" s="160"/>
      <c r="F11" s="160"/>
      <c r="G11" s="160"/>
      <c r="H11" s="160"/>
      <c r="I11" s="160"/>
      <c r="J11" s="160"/>
      <c r="K11" s="160"/>
      <c r="L11" s="160"/>
      <c r="M11" s="160"/>
      <c r="N11" s="160"/>
      <c r="O11" s="160"/>
      <c r="P11" s="160"/>
      <c r="Q11" s="160"/>
      <c r="R11" s="160"/>
      <c r="S11" s="160"/>
      <c r="T11" s="160"/>
      <c r="U11" s="20"/>
    </row>
    <row r="12" spans="2:21" ht="14.15" customHeight="1">
      <c r="B12" s="790" t="s">
        <v>1060</v>
      </c>
      <c r="C12" s="790"/>
      <c r="D12" s="790"/>
      <c r="E12" s="790"/>
      <c r="F12" s="790"/>
      <c r="G12" s="790"/>
      <c r="H12" s="790"/>
      <c r="I12" s="790"/>
      <c r="J12" s="790"/>
      <c r="K12" s="790"/>
      <c r="L12" s="790"/>
      <c r="M12" s="790"/>
      <c r="N12" s="790"/>
      <c r="O12" s="790"/>
      <c r="P12" s="790"/>
      <c r="Q12" s="790"/>
      <c r="R12" s="790"/>
      <c r="S12" s="790"/>
      <c r="T12" s="790"/>
    </row>
    <row r="13" spans="2:21">
      <c r="B13" s="394"/>
      <c r="C13" s="394"/>
      <c r="D13" s="394"/>
      <c r="E13" s="394"/>
      <c r="F13" s="394"/>
      <c r="G13" s="394"/>
      <c r="H13" s="394"/>
      <c r="I13" s="394"/>
      <c r="J13" s="394"/>
      <c r="K13" s="394"/>
      <c r="L13" s="394"/>
      <c r="M13" s="394"/>
      <c r="N13" s="394"/>
      <c r="O13" s="394"/>
      <c r="P13" s="394"/>
      <c r="Q13" s="394"/>
      <c r="R13" s="394"/>
      <c r="S13" s="394"/>
      <c r="T13" s="394"/>
    </row>
    <row r="14" spans="2:21">
      <c r="B14" s="394"/>
      <c r="C14" s="394"/>
      <c r="D14" s="394"/>
      <c r="E14" s="394"/>
      <c r="F14" s="394"/>
      <c r="G14" s="394"/>
      <c r="H14" s="394"/>
      <c r="I14" s="394"/>
      <c r="J14" s="394"/>
      <c r="K14" s="394"/>
      <c r="L14" s="394"/>
      <c r="M14" s="394"/>
      <c r="N14" s="394"/>
      <c r="O14" s="394"/>
      <c r="P14" s="394"/>
      <c r="Q14" s="394"/>
      <c r="R14" s="394"/>
      <c r="S14" s="394"/>
      <c r="T14" s="394"/>
    </row>
    <row r="15" spans="2:21">
      <c r="B15" s="394"/>
      <c r="C15" s="394"/>
      <c r="D15" s="394"/>
      <c r="E15" s="394"/>
      <c r="F15" s="394"/>
      <c r="G15" s="394"/>
      <c r="H15" s="394"/>
      <c r="I15" s="394"/>
      <c r="J15" s="394"/>
      <c r="K15" s="394"/>
      <c r="L15" s="394"/>
      <c r="M15" s="394"/>
      <c r="N15" s="394"/>
      <c r="O15" s="394"/>
      <c r="P15" s="394"/>
      <c r="Q15" s="394"/>
      <c r="R15" s="394"/>
      <c r="S15" s="394"/>
      <c r="T15" s="394"/>
    </row>
    <row r="16" spans="2:21">
      <c r="B16" s="394"/>
      <c r="C16" s="394"/>
      <c r="D16" s="394"/>
      <c r="E16" s="394"/>
      <c r="F16" s="394"/>
      <c r="G16" s="394"/>
      <c r="H16" s="394"/>
      <c r="I16" s="394"/>
      <c r="J16" s="394"/>
      <c r="K16" s="394"/>
      <c r="L16" s="394"/>
      <c r="M16" s="394"/>
      <c r="N16" s="394"/>
      <c r="O16" s="394"/>
      <c r="P16" s="394"/>
      <c r="Q16" s="394"/>
      <c r="R16" s="394"/>
      <c r="S16" s="394"/>
      <c r="T16" s="394"/>
    </row>
    <row r="17" spans="2:21">
      <c r="B17" s="394"/>
      <c r="C17" s="394"/>
      <c r="D17" s="394"/>
      <c r="E17" s="394"/>
      <c r="F17" s="394"/>
      <c r="G17" s="394"/>
      <c r="H17" s="394"/>
      <c r="I17" s="394"/>
      <c r="J17" s="394"/>
      <c r="K17" s="394"/>
      <c r="L17" s="394"/>
      <c r="M17" s="394"/>
      <c r="N17" s="394"/>
      <c r="O17" s="394"/>
      <c r="P17" s="394"/>
      <c r="Q17" s="394"/>
      <c r="R17" s="394"/>
      <c r="S17" s="394"/>
      <c r="T17" s="394"/>
    </row>
    <row r="18" spans="2:21">
      <c r="B18" s="394"/>
      <c r="C18" s="394"/>
      <c r="D18" s="394"/>
      <c r="E18" s="394"/>
      <c r="F18" s="394"/>
      <c r="G18" s="394"/>
      <c r="H18" s="394"/>
      <c r="I18" s="394"/>
      <c r="J18" s="394"/>
      <c r="K18" s="394"/>
      <c r="L18" s="394"/>
      <c r="M18" s="394"/>
      <c r="N18" s="394"/>
      <c r="O18" s="394"/>
      <c r="P18" s="394"/>
      <c r="Q18" s="394"/>
      <c r="R18" s="394"/>
      <c r="S18" s="394"/>
      <c r="T18" s="394"/>
    </row>
    <row r="19" spans="2:21">
      <c r="B19" s="394"/>
      <c r="C19" s="394"/>
      <c r="D19" s="394"/>
      <c r="E19" s="394"/>
      <c r="F19" s="394"/>
      <c r="G19" s="394"/>
      <c r="H19" s="394"/>
      <c r="I19" s="394"/>
      <c r="J19" s="394"/>
      <c r="K19" s="394"/>
      <c r="L19" s="394"/>
      <c r="M19" s="394"/>
      <c r="N19" s="394"/>
      <c r="O19" s="394"/>
      <c r="P19" s="394"/>
      <c r="Q19" s="394"/>
      <c r="R19" s="394"/>
      <c r="S19" s="394"/>
      <c r="T19" s="394"/>
    </row>
    <row r="20" spans="2:21">
      <c r="B20" s="394"/>
      <c r="C20" s="394"/>
      <c r="D20" s="394"/>
      <c r="E20" s="394"/>
      <c r="F20" s="394"/>
      <c r="G20" s="394"/>
      <c r="H20" s="394"/>
      <c r="I20" s="394"/>
      <c r="J20" s="394"/>
      <c r="K20" s="394"/>
      <c r="L20" s="394"/>
      <c r="M20" s="394"/>
      <c r="N20" s="394"/>
      <c r="O20" s="394"/>
      <c r="P20" s="394"/>
      <c r="Q20" s="394"/>
      <c r="R20" s="394"/>
      <c r="S20" s="394"/>
      <c r="T20" s="394"/>
    </row>
    <row r="21" spans="2:21">
      <c r="B21" s="394"/>
      <c r="C21" s="394"/>
      <c r="D21" s="394"/>
      <c r="E21" s="394"/>
      <c r="F21" s="394"/>
      <c r="G21" s="394"/>
      <c r="H21" s="394"/>
      <c r="I21" s="394"/>
      <c r="J21" s="394"/>
      <c r="K21" s="394"/>
      <c r="L21" s="394"/>
      <c r="M21" s="394"/>
      <c r="N21" s="394"/>
      <c r="O21" s="394"/>
      <c r="P21" s="394"/>
      <c r="Q21" s="394"/>
      <c r="R21" s="394"/>
      <c r="S21" s="394"/>
      <c r="T21" s="394"/>
    </row>
    <row r="22" spans="2:21">
      <c r="B22" s="394"/>
      <c r="C22" s="394"/>
      <c r="D22" s="394"/>
      <c r="E22" s="394"/>
      <c r="F22" s="394"/>
      <c r="G22" s="394"/>
      <c r="H22" s="394"/>
      <c r="I22" s="394"/>
      <c r="J22" s="394"/>
      <c r="K22" s="394"/>
      <c r="L22" s="394"/>
      <c r="M22" s="394"/>
      <c r="N22" s="394"/>
      <c r="O22" s="394"/>
      <c r="P22" s="394"/>
      <c r="Q22" s="394"/>
      <c r="R22" s="394"/>
      <c r="S22" s="394"/>
      <c r="T22" s="394"/>
    </row>
    <row r="23" spans="2:21">
      <c r="B23" s="197"/>
      <c r="C23" s="197"/>
      <c r="D23" s="197"/>
      <c r="E23" s="197"/>
      <c r="F23" s="197"/>
      <c r="G23" s="197"/>
      <c r="H23" s="197"/>
      <c r="I23" s="197"/>
      <c r="J23" s="197"/>
      <c r="K23" s="197"/>
      <c r="L23" s="197"/>
      <c r="M23" s="197"/>
      <c r="N23" s="197"/>
      <c r="O23" s="197"/>
      <c r="P23" s="197"/>
      <c r="Q23" s="197"/>
      <c r="R23" s="197"/>
      <c r="S23" s="197"/>
      <c r="T23" s="197"/>
    </row>
    <row r="24" spans="2:21" ht="30.65" customHeight="1">
      <c r="B24" s="810" t="s">
        <v>328</v>
      </c>
      <c r="C24" s="810"/>
      <c r="D24" s="811" t="s">
        <v>329</v>
      </c>
      <c r="E24" s="811"/>
      <c r="F24" s="811"/>
      <c r="G24" s="811"/>
      <c r="H24" s="811"/>
      <c r="I24" s="811"/>
      <c r="J24" s="811"/>
      <c r="K24" s="811"/>
      <c r="L24" s="811"/>
      <c r="M24" s="811"/>
      <c r="N24" s="811"/>
      <c r="O24" s="811"/>
      <c r="P24" s="811"/>
      <c r="Q24" s="811"/>
      <c r="R24" s="811"/>
      <c r="S24" s="811"/>
      <c r="T24" s="811"/>
      <c r="U24" s="20"/>
    </row>
    <row r="25" spans="2:21" ht="14.15" customHeight="1">
      <c r="B25" s="790" t="s">
        <v>1061</v>
      </c>
      <c r="C25" s="790"/>
      <c r="D25" s="790"/>
      <c r="E25" s="790"/>
      <c r="F25" s="790"/>
      <c r="G25" s="790"/>
      <c r="H25" s="790"/>
      <c r="I25" s="790"/>
      <c r="J25" s="790"/>
      <c r="K25" s="790"/>
      <c r="L25" s="790"/>
      <c r="M25" s="790"/>
      <c r="N25" s="790"/>
      <c r="O25" s="790"/>
      <c r="P25" s="790"/>
      <c r="Q25" s="790"/>
      <c r="R25" s="790"/>
      <c r="S25" s="790"/>
      <c r="T25" s="790"/>
    </row>
    <row r="26" spans="2:21">
      <c r="B26" s="394"/>
      <c r="C26" s="394"/>
      <c r="D26" s="394"/>
      <c r="E26" s="394"/>
      <c r="F26" s="394"/>
      <c r="G26" s="394"/>
      <c r="H26" s="394"/>
      <c r="I26" s="394"/>
      <c r="J26" s="394"/>
      <c r="K26" s="394"/>
      <c r="L26" s="394"/>
      <c r="M26" s="394"/>
      <c r="N26" s="394"/>
      <c r="O26" s="394"/>
      <c r="P26" s="394"/>
      <c r="Q26" s="394"/>
      <c r="R26" s="394"/>
      <c r="S26" s="394"/>
      <c r="T26" s="394"/>
    </row>
    <row r="28" spans="2:21" ht="20.149999999999999" customHeight="1">
      <c r="B28" s="810" t="s">
        <v>330</v>
      </c>
      <c r="C28" s="810"/>
      <c r="D28" s="160" t="s">
        <v>331</v>
      </c>
      <c r="E28" s="160"/>
      <c r="F28" s="160"/>
      <c r="G28" s="160"/>
      <c r="H28" s="160"/>
      <c r="I28" s="160"/>
      <c r="J28" s="160"/>
      <c r="K28" s="160"/>
      <c r="L28" s="160"/>
      <c r="M28" s="160"/>
      <c r="N28" s="160"/>
      <c r="O28" s="160"/>
      <c r="P28" s="160"/>
      <c r="Q28" s="160"/>
      <c r="R28" s="160"/>
      <c r="S28" s="160"/>
      <c r="T28" s="160"/>
      <c r="U28" s="20"/>
    </row>
    <row r="29" spans="2:21" ht="14.15" customHeight="1">
      <c r="B29" s="790" t="s">
        <v>1062</v>
      </c>
      <c r="C29" s="790"/>
      <c r="D29" s="790"/>
      <c r="E29" s="790"/>
      <c r="F29" s="790"/>
      <c r="G29" s="790"/>
      <c r="H29" s="790"/>
      <c r="I29" s="790"/>
      <c r="J29" s="790"/>
      <c r="K29" s="790"/>
      <c r="L29" s="790"/>
      <c r="M29" s="790"/>
      <c r="N29" s="790"/>
      <c r="O29" s="790"/>
      <c r="P29" s="790"/>
      <c r="Q29" s="790"/>
      <c r="R29" s="790"/>
      <c r="S29" s="790"/>
      <c r="T29" s="790"/>
    </row>
    <row r="30" spans="2:21">
      <c r="B30" s="394"/>
      <c r="C30" s="394"/>
      <c r="D30" s="394"/>
      <c r="E30" s="394"/>
      <c r="F30" s="394"/>
      <c r="G30" s="394"/>
      <c r="H30" s="394"/>
      <c r="I30" s="394"/>
      <c r="J30" s="394"/>
      <c r="K30" s="394"/>
      <c r="L30" s="394"/>
      <c r="M30" s="394"/>
      <c r="N30" s="394"/>
      <c r="O30" s="394"/>
      <c r="P30" s="394"/>
      <c r="Q30" s="394"/>
      <c r="R30" s="394"/>
      <c r="S30" s="394"/>
      <c r="T30" s="394"/>
    </row>
  </sheetData>
  <sheetProtection algorithmName="SHA-512" hashValue="oYIF24/vkcOYmpMkwwfBjGsmBM/aESl7+esdEX/2WhPkdA/1G6CMz6QKbBgdqz26LDp4JighNP+JovRY4yCnzQ==" saltValue="xYobFUqMMg43Vuwih/gu8Q==" spinCount="100000" sheet="1" objects="1" scenarios="1"/>
  <mergeCells count="9">
    <mergeCell ref="B25:T26"/>
    <mergeCell ref="B29:T30"/>
    <mergeCell ref="B12:T22"/>
    <mergeCell ref="B9:C9"/>
    <mergeCell ref="D9:E9"/>
    <mergeCell ref="F9:G9"/>
    <mergeCell ref="B28:C28"/>
    <mergeCell ref="D24:T24"/>
    <mergeCell ref="B24:C24"/>
  </mergeCells>
  <hyperlinks>
    <hyperlink ref="B9:C9" location="'Capital Social_3'!B11" display="GRI 3-3" xr:uid="{82A3E2C0-6F1A-4768-AE99-A94E9109F411}"/>
    <hyperlink ref="D9:E9" location="'Capital Social_3'!B24" display="GRI 11.8.3" xr:uid="{8FED913A-ACFF-4DA9-B40D-791564DB0441}"/>
    <hyperlink ref="F9:G9" location="'Capital Social_3'!B28" display="GRI 12.13.3" xr:uid="{5A2D22DE-5122-4383-B0B0-4E5A2D19B3F4}"/>
    <hyperlink ref="B24:C24" location="Critérios!B632" display="GRI 11.8.3" xr:uid="{8BAC1CFA-233B-47C3-958D-86A2C2BC99E2}"/>
    <hyperlink ref="B28:C28" location="Critérios!B641" display="GRI 12.13.3" xr:uid="{2AC81C5F-7AB2-4D57-8A59-68558C7D297A}"/>
  </hyperlinks>
  <pageMargins left="0.511811024" right="0.511811024" top="0.78740157499999996" bottom="0.78740157499999996" header="0.31496062000000002" footer="0.31496062000000002"/>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64D9-9E02-49A5-A8B3-B01A6CF7D179}">
  <sheetPr>
    <tabColor rgb="FF722900"/>
  </sheetPr>
  <dimension ref="B1:X130"/>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5" width="8.81640625" style="9" customWidth="1"/>
    <col min="6" max="7" width="11.1796875" style="21" customWidth="1"/>
    <col min="8" max="8" width="4.453125" style="21" customWidth="1"/>
    <col min="9" max="9" width="4.453125" style="22" customWidth="1"/>
    <col min="10" max="10" width="8.81640625" style="21" customWidth="1"/>
    <col min="11" max="13" width="8.81640625" style="21"/>
    <col min="14" max="15" width="11.1796875" style="21" customWidth="1"/>
    <col min="16" max="17" width="4.453125" style="21" customWidth="1"/>
    <col min="18" max="19" width="8.81640625" style="21"/>
    <col min="20" max="20" width="11.1796875" style="21" customWidth="1"/>
    <col min="21" max="21" width="3.81640625" style="21" customWidth="1"/>
    <col min="22" max="23" width="11.1796875" style="9" customWidth="1"/>
    <col min="24" max="16384" width="8.81640625" style="9"/>
  </cols>
  <sheetData>
    <row r="1" spans="2:24" ht="15" customHeight="1"/>
    <row r="2" spans="2:24" ht="15" customHeight="1"/>
    <row r="3" spans="2:24" ht="52.4" customHeight="1"/>
    <row r="9" spans="2:24" ht="16" customHeight="1">
      <c r="B9" s="819" t="s">
        <v>110</v>
      </c>
      <c r="C9" s="819"/>
      <c r="D9" s="818" t="s">
        <v>335</v>
      </c>
      <c r="E9" s="818"/>
    </row>
    <row r="10" spans="2:24" ht="16" customHeight="1">
      <c r="B10" s="265"/>
      <c r="C10" s="265"/>
      <c r="D10" s="265"/>
      <c r="E10" s="265"/>
      <c r="F10" s="266"/>
      <c r="G10" s="266"/>
      <c r="H10" s="266"/>
      <c r="I10" s="267"/>
      <c r="J10" s="266"/>
      <c r="K10" s="266"/>
      <c r="L10" s="266"/>
      <c r="M10" s="266"/>
      <c r="N10" s="266"/>
      <c r="O10" s="266"/>
      <c r="P10" s="266"/>
      <c r="Q10" s="266"/>
      <c r="R10" s="266"/>
      <c r="S10" s="266"/>
      <c r="T10" s="266"/>
      <c r="U10" s="266"/>
      <c r="V10" s="268"/>
      <c r="W10" s="268"/>
    </row>
    <row r="11" spans="2:24" ht="20.149999999999999" customHeight="1">
      <c r="B11" s="269" t="s">
        <v>110</v>
      </c>
      <c r="C11" s="820" t="s">
        <v>334</v>
      </c>
      <c r="D11" s="820"/>
      <c r="E11" s="820"/>
      <c r="F11" s="820"/>
      <c r="G11" s="820"/>
      <c r="H11" s="820"/>
      <c r="I11" s="820"/>
      <c r="J11" s="820"/>
      <c r="K11" s="820"/>
      <c r="L11" s="820"/>
      <c r="M11" s="820"/>
      <c r="N11" s="820"/>
      <c r="O11" s="820"/>
      <c r="P11" s="820"/>
      <c r="Q11" s="820"/>
      <c r="R11" s="820"/>
      <c r="S11" s="820"/>
      <c r="T11" s="820"/>
      <c r="U11" s="820"/>
      <c r="V11" s="820"/>
      <c r="W11" s="820"/>
      <c r="X11" s="20"/>
    </row>
    <row r="12" spans="2:24" ht="16" customHeight="1">
      <c r="B12" s="547" t="s">
        <v>1063</v>
      </c>
      <c r="C12" s="547"/>
      <c r="D12" s="547"/>
      <c r="E12" s="547"/>
      <c r="F12" s="547"/>
      <c r="G12" s="547"/>
      <c r="H12" s="547"/>
      <c r="I12" s="547"/>
      <c r="J12" s="547"/>
      <c r="K12" s="547"/>
      <c r="L12" s="547"/>
      <c r="M12" s="547"/>
      <c r="N12" s="547"/>
      <c r="O12" s="547"/>
      <c r="P12" s="547"/>
      <c r="Q12" s="547"/>
      <c r="R12" s="547"/>
      <c r="S12" s="547"/>
      <c r="T12" s="547"/>
      <c r="U12" s="547"/>
      <c r="V12" s="547"/>
      <c r="W12" s="547"/>
    </row>
    <row r="13" spans="2:24" ht="16" customHeight="1">
      <c r="B13" s="547"/>
      <c r="C13" s="547"/>
      <c r="D13" s="547"/>
      <c r="E13" s="547"/>
      <c r="F13" s="547"/>
      <c r="G13" s="547"/>
      <c r="H13" s="547"/>
      <c r="I13" s="547"/>
      <c r="J13" s="547"/>
      <c r="K13" s="547"/>
      <c r="L13" s="547"/>
      <c r="M13" s="547"/>
      <c r="N13" s="547"/>
      <c r="O13" s="547"/>
      <c r="P13" s="547"/>
      <c r="Q13" s="547"/>
      <c r="R13" s="547"/>
      <c r="S13" s="547"/>
      <c r="T13" s="547"/>
      <c r="U13" s="547"/>
      <c r="V13" s="547"/>
      <c r="W13" s="547"/>
    </row>
    <row r="14" spans="2:24" ht="16" customHeight="1">
      <c r="B14" s="547"/>
      <c r="C14" s="547"/>
      <c r="D14" s="547"/>
      <c r="E14" s="547"/>
      <c r="F14" s="547"/>
      <c r="G14" s="547"/>
      <c r="H14" s="547"/>
      <c r="I14" s="547"/>
      <c r="J14" s="547"/>
      <c r="K14" s="547"/>
      <c r="L14" s="547"/>
      <c r="M14" s="547"/>
      <c r="N14" s="547"/>
      <c r="O14" s="547"/>
      <c r="P14" s="547"/>
      <c r="Q14" s="547"/>
      <c r="R14" s="547"/>
      <c r="S14" s="547"/>
      <c r="T14" s="547"/>
      <c r="U14" s="547"/>
      <c r="V14" s="547"/>
      <c r="W14" s="547"/>
    </row>
    <row r="15" spans="2:24" ht="16" customHeight="1">
      <c r="B15" s="547"/>
      <c r="C15" s="547"/>
      <c r="D15" s="547"/>
      <c r="E15" s="547"/>
      <c r="F15" s="547"/>
      <c r="G15" s="547"/>
      <c r="H15" s="547"/>
      <c r="I15" s="547"/>
      <c r="J15" s="547"/>
      <c r="K15" s="547"/>
      <c r="L15" s="547"/>
      <c r="M15" s="547"/>
      <c r="N15" s="547"/>
      <c r="O15" s="547"/>
      <c r="P15" s="547"/>
      <c r="Q15" s="547"/>
      <c r="R15" s="547"/>
      <c r="S15" s="547"/>
      <c r="T15" s="547"/>
      <c r="U15" s="547"/>
      <c r="V15" s="547"/>
      <c r="W15" s="547"/>
    </row>
    <row r="16" spans="2:24" ht="16" customHeight="1">
      <c r="B16" s="547"/>
      <c r="C16" s="547"/>
      <c r="D16" s="547"/>
      <c r="E16" s="547"/>
      <c r="F16" s="547"/>
      <c r="G16" s="547"/>
      <c r="H16" s="547"/>
      <c r="I16" s="547"/>
      <c r="J16" s="547"/>
      <c r="K16" s="547"/>
      <c r="L16" s="547"/>
      <c r="M16" s="547"/>
      <c r="N16" s="547"/>
      <c r="O16" s="547"/>
      <c r="P16" s="547"/>
      <c r="Q16" s="547"/>
      <c r="R16" s="547"/>
      <c r="S16" s="547"/>
      <c r="T16" s="547"/>
      <c r="U16" s="547"/>
      <c r="V16" s="547"/>
      <c r="W16" s="547"/>
    </row>
    <row r="17" spans="2:23" ht="16" customHeight="1">
      <c r="B17" s="547"/>
      <c r="C17" s="547"/>
      <c r="D17" s="547"/>
      <c r="E17" s="547"/>
      <c r="F17" s="547"/>
      <c r="G17" s="547"/>
      <c r="H17" s="547"/>
      <c r="I17" s="547"/>
      <c r="J17" s="547"/>
      <c r="K17" s="547"/>
      <c r="L17" s="547"/>
      <c r="M17" s="547"/>
      <c r="N17" s="547"/>
      <c r="O17" s="547"/>
      <c r="P17" s="547"/>
      <c r="Q17" s="547"/>
      <c r="R17" s="547"/>
      <c r="S17" s="547"/>
      <c r="T17" s="547"/>
      <c r="U17" s="547"/>
      <c r="V17" s="547"/>
      <c r="W17" s="547"/>
    </row>
    <row r="18" spans="2:23" ht="16" customHeight="1">
      <c r="B18" s="547"/>
      <c r="C18" s="547"/>
      <c r="D18" s="547"/>
      <c r="E18" s="547"/>
      <c r="F18" s="547"/>
      <c r="G18" s="547"/>
      <c r="H18" s="547"/>
      <c r="I18" s="547"/>
      <c r="J18" s="547"/>
      <c r="K18" s="547"/>
      <c r="L18" s="547"/>
      <c r="M18" s="547"/>
      <c r="N18" s="547"/>
      <c r="O18" s="547"/>
      <c r="P18" s="547"/>
      <c r="Q18" s="547"/>
      <c r="R18" s="547"/>
      <c r="S18" s="547"/>
      <c r="T18" s="547"/>
      <c r="U18" s="547"/>
      <c r="V18" s="547"/>
      <c r="W18" s="547"/>
    </row>
    <row r="19" spans="2:23" ht="16" customHeight="1">
      <c r="B19" s="547"/>
      <c r="C19" s="547"/>
      <c r="D19" s="547"/>
      <c r="E19" s="547"/>
      <c r="F19" s="547"/>
      <c r="G19" s="547"/>
      <c r="H19" s="547"/>
      <c r="I19" s="547"/>
      <c r="J19" s="547"/>
      <c r="K19" s="547"/>
      <c r="L19" s="547"/>
      <c r="M19" s="547"/>
      <c r="N19" s="547"/>
      <c r="O19" s="547"/>
      <c r="P19" s="547"/>
      <c r="Q19" s="547"/>
      <c r="R19" s="547"/>
      <c r="S19" s="547"/>
      <c r="T19" s="547"/>
      <c r="U19" s="547"/>
      <c r="V19" s="547"/>
      <c r="W19" s="547"/>
    </row>
    <row r="20" spans="2:23" ht="16" customHeight="1">
      <c r="B20" s="547"/>
      <c r="C20" s="547"/>
      <c r="D20" s="547"/>
      <c r="E20" s="547"/>
      <c r="F20" s="547"/>
      <c r="G20" s="547"/>
      <c r="H20" s="547"/>
      <c r="I20" s="547"/>
      <c r="J20" s="547"/>
      <c r="K20" s="547"/>
      <c r="L20" s="547"/>
      <c r="M20" s="547"/>
      <c r="N20" s="547"/>
      <c r="O20" s="547"/>
      <c r="P20" s="547"/>
      <c r="Q20" s="547"/>
      <c r="R20" s="547"/>
      <c r="S20" s="547"/>
      <c r="T20" s="547"/>
      <c r="U20" s="547"/>
      <c r="V20" s="547"/>
      <c r="W20" s="547"/>
    </row>
    <row r="21" spans="2:23" ht="16" customHeight="1">
      <c r="B21" s="547"/>
      <c r="C21" s="547"/>
      <c r="D21" s="547"/>
      <c r="E21" s="547"/>
      <c r="F21" s="547"/>
      <c r="G21" s="547"/>
      <c r="H21" s="547"/>
      <c r="I21" s="547"/>
      <c r="J21" s="547"/>
      <c r="K21" s="547"/>
      <c r="L21" s="547"/>
      <c r="M21" s="547"/>
      <c r="N21" s="547"/>
      <c r="O21" s="547"/>
      <c r="P21" s="547"/>
      <c r="Q21" s="547"/>
      <c r="R21" s="547"/>
      <c r="S21" s="547"/>
      <c r="T21" s="547"/>
      <c r="U21" s="547"/>
      <c r="V21" s="547"/>
      <c r="W21" s="547"/>
    </row>
    <row r="22" spans="2:23" ht="16" customHeight="1">
      <c r="B22" s="547"/>
      <c r="C22" s="547"/>
      <c r="D22" s="547"/>
      <c r="E22" s="547"/>
      <c r="F22" s="547"/>
      <c r="G22" s="547"/>
      <c r="H22" s="547"/>
      <c r="I22" s="547"/>
      <c r="J22" s="547"/>
      <c r="K22" s="547"/>
      <c r="L22" s="547"/>
      <c r="M22" s="547"/>
      <c r="N22" s="547"/>
      <c r="O22" s="547"/>
      <c r="P22" s="547"/>
      <c r="Q22" s="547"/>
      <c r="R22" s="547"/>
      <c r="S22" s="547"/>
      <c r="T22" s="547"/>
      <c r="U22" s="547"/>
      <c r="V22" s="547"/>
      <c r="W22" s="547"/>
    </row>
    <row r="23" spans="2:23" ht="16" customHeight="1">
      <c r="B23" s="547"/>
      <c r="C23" s="547"/>
      <c r="D23" s="547"/>
      <c r="E23" s="547"/>
      <c r="F23" s="547"/>
      <c r="G23" s="547"/>
      <c r="H23" s="547"/>
      <c r="I23" s="547"/>
      <c r="J23" s="547"/>
      <c r="K23" s="547"/>
      <c r="L23" s="547"/>
      <c r="M23" s="547"/>
      <c r="N23" s="547"/>
      <c r="O23" s="547"/>
      <c r="P23" s="547"/>
      <c r="Q23" s="547"/>
      <c r="R23" s="547"/>
      <c r="S23" s="547"/>
      <c r="T23" s="547"/>
      <c r="U23" s="547"/>
      <c r="V23" s="547"/>
      <c r="W23" s="547"/>
    </row>
    <row r="24" spans="2:23" ht="16" customHeight="1">
      <c r="B24" s="547"/>
      <c r="C24" s="547"/>
      <c r="D24" s="547"/>
      <c r="E24" s="547"/>
      <c r="F24" s="547"/>
      <c r="G24" s="547"/>
      <c r="H24" s="547"/>
      <c r="I24" s="547"/>
      <c r="J24" s="547"/>
      <c r="K24" s="547"/>
      <c r="L24" s="547"/>
      <c r="M24" s="547"/>
      <c r="N24" s="547"/>
      <c r="O24" s="547"/>
      <c r="P24" s="547"/>
      <c r="Q24" s="547"/>
      <c r="R24" s="547"/>
      <c r="S24" s="547"/>
      <c r="T24" s="547"/>
      <c r="U24" s="547"/>
      <c r="V24" s="547"/>
      <c r="W24" s="547"/>
    </row>
    <row r="25" spans="2:23" ht="16" customHeight="1">
      <c r="B25" s="547"/>
      <c r="C25" s="547"/>
      <c r="D25" s="547"/>
      <c r="E25" s="547"/>
      <c r="F25" s="547"/>
      <c r="G25" s="547"/>
      <c r="H25" s="547"/>
      <c r="I25" s="547"/>
      <c r="J25" s="547"/>
      <c r="K25" s="547"/>
      <c r="L25" s="547"/>
      <c r="M25" s="547"/>
      <c r="N25" s="547"/>
      <c r="O25" s="547"/>
      <c r="P25" s="547"/>
      <c r="Q25" s="547"/>
      <c r="R25" s="547"/>
      <c r="S25" s="547"/>
      <c r="T25" s="547"/>
      <c r="U25" s="547"/>
      <c r="V25" s="547"/>
      <c r="W25" s="547"/>
    </row>
    <row r="26" spans="2:23" ht="16" customHeight="1">
      <c r="B26" s="547"/>
      <c r="C26" s="547"/>
      <c r="D26" s="547"/>
      <c r="E26" s="547"/>
      <c r="F26" s="547"/>
      <c r="G26" s="547"/>
      <c r="H26" s="547"/>
      <c r="I26" s="547"/>
      <c r="J26" s="547"/>
      <c r="K26" s="547"/>
      <c r="L26" s="547"/>
      <c r="M26" s="547"/>
      <c r="N26" s="547"/>
      <c r="O26" s="547"/>
      <c r="P26" s="547"/>
      <c r="Q26" s="547"/>
      <c r="R26" s="547"/>
      <c r="S26" s="547"/>
      <c r="T26" s="547"/>
      <c r="U26" s="547"/>
      <c r="V26" s="547"/>
      <c r="W26" s="547"/>
    </row>
    <row r="27" spans="2:23" ht="16" customHeight="1">
      <c r="B27" s="547"/>
      <c r="C27" s="547"/>
      <c r="D27" s="547"/>
      <c r="E27" s="547"/>
      <c r="F27" s="547"/>
      <c r="G27" s="547"/>
      <c r="H27" s="547"/>
      <c r="I27" s="547"/>
      <c r="J27" s="547"/>
      <c r="K27" s="547"/>
      <c r="L27" s="547"/>
      <c r="M27" s="547"/>
      <c r="N27" s="547"/>
      <c r="O27" s="547"/>
      <c r="P27" s="547"/>
      <c r="Q27" s="547"/>
      <c r="R27" s="547"/>
      <c r="S27" s="547"/>
      <c r="T27" s="547"/>
      <c r="U27" s="547"/>
      <c r="V27" s="547"/>
      <c r="W27" s="547"/>
    </row>
    <row r="28" spans="2:23" ht="16" customHeight="1">
      <c r="B28" s="547"/>
      <c r="C28" s="547"/>
      <c r="D28" s="547"/>
      <c r="E28" s="547"/>
      <c r="F28" s="547"/>
      <c r="G28" s="547"/>
      <c r="H28" s="547"/>
      <c r="I28" s="547"/>
      <c r="J28" s="547"/>
      <c r="K28" s="547"/>
      <c r="L28" s="547"/>
      <c r="M28" s="547"/>
      <c r="N28" s="547"/>
      <c r="O28" s="547"/>
      <c r="P28" s="547"/>
      <c r="Q28" s="547"/>
      <c r="R28" s="547"/>
      <c r="S28" s="547"/>
      <c r="T28" s="547"/>
      <c r="U28" s="547"/>
      <c r="V28" s="547"/>
      <c r="W28" s="547"/>
    </row>
    <row r="29" spans="2:23" ht="16" customHeight="1">
      <c r="B29" s="547"/>
      <c r="C29" s="547"/>
      <c r="D29" s="547"/>
      <c r="E29" s="547"/>
      <c r="F29" s="547"/>
      <c r="G29" s="547"/>
      <c r="H29" s="547"/>
      <c r="I29" s="547"/>
      <c r="J29" s="547"/>
      <c r="K29" s="547"/>
      <c r="L29" s="547"/>
      <c r="M29" s="547"/>
      <c r="N29" s="547"/>
      <c r="O29" s="547"/>
      <c r="P29" s="547"/>
      <c r="Q29" s="547"/>
      <c r="R29" s="547"/>
      <c r="S29" s="547"/>
      <c r="T29" s="547"/>
      <c r="U29" s="547"/>
      <c r="V29" s="547"/>
      <c r="W29" s="547"/>
    </row>
    <row r="30" spans="2:23" ht="16" customHeight="1">
      <c r="B30" s="547"/>
      <c r="C30" s="547"/>
      <c r="D30" s="547"/>
      <c r="E30" s="547"/>
      <c r="F30" s="547"/>
      <c r="G30" s="547"/>
      <c r="H30" s="547"/>
      <c r="I30" s="547"/>
      <c r="J30" s="547"/>
      <c r="K30" s="547"/>
      <c r="L30" s="547"/>
      <c r="M30" s="547"/>
      <c r="N30" s="547"/>
      <c r="O30" s="547"/>
      <c r="P30" s="547"/>
      <c r="Q30" s="547"/>
      <c r="R30" s="547"/>
      <c r="S30" s="547"/>
      <c r="T30" s="547"/>
      <c r="U30" s="547"/>
      <c r="V30" s="547"/>
      <c r="W30" s="547"/>
    </row>
    <row r="31" spans="2:23" ht="16" customHeight="1">
      <c r="B31" s="547"/>
      <c r="C31" s="547"/>
      <c r="D31" s="547"/>
      <c r="E31" s="547"/>
      <c r="F31" s="547"/>
      <c r="G31" s="547"/>
      <c r="H31" s="547"/>
      <c r="I31" s="547"/>
      <c r="J31" s="547"/>
      <c r="K31" s="547"/>
      <c r="L31" s="547"/>
      <c r="M31" s="547"/>
      <c r="N31" s="547"/>
      <c r="O31" s="547"/>
      <c r="P31" s="547"/>
      <c r="Q31" s="547"/>
      <c r="R31" s="547"/>
      <c r="S31" s="547"/>
      <c r="T31" s="547"/>
      <c r="U31" s="547"/>
      <c r="V31" s="547"/>
      <c r="W31" s="547"/>
    </row>
    <row r="32" spans="2:23" ht="16" customHeight="1">
      <c r="B32" s="547"/>
      <c r="C32" s="547"/>
      <c r="D32" s="547"/>
      <c r="E32" s="547"/>
      <c r="F32" s="547"/>
      <c r="G32" s="547"/>
      <c r="H32" s="547"/>
      <c r="I32" s="547"/>
      <c r="J32" s="547"/>
      <c r="K32" s="547"/>
      <c r="L32" s="547"/>
      <c r="M32" s="547"/>
      <c r="N32" s="547"/>
      <c r="O32" s="547"/>
      <c r="P32" s="547"/>
      <c r="Q32" s="547"/>
      <c r="R32" s="547"/>
      <c r="S32" s="547"/>
      <c r="T32" s="547"/>
      <c r="U32" s="547"/>
      <c r="V32" s="547"/>
      <c r="W32" s="547"/>
    </row>
    <row r="33" spans="2:24" ht="16" customHeight="1">
      <c r="B33" s="547"/>
      <c r="C33" s="547"/>
      <c r="D33" s="547"/>
      <c r="E33" s="547"/>
      <c r="F33" s="547"/>
      <c r="G33" s="547"/>
      <c r="H33" s="547"/>
      <c r="I33" s="547"/>
      <c r="J33" s="547"/>
      <c r="K33" s="547"/>
      <c r="L33" s="547"/>
      <c r="M33" s="547"/>
      <c r="N33" s="547"/>
      <c r="O33" s="547"/>
      <c r="P33" s="547"/>
      <c r="Q33" s="547"/>
      <c r="R33" s="547"/>
      <c r="S33" s="547"/>
      <c r="T33" s="547"/>
      <c r="U33" s="547"/>
      <c r="V33" s="547"/>
      <c r="W33" s="547"/>
    </row>
    <row r="34" spans="2:24" ht="16" customHeight="1">
      <c r="B34" s="547"/>
      <c r="C34" s="547"/>
      <c r="D34" s="547"/>
      <c r="E34" s="547"/>
      <c r="F34" s="547"/>
      <c r="G34" s="547"/>
      <c r="H34" s="547"/>
      <c r="I34" s="547"/>
      <c r="J34" s="547"/>
      <c r="K34" s="547"/>
      <c r="L34" s="547"/>
      <c r="M34" s="547"/>
      <c r="N34" s="547"/>
      <c r="O34" s="547"/>
      <c r="P34" s="547"/>
      <c r="Q34" s="547"/>
      <c r="R34" s="547"/>
      <c r="S34" s="547"/>
      <c r="T34" s="547"/>
      <c r="U34" s="547"/>
      <c r="V34" s="547"/>
      <c r="W34" s="547"/>
    </row>
    <row r="35" spans="2:24">
      <c r="B35" s="268"/>
      <c r="C35" s="270"/>
      <c r="D35" s="271"/>
      <c r="E35" s="268"/>
      <c r="F35" s="266"/>
      <c r="G35" s="266"/>
      <c r="H35" s="266"/>
      <c r="I35" s="267"/>
      <c r="J35" s="266"/>
      <c r="K35" s="266"/>
      <c r="L35" s="266"/>
      <c r="M35" s="266"/>
      <c r="N35" s="266"/>
      <c r="O35" s="266"/>
      <c r="P35" s="266"/>
      <c r="Q35" s="266"/>
      <c r="R35" s="266"/>
      <c r="S35" s="266"/>
      <c r="T35" s="266"/>
      <c r="U35" s="266"/>
      <c r="V35" s="268"/>
      <c r="W35" s="268"/>
    </row>
    <row r="36" spans="2:24" ht="20.149999999999999" customHeight="1">
      <c r="B36" s="269" t="s">
        <v>335</v>
      </c>
      <c r="C36" s="820" t="s">
        <v>336</v>
      </c>
      <c r="D36" s="820"/>
      <c r="E36" s="820"/>
      <c r="F36" s="820"/>
      <c r="G36" s="820"/>
      <c r="H36" s="820"/>
      <c r="I36" s="820"/>
      <c r="J36" s="820"/>
      <c r="K36" s="820"/>
      <c r="L36" s="820"/>
      <c r="M36" s="820"/>
      <c r="N36" s="820"/>
      <c r="O36" s="820"/>
      <c r="P36" s="820"/>
      <c r="Q36" s="820"/>
      <c r="R36" s="820"/>
      <c r="S36" s="820"/>
      <c r="T36" s="820"/>
      <c r="U36" s="820"/>
      <c r="V36" s="820"/>
      <c r="W36" s="820"/>
      <c r="X36" s="20"/>
    </row>
    <row r="37" spans="2:24" ht="14.15" customHeight="1">
      <c r="B37" s="396" t="s">
        <v>1064</v>
      </c>
      <c r="C37" s="396"/>
      <c r="D37" s="396"/>
      <c r="E37" s="396"/>
      <c r="F37" s="396"/>
      <c r="G37" s="396"/>
      <c r="H37" s="396"/>
      <c r="I37" s="396"/>
      <c r="J37" s="396"/>
      <c r="K37" s="396"/>
      <c r="L37" s="396"/>
      <c r="M37" s="396"/>
      <c r="N37" s="396"/>
      <c r="O37" s="396"/>
      <c r="P37" s="396"/>
      <c r="Q37" s="396"/>
      <c r="R37" s="396"/>
      <c r="S37" s="396"/>
      <c r="T37" s="396"/>
      <c r="U37" s="396"/>
      <c r="V37" s="396"/>
      <c r="W37" s="396"/>
    </row>
    <row r="38" spans="2:24">
      <c r="B38" s="396"/>
      <c r="C38" s="396"/>
      <c r="D38" s="396"/>
      <c r="E38" s="396"/>
      <c r="F38" s="396"/>
      <c r="G38" s="396"/>
      <c r="H38" s="396"/>
      <c r="I38" s="396"/>
      <c r="J38" s="396"/>
      <c r="K38" s="396"/>
      <c r="L38" s="396"/>
      <c r="M38" s="396"/>
      <c r="N38" s="396"/>
      <c r="O38" s="396"/>
      <c r="P38" s="396"/>
      <c r="Q38" s="396"/>
      <c r="R38" s="396"/>
      <c r="S38" s="396"/>
      <c r="T38" s="396"/>
      <c r="U38" s="396"/>
      <c r="V38" s="396"/>
      <c r="W38" s="396"/>
    </row>
    <row r="39" spans="2:24">
      <c r="B39" s="396"/>
      <c r="C39" s="396"/>
      <c r="D39" s="396"/>
      <c r="E39" s="396"/>
      <c r="F39" s="396"/>
      <c r="G39" s="396"/>
      <c r="H39" s="396"/>
      <c r="I39" s="396"/>
      <c r="J39" s="396"/>
      <c r="K39" s="396"/>
      <c r="L39" s="396"/>
      <c r="M39" s="396"/>
      <c r="N39" s="396"/>
      <c r="O39" s="396"/>
      <c r="P39" s="396"/>
      <c r="Q39" s="396"/>
      <c r="R39" s="396"/>
      <c r="S39" s="396"/>
      <c r="T39" s="396"/>
      <c r="U39" s="396"/>
      <c r="V39" s="396"/>
      <c r="W39" s="396"/>
    </row>
    <row r="40" spans="2:24">
      <c r="B40" s="396"/>
      <c r="C40" s="396"/>
      <c r="D40" s="396"/>
      <c r="E40" s="396"/>
      <c r="F40" s="396"/>
      <c r="G40" s="396"/>
      <c r="H40" s="396"/>
      <c r="I40" s="396"/>
      <c r="J40" s="396"/>
      <c r="K40" s="396"/>
      <c r="L40" s="396"/>
      <c r="M40" s="396"/>
      <c r="N40" s="396"/>
      <c r="O40" s="396"/>
      <c r="P40" s="396"/>
      <c r="Q40" s="396"/>
      <c r="R40" s="396"/>
      <c r="S40" s="396"/>
      <c r="T40" s="396"/>
      <c r="U40" s="396"/>
      <c r="V40" s="396"/>
      <c r="W40" s="396"/>
    </row>
    <row r="41" spans="2:24" ht="13.5" thickBot="1">
      <c r="B41" s="65"/>
      <c r="C41" s="65"/>
      <c r="D41" s="51"/>
      <c r="E41" s="65"/>
      <c r="F41" s="70"/>
      <c r="G41" s="70"/>
    </row>
    <row r="42" spans="2:24">
      <c r="B42" s="816" t="s">
        <v>1065</v>
      </c>
      <c r="C42" s="816"/>
      <c r="D42" s="816"/>
      <c r="E42" s="816"/>
      <c r="F42" s="816"/>
      <c r="G42" s="816"/>
      <c r="H42" s="42"/>
      <c r="J42" s="816" t="s">
        <v>1066</v>
      </c>
      <c r="K42" s="816"/>
      <c r="L42" s="816"/>
      <c r="M42" s="816"/>
      <c r="N42" s="816"/>
      <c r="O42" s="816"/>
      <c r="R42" s="816" t="s">
        <v>1067</v>
      </c>
      <c r="S42" s="816"/>
      <c r="T42" s="816"/>
      <c r="U42" s="816"/>
      <c r="V42" s="816"/>
      <c r="W42" s="816"/>
    </row>
    <row r="43" spans="2:24">
      <c r="B43" s="447"/>
      <c r="C43" s="447"/>
      <c r="D43" s="447"/>
      <c r="E43" s="447"/>
      <c r="F43" s="447"/>
      <c r="G43" s="447"/>
      <c r="H43" s="42"/>
      <c r="J43" s="447"/>
      <c r="K43" s="447"/>
      <c r="L43" s="447"/>
      <c r="M43" s="447"/>
      <c r="N43" s="447"/>
      <c r="O43" s="447"/>
      <c r="R43" s="447"/>
      <c r="S43" s="447"/>
      <c r="T43" s="447"/>
      <c r="U43" s="447"/>
      <c r="V43" s="447"/>
      <c r="W43" s="447"/>
    </row>
    <row r="44" spans="2:24" ht="13.5" thickBot="1">
      <c r="B44" s="817"/>
      <c r="C44" s="817"/>
      <c r="D44" s="817"/>
      <c r="E44" s="817"/>
      <c r="F44" s="817"/>
      <c r="G44" s="817"/>
      <c r="H44" s="42"/>
      <c r="J44" s="817"/>
      <c r="K44" s="817"/>
      <c r="L44" s="817"/>
      <c r="M44" s="817"/>
      <c r="N44" s="817"/>
      <c r="O44" s="817"/>
      <c r="R44" s="817"/>
      <c r="S44" s="817"/>
      <c r="T44" s="817"/>
      <c r="U44" s="817"/>
      <c r="V44" s="817"/>
      <c r="W44" s="817"/>
    </row>
    <row r="45" spans="2:24">
      <c r="B45" s="812" t="s">
        <v>1068</v>
      </c>
      <c r="C45" s="812"/>
      <c r="D45" s="812"/>
      <c r="E45" s="812"/>
      <c r="F45" s="428" t="s">
        <v>1069</v>
      </c>
      <c r="G45" s="428"/>
      <c r="H45" s="22"/>
      <c r="J45" s="812" t="s">
        <v>1068</v>
      </c>
      <c r="K45" s="812"/>
      <c r="L45" s="812"/>
      <c r="M45" s="812"/>
      <c r="N45" s="821" t="s">
        <v>1070</v>
      </c>
      <c r="O45" s="821"/>
      <c r="R45" s="812" t="s">
        <v>1068</v>
      </c>
      <c r="S45" s="812"/>
      <c r="T45" s="812"/>
      <c r="U45" s="812"/>
      <c r="V45" s="428" t="s">
        <v>1071</v>
      </c>
      <c r="W45" s="428"/>
    </row>
    <row r="46" spans="2:24" ht="13.75" customHeight="1">
      <c r="B46" s="812" t="s">
        <v>1072</v>
      </c>
      <c r="C46" s="812"/>
      <c r="D46" s="812"/>
      <c r="E46" s="812"/>
      <c r="F46" s="428" t="s">
        <v>1073</v>
      </c>
      <c r="G46" s="428"/>
      <c r="H46" s="289"/>
      <c r="J46" s="812" t="s">
        <v>1072</v>
      </c>
      <c r="K46" s="812"/>
      <c r="L46" s="812"/>
      <c r="M46" s="812"/>
      <c r="N46" s="428" t="s">
        <v>1074</v>
      </c>
      <c r="O46" s="428"/>
      <c r="R46" s="812" t="s">
        <v>1072</v>
      </c>
      <c r="S46" s="812"/>
      <c r="T46" s="812"/>
      <c r="U46" s="812"/>
      <c r="V46" s="428" t="s">
        <v>1074</v>
      </c>
      <c r="W46" s="428"/>
    </row>
    <row r="47" spans="2:24">
      <c r="B47" s="812" t="s">
        <v>1075</v>
      </c>
      <c r="C47" s="812"/>
      <c r="D47" s="812"/>
      <c r="E47" s="812"/>
      <c r="F47" s="428" t="s">
        <v>1076</v>
      </c>
      <c r="G47" s="428"/>
      <c r="H47" s="22"/>
      <c r="J47" s="812" t="s">
        <v>1075</v>
      </c>
      <c r="K47" s="812"/>
      <c r="L47" s="812"/>
      <c r="M47" s="812"/>
      <c r="N47" s="428" t="s">
        <v>1076</v>
      </c>
      <c r="O47" s="428"/>
      <c r="R47" s="812" t="s">
        <v>1075</v>
      </c>
      <c r="S47" s="812"/>
      <c r="T47" s="812"/>
      <c r="U47" s="812"/>
      <c r="V47" s="428" t="s">
        <v>1076</v>
      </c>
      <c r="W47" s="428"/>
    </row>
    <row r="48" spans="2:24">
      <c r="B48" s="812" t="s">
        <v>1077</v>
      </c>
      <c r="C48" s="812"/>
      <c r="D48" s="812"/>
      <c r="E48" s="812"/>
      <c r="F48" s="815">
        <v>9375302.2300000004</v>
      </c>
      <c r="G48" s="815"/>
      <c r="H48" s="71"/>
      <c r="J48" s="812" t="s">
        <v>1077</v>
      </c>
      <c r="K48" s="812"/>
      <c r="L48" s="812"/>
      <c r="M48" s="812"/>
      <c r="N48" s="815">
        <v>30969120.530000001</v>
      </c>
      <c r="O48" s="815"/>
      <c r="R48" s="812" t="s">
        <v>1077</v>
      </c>
      <c r="S48" s="812"/>
      <c r="T48" s="812"/>
      <c r="U48" s="812"/>
      <c r="V48" s="815">
        <v>5786011.5800000001</v>
      </c>
      <c r="W48" s="815"/>
    </row>
    <row r="49" spans="2:23">
      <c r="B49" s="812" t="s">
        <v>1078</v>
      </c>
      <c r="C49" s="812"/>
      <c r="D49" s="812"/>
      <c r="E49" s="812"/>
      <c r="F49" s="815">
        <v>7187842.5899999999</v>
      </c>
      <c r="G49" s="815"/>
      <c r="H49" s="71"/>
      <c r="J49" s="812" t="s">
        <v>1078</v>
      </c>
      <c r="K49" s="812"/>
      <c r="L49" s="812"/>
      <c r="M49" s="812"/>
      <c r="N49" s="815">
        <v>23140959.309999999</v>
      </c>
      <c r="O49" s="815"/>
      <c r="R49" s="812" t="s">
        <v>1078</v>
      </c>
      <c r="S49" s="812"/>
      <c r="T49" s="812"/>
      <c r="U49" s="812"/>
      <c r="V49" s="815">
        <v>2003909.79</v>
      </c>
      <c r="W49" s="815"/>
    </row>
    <row r="50" spans="2:23" ht="13.5" thickBot="1">
      <c r="B50" s="813" t="s">
        <v>1079</v>
      </c>
      <c r="C50" s="813"/>
      <c r="D50" s="813"/>
      <c r="E50" s="813"/>
      <c r="F50" s="814">
        <v>1215243.81</v>
      </c>
      <c r="G50" s="814"/>
      <c r="H50" s="71"/>
      <c r="J50" s="813" t="s">
        <v>1079</v>
      </c>
      <c r="K50" s="813"/>
      <c r="L50" s="813"/>
      <c r="M50" s="813"/>
      <c r="N50" s="814">
        <v>12035431.470000001</v>
      </c>
      <c r="O50" s="814"/>
      <c r="Q50" s="9"/>
      <c r="R50" s="813" t="s">
        <v>1079</v>
      </c>
      <c r="S50" s="813"/>
      <c r="T50" s="813"/>
      <c r="U50" s="813"/>
      <c r="V50" s="814">
        <v>390379.72</v>
      </c>
      <c r="W50" s="814"/>
    </row>
    <row r="51" spans="2:23" ht="13.5" thickBot="1">
      <c r="B51" s="23"/>
      <c r="C51" s="23"/>
      <c r="D51" s="23"/>
      <c r="E51" s="23"/>
      <c r="F51" s="71"/>
      <c r="G51" s="71"/>
      <c r="H51" s="71"/>
      <c r="J51" s="23"/>
      <c r="K51" s="23"/>
      <c r="L51" s="23"/>
      <c r="M51" s="23"/>
      <c r="N51" s="71"/>
      <c r="O51" s="71"/>
      <c r="Q51" s="23"/>
      <c r="R51" s="23"/>
      <c r="S51" s="23"/>
      <c r="T51" s="71"/>
      <c r="U51" s="71"/>
    </row>
    <row r="52" spans="2:23">
      <c r="B52" s="816" t="s">
        <v>1080</v>
      </c>
      <c r="C52" s="816"/>
      <c r="D52" s="816"/>
      <c r="E52" s="816"/>
      <c r="F52" s="816"/>
      <c r="G52" s="816"/>
      <c r="H52" s="42"/>
      <c r="J52" s="816" t="s">
        <v>1081</v>
      </c>
      <c r="K52" s="816"/>
      <c r="L52" s="816"/>
      <c r="M52" s="816"/>
      <c r="N52" s="816"/>
      <c r="O52" s="816"/>
      <c r="Q52" s="23"/>
      <c r="R52" s="816" t="s">
        <v>1082</v>
      </c>
      <c r="S52" s="816"/>
      <c r="T52" s="816"/>
      <c r="U52" s="816"/>
      <c r="V52" s="816"/>
      <c r="W52" s="816"/>
    </row>
    <row r="53" spans="2:23">
      <c r="B53" s="447"/>
      <c r="C53" s="447"/>
      <c r="D53" s="447"/>
      <c r="E53" s="447"/>
      <c r="F53" s="447"/>
      <c r="G53" s="447"/>
      <c r="H53" s="42"/>
      <c r="J53" s="447"/>
      <c r="K53" s="447"/>
      <c r="L53" s="447"/>
      <c r="M53" s="447"/>
      <c r="N53" s="447"/>
      <c r="O53" s="447"/>
      <c r="Q53" s="23"/>
      <c r="R53" s="447"/>
      <c r="S53" s="447"/>
      <c r="T53" s="447"/>
      <c r="U53" s="447"/>
      <c r="V53" s="447"/>
      <c r="W53" s="447"/>
    </row>
    <row r="54" spans="2:23" ht="13.5" thickBot="1">
      <c r="B54" s="817"/>
      <c r="C54" s="817"/>
      <c r="D54" s="817"/>
      <c r="E54" s="817"/>
      <c r="F54" s="817"/>
      <c r="G54" s="817"/>
      <c r="H54" s="42"/>
      <c r="J54" s="817"/>
      <c r="K54" s="817"/>
      <c r="L54" s="817"/>
      <c r="M54" s="817"/>
      <c r="N54" s="817"/>
      <c r="O54" s="817"/>
      <c r="Q54" s="23"/>
      <c r="R54" s="817"/>
      <c r="S54" s="817"/>
      <c r="T54" s="817"/>
      <c r="U54" s="817"/>
      <c r="V54" s="817"/>
      <c r="W54" s="817"/>
    </row>
    <row r="55" spans="2:23">
      <c r="B55" s="812" t="s">
        <v>1068</v>
      </c>
      <c r="C55" s="812"/>
      <c r="D55" s="812"/>
      <c r="E55" s="812"/>
      <c r="F55" s="428" t="s">
        <v>1083</v>
      </c>
      <c r="G55" s="428"/>
      <c r="H55" s="22"/>
      <c r="J55" s="812" t="s">
        <v>1068</v>
      </c>
      <c r="K55" s="812"/>
      <c r="L55" s="812"/>
      <c r="M55" s="812"/>
      <c r="N55" s="428" t="s">
        <v>1084</v>
      </c>
      <c r="O55" s="428"/>
      <c r="Q55" s="23"/>
      <c r="R55" s="812" t="s">
        <v>1068</v>
      </c>
      <c r="S55" s="812"/>
      <c r="T55" s="812"/>
      <c r="U55" s="812"/>
      <c r="V55" s="428" t="s">
        <v>1085</v>
      </c>
      <c r="W55" s="428"/>
    </row>
    <row r="56" spans="2:23" ht="13.75" customHeight="1">
      <c r="B56" s="812" t="s">
        <v>1072</v>
      </c>
      <c r="C56" s="812"/>
      <c r="D56" s="812"/>
      <c r="E56" s="812"/>
      <c r="F56" s="428" t="s">
        <v>1086</v>
      </c>
      <c r="G56" s="428"/>
      <c r="H56" s="289"/>
      <c r="J56" s="812" t="s">
        <v>1072</v>
      </c>
      <c r="K56" s="812"/>
      <c r="L56" s="812"/>
      <c r="M56" s="812"/>
      <c r="N56" s="428" t="s">
        <v>1087</v>
      </c>
      <c r="O56" s="428"/>
      <c r="Q56" s="23"/>
      <c r="R56" s="812" t="s">
        <v>1072</v>
      </c>
      <c r="S56" s="812"/>
      <c r="T56" s="812"/>
      <c r="U56" s="812"/>
      <c r="V56" s="428" t="s">
        <v>1088</v>
      </c>
      <c r="W56" s="428"/>
    </row>
    <row r="57" spans="2:23">
      <c r="B57" s="812" t="s">
        <v>1075</v>
      </c>
      <c r="C57" s="812"/>
      <c r="D57" s="812"/>
      <c r="E57" s="812"/>
      <c r="F57" s="428" t="s">
        <v>1076</v>
      </c>
      <c r="G57" s="428"/>
      <c r="H57" s="22"/>
      <c r="J57" s="812" t="s">
        <v>1075</v>
      </c>
      <c r="K57" s="812"/>
      <c r="L57" s="812"/>
      <c r="M57" s="812"/>
      <c r="N57" s="428" t="s">
        <v>1076</v>
      </c>
      <c r="O57" s="428"/>
      <c r="Q57" s="23"/>
      <c r="R57" s="812" t="s">
        <v>1075</v>
      </c>
      <c r="S57" s="812"/>
      <c r="T57" s="812"/>
      <c r="U57" s="812"/>
      <c r="V57" s="428" t="s">
        <v>1076</v>
      </c>
      <c r="W57" s="428"/>
    </row>
    <row r="58" spans="2:23">
      <c r="B58" s="812" t="s">
        <v>1077</v>
      </c>
      <c r="C58" s="812"/>
      <c r="D58" s="812"/>
      <c r="E58" s="812"/>
      <c r="F58" s="815">
        <v>6102783.46</v>
      </c>
      <c r="G58" s="815"/>
      <c r="H58" s="71"/>
      <c r="J58" s="812" t="s">
        <v>1077</v>
      </c>
      <c r="K58" s="812"/>
      <c r="L58" s="812"/>
      <c r="M58" s="812"/>
      <c r="N58" s="815">
        <v>8427494.2799999993</v>
      </c>
      <c r="O58" s="815"/>
      <c r="Q58" s="23"/>
      <c r="R58" s="812" t="s">
        <v>1077</v>
      </c>
      <c r="S58" s="812"/>
      <c r="T58" s="812"/>
      <c r="U58" s="812"/>
      <c r="V58" s="815">
        <v>6587206.9400000004</v>
      </c>
      <c r="W58" s="815"/>
    </row>
    <row r="59" spans="2:23">
      <c r="B59" s="812" t="s">
        <v>1078</v>
      </c>
      <c r="C59" s="812"/>
      <c r="D59" s="812"/>
      <c r="E59" s="812"/>
      <c r="F59" s="815">
        <v>4176548.88</v>
      </c>
      <c r="G59" s="815"/>
      <c r="H59" s="71"/>
      <c r="J59" s="812" t="s">
        <v>1078</v>
      </c>
      <c r="K59" s="812"/>
      <c r="L59" s="812"/>
      <c r="M59" s="812"/>
      <c r="N59" s="815">
        <v>5530324.3899999997</v>
      </c>
      <c r="O59" s="815"/>
      <c r="Q59" s="23"/>
      <c r="R59" s="812" t="s">
        <v>1078</v>
      </c>
      <c r="S59" s="812"/>
      <c r="T59" s="812"/>
      <c r="U59" s="812"/>
      <c r="V59" s="815">
        <v>5268741</v>
      </c>
      <c r="W59" s="815"/>
    </row>
    <row r="60" spans="2:23" ht="13.5" thickBot="1">
      <c r="B60" s="813" t="s">
        <v>1079</v>
      </c>
      <c r="C60" s="813"/>
      <c r="D60" s="813"/>
      <c r="E60" s="813"/>
      <c r="F60" s="814">
        <v>1024044.41</v>
      </c>
      <c r="G60" s="814"/>
      <c r="H60" s="71"/>
      <c r="J60" s="813" t="s">
        <v>1079</v>
      </c>
      <c r="K60" s="813"/>
      <c r="L60" s="813"/>
      <c r="M60" s="813"/>
      <c r="N60" s="814">
        <v>1342948.84</v>
      </c>
      <c r="O60" s="814"/>
      <c r="Q60" s="23"/>
      <c r="R60" s="813" t="s">
        <v>1079</v>
      </c>
      <c r="S60" s="813"/>
      <c r="T60" s="813"/>
      <c r="U60" s="813"/>
      <c r="V60" s="814">
        <v>1797877.89</v>
      </c>
      <c r="W60" s="814"/>
    </row>
    <row r="61" spans="2:23" ht="13.5" thickBot="1">
      <c r="B61" s="23"/>
      <c r="C61" s="23"/>
      <c r="D61" s="23"/>
      <c r="E61" s="23"/>
      <c r="F61" s="71"/>
      <c r="G61" s="71"/>
      <c r="H61" s="71"/>
      <c r="J61" s="23"/>
      <c r="K61" s="23"/>
      <c r="L61" s="23"/>
      <c r="M61" s="23"/>
      <c r="N61" s="71"/>
      <c r="O61" s="71"/>
      <c r="Q61" s="23"/>
      <c r="R61" s="23"/>
      <c r="S61" s="23"/>
      <c r="T61" s="71"/>
      <c r="U61" s="71"/>
    </row>
    <row r="62" spans="2:23">
      <c r="B62" s="816" t="s">
        <v>1089</v>
      </c>
      <c r="C62" s="816"/>
      <c r="D62" s="816"/>
      <c r="E62" s="816"/>
      <c r="F62" s="816"/>
      <c r="G62" s="816"/>
      <c r="H62" s="42"/>
      <c r="J62" s="816" t="s">
        <v>1090</v>
      </c>
      <c r="K62" s="816"/>
      <c r="L62" s="816"/>
      <c r="M62" s="816"/>
      <c r="N62" s="816"/>
      <c r="O62" s="816"/>
      <c r="Q62" s="23"/>
      <c r="R62" s="816" t="s">
        <v>1091</v>
      </c>
      <c r="S62" s="816"/>
      <c r="T62" s="816"/>
      <c r="U62" s="816"/>
      <c r="V62" s="816"/>
      <c r="W62" s="816"/>
    </row>
    <row r="63" spans="2:23">
      <c r="B63" s="447"/>
      <c r="C63" s="447"/>
      <c r="D63" s="447"/>
      <c r="E63" s="447"/>
      <c r="F63" s="447"/>
      <c r="G63" s="447"/>
      <c r="H63" s="42"/>
      <c r="J63" s="447"/>
      <c r="K63" s="447"/>
      <c r="L63" s="447"/>
      <c r="M63" s="447"/>
      <c r="N63" s="447"/>
      <c r="O63" s="447"/>
      <c r="Q63" s="23"/>
      <c r="R63" s="447"/>
      <c r="S63" s="447"/>
      <c r="T63" s="447"/>
      <c r="U63" s="447"/>
      <c r="V63" s="447"/>
      <c r="W63" s="447"/>
    </row>
    <row r="64" spans="2:23" ht="13.5" thickBot="1">
      <c r="B64" s="817"/>
      <c r="C64" s="817"/>
      <c r="D64" s="817"/>
      <c r="E64" s="817"/>
      <c r="F64" s="817"/>
      <c r="G64" s="817"/>
      <c r="H64" s="42"/>
      <c r="J64" s="817"/>
      <c r="K64" s="817"/>
      <c r="L64" s="817"/>
      <c r="M64" s="817"/>
      <c r="N64" s="817"/>
      <c r="O64" s="817"/>
      <c r="Q64" s="23"/>
      <c r="R64" s="817"/>
      <c r="S64" s="817"/>
      <c r="T64" s="817"/>
      <c r="U64" s="817"/>
      <c r="V64" s="817"/>
      <c r="W64" s="817"/>
    </row>
    <row r="65" spans="2:23">
      <c r="B65" s="812" t="s">
        <v>1068</v>
      </c>
      <c r="C65" s="812"/>
      <c r="D65" s="812"/>
      <c r="E65" s="812"/>
      <c r="F65" s="428" t="s">
        <v>1092</v>
      </c>
      <c r="G65" s="428"/>
      <c r="H65" s="22"/>
      <c r="J65" s="812" t="s">
        <v>1068</v>
      </c>
      <c r="K65" s="812"/>
      <c r="L65" s="812"/>
      <c r="M65" s="812"/>
      <c r="N65" s="428" t="s">
        <v>1093</v>
      </c>
      <c r="O65" s="428"/>
      <c r="Q65" s="23"/>
      <c r="R65" s="812" t="s">
        <v>1068</v>
      </c>
      <c r="S65" s="812"/>
      <c r="T65" s="812"/>
      <c r="U65" s="812"/>
      <c r="V65" s="428" t="s">
        <v>1094</v>
      </c>
      <c r="W65" s="428"/>
    </row>
    <row r="66" spans="2:23" ht="13.75" customHeight="1">
      <c r="B66" s="812" t="s">
        <v>1072</v>
      </c>
      <c r="C66" s="812"/>
      <c r="D66" s="812"/>
      <c r="E66" s="812"/>
      <c r="F66" s="428" t="s">
        <v>1087</v>
      </c>
      <c r="G66" s="428"/>
      <c r="H66" s="289"/>
      <c r="J66" s="812" t="s">
        <v>1072</v>
      </c>
      <c r="K66" s="812"/>
      <c r="L66" s="812"/>
      <c r="M66" s="812"/>
      <c r="N66" s="428" t="s">
        <v>1087</v>
      </c>
      <c r="O66" s="428"/>
      <c r="Q66" s="23"/>
      <c r="R66" s="812" t="s">
        <v>1072</v>
      </c>
      <c r="S66" s="812"/>
      <c r="T66" s="812"/>
      <c r="U66" s="812"/>
      <c r="V66" s="428" t="s">
        <v>1073</v>
      </c>
      <c r="W66" s="428"/>
    </row>
    <row r="67" spans="2:23">
      <c r="B67" s="812" t="s">
        <v>1075</v>
      </c>
      <c r="C67" s="812"/>
      <c r="D67" s="812"/>
      <c r="E67" s="812"/>
      <c r="F67" s="428" t="s">
        <v>1076</v>
      </c>
      <c r="G67" s="428"/>
      <c r="H67" s="22"/>
      <c r="J67" s="812" t="s">
        <v>1075</v>
      </c>
      <c r="K67" s="812"/>
      <c r="L67" s="812"/>
      <c r="M67" s="812"/>
      <c r="N67" s="428" t="s">
        <v>1076</v>
      </c>
      <c r="O67" s="428"/>
      <c r="Q67" s="23"/>
      <c r="R67" s="812" t="s">
        <v>1075</v>
      </c>
      <c r="S67" s="812"/>
      <c r="T67" s="812"/>
      <c r="U67" s="812"/>
      <c r="V67" s="428" t="s">
        <v>1076</v>
      </c>
      <c r="W67" s="428"/>
    </row>
    <row r="68" spans="2:23">
      <c r="B68" s="812" t="s">
        <v>1077</v>
      </c>
      <c r="C68" s="812"/>
      <c r="D68" s="812"/>
      <c r="E68" s="812"/>
      <c r="F68" s="815">
        <v>3709207.75</v>
      </c>
      <c r="G68" s="815"/>
      <c r="H68" s="71"/>
      <c r="J68" s="812" t="s">
        <v>1077</v>
      </c>
      <c r="K68" s="812"/>
      <c r="L68" s="812"/>
      <c r="M68" s="812"/>
      <c r="N68" s="815">
        <v>2487657</v>
      </c>
      <c r="O68" s="815"/>
      <c r="Q68" s="23"/>
      <c r="R68" s="812" t="s">
        <v>1077</v>
      </c>
      <c r="S68" s="812"/>
      <c r="T68" s="812"/>
      <c r="U68" s="812"/>
      <c r="V68" s="815">
        <v>7084958</v>
      </c>
      <c r="W68" s="815"/>
    </row>
    <row r="69" spans="2:23">
      <c r="B69" s="812" t="s">
        <v>1078</v>
      </c>
      <c r="C69" s="812"/>
      <c r="D69" s="812"/>
      <c r="E69" s="812"/>
      <c r="F69" s="815">
        <v>3311529.22</v>
      </c>
      <c r="G69" s="815"/>
      <c r="H69" s="71"/>
      <c r="J69" s="812" t="s">
        <v>1078</v>
      </c>
      <c r="K69" s="812"/>
      <c r="L69" s="812"/>
      <c r="M69" s="812"/>
      <c r="N69" s="815">
        <v>1949437</v>
      </c>
      <c r="O69" s="815"/>
      <c r="Q69" s="23"/>
      <c r="R69" s="812" t="s">
        <v>1078</v>
      </c>
      <c r="S69" s="812"/>
      <c r="T69" s="812"/>
      <c r="U69" s="812"/>
      <c r="V69" s="815">
        <v>2172906.23</v>
      </c>
      <c r="W69" s="815"/>
    </row>
    <row r="70" spans="2:23" ht="13.5" thickBot="1">
      <c r="B70" s="813" t="s">
        <v>1079</v>
      </c>
      <c r="C70" s="813"/>
      <c r="D70" s="813"/>
      <c r="E70" s="813"/>
      <c r="F70" s="814">
        <v>1495102.95</v>
      </c>
      <c r="G70" s="814"/>
      <c r="H70" s="71"/>
      <c r="J70" s="813" t="s">
        <v>1079</v>
      </c>
      <c r="K70" s="813"/>
      <c r="L70" s="813"/>
      <c r="M70" s="813"/>
      <c r="N70" s="814">
        <v>718020</v>
      </c>
      <c r="O70" s="814"/>
      <c r="R70" s="813" t="s">
        <v>1079</v>
      </c>
      <c r="S70" s="813"/>
      <c r="T70" s="813"/>
      <c r="U70" s="813"/>
      <c r="V70" s="814">
        <v>1124954.43</v>
      </c>
      <c r="W70" s="814"/>
    </row>
    <row r="71" spans="2:23" ht="13.5" thickBot="1">
      <c r="D71" s="9"/>
      <c r="F71" s="9"/>
      <c r="G71" s="9"/>
      <c r="H71" s="9"/>
      <c r="J71" s="9"/>
      <c r="K71" s="9"/>
      <c r="L71" s="9"/>
      <c r="M71" s="9"/>
      <c r="N71" s="9"/>
      <c r="O71" s="9"/>
      <c r="Q71" s="9"/>
      <c r="R71" s="9"/>
      <c r="S71" s="9"/>
      <c r="T71" s="9"/>
      <c r="U71" s="9"/>
    </row>
    <row r="72" spans="2:23">
      <c r="B72" s="816" t="s">
        <v>1095</v>
      </c>
      <c r="C72" s="816"/>
      <c r="D72" s="816"/>
      <c r="E72" s="816"/>
      <c r="F72" s="816"/>
      <c r="G72" s="816"/>
      <c r="H72" s="42"/>
      <c r="J72" s="816" t="s">
        <v>1096</v>
      </c>
      <c r="K72" s="816"/>
      <c r="L72" s="816"/>
      <c r="M72" s="816"/>
      <c r="N72" s="816"/>
      <c r="O72" s="816"/>
      <c r="Q72" s="9"/>
      <c r="R72" s="816" t="s">
        <v>1097</v>
      </c>
      <c r="S72" s="816"/>
      <c r="T72" s="816"/>
      <c r="U72" s="816"/>
      <c r="V72" s="816"/>
      <c r="W72" s="816"/>
    </row>
    <row r="73" spans="2:23">
      <c r="B73" s="447"/>
      <c r="C73" s="447"/>
      <c r="D73" s="447"/>
      <c r="E73" s="447"/>
      <c r="F73" s="447"/>
      <c r="G73" s="447"/>
      <c r="H73" s="42"/>
      <c r="J73" s="447"/>
      <c r="K73" s="447"/>
      <c r="L73" s="447"/>
      <c r="M73" s="447"/>
      <c r="N73" s="447"/>
      <c r="O73" s="447"/>
      <c r="Q73" s="9"/>
      <c r="R73" s="447"/>
      <c r="S73" s="447"/>
      <c r="T73" s="447"/>
      <c r="U73" s="447"/>
      <c r="V73" s="447"/>
      <c r="W73" s="447"/>
    </row>
    <row r="74" spans="2:23" ht="13.5" thickBot="1">
      <c r="B74" s="817"/>
      <c r="C74" s="817"/>
      <c r="D74" s="817"/>
      <c r="E74" s="817"/>
      <c r="F74" s="817"/>
      <c r="G74" s="817"/>
      <c r="H74" s="42"/>
      <c r="J74" s="817"/>
      <c r="K74" s="817"/>
      <c r="L74" s="817"/>
      <c r="M74" s="817"/>
      <c r="N74" s="817"/>
      <c r="O74" s="817"/>
      <c r="Q74" s="9"/>
      <c r="R74" s="817"/>
      <c r="S74" s="817"/>
      <c r="T74" s="817"/>
      <c r="U74" s="817"/>
      <c r="V74" s="817"/>
      <c r="W74" s="817"/>
    </row>
    <row r="75" spans="2:23">
      <c r="B75" s="812" t="s">
        <v>1068</v>
      </c>
      <c r="C75" s="812"/>
      <c r="D75" s="812"/>
      <c r="E75" s="812"/>
      <c r="F75" s="428" t="s">
        <v>1098</v>
      </c>
      <c r="G75" s="428"/>
      <c r="H75" s="22"/>
      <c r="J75" s="812" t="s">
        <v>1068</v>
      </c>
      <c r="K75" s="812"/>
      <c r="L75" s="812"/>
      <c r="M75" s="812"/>
      <c r="N75" s="428" t="s">
        <v>1099</v>
      </c>
      <c r="O75" s="428"/>
      <c r="Q75" s="9"/>
      <c r="R75" s="812" t="s">
        <v>1068</v>
      </c>
      <c r="S75" s="812"/>
      <c r="T75" s="812"/>
      <c r="U75" s="812"/>
      <c r="V75" s="428" t="s">
        <v>1100</v>
      </c>
      <c r="W75" s="428"/>
    </row>
    <row r="76" spans="2:23" ht="13.75" customHeight="1">
      <c r="B76" s="812" t="s">
        <v>1072</v>
      </c>
      <c r="C76" s="812"/>
      <c r="D76" s="812"/>
      <c r="E76" s="812"/>
      <c r="F76" s="428" t="s">
        <v>1087</v>
      </c>
      <c r="G76" s="428"/>
      <c r="H76" s="289"/>
      <c r="J76" s="812" t="s">
        <v>1072</v>
      </c>
      <c r="K76" s="812"/>
      <c r="L76" s="812"/>
      <c r="M76" s="812"/>
      <c r="N76" s="428" t="s">
        <v>1088</v>
      </c>
      <c r="O76" s="428"/>
      <c r="Q76" s="9"/>
      <c r="R76" s="812" t="s">
        <v>1072</v>
      </c>
      <c r="S76" s="812"/>
      <c r="T76" s="812"/>
      <c r="U76" s="812"/>
      <c r="V76" s="428" t="s">
        <v>1074</v>
      </c>
      <c r="W76" s="428"/>
    </row>
    <row r="77" spans="2:23">
      <c r="B77" s="812" t="s">
        <v>1075</v>
      </c>
      <c r="C77" s="812"/>
      <c r="D77" s="812"/>
      <c r="E77" s="812"/>
      <c r="F77" s="428" t="s">
        <v>1076</v>
      </c>
      <c r="G77" s="428"/>
      <c r="H77" s="22"/>
      <c r="J77" s="812" t="s">
        <v>1075</v>
      </c>
      <c r="K77" s="812"/>
      <c r="L77" s="812"/>
      <c r="M77" s="812"/>
      <c r="N77" s="428" t="s">
        <v>1101</v>
      </c>
      <c r="O77" s="428"/>
      <c r="Q77" s="9"/>
      <c r="R77" s="812" t="s">
        <v>1075</v>
      </c>
      <c r="S77" s="812"/>
      <c r="T77" s="812"/>
      <c r="U77" s="812"/>
      <c r="V77" s="428" t="s">
        <v>1101</v>
      </c>
      <c r="W77" s="428"/>
    </row>
    <row r="78" spans="2:23">
      <c r="B78" s="812" t="s">
        <v>1077</v>
      </c>
      <c r="C78" s="812"/>
      <c r="D78" s="812"/>
      <c r="E78" s="812"/>
      <c r="F78" s="815">
        <v>5671415.7999999998</v>
      </c>
      <c r="G78" s="815"/>
      <c r="H78" s="71"/>
      <c r="J78" s="812" t="s">
        <v>1077</v>
      </c>
      <c r="K78" s="812"/>
      <c r="L78" s="812"/>
      <c r="M78" s="812"/>
      <c r="N78" s="815">
        <v>1479530.82</v>
      </c>
      <c r="O78" s="815"/>
      <c r="Q78" s="9"/>
      <c r="R78" s="812" t="s">
        <v>1077</v>
      </c>
      <c r="S78" s="812"/>
      <c r="T78" s="812"/>
      <c r="U78" s="812"/>
      <c r="V78" s="815">
        <v>2611310.8199999998</v>
      </c>
      <c r="W78" s="815"/>
    </row>
    <row r="79" spans="2:23">
      <c r="B79" s="812" t="s">
        <v>1078</v>
      </c>
      <c r="C79" s="812"/>
      <c r="D79" s="812"/>
      <c r="E79" s="812"/>
      <c r="F79" s="815">
        <v>3593085.36</v>
      </c>
      <c r="G79" s="815"/>
      <c r="H79" s="71"/>
      <c r="J79" s="812" t="s">
        <v>1078</v>
      </c>
      <c r="K79" s="812"/>
      <c r="L79" s="812"/>
      <c r="M79" s="812"/>
      <c r="N79" s="815">
        <v>1626610.97</v>
      </c>
      <c r="O79" s="815"/>
      <c r="Q79" s="9"/>
      <c r="R79" s="812" t="s">
        <v>1078</v>
      </c>
      <c r="S79" s="812"/>
      <c r="T79" s="812"/>
      <c r="U79" s="812"/>
      <c r="V79" s="815">
        <v>2611310.8199999998</v>
      </c>
      <c r="W79" s="815"/>
    </row>
    <row r="80" spans="2:23" ht="13.5" thickBot="1">
      <c r="B80" s="813" t="s">
        <v>1079</v>
      </c>
      <c r="C80" s="813"/>
      <c r="D80" s="813"/>
      <c r="E80" s="813"/>
      <c r="F80" s="814">
        <v>2488756.98</v>
      </c>
      <c r="G80" s="814"/>
      <c r="H80" s="71"/>
      <c r="J80" s="813" t="s">
        <v>1079</v>
      </c>
      <c r="K80" s="813"/>
      <c r="L80" s="813"/>
      <c r="M80" s="813"/>
      <c r="N80" s="814">
        <v>89122.17</v>
      </c>
      <c r="O80" s="814"/>
      <c r="R80" s="813" t="s">
        <v>1079</v>
      </c>
      <c r="S80" s="813"/>
      <c r="T80" s="813"/>
      <c r="U80" s="813"/>
      <c r="V80" s="814">
        <v>652827.68999999994</v>
      </c>
      <c r="W80" s="814"/>
    </row>
    <row r="81" spans="2:23" ht="13.5" thickBot="1">
      <c r="B81" s="23"/>
      <c r="C81" s="23"/>
      <c r="D81" s="23"/>
      <c r="E81" s="23"/>
      <c r="F81" s="71"/>
      <c r="G81" s="71"/>
      <c r="H81" s="71"/>
      <c r="J81" s="23"/>
      <c r="K81" s="23"/>
      <c r="L81" s="23"/>
      <c r="M81" s="23"/>
      <c r="N81" s="71"/>
      <c r="O81" s="71"/>
    </row>
    <row r="82" spans="2:23">
      <c r="B82" s="816" t="s">
        <v>1102</v>
      </c>
      <c r="C82" s="816"/>
      <c r="D82" s="816"/>
      <c r="E82" s="816"/>
      <c r="F82" s="816"/>
      <c r="G82" s="816"/>
      <c r="H82" s="42"/>
      <c r="J82" s="816" t="s">
        <v>1103</v>
      </c>
      <c r="K82" s="816"/>
      <c r="L82" s="816"/>
      <c r="M82" s="816"/>
      <c r="N82" s="816"/>
      <c r="O82" s="816"/>
      <c r="Q82" s="9"/>
      <c r="R82" s="816" t="s">
        <v>1104</v>
      </c>
      <c r="S82" s="816"/>
      <c r="T82" s="816"/>
      <c r="U82" s="816"/>
      <c r="V82" s="816"/>
      <c r="W82" s="816"/>
    </row>
    <row r="83" spans="2:23">
      <c r="B83" s="447"/>
      <c r="C83" s="447"/>
      <c r="D83" s="447"/>
      <c r="E83" s="447"/>
      <c r="F83" s="447"/>
      <c r="G83" s="447"/>
      <c r="H83" s="42"/>
      <c r="J83" s="447"/>
      <c r="K83" s="447"/>
      <c r="L83" s="447"/>
      <c r="M83" s="447"/>
      <c r="N83" s="447"/>
      <c r="O83" s="447"/>
      <c r="Q83" s="9"/>
      <c r="R83" s="447"/>
      <c r="S83" s="447"/>
      <c r="T83" s="447"/>
      <c r="U83" s="447"/>
      <c r="V83" s="447"/>
      <c r="W83" s="447"/>
    </row>
    <row r="84" spans="2:23" ht="13.5" thickBot="1">
      <c r="B84" s="817"/>
      <c r="C84" s="817"/>
      <c r="D84" s="817"/>
      <c r="E84" s="817"/>
      <c r="F84" s="817"/>
      <c r="G84" s="817"/>
      <c r="H84" s="42"/>
      <c r="J84" s="817"/>
      <c r="K84" s="817"/>
      <c r="L84" s="817"/>
      <c r="M84" s="817"/>
      <c r="N84" s="817"/>
      <c r="O84" s="817"/>
      <c r="Q84" s="9"/>
      <c r="R84" s="817"/>
      <c r="S84" s="817"/>
      <c r="T84" s="817"/>
      <c r="U84" s="817"/>
      <c r="V84" s="817"/>
      <c r="W84" s="817"/>
    </row>
    <row r="85" spans="2:23">
      <c r="B85" s="812" t="s">
        <v>1068</v>
      </c>
      <c r="C85" s="812"/>
      <c r="D85" s="812"/>
      <c r="E85" s="812"/>
      <c r="F85" s="428" t="s">
        <v>1105</v>
      </c>
      <c r="G85" s="428"/>
      <c r="H85" s="22"/>
      <c r="J85" s="812" t="s">
        <v>1068</v>
      </c>
      <c r="K85" s="812"/>
      <c r="L85" s="812"/>
      <c r="M85" s="812"/>
      <c r="N85" s="428" t="s">
        <v>1106</v>
      </c>
      <c r="O85" s="428"/>
      <c r="Q85" s="9"/>
      <c r="R85" s="812" t="s">
        <v>1068</v>
      </c>
      <c r="S85" s="812"/>
      <c r="T85" s="812"/>
      <c r="U85" s="812"/>
      <c r="V85" s="428" t="s">
        <v>1107</v>
      </c>
      <c r="W85" s="428"/>
    </row>
    <row r="86" spans="2:23" ht="13.75" customHeight="1">
      <c r="B86" s="812" t="s">
        <v>1072</v>
      </c>
      <c r="C86" s="812"/>
      <c r="D86" s="812"/>
      <c r="E86" s="812"/>
      <c r="F86" s="428" t="s">
        <v>1108</v>
      </c>
      <c r="G86" s="428"/>
      <c r="H86" s="289"/>
      <c r="J86" s="812" t="s">
        <v>1072</v>
      </c>
      <c r="K86" s="812"/>
      <c r="L86" s="812"/>
      <c r="M86" s="812"/>
      <c r="N86" s="428" t="s">
        <v>1073</v>
      </c>
      <c r="O86" s="428"/>
      <c r="Q86" s="9"/>
      <c r="R86" s="812" t="s">
        <v>1072</v>
      </c>
      <c r="S86" s="812"/>
      <c r="T86" s="812"/>
      <c r="U86" s="812"/>
      <c r="V86" s="428" t="s">
        <v>1073</v>
      </c>
      <c r="W86" s="428"/>
    </row>
    <row r="87" spans="2:23">
      <c r="B87" s="812" t="s">
        <v>1075</v>
      </c>
      <c r="C87" s="812"/>
      <c r="D87" s="812"/>
      <c r="E87" s="812"/>
      <c r="F87" s="428" t="s">
        <v>1076</v>
      </c>
      <c r="G87" s="428"/>
      <c r="H87" s="22"/>
      <c r="J87" s="812" t="s">
        <v>1075</v>
      </c>
      <c r="K87" s="812"/>
      <c r="L87" s="812"/>
      <c r="M87" s="812"/>
      <c r="N87" s="428" t="s">
        <v>1076</v>
      </c>
      <c r="O87" s="428"/>
      <c r="Q87" s="9"/>
      <c r="R87" s="812" t="s">
        <v>1075</v>
      </c>
      <c r="S87" s="812"/>
      <c r="T87" s="812"/>
      <c r="U87" s="812"/>
      <c r="V87" s="428" t="s">
        <v>1076</v>
      </c>
      <c r="W87" s="428"/>
    </row>
    <row r="88" spans="2:23">
      <c r="B88" s="812" t="s">
        <v>1077</v>
      </c>
      <c r="C88" s="812"/>
      <c r="D88" s="812"/>
      <c r="E88" s="812"/>
      <c r="F88" s="815">
        <v>6000000</v>
      </c>
      <c r="G88" s="815"/>
      <c r="H88" s="71"/>
      <c r="J88" s="812" t="s">
        <v>1077</v>
      </c>
      <c r="K88" s="812"/>
      <c r="L88" s="812"/>
      <c r="M88" s="812"/>
      <c r="N88" s="815">
        <v>6422118.9299999997</v>
      </c>
      <c r="O88" s="815"/>
      <c r="Q88" s="9"/>
      <c r="R88" s="812" t="s">
        <v>1077</v>
      </c>
      <c r="S88" s="812"/>
      <c r="T88" s="812"/>
      <c r="U88" s="812"/>
      <c r="V88" s="815">
        <v>11874969.800000001</v>
      </c>
      <c r="W88" s="815"/>
    </row>
    <row r="89" spans="2:23">
      <c r="B89" s="812" t="s">
        <v>1078</v>
      </c>
      <c r="C89" s="812"/>
      <c r="D89" s="812"/>
      <c r="E89" s="812"/>
      <c r="F89" s="815">
        <v>2172129.77</v>
      </c>
      <c r="G89" s="815"/>
      <c r="H89" s="71"/>
      <c r="J89" s="812" t="s">
        <v>1078</v>
      </c>
      <c r="K89" s="812"/>
      <c r="L89" s="812"/>
      <c r="M89" s="812"/>
      <c r="N89" s="815">
        <v>2242642.64</v>
      </c>
      <c r="O89" s="815"/>
      <c r="Q89" s="9"/>
      <c r="R89" s="812" t="s">
        <v>1078</v>
      </c>
      <c r="S89" s="812"/>
      <c r="T89" s="812"/>
      <c r="U89" s="812"/>
      <c r="V89" s="815">
        <v>5719222.1799999997</v>
      </c>
      <c r="W89" s="815"/>
    </row>
    <row r="90" spans="2:23" ht="13.5" thickBot="1">
      <c r="B90" s="813" t="s">
        <v>1079</v>
      </c>
      <c r="C90" s="813"/>
      <c r="D90" s="813"/>
      <c r="E90" s="813"/>
      <c r="F90" s="814">
        <v>1304049.74</v>
      </c>
      <c r="G90" s="814"/>
      <c r="H90" s="71"/>
      <c r="J90" s="813" t="s">
        <v>1079</v>
      </c>
      <c r="K90" s="813"/>
      <c r="L90" s="813"/>
      <c r="M90" s="813"/>
      <c r="N90" s="814">
        <v>2242642.64</v>
      </c>
      <c r="O90" s="814"/>
      <c r="R90" s="813" t="s">
        <v>1079</v>
      </c>
      <c r="S90" s="813"/>
      <c r="T90" s="813"/>
      <c r="U90" s="813"/>
      <c r="V90" s="814">
        <v>5719222.1799999997</v>
      </c>
      <c r="W90" s="814"/>
    </row>
    <row r="91" spans="2:23" ht="13.5" thickBot="1">
      <c r="D91" s="9"/>
      <c r="F91" s="9"/>
      <c r="G91" s="9"/>
      <c r="H91" s="9"/>
      <c r="I91" s="9"/>
      <c r="J91" s="9"/>
      <c r="K91" s="9"/>
      <c r="L91" s="9"/>
      <c r="M91" s="9"/>
      <c r="N91" s="9"/>
      <c r="O91" s="9"/>
      <c r="Q91" s="9"/>
      <c r="R91" s="9"/>
      <c r="S91" s="9"/>
      <c r="T91" s="9"/>
      <c r="U91" s="9"/>
    </row>
    <row r="92" spans="2:23">
      <c r="B92" s="816" t="s">
        <v>1109</v>
      </c>
      <c r="C92" s="816"/>
      <c r="D92" s="816"/>
      <c r="E92" s="816"/>
      <c r="F92" s="816"/>
      <c r="G92" s="816"/>
      <c r="H92" s="42"/>
      <c r="J92" s="816" t="s">
        <v>1110</v>
      </c>
      <c r="K92" s="816"/>
      <c r="L92" s="816"/>
      <c r="M92" s="816"/>
      <c r="N92" s="816"/>
      <c r="O92" s="816"/>
      <c r="Q92" s="9"/>
      <c r="R92" s="816" t="s">
        <v>1111</v>
      </c>
      <c r="S92" s="816"/>
      <c r="T92" s="816"/>
      <c r="U92" s="816"/>
      <c r="V92" s="816"/>
      <c r="W92" s="816"/>
    </row>
    <row r="93" spans="2:23">
      <c r="B93" s="447"/>
      <c r="C93" s="447"/>
      <c r="D93" s="447"/>
      <c r="E93" s="447"/>
      <c r="F93" s="447"/>
      <c r="G93" s="447"/>
      <c r="H93" s="42"/>
      <c r="J93" s="447"/>
      <c r="K93" s="447"/>
      <c r="L93" s="447"/>
      <c r="M93" s="447"/>
      <c r="N93" s="447"/>
      <c r="O93" s="447"/>
      <c r="Q93" s="9"/>
      <c r="R93" s="447"/>
      <c r="S93" s="447"/>
      <c r="T93" s="447"/>
      <c r="U93" s="447"/>
      <c r="V93" s="447"/>
      <c r="W93" s="447"/>
    </row>
    <row r="94" spans="2:23" ht="13.5" thickBot="1">
      <c r="B94" s="817"/>
      <c r="C94" s="817"/>
      <c r="D94" s="817"/>
      <c r="E94" s="817"/>
      <c r="F94" s="817"/>
      <c r="G94" s="817"/>
      <c r="H94" s="42"/>
      <c r="J94" s="817"/>
      <c r="K94" s="817"/>
      <c r="L94" s="817"/>
      <c r="M94" s="817"/>
      <c r="N94" s="817"/>
      <c r="O94" s="817"/>
      <c r="Q94" s="9"/>
      <c r="R94" s="817"/>
      <c r="S94" s="817"/>
      <c r="T94" s="817"/>
      <c r="U94" s="817"/>
      <c r="V94" s="817"/>
      <c r="W94" s="817"/>
    </row>
    <row r="95" spans="2:23">
      <c r="B95" s="812" t="s">
        <v>1068</v>
      </c>
      <c r="C95" s="812"/>
      <c r="D95" s="812"/>
      <c r="E95" s="812"/>
      <c r="F95" s="428" t="s">
        <v>1112</v>
      </c>
      <c r="G95" s="428"/>
      <c r="H95" s="22"/>
      <c r="J95" s="812" t="s">
        <v>1068</v>
      </c>
      <c r="K95" s="812"/>
      <c r="L95" s="812"/>
      <c r="M95" s="812"/>
      <c r="N95" s="428" t="s">
        <v>1113</v>
      </c>
      <c r="O95" s="428"/>
      <c r="Q95" s="9"/>
      <c r="R95" s="812" t="s">
        <v>1068</v>
      </c>
      <c r="S95" s="812"/>
      <c r="T95" s="812"/>
      <c r="U95" s="812"/>
      <c r="V95" s="428" t="s">
        <v>1114</v>
      </c>
      <c r="W95" s="428"/>
    </row>
    <row r="96" spans="2:23" ht="13.75" customHeight="1">
      <c r="B96" s="812" t="s">
        <v>1072</v>
      </c>
      <c r="C96" s="812"/>
      <c r="D96" s="812"/>
      <c r="E96" s="812"/>
      <c r="F96" s="428" t="s">
        <v>1074</v>
      </c>
      <c r="G96" s="428"/>
      <c r="H96" s="289"/>
      <c r="J96" s="812" t="s">
        <v>1072</v>
      </c>
      <c r="K96" s="812"/>
      <c r="L96" s="812"/>
      <c r="M96" s="812"/>
      <c r="N96" s="428" t="s">
        <v>1073</v>
      </c>
      <c r="O96" s="428"/>
      <c r="Q96" s="9"/>
      <c r="R96" s="812" t="s">
        <v>1072</v>
      </c>
      <c r="S96" s="812"/>
      <c r="T96" s="812"/>
      <c r="U96" s="812"/>
      <c r="V96" s="428" t="s">
        <v>1074</v>
      </c>
      <c r="W96" s="428"/>
    </row>
    <row r="97" spans="2:23">
      <c r="B97" s="812" t="s">
        <v>1075</v>
      </c>
      <c r="C97" s="812"/>
      <c r="D97" s="812"/>
      <c r="E97" s="812"/>
      <c r="F97" s="428" t="s">
        <v>1076</v>
      </c>
      <c r="G97" s="428"/>
      <c r="H97" s="22"/>
      <c r="J97" s="812" t="s">
        <v>1075</v>
      </c>
      <c r="K97" s="812"/>
      <c r="L97" s="812"/>
      <c r="M97" s="812"/>
      <c r="N97" s="428" t="s">
        <v>1076</v>
      </c>
      <c r="O97" s="428"/>
      <c r="Q97" s="9"/>
      <c r="R97" s="812" t="s">
        <v>1075</v>
      </c>
      <c r="S97" s="812"/>
      <c r="T97" s="812"/>
      <c r="U97" s="812"/>
      <c r="V97" s="428" t="s">
        <v>1076</v>
      </c>
      <c r="W97" s="428"/>
    </row>
    <row r="98" spans="2:23">
      <c r="B98" s="812" t="s">
        <v>1077</v>
      </c>
      <c r="C98" s="812"/>
      <c r="D98" s="812"/>
      <c r="E98" s="812"/>
      <c r="F98" s="815">
        <v>5281965.4000000004</v>
      </c>
      <c r="G98" s="815"/>
      <c r="H98" s="71"/>
      <c r="J98" s="812" t="s">
        <v>1077</v>
      </c>
      <c r="K98" s="812"/>
      <c r="L98" s="812"/>
      <c r="M98" s="812"/>
      <c r="N98" s="815">
        <v>9629749.7300000004</v>
      </c>
      <c r="O98" s="815"/>
      <c r="Q98" s="9"/>
      <c r="R98" s="812" t="s">
        <v>1077</v>
      </c>
      <c r="S98" s="812"/>
      <c r="T98" s="812"/>
      <c r="U98" s="812"/>
      <c r="V98" s="815">
        <v>1546960</v>
      </c>
      <c r="W98" s="815"/>
    </row>
    <row r="99" spans="2:23">
      <c r="B99" s="812" t="s">
        <v>1078</v>
      </c>
      <c r="C99" s="812"/>
      <c r="D99" s="812"/>
      <c r="E99" s="812"/>
      <c r="F99" s="815">
        <v>2276878.96</v>
      </c>
      <c r="G99" s="815"/>
      <c r="H99" s="71"/>
      <c r="J99" s="812" t="s">
        <v>1078</v>
      </c>
      <c r="K99" s="812"/>
      <c r="L99" s="812"/>
      <c r="M99" s="812"/>
      <c r="N99" s="815">
        <v>2255170.79</v>
      </c>
      <c r="O99" s="815"/>
      <c r="Q99" s="9"/>
      <c r="R99" s="812" t="s">
        <v>1078</v>
      </c>
      <c r="S99" s="812"/>
      <c r="T99" s="812"/>
      <c r="U99" s="812"/>
      <c r="V99" s="815">
        <v>479325</v>
      </c>
      <c r="W99" s="815"/>
    </row>
    <row r="100" spans="2:23" ht="13.5" thickBot="1">
      <c r="B100" s="813" t="s">
        <v>1079</v>
      </c>
      <c r="C100" s="813"/>
      <c r="D100" s="813"/>
      <c r="E100" s="813"/>
      <c r="F100" s="814">
        <v>2276878.96</v>
      </c>
      <c r="G100" s="814"/>
      <c r="H100" s="71"/>
      <c r="J100" s="813" t="s">
        <v>1079</v>
      </c>
      <c r="K100" s="813"/>
      <c r="L100" s="813"/>
      <c r="M100" s="813"/>
      <c r="N100" s="814">
        <v>2255170.79</v>
      </c>
      <c r="O100" s="814"/>
      <c r="R100" s="813" t="s">
        <v>1079</v>
      </c>
      <c r="S100" s="813"/>
      <c r="T100" s="813"/>
      <c r="U100" s="813"/>
      <c r="V100" s="814">
        <v>479325</v>
      </c>
      <c r="W100" s="814"/>
    </row>
    <row r="101" spans="2:23" ht="13.5" thickBot="1">
      <c r="D101" s="9"/>
      <c r="F101" s="9"/>
      <c r="G101" s="9"/>
      <c r="H101" s="9"/>
      <c r="J101" s="9"/>
      <c r="K101" s="9"/>
      <c r="L101" s="9"/>
      <c r="M101" s="9"/>
      <c r="N101" s="9"/>
      <c r="O101" s="9"/>
      <c r="Q101" s="9"/>
      <c r="R101" s="9"/>
      <c r="S101" s="9"/>
      <c r="T101" s="9"/>
      <c r="U101" s="9"/>
    </row>
    <row r="102" spans="2:23" ht="13.75" customHeight="1">
      <c r="B102" s="816" t="s">
        <v>1115</v>
      </c>
      <c r="C102" s="816"/>
      <c r="D102" s="816"/>
      <c r="E102" s="816"/>
      <c r="F102" s="816"/>
      <c r="G102" s="816"/>
      <c r="H102" s="42"/>
      <c r="J102" s="816" t="s">
        <v>1116</v>
      </c>
      <c r="K102" s="816"/>
      <c r="L102" s="816"/>
      <c r="M102" s="816"/>
      <c r="N102" s="816"/>
      <c r="O102" s="816"/>
      <c r="Q102" s="9"/>
      <c r="R102" s="816" t="s">
        <v>1117</v>
      </c>
      <c r="S102" s="816"/>
      <c r="T102" s="816"/>
      <c r="U102" s="816"/>
      <c r="V102" s="816"/>
      <c r="W102" s="816"/>
    </row>
    <row r="103" spans="2:23">
      <c r="B103" s="447"/>
      <c r="C103" s="447"/>
      <c r="D103" s="447"/>
      <c r="E103" s="447"/>
      <c r="F103" s="447"/>
      <c r="G103" s="447"/>
      <c r="H103" s="42"/>
      <c r="J103" s="447"/>
      <c r="K103" s="447"/>
      <c r="L103" s="447"/>
      <c r="M103" s="447"/>
      <c r="N103" s="447"/>
      <c r="O103" s="447"/>
      <c r="Q103" s="9"/>
      <c r="R103" s="447"/>
      <c r="S103" s="447"/>
      <c r="T103" s="447"/>
      <c r="U103" s="447"/>
      <c r="V103" s="447"/>
      <c r="W103" s="447"/>
    </row>
    <row r="104" spans="2:23" ht="13.5" thickBot="1">
      <c r="B104" s="817"/>
      <c r="C104" s="817"/>
      <c r="D104" s="817"/>
      <c r="E104" s="817"/>
      <c r="F104" s="817"/>
      <c r="G104" s="817"/>
      <c r="H104" s="42"/>
      <c r="J104" s="817"/>
      <c r="K104" s="817"/>
      <c r="L104" s="817"/>
      <c r="M104" s="817"/>
      <c r="N104" s="817"/>
      <c r="O104" s="817"/>
      <c r="Q104" s="9"/>
      <c r="R104" s="817"/>
      <c r="S104" s="817"/>
      <c r="T104" s="817"/>
      <c r="U104" s="817"/>
      <c r="V104" s="817"/>
      <c r="W104" s="817"/>
    </row>
    <row r="105" spans="2:23">
      <c r="B105" s="812" t="s">
        <v>1068</v>
      </c>
      <c r="C105" s="812"/>
      <c r="D105" s="812"/>
      <c r="E105" s="812"/>
      <c r="F105" s="428" t="s">
        <v>1118</v>
      </c>
      <c r="G105" s="428"/>
      <c r="H105" s="22"/>
      <c r="J105" s="812" t="s">
        <v>1068</v>
      </c>
      <c r="K105" s="812"/>
      <c r="L105" s="812"/>
      <c r="M105" s="812"/>
      <c r="N105" s="428" t="s">
        <v>1119</v>
      </c>
      <c r="O105" s="428"/>
      <c r="Q105" s="9"/>
      <c r="R105" s="812" t="s">
        <v>1068</v>
      </c>
      <c r="S105" s="812"/>
      <c r="T105" s="812"/>
      <c r="U105" s="812"/>
      <c r="V105" s="428" t="s">
        <v>1120</v>
      </c>
      <c r="W105" s="428"/>
    </row>
    <row r="106" spans="2:23" ht="13.75" customHeight="1">
      <c r="B106" s="812" t="s">
        <v>1072</v>
      </c>
      <c r="C106" s="812"/>
      <c r="D106" s="812"/>
      <c r="E106" s="812"/>
      <c r="F106" s="428" t="s">
        <v>1074</v>
      </c>
      <c r="G106" s="428"/>
      <c r="H106" s="289"/>
      <c r="J106" s="812" t="s">
        <v>1072</v>
      </c>
      <c r="K106" s="812"/>
      <c r="L106" s="812"/>
      <c r="M106" s="812"/>
      <c r="N106" s="428" t="s">
        <v>1074</v>
      </c>
      <c r="O106" s="428"/>
      <c r="Q106" s="9"/>
      <c r="R106" s="812" t="s">
        <v>1072</v>
      </c>
      <c r="S106" s="812"/>
      <c r="T106" s="812"/>
      <c r="U106" s="812"/>
      <c r="V106" s="428" t="s">
        <v>1074</v>
      </c>
      <c r="W106" s="428"/>
    </row>
    <row r="107" spans="2:23">
      <c r="B107" s="812" t="s">
        <v>1075</v>
      </c>
      <c r="C107" s="812"/>
      <c r="D107" s="812"/>
      <c r="E107" s="812"/>
      <c r="F107" s="428" t="s">
        <v>1076</v>
      </c>
      <c r="G107" s="428"/>
      <c r="H107" s="22"/>
      <c r="J107" s="812" t="s">
        <v>1075</v>
      </c>
      <c r="K107" s="812"/>
      <c r="L107" s="812"/>
      <c r="M107" s="812"/>
      <c r="N107" s="428" t="s">
        <v>1076</v>
      </c>
      <c r="O107" s="428"/>
      <c r="Q107" s="9"/>
      <c r="R107" s="812" t="s">
        <v>1075</v>
      </c>
      <c r="S107" s="812"/>
      <c r="T107" s="812"/>
      <c r="U107" s="812"/>
      <c r="V107" s="428" t="s">
        <v>1076</v>
      </c>
      <c r="W107" s="428"/>
    </row>
    <row r="108" spans="2:23">
      <c r="B108" s="812" t="s">
        <v>1077</v>
      </c>
      <c r="C108" s="812"/>
      <c r="D108" s="812"/>
      <c r="E108" s="812"/>
      <c r="F108" s="815">
        <v>2586944</v>
      </c>
      <c r="G108" s="815"/>
      <c r="H108" s="71"/>
      <c r="J108" s="812" t="s">
        <v>1077</v>
      </c>
      <c r="K108" s="812"/>
      <c r="L108" s="812"/>
      <c r="M108" s="812"/>
      <c r="N108" s="815">
        <v>3503927.53</v>
      </c>
      <c r="O108" s="815"/>
      <c r="Q108" s="9"/>
      <c r="R108" s="812" t="s">
        <v>1077</v>
      </c>
      <c r="S108" s="812"/>
      <c r="T108" s="812"/>
      <c r="U108" s="812"/>
      <c r="V108" s="815">
        <v>8555447.4700000007</v>
      </c>
      <c r="W108" s="815"/>
    </row>
    <row r="109" spans="2:23">
      <c r="B109" s="812" t="s">
        <v>1078</v>
      </c>
      <c r="C109" s="812"/>
      <c r="D109" s="812"/>
      <c r="E109" s="812"/>
      <c r="F109" s="815">
        <v>1699508</v>
      </c>
      <c r="G109" s="815"/>
      <c r="H109" s="71"/>
      <c r="J109" s="812" t="s">
        <v>1078</v>
      </c>
      <c r="K109" s="812"/>
      <c r="L109" s="812"/>
      <c r="M109" s="812"/>
      <c r="N109" s="815">
        <v>1432003.81</v>
      </c>
      <c r="O109" s="815"/>
      <c r="Q109" s="9"/>
      <c r="R109" s="812" t="s">
        <v>1078</v>
      </c>
      <c r="S109" s="812"/>
      <c r="T109" s="812"/>
      <c r="U109" s="812"/>
      <c r="V109" s="815">
        <v>833984.82</v>
      </c>
      <c r="W109" s="815"/>
    </row>
    <row r="110" spans="2:23" ht="13.5" thickBot="1">
      <c r="B110" s="813" t="s">
        <v>1079</v>
      </c>
      <c r="C110" s="813"/>
      <c r="D110" s="813"/>
      <c r="E110" s="813"/>
      <c r="F110" s="814">
        <v>1699508</v>
      </c>
      <c r="G110" s="814"/>
      <c r="H110" s="71"/>
      <c r="J110" s="813" t="s">
        <v>1079</v>
      </c>
      <c r="K110" s="813"/>
      <c r="L110" s="813"/>
      <c r="M110" s="813"/>
      <c r="N110" s="814">
        <v>1432003.81</v>
      </c>
      <c r="O110" s="814"/>
      <c r="R110" s="813" t="s">
        <v>1079</v>
      </c>
      <c r="S110" s="813"/>
      <c r="T110" s="813"/>
      <c r="U110" s="813"/>
      <c r="V110" s="814">
        <v>833984.82</v>
      </c>
      <c r="W110" s="814"/>
    </row>
    <row r="111" spans="2:23" ht="13.5" thickBot="1"/>
    <row r="112" spans="2:23">
      <c r="B112" s="816" t="s">
        <v>1121</v>
      </c>
      <c r="C112" s="816"/>
      <c r="D112" s="816"/>
      <c r="E112" s="816"/>
      <c r="F112" s="816"/>
      <c r="G112" s="816"/>
      <c r="H112" s="42"/>
      <c r="J112" s="816" t="s">
        <v>1122</v>
      </c>
      <c r="K112" s="816"/>
      <c r="L112" s="816"/>
      <c r="M112" s="816"/>
      <c r="N112" s="816"/>
      <c r="O112" s="816"/>
      <c r="Q112" s="9"/>
      <c r="R112" s="816" t="s">
        <v>1123</v>
      </c>
      <c r="S112" s="816"/>
      <c r="T112" s="816"/>
      <c r="U112" s="816"/>
      <c r="V112" s="816"/>
      <c r="W112" s="816"/>
    </row>
    <row r="113" spans="2:23">
      <c r="B113" s="447"/>
      <c r="C113" s="447"/>
      <c r="D113" s="447"/>
      <c r="E113" s="447"/>
      <c r="F113" s="447"/>
      <c r="G113" s="447"/>
      <c r="H113" s="42"/>
      <c r="J113" s="447"/>
      <c r="K113" s="447"/>
      <c r="L113" s="447"/>
      <c r="M113" s="447"/>
      <c r="N113" s="447"/>
      <c r="O113" s="447"/>
      <c r="Q113" s="9"/>
      <c r="R113" s="447"/>
      <c r="S113" s="447"/>
      <c r="T113" s="447"/>
      <c r="U113" s="447"/>
      <c r="V113" s="447"/>
      <c r="W113" s="447"/>
    </row>
    <row r="114" spans="2:23" ht="13.5" thickBot="1">
      <c r="B114" s="817"/>
      <c r="C114" s="817"/>
      <c r="D114" s="817"/>
      <c r="E114" s="817"/>
      <c r="F114" s="817"/>
      <c r="G114" s="817"/>
      <c r="H114" s="42"/>
      <c r="J114" s="817"/>
      <c r="K114" s="817"/>
      <c r="L114" s="817"/>
      <c r="M114" s="817"/>
      <c r="N114" s="817"/>
      <c r="O114" s="817"/>
      <c r="Q114" s="9"/>
      <c r="R114" s="817"/>
      <c r="S114" s="817"/>
      <c r="T114" s="817"/>
      <c r="U114" s="817"/>
      <c r="V114" s="817"/>
      <c r="W114" s="817"/>
    </row>
    <row r="115" spans="2:23">
      <c r="B115" s="812" t="s">
        <v>1068</v>
      </c>
      <c r="C115" s="812"/>
      <c r="D115" s="812"/>
      <c r="E115" s="812"/>
      <c r="F115" s="428" t="s">
        <v>1124</v>
      </c>
      <c r="G115" s="428"/>
      <c r="H115" s="22"/>
      <c r="J115" s="812" t="s">
        <v>1068</v>
      </c>
      <c r="K115" s="812"/>
      <c r="L115" s="812"/>
      <c r="M115" s="812"/>
      <c r="N115" s="428" t="s">
        <v>1125</v>
      </c>
      <c r="O115" s="428"/>
      <c r="Q115" s="9"/>
      <c r="R115" s="812" t="s">
        <v>1068</v>
      </c>
      <c r="S115" s="812"/>
      <c r="T115" s="812"/>
      <c r="U115" s="812"/>
      <c r="V115" s="428" t="s">
        <v>1126</v>
      </c>
      <c r="W115" s="428"/>
    </row>
    <row r="116" spans="2:23" ht="13.75" customHeight="1">
      <c r="B116" s="812" t="s">
        <v>1072</v>
      </c>
      <c r="C116" s="812"/>
      <c r="D116" s="812"/>
      <c r="E116" s="812"/>
      <c r="F116" s="428" t="s">
        <v>1088</v>
      </c>
      <c r="G116" s="428"/>
      <c r="H116" s="289"/>
      <c r="J116" s="812" t="s">
        <v>1072</v>
      </c>
      <c r="K116" s="812"/>
      <c r="L116" s="812"/>
      <c r="M116" s="812"/>
      <c r="N116" s="428" t="s">
        <v>1074</v>
      </c>
      <c r="O116" s="428"/>
      <c r="Q116" s="9"/>
      <c r="R116" s="812" t="s">
        <v>1072</v>
      </c>
      <c r="S116" s="812"/>
      <c r="T116" s="812"/>
      <c r="U116" s="812"/>
      <c r="V116" s="428" t="s">
        <v>1074</v>
      </c>
      <c r="W116" s="428"/>
    </row>
    <row r="117" spans="2:23">
      <c r="B117" s="812" t="s">
        <v>1075</v>
      </c>
      <c r="C117" s="812"/>
      <c r="D117" s="812"/>
      <c r="E117" s="812"/>
      <c r="F117" s="428" t="s">
        <v>1076</v>
      </c>
      <c r="G117" s="428"/>
      <c r="H117" s="22"/>
      <c r="J117" s="812" t="s">
        <v>1075</v>
      </c>
      <c r="K117" s="812"/>
      <c r="L117" s="812"/>
      <c r="M117" s="812"/>
      <c r="N117" s="428" t="s">
        <v>1076</v>
      </c>
      <c r="O117" s="428"/>
      <c r="Q117" s="9"/>
      <c r="R117" s="812" t="s">
        <v>1075</v>
      </c>
      <c r="S117" s="812"/>
      <c r="T117" s="812"/>
      <c r="U117" s="812"/>
      <c r="V117" s="428" t="s">
        <v>1076</v>
      </c>
      <c r="W117" s="428"/>
    </row>
    <row r="118" spans="2:23">
      <c r="B118" s="812" t="s">
        <v>1077</v>
      </c>
      <c r="C118" s="812"/>
      <c r="D118" s="812"/>
      <c r="E118" s="812"/>
      <c r="F118" s="815">
        <v>1908927.56</v>
      </c>
      <c r="G118" s="815"/>
      <c r="H118" s="71"/>
      <c r="J118" s="812" t="s">
        <v>1077</v>
      </c>
      <c r="K118" s="812"/>
      <c r="L118" s="812"/>
      <c r="M118" s="812"/>
      <c r="N118" s="815">
        <v>4945326.0199999996</v>
      </c>
      <c r="O118" s="815"/>
      <c r="Q118" s="9"/>
      <c r="R118" s="812" t="s">
        <v>1077</v>
      </c>
      <c r="S118" s="812"/>
      <c r="T118" s="812"/>
      <c r="U118" s="812"/>
      <c r="V118" s="815">
        <v>7323225.71</v>
      </c>
      <c r="W118" s="815"/>
    </row>
    <row r="119" spans="2:23">
      <c r="B119" s="812" t="s">
        <v>1078</v>
      </c>
      <c r="C119" s="812"/>
      <c r="D119" s="812"/>
      <c r="E119" s="812"/>
      <c r="F119" s="815">
        <v>480463.56</v>
      </c>
      <c r="G119" s="815"/>
      <c r="H119" s="71"/>
      <c r="J119" s="812" t="s">
        <v>1078</v>
      </c>
      <c r="K119" s="812"/>
      <c r="L119" s="812"/>
      <c r="M119" s="812"/>
      <c r="N119" s="815">
        <v>2657424.2999999998</v>
      </c>
      <c r="O119" s="815"/>
      <c r="Q119" s="9"/>
      <c r="R119" s="812" t="s">
        <v>1078</v>
      </c>
      <c r="S119" s="812"/>
      <c r="T119" s="812"/>
      <c r="U119" s="812"/>
      <c r="V119" s="815">
        <v>0</v>
      </c>
      <c r="W119" s="815"/>
    </row>
    <row r="120" spans="2:23" ht="13.5" thickBot="1">
      <c r="B120" s="813" t="s">
        <v>1079</v>
      </c>
      <c r="C120" s="813"/>
      <c r="D120" s="813"/>
      <c r="E120" s="813"/>
      <c r="F120" s="814">
        <v>480463.56</v>
      </c>
      <c r="G120" s="814"/>
      <c r="H120" s="71"/>
      <c r="J120" s="813" t="s">
        <v>1079</v>
      </c>
      <c r="K120" s="813"/>
      <c r="L120" s="813"/>
      <c r="M120" s="813"/>
      <c r="N120" s="814">
        <v>2657424.2999999998</v>
      </c>
      <c r="O120" s="814"/>
      <c r="R120" s="813" t="s">
        <v>1079</v>
      </c>
      <c r="S120" s="813"/>
      <c r="T120" s="813"/>
      <c r="U120" s="813"/>
      <c r="V120" s="814">
        <v>0</v>
      </c>
      <c r="W120" s="814"/>
    </row>
    <row r="121" spans="2:23" ht="13.5" thickBot="1"/>
    <row r="122" spans="2:23">
      <c r="B122" s="816" t="s">
        <v>1127</v>
      </c>
      <c r="C122" s="816"/>
      <c r="D122" s="816"/>
      <c r="E122" s="816"/>
      <c r="F122" s="816"/>
      <c r="G122" s="816"/>
      <c r="H122" s="42"/>
      <c r="J122" s="816" t="s">
        <v>1128</v>
      </c>
      <c r="K122" s="816"/>
      <c r="L122" s="816"/>
      <c r="M122" s="816"/>
      <c r="N122" s="816"/>
      <c r="O122" s="816"/>
      <c r="Q122" s="9"/>
      <c r="R122" s="816" t="s">
        <v>1129</v>
      </c>
      <c r="S122" s="816"/>
      <c r="T122" s="816"/>
      <c r="U122" s="816"/>
      <c r="V122" s="816"/>
      <c r="W122" s="816"/>
    </row>
    <row r="123" spans="2:23">
      <c r="B123" s="447"/>
      <c r="C123" s="447"/>
      <c r="D123" s="447"/>
      <c r="E123" s="447"/>
      <c r="F123" s="447"/>
      <c r="G123" s="447"/>
      <c r="H123" s="42"/>
      <c r="J123" s="447"/>
      <c r="K123" s="447"/>
      <c r="L123" s="447"/>
      <c r="M123" s="447"/>
      <c r="N123" s="447"/>
      <c r="O123" s="447"/>
      <c r="Q123" s="9"/>
      <c r="R123" s="447"/>
      <c r="S123" s="447"/>
      <c r="T123" s="447"/>
      <c r="U123" s="447"/>
      <c r="V123" s="447"/>
      <c r="W123" s="447"/>
    </row>
    <row r="124" spans="2:23" ht="13.5" thickBot="1">
      <c r="B124" s="817"/>
      <c r="C124" s="817"/>
      <c r="D124" s="817"/>
      <c r="E124" s="817"/>
      <c r="F124" s="817"/>
      <c r="G124" s="817"/>
      <c r="H124" s="42"/>
      <c r="J124" s="817"/>
      <c r="K124" s="817"/>
      <c r="L124" s="817"/>
      <c r="M124" s="817"/>
      <c r="N124" s="817"/>
      <c r="O124" s="817"/>
      <c r="Q124" s="9"/>
      <c r="R124" s="817"/>
      <c r="S124" s="817"/>
      <c r="T124" s="817"/>
      <c r="U124" s="817"/>
      <c r="V124" s="817"/>
      <c r="W124" s="817"/>
    </row>
    <row r="125" spans="2:23">
      <c r="B125" s="812" t="s">
        <v>1068</v>
      </c>
      <c r="C125" s="812"/>
      <c r="D125" s="812"/>
      <c r="E125" s="812"/>
      <c r="F125" s="428" t="s">
        <v>1071</v>
      </c>
      <c r="G125" s="428"/>
      <c r="H125" s="22"/>
      <c r="J125" s="812" t="s">
        <v>1068</v>
      </c>
      <c r="K125" s="812"/>
      <c r="L125" s="812"/>
      <c r="M125" s="812"/>
      <c r="N125" s="428" t="s">
        <v>1130</v>
      </c>
      <c r="O125" s="428"/>
      <c r="Q125" s="9"/>
      <c r="R125" s="812" t="s">
        <v>1068</v>
      </c>
      <c r="S125" s="812"/>
      <c r="T125" s="812"/>
      <c r="U125" s="812"/>
      <c r="V125" s="428" t="s">
        <v>1131</v>
      </c>
      <c r="W125" s="428"/>
    </row>
    <row r="126" spans="2:23" ht="13.75" customHeight="1">
      <c r="B126" s="812" t="s">
        <v>1072</v>
      </c>
      <c r="C126" s="812"/>
      <c r="D126" s="812"/>
      <c r="E126" s="812"/>
      <c r="F126" s="428" t="s">
        <v>1074</v>
      </c>
      <c r="G126" s="428"/>
      <c r="H126" s="289"/>
      <c r="J126" s="812" t="s">
        <v>1072</v>
      </c>
      <c r="K126" s="812"/>
      <c r="L126" s="812"/>
      <c r="M126" s="812"/>
      <c r="N126" s="428" t="s">
        <v>1108</v>
      </c>
      <c r="O126" s="428"/>
      <c r="Q126" s="9"/>
      <c r="R126" s="812" t="s">
        <v>1072</v>
      </c>
      <c r="S126" s="812"/>
      <c r="T126" s="812"/>
      <c r="U126" s="812"/>
      <c r="V126" s="428" t="s">
        <v>1074</v>
      </c>
      <c r="W126" s="428"/>
    </row>
    <row r="127" spans="2:23">
      <c r="B127" s="812" t="s">
        <v>1075</v>
      </c>
      <c r="C127" s="812"/>
      <c r="D127" s="812"/>
      <c r="E127" s="812"/>
      <c r="F127" s="428" t="s">
        <v>1076</v>
      </c>
      <c r="G127" s="428"/>
      <c r="H127" s="22"/>
      <c r="J127" s="812" t="s">
        <v>1075</v>
      </c>
      <c r="K127" s="812"/>
      <c r="L127" s="812"/>
      <c r="M127" s="812"/>
      <c r="N127" s="428" t="s">
        <v>1076</v>
      </c>
      <c r="O127" s="428"/>
      <c r="Q127" s="9"/>
      <c r="R127" s="812" t="s">
        <v>1075</v>
      </c>
      <c r="S127" s="812"/>
      <c r="T127" s="812"/>
      <c r="U127" s="812"/>
      <c r="V127" s="428" t="s">
        <v>1076</v>
      </c>
      <c r="W127" s="428"/>
    </row>
    <row r="128" spans="2:23">
      <c r="B128" s="812" t="s">
        <v>1077</v>
      </c>
      <c r="C128" s="812"/>
      <c r="D128" s="812"/>
      <c r="E128" s="812"/>
      <c r="F128" s="815">
        <v>5786011.5800000001</v>
      </c>
      <c r="G128" s="815"/>
      <c r="H128" s="71"/>
      <c r="J128" s="812" t="s">
        <v>1077</v>
      </c>
      <c r="K128" s="812"/>
      <c r="L128" s="812"/>
      <c r="M128" s="812"/>
      <c r="N128" s="815">
        <v>5682625.4500000002</v>
      </c>
      <c r="O128" s="815"/>
      <c r="Q128" s="9"/>
      <c r="R128" s="812" t="s">
        <v>1077</v>
      </c>
      <c r="S128" s="812"/>
      <c r="T128" s="812"/>
      <c r="U128" s="812"/>
      <c r="V128" s="815">
        <v>2037024.22</v>
      </c>
      <c r="W128" s="815"/>
    </row>
    <row r="129" spans="2:23">
      <c r="B129" s="812" t="s">
        <v>1078</v>
      </c>
      <c r="C129" s="812"/>
      <c r="D129" s="812"/>
      <c r="E129" s="812"/>
      <c r="F129" s="815">
        <v>2003909.79</v>
      </c>
      <c r="G129" s="815"/>
      <c r="H129" s="71"/>
      <c r="J129" s="812" t="s">
        <v>1078</v>
      </c>
      <c r="K129" s="812"/>
      <c r="L129" s="812"/>
      <c r="M129" s="812"/>
      <c r="N129" s="815">
        <v>5682625.4500000002</v>
      </c>
      <c r="O129" s="815"/>
      <c r="Q129" s="9"/>
      <c r="R129" s="812" t="s">
        <v>1078</v>
      </c>
      <c r="S129" s="812"/>
      <c r="T129" s="812"/>
      <c r="U129" s="812"/>
      <c r="V129" s="815">
        <v>2027834.22</v>
      </c>
      <c r="W129" s="815"/>
    </row>
    <row r="130" spans="2:23" ht="13.5" thickBot="1">
      <c r="B130" s="813" t="s">
        <v>1079</v>
      </c>
      <c r="C130" s="813"/>
      <c r="D130" s="813"/>
      <c r="E130" s="813"/>
      <c r="F130" s="814">
        <v>390379.72</v>
      </c>
      <c r="G130" s="814"/>
      <c r="H130" s="71"/>
      <c r="J130" s="813" t="s">
        <v>1079</v>
      </c>
      <c r="K130" s="813"/>
      <c r="L130" s="813"/>
      <c r="M130" s="813"/>
      <c r="N130" s="814">
        <v>5655625.4500000002</v>
      </c>
      <c r="O130" s="814"/>
      <c r="R130" s="813" t="s">
        <v>1079</v>
      </c>
      <c r="S130" s="813"/>
      <c r="T130" s="813"/>
      <c r="U130" s="813"/>
      <c r="V130" s="814">
        <v>9190</v>
      </c>
      <c r="W130" s="814"/>
    </row>
  </sheetData>
  <sheetProtection algorithmName="SHA-512" hashValue="COuOK2VDla98uZe8dTCsm+YIxnfsBJy3Kja5vuA8Tgr3WWHAlt7Hct4FPyDxfLqSmiW9yarK8OX0jHJBx9HfOQ==" saltValue="wDQD8neJ+t+GMuhym+Lt6A==" spinCount="100000" sheet="1" objects="1" scenarios="1"/>
  <mergeCells count="357">
    <mergeCell ref="D9:E9"/>
    <mergeCell ref="B46:E46"/>
    <mergeCell ref="B47:E47"/>
    <mergeCell ref="B48:E48"/>
    <mergeCell ref="B49:E49"/>
    <mergeCell ref="B9:C9"/>
    <mergeCell ref="B37:W40"/>
    <mergeCell ref="C36:W36"/>
    <mergeCell ref="B12:W34"/>
    <mergeCell ref="C11:W11"/>
    <mergeCell ref="F45:G45"/>
    <mergeCell ref="F46:G46"/>
    <mergeCell ref="F47:G47"/>
    <mergeCell ref="F48:G48"/>
    <mergeCell ref="F49:G49"/>
    <mergeCell ref="J42:O44"/>
    <mergeCell ref="J45:M45"/>
    <mergeCell ref="N45:O45"/>
    <mergeCell ref="J46:M46"/>
    <mergeCell ref="N46:O46"/>
    <mergeCell ref="J47:M47"/>
    <mergeCell ref="N47:O47"/>
    <mergeCell ref="J48:M48"/>
    <mergeCell ref="N48:O48"/>
    <mergeCell ref="J49:M49"/>
    <mergeCell ref="N49:O49"/>
    <mergeCell ref="B42:G44"/>
    <mergeCell ref="B45:E45"/>
    <mergeCell ref="R42:W44"/>
    <mergeCell ref="R45:U45"/>
    <mergeCell ref="V45:W45"/>
    <mergeCell ref="R46:U46"/>
    <mergeCell ref="V46:W46"/>
    <mergeCell ref="V47:W47"/>
    <mergeCell ref="R48:U48"/>
    <mergeCell ref="V48:W48"/>
    <mergeCell ref="R49:U49"/>
    <mergeCell ref="V49:W49"/>
    <mergeCell ref="R47:U47"/>
    <mergeCell ref="F50:G50"/>
    <mergeCell ref="B56:E56"/>
    <mergeCell ref="F56:G56"/>
    <mergeCell ref="J56:M56"/>
    <mergeCell ref="N56:O56"/>
    <mergeCell ref="R56:U56"/>
    <mergeCell ref="V56:W56"/>
    <mergeCell ref="B52:G54"/>
    <mergeCell ref="J52:O54"/>
    <mergeCell ref="R52:W54"/>
    <mergeCell ref="B55:E55"/>
    <mergeCell ref="F55:G55"/>
    <mergeCell ref="J55:M55"/>
    <mergeCell ref="N55:O55"/>
    <mergeCell ref="R55:U55"/>
    <mergeCell ref="V55:W55"/>
    <mergeCell ref="R50:U50"/>
    <mergeCell ref="V50:W50"/>
    <mergeCell ref="B50:E50"/>
    <mergeCell ref="J50:M50"/>
    <mergeCell ref="N50:O50"/>
    <mergeCell ref="R66:U66"/>
    <mergeCell ref="V66:W66"/>
    <mergeCell ref="B58:E58"/>
    <mergeCell ref="F58:G58"/>
    <mergeCell ref="J58:M58"/>
    <mergeCell ref="N58:O58"/>
    <mergeCell ref="R58:U58"/>
    <mergeCell ref="V58:W58"/>
    <mergeCell ref="B57:E57"/>
    <mergeCell ref="F57:G57"/>
    <mergeCell ref="J57:M57"/>
    <mergeCell ref="N57:O57"/>
    <mergeCell ref="R57:U57"/>
    <mergeCell ref="V57:W57"/>
    <mergeCell ref="J60:M60"/>
    <mergeCell ref="N60:O60"/>
    <mergeCell ref="R60:U60"/>
    <mergeCell ref="V60:W60"/>
    <mergeCell ref="B59:E59"/>
    <mergeCell ref="F59:G59"/>
    <mergeCell ref="J59:M59"/>
    <mergeCell ref="N59:O59"/>
    <mergeCell ref="R59:U59"/>
    <mergeCell ref="V59:W59"/>
    <mergeCell ref="B60:E60"/>
    <mergeCell ref="F60:G60"/>
    <mergeCell ref="B62:G64"/>
    <mergeCell ref="J62:O64"/>
    <mergeCell ref="R62:W64"/>
    <mergeCell ref="B65:E65"/>
    <mergeCell ref="F65:G65"/>
    <mergeCell ref="J65:M65"/>
    <mergeCell ref="N65:O65"/>
    <mergeCell ref="R65:U65"/>
    <mergeCell ref="V65:W65"/>
    <mergeCell ref="B76:E76"/>
    <mergeCell ref="F76:G76"/>
    <mergeCell ref="B80:E80"/>
    <mergeCell ref="F80:G80"/>
    <mergeCell ref="B78:E78"/>
    <mergeCell ref="F78:G78"/>
    <mergeCell ref="B77:E77"/>
    <mergeCell ref="F77:G77"/>
    <mergeCell ref="R70:U70"/>
    <mergeCell ref="J78:M78"/>
    <mergeCell ref="N78:O78"/>
    <mergeCell ref="R78:U78"/>
    <mergeCell ref="J80:M80"/>
    <mergeCell ref="N80:O80"/>
    <mergeCell ref="R80:U80"/>
    <mergeCell ref="B75:E75"/>
    <mergeCell ref="F75:G75"/>
    <mergeCell ref="B70:E70"/>
    <mergeCell ref="F70:G70"/>
    <mergeCell ref="J70:M70"/>
    <mergeCell ref="N70:O70"/>
    <mergeCell ref="V70:W70"/>
    <mergeCell ref="R69:U69"/>
    <mergeCell ref="V69:W69"/>
    <mergeCell ref="N69:O69"/>
    <mergeCell ref="B66:E66"/>
    <mergeCell ref="F66:G66"/>
    <mergeCell ref="J66:M66"/>
    <mergeCell ref="N66:O66"/>
    <mergeCell ref="B72:G74"/>
    <mergeCell ref="R68:U68"/>
    <mergeCell ref="V68:W68"/>
    <mergeCell ref="B68:E68"/>
    <mergeCell ref="F68:G68"/>
    <mergeCell ref="J68:M68"/>
    <mergeCell ref="N68:O68"/>
    <mergeCell ref="B67:E67"/>
    <mergeCell ref="F67:G67"/>
    <mergeCell ref="J67:M67"/>
    <mergeCell ref="N67:O67"/>
    <mergeCell ref="B69:E69"/>
    <mergeCell ref="F69:G69"/>
    <mergeCell ref="J69:M69"/>
    <mergeCell ref="R67:U67"/>
    <mergeCell ref="V67:W67"/>
    <mergeCell ref="V78:W78"/>
    <mergeCell ref="J77:M77"/>
    <mergeCell ref="J72:O74"/>
    <mergeCell ref="R72:W74"/>
    <mergeCell ref="N77:O77"/>
    <mergeCell ref="R77:U77"/>
    <mergeCell ref="V77:W77"/>
    <mergeCell ref="J76:M76"/>
    <mergeCell ref="N76:O76"/>
    <mergeCell ref="R76:U76"/>
    <mergeCell ref="V76:W76"/>
    <mergeCell ref="J75:M75"/>
    <mergeCell ref="N75:O75"/>
    <mergeCell ref="R75:U75"/>
    <mergeCell ref="V75:W75"/>
    <mergeCell ref="V80:W80"/>
    <mergeCell ref="B79:E79"/>
    <mergeCell ref="F79:G79"/>
    <mergeCell ref="J79:M79"/>
    <mergeCell ref="N79:O79"/>
    <mergeCell ref="R79:U79"/>
    <mergeCell ref="V79:W79"/>
    <mergeCell ref="B82:G84"/>
    <mergeCell ref="J82:O84"/>
    <mergeCell ref="R82:W84"/>
    <mergeCell ref="B85:E85"/>
    <mergeCell ref="F85:G85"/>
    <mergeCell ref="J85:M85"/>
    <mergeCell ref="N85:O85"/>
    <mergeCell ref="R85:U85"/>
    <mergeCell ref="V85:W85"/>
    <mergeCell ref="B86:E86"/>
    <mergeCell ref="F86:G86"/>
    <mergeCell ref="J86:M86"/>
    <mergeCell ref="N86:O86"/>
    <mergeCell ref="R86:U86"/>
    <mergeCell ref="V86:W86"/>
    <mergeCell ref="B87:E87"/>
    <mergeCell ref="F87:G87"/>
    <mergeCell ref="J87:M87"/>
    <mergeCell ref="N87:O87"/>
    <mergeCell ref="R87:U87"/>
    <mergeCell ref="V87:W87"/>
    <mergeCell ref="B88:E88"/>
    <mergeCell ref="F88:G88"/>
    <mergeCell ref="J88:M88"/>
    <mergeCell ref="N88:O88"/>
    <mergeCell ref="R88:U88"/>
    <mergeCell ref="V88:W88"/>
    <mergeCell ref="B89:E89"/>
    <mergeCell ref="F89:G89"/>
    <mergeCell ref="J89:M89"/>
    <mergeCell ref="N89:O89"/>
    <mergeCell ref="R89:U89"/>
    <mergeCell ref="V89:W89"/>
    <mergeCell ref="B90:E90"/>
    <mergeCell ref="F90:G90"/>
    <mergeCell ref="J90:M90"/>
    <mergeCell ref="N90:O90"/>
    <mergeCell ref="R90:U90"/>
    <mergeCell ref="V90:W90"/>
    <mergeCell ref="B92:G94"/>
    <mergeCell ref="J92:O94"/>
    <mergeCell ref="R92:W94"/>
    <mergeCell ref="B95:E95"/>
    <mergeCell ref="F95:G95"/>
    <mergeCell ref="J95:M95"/>
    <mergeCell ref="N95:O95"/>
    <mergeCell ref="R95:U95"/>
    <mergeCell ref="V95:W95"/>
    <mergeCell ref="B96:E96"/>
    <mergeCell ref="F96:G96"/>
    <mergeCell ref="J96:M96"/>
    <mergeCell ref="N96:O96"/>
    <mergeCell ref="R96:U96"/>
    <mergeCell ref="V96:W96"/>
    <mergeCell ref="B97:E97"/>
    <mergeCell ref="F97:G97"/>
    <mergeCell ref="J97:M97"/>
    <mergeCell ref="N97:O97"/>
    <mergeCell ref="R97:U97"/>
    <mergeCell ref="V97:W97"/>
    <mergeCell ref="B98:E98"/>
    <mergeCell ref="F98:G98"/>
    <mergeCell ref="J98:M98"/>
    <mergeCell ref="N98:O98"/>
    <mergeCell ref="R98:U98"/>
    <mergeCell ref="V98:W98"/>
    <mergeCell ref="B99:E99"/>
    <mergeCell ref="F99:G99"/>
    <mergeCell ref="J99:M99"/>
    <mergeCell ref="N99:O99"/>
    <mergeCell ref="R99:U99"/>
    <mergeCell ref="V99:W99"/>
    <mergeCell ref="B100:E100"/>
    <mergeCell ref="F100:G100"/>
    <mergeCell ref="J100:M100"/>
    <mergeCell ref="N100:O100"/>
    <mergeCell ref="R100:U100"/>
    <mergeCell ref="V100:W100"/>
    <mergeCell ref="B102:G104"/>
    <mergeCell ref="J102:O104"/>
    <mergeCell ref="R102:W104"/>
    <mergeCell ref="B105:E105"/>
    <mergeCell ref="F105:G105"/>
    <mergeCell ref="J105:M105"/>
    <mergeCell ref="N105:O105"/>
    <mergeCell ref="R105:U105"/>
    <mergeCell ref="V105:W105"/>
    <mergeCell ref="B106:E106"/>
    <mergeCell ref="F106:G106"/>
    <mergeCell ref="J106:M106"/>
    <mergeCell ref="N106:O106"/>
    <mergeCell ref="R106:U106"/>
    <mergeCell ref="V106:W106"/>
    <mergeCell ref="B107:E107"/>
    <mergeCell ref="F107:G107"/>
    <mergeCell ref="J107:M107"/>
    <mergeCell ref="N107:O107"/>
    <mergeCell ref="R107:U107"/>
    <mergeCell ref="V107:W107"/>
    <mergeCell ref="B108:E108"/>
    <mergeCell ref="F108:G108"/>
    <mergeCell ref="J108:M108"/>
    <mergeCell ref="N108:O108"/>
    <mergeCell ref="R108:U108"/>
    <mergeCell ref="V108:W108"/>
    <mergeCell ref="B109:E109"/>
    <mergeCell ref="F109:G109"/>
    <mergeCell ref="J109:M109"/>
    <mergeCell ref="N109:O109"/>
    <mergeCell ref="R109:U109"/>
    <mergeCell ref="V109:W109"/>
    <mergeCell ref="B110:E110"/>
    <mergeCell ref="F110:G110"/>
    <mergeCell ref="J110:M110"/>
    <mergeCell ref="N110:O110"/>
    <mergeCell ref="R110:U110"/>
    <mergeCell ref="V110:W110"/>
    <mergeCell ref="B112:G114"/>
    <mergeCell ref="J112:O114"/>
    <mergeCell ref="R112:W114"/>
    <mergeCell ref="B115:E115"/>
    <mergeCell ref="F115:G115"/>
    <mergeCell ref="J115:M115"/>
    <mergeCell ref="N115:O115"/>
    <mergeCell ref="R115:U115"/>
    <mergeCell ref="V115:W115"/>
    <mergeCell ref="B116:E116"/>
    <mergeCell ref="F116:G116"/>
    <mergeCell ref="J116:M116"/>
    <mergeCell ref="N116:O116"/>
    <mergeCell ref="R116:U116"/>
    <mergeCell ref="V116:W116"/>
    <mergeCell ref="B117:E117"/>
    <mergeCell ref="F117:G117"/>
    <mergeCell ref="J117:M117"/>
    <mergeCell ref="N117:O117"/>
    <mergeCell ref="R117:U117"/>
    <mergeCell ref="V117:W117"/>
    <mergeCell ref="B118:E118"/>
    <mergeCell ref="F118:G118"/>
    <mergeCell ref="J118:M118"/>
    <mergeCell ref="N118:O118"/>
    <mergeCell ref="R118:U118"/>
    <mergeCell ref="V118:W118"/>
    <mergeCell ref="B119:E119"/>
    <mergeCell ref="F119:G119"/>
    <mergeCell ref="J119:M119"/>
    <mergeCell ref="N119:O119"/>
    <mergeCell ref="R119:U119"/>
    <mergeCell ref="V119:W119"/>
    <mergeCell ref="B120:E120"/>
    <mergeCell ref="F120:G120"/>
    <mergeCell ref="J120:M120"/>
    <mergeCell ref="N120:O120"/>
    <mergeCell ref="R120:U120"/>
    <mergeCell ref="V120:W120"/>
    <mergeCell ref="B122:G124"/>
    <mergeCell ref="J122:O124"/>
    <mergeCell ref="R122:W124"/>
    <mergeCell ref="B125:E125"/>
    <mergeCell ref="F125:G125"/>
    <mergeCell ref="J125:M125"/>
    <mergeCell ref="N125:O125"/>
    <mergeCell ref="R125:U125"/>
    <mergeCell ref="V125:W125"/>
    <mergeCell ref="B126:E126"/>
    <mergeCell ref="F126:G126"/>
    <mergeCell ref="J126:M126"/>
    <mergeCell ref="N126:O126"/>
    <mergeCell ref="R126:U126"/>
    <mergeCell ref="V126:W126"/>
    <mergeCell ref="B127:E127"/>
    <mergeCell ref="F127:G127"/>
    <mergeCell ref="J127:M127"/>
    <mergeCell ref="N127:O127"/>
    <mergeCell ref="R127:U127"/>
    <mergeCell ref="V127:W127"/>
    <mergeCell ref="B130:E130"/>
    <mergeCell ref="F130:G130"/>
    <mergeCell ref="J130:M130"/>
    <mergeCell ref="N130:O130"/>
    <mergeCell ref="R130:U130"/>
    <mergeCell ref="V130:W130"/>
    <mergeCell ref="B128:E128"/>
    <mergeCell ref="F128:G128"/>
    <mergeCell ref="J128:M128"/>
    <mergeCell ref="N128:O128"/>
    <mergeCell ref="R128:U128"/>
    <mergeCell ref="V128:W128"/>
    <mergeCell ref="B129:E129"/>
    <mergeCell ref="F129:G129"/>
    <mergeCell ref="J129:M129"/>
    <mergeCell ref="N129:O129"/>
    <mergeCell ref="R129:U129"/>
    <mergeCell ref="V129:W129"/>
  </mergeCells>
  <hyperlinks>
    <hyperlink ref="B9:C9" location="'Capital Intelectual_1'!B11" display="GRI 3-3" xr:uid="{4EFCAEDA-B94C-435D-A11D-4606E07AEADC}"/>
    <hyperlink ref="D9:E9" location="'Capital Intelectual_1'!B36" display="GRI EU8" xr:uid="{006259BE-FEAA-4BA6-84DB-A4CAC49CCA8D}"/>
  </hyperlinks>
  <pageMargins left="0.511811024" right="0.511811024" top="0.78740157499999996" bottom="0.78740157499999996" header="0.31496062000000002" footer="0.31496062000000002"/>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14B5-5B87-437C-9FAD-C7EDB88C4202}">
  <sheetPr>
    <tabColor rgb="FF695E4A"/>
  </sheetPr>
  <dimension ref="B1:X141"/>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2" width="10.81640625" style="9" customWidth="1"/>
    <col min="3" max="3" width="8.81640625" style="9" customWidth="1"/>
    <col min="4" max="4" width="8.81640625" style="10" customWidth="1"/>
    <col min="5" max="5" width="8.81640625" style="9" customWidth="1"/>
    <col min="6" max="6" width="11.81640625" style="9" customWidth="1"/>
    <col min="7" max="7" width="8.81640625" style="9" customWidth="1"/>
    <col min="8" max="8" width="8.81640625" style="10" customWidth="1"/>
    <col min="9" max="9" width="8.81640625" style="9" customWidth="1"/>
    <col min="10" max="12" width="8.81640625" style="9"/>
    <col min="13" max="13" width="9.1796875" style="9" bestFit="1" customWidth="1"/>
    <col min="14" max="14" width="18.81640625" style="9" bestFit="1" customWidth="1"/>
    <col min="15" max="19" width="8.81640625" style="9"/>
    <col min="20" max="20" width="10.1796875" style="9" customWidth="1"/>
    <col min="21" max="21" width="8.81640625" style="9"/>
    <col min="22" max="23" width="8.81640625" style="21"/>
    <col min="24" max="16384" width="8.81640625" style="9"/>
  </cols>
  <sheetData>
    <row r="1" spans="2:20" ht="15" customHeight="1"/>
    <row r="2" spans="2:20" ht="15" customHeight="1"/>
    <row r="3" spans="2:20" ht="52.4" customHeight="1"/>
    <row r="8" spans="2:20">
      <c r="B8" s="214"/>
      <c r="C8" s="214"/>
      <c r="D8" s="246"/>
      <c r="E8" s="214"/>
      <c r="F8" s="214"/>
      <c r="G8" s="214"/>
      <c r="H8" s="246"/>
      <c r="I8" s="214"/>
      <c r="J8" s="214"/>
      <c r="K8" s="214"/>
      <c r="L8" s="214"/>
      <c r="M8" s="214"/>
      <c r="N8" s="214"/>
      <c r="O8" s="214"/>
      <c r="P8" s="214"/>
      <c r="Q8" s="214"/>
      <c r="R8" s="214"/>
      <c r="S8" s="214"/>
    </row>
    <row r="9" spans="2:20" ht="16" customHeight="1">
      <c r="B9" s="823" t="s">
        <v>339</v>
      </c>
      <c r="C9" s="823"/>
      <c r="D9" s="823" t="s">
        <v>341</v>
      </c>
      <c r="E9" s="823"/>
      <c r="F9" s="823" t="s">
        <v>343</v>
      </c>
      <c r="G9" s="823"/>
      <c r="H9" s="823" t="s">
        <v>345</v>
      </c>
      <c r="I9" s="823"/>
      <c r="J9" s="823" t="s">
        <v>347</v>
      </c>
      <c r="K9" s="823"/>
      <c r="L9" s="823" t="s">
        <v>349</v>
      </c>
      <c r="M9" s="823"/>
      <c r="N9" s="823" t="s">
        <v>351</v>
      </c>
      <c r="O9" s="823"/>
      <c r="P9" s="823" t="s">
        <v>1132</v>
      </c>
      <c r="Q9" s="823"/>
      <c r="R9" s="823" t="s">
        <v>1133</v>
      </c>
      <c r="S9" s="823"/>
    </row>
    <row r="10" spans="2:20" ht="16" customHeight="1">
      <c r="B10" s="823" t="s">
        <v>1134</v>
      </c>
      <c r="C10" s="823"/>
      <c r="D10" s="246"/>
      <c r="E10" s="214"/>
      <c r="F10" s="214"/>
      <c r="G10" s="214"/>
      <c r="H10" s="246"/>
      <c r="I10" s="214"/>
      <c r="J10" s="214"/>
      <c r="K10" s="214"/>
      <c r="L10" s="214"/>
      <c r="M10" s="214"/>
      <c r="N10" s="214"/>
      <c r="O10" s="214"/>
      <c r="P10" s="214"/>
      <c r="Q10" s="214"/>
      <c r="R10" s="214"/>
      <c r="S10" s="214"/>
    </row>
    <row r="11" spans="2:20">
      <c r="C11" s="15"/>
    </row>
    <row r="12" spans="2:20" ht="20.149999999999999" customHeight="1">
      <c r="B12" s="11" t="s">
        <v>339</v>
      </c>
      <c r="C12" s="529" t="s">
        <v>340</v>
      </c>
      <c r="D12" s="529"/>
      <c r="E12" s="529"/>
      <c r="F12" s="529"/>
      <c r="G12" s="529"/>
      <c r="H12" s="529"/>
      <c r="I12" s="529"/>
      <c r="J12" s="529"/>
      <c r="K12" s="529"/>
      <c r="L12" s="529"/>
      <c r="M12" s="529"/>
      <c r="N12" s="529"/>
      <c r="O12" s="529"/>
      <c r="P12" s="529"/>
      <c r="Q12" s="529"/>
      <c r="R12" s="529"/>
      <c r="S12" s="529"/>
    </row>
    <row r="13" spans="2:20" ht="13.75" customHeight="1">
      <c r="B13" s="395" t="s">
        <v>1135</v>
      </c>
      <c r="C13" s="395"/>
      <c r="D13" s="395"/>
      <c r="E13" s="395"/>
      <c r="F13" s="395"/>
      <c r="G13" s="395"/>
      <c r="H13" s="395"/>
      <c r="I13" s="395"/>
      <c r="J13" s="395"/>
      <c r="K13" s="395"/>
      <c r="L13" s="395"/>
      <c r="M13" s="395"/>
      <c r="N13" s="395"/>
      <c r="O13" s="395"/>
      <c r="P13" s="395"/>
      <c r="Q13" s="395"/>
      <c r="R13" s="395"/>
      <c r="S13" s="395"/>
    </row>
    <row r="14" spans="2:20" ht="13.75" customHeight="1">
      <c r="B14" s="396"/>
      <c r="C14" s="396"/>
      <c r="D14" s="396"/>
      <c r="E14" s="396"/>
      <c r="F14" s="396"/>
      <c r="G14" s="396"/>
      <c r="H14" s="396"/>
      <c r="I14" s="396"/>
      <c r="J14" s="396"/>
      <c r="K14" s="396"/>
      <c r="L14" s="396"/>
      <c r="M14" s="396"/>
      <c r="N14" s="396"/>
      <c r="O14" s="396"/>
      <c r="P14" s="396"/>
      <c r="Q14" s="396"/>
      <c r="R14" s="396"/>
      <c r="S14" s="396"/>
      <c r="T14" s="17"/>
    </row>
    <row r="15" spans="2:20">
      <c r="B15" s="396"/>
      <c r="C15" s="396"/>
      <c r="D15" s="396"/>
      <c r="E15" s="396"/>
      <c r="F15" s="396"/>
      <c r="G15" s="396"/>
      <c r="H15" s="396"/>
      <c r="I15" s="396"/>
      <c r="J15" s="396"/>
      <c r="K15" s="396"/>
      <c r="L15" s="396"/>
      <c r="M15" s="396"/>
      <c r="N15" s="396"/>
      <c r="O15" s="396"/>
      <c r="P15" s="396"/>
      <c r="Q15" s="396"/>
      <c r="R15" s="396"/>
      <c r="S15" s="396"/>
      <c r="T15" s="17"/>
    </row>
    <row r="16" spans="2:20">
      <c r="B16" s="396"/>
      <c r="C16" s="396"/>
      <c r="D16" s="396"/>
      <c r="E16" s="396"/>
      <c r="F16" s="396"/>
      <c r="G16" s="396"/>
      <c r="H16" s="396"/>
      <c r="I16" s="396"/>
      <c r="J16" s="396"/>
      <c r="K16" s="396"/>
      <c r="L16" s="396"/>
      <c r="M16" s="396"/>
      <c r="N16" s="396"/>
      <c r="O16" s="396"/>
      <c r="P16" s="396"/>
      <c r="Q16" s="396"/>
      <c r="R16" s="396"/>
      <c r="S16" s="396"/>
      <c r="T16" s="17"/>
    </row>
    <row r="17" spans="2:20">
      <c r="B17" s="396"/>
      <c r="C17" s="396"/>
      <c r="D17" s="396"/>
      <c r="E17" s="396"/>
      <c r="F17" s="396"/>
      <c r="G17" s="396"/>
      <c r="H17" s="396"/>
      <c r="I17" s="396"/>
      <c r="J17" s="396"/>
      <c r="K17" s="396"/>
      <c r="L17" s="396"/>
      <c r="M17" s="396"/>
      <c r="N17" s="396"/>
      <c r="O17" s="396"/>
      <c r="P17" s="396"/>
      <c r="Q17" s="396"/>
      <c r="R17" s="396"/>
      <c r="S17" s="396"/>
      <c r="T17" s="17"/>
    </row>
    <row r="18" spans="2:20">
      <c r="B18" s="396"/>
      <c r="C18" s="396"/>
      <c r="D18" s="396"/>
      <c r="E18" s="396"/>
      <c r="F18" s="396"/>
      <c r="G18" s="396"/>
      <c r="H18" s="396"/>
      <c r="I18" s="396"/>
      <c r="J18" s="396"/>
      <c r="K18" s="396"/>
      <c r="L18" s="396"/>
      <c r="M18" s="396"/>
      <c r="N18" s="396"/>
      <c r="O18" s="396"/>
      <c r="P18" s="396"/>
      <c r="Q18" s="396"/>
      <c r="R18" s="396"/>
      <c r="S18" s="396"/>
      <c r="T18" s="17"/>
    </row>
    <row r="19" spans="2:20">
      <c r="B19" s="396"/>
      <c r="C19" s="396"/>
      <c r="D19" s="396"/>
      <c r="E19" s="396"/>
      <c r="F19" s="396"/>
      <c r="G19" s="396"/>
      <c r="H19" s="396"/>
      <c r="I19" s="396"/>
      <c r="J19" s="396"/>
      <c r="K19" s="396"/>
      <c r="L19" s="396"/>
      <c r="M19" s="396"/>
      <c r="N19" s="396"/>
      <c r="O19" s="396"/>
      <c r="P19" s="396"/>
      <c r="Q19" s="396"/>
      <c r="R19" s="396"/>
      <c r="S19" s="396"/>
      <c r="T19" s="17"/>
    </row>
    <row r="20" spans="2:20">
      <c r="B20" s="396"/>
      <c r="C20" s="396"/>
      <c r="D20" s="396"/>
      <c r="E20" s="396"/>
      <c r="F20" s="396"/>
      <c r="G20" s="396"/>
      <c r="H20" s="396"/>
      <c r="I20" s="396"/>
      <c r="J20" s="396"/>
      <c r="K20" s="396"/>
      <c r="L20" s="396"/>
      <c r="M20" s="396"/>
      <c r="N20" s="396"/>
      <c r="O20" s="396"/>
      <c r="P20" s="396"/>
      <c r="Q20" s="396"/>
      <c r="R20" s="396"/>
      <c r="S20" s="396"/>
      <c r="T20" s="17"/>
    </row>
    <row r="22" spans="2:20">
      <c r="B22" s="18" t="s">
        <v>1136</v>
      </c>
      <c r="K22" s="44" t="s">
        <v>1137</v>
      </c>
      <c r="L22" s="42"/>
      <c r="M22" s="42"/>
      <c r="N22" s="42"/>
      <c r="O22" s="42"/>
      <c r="P22" s="68"/>
      <c r="Q22" s="68"/>
      <c r="R22" s="69"/>
    </row>
    <row r="23" spans="2:20">
      <c r="B23" s="826" t="s">
        <v>1138</v>
      </c>
      <c r="C23" s="826"/>
      <c r="D23" s="826" t="s">
        <v>690</v>
      </c>
      <c r="E23" s="826"/>
      <c r="F23" s="826"/>
      <c r="G23" s="825" t="s">
        <v>1139</v>
      </c>
      <c r="H23" s="825"/>
      <c r="I23" s="825"/>
      <c r="K23" s="826" t="s">
        <v>1138</v>
      </c>
      <c r="L23" s="826"/>
      <c r="M23" s="826" t="s">
        <v>690</v>
      </c>
      <c r="N23" s="826"/>
      <c r="O23" s="826"/>
      <c r="P23" s="825" t="s">
        <v>1139</v>
      </c>
      <c r="Q23" s="825"/>
      <c r="R23" s="825"/>
    </row>
    <row r="24" spans="2:20">
      <c r="B24" s="827"/>
      <c r="C24" s="827"/>
      <c r="D24" s="827"/>
      <c r="E24" s="827"/>
      <c r="F24" s="827"/>
      <c r="G24" s="102">
        <v>2023</v>
      </c>
      <c r="H24" s="102">
        <v>2024</v>
      </c>
      <c r="I24" s="99">
        <v>2025</v>
      </c>
      <c r="K24" s="827"/>
      <c r="L24" s="827"/>
      <c r="M24" s="827"/>
      <c r="N24" s="827"/>
      <c r="O24" s="827"/>
      <c r="P24" s="102">
        <v>2023</v>
      </c>
      <c r="Q24" s="102">
        <v>2024</v>
      </c>
      <c r="R24" s="99">
        <v>2025</v>
      </c>
    </row>
    <row r="25" spans="2:20">
      <c r="B25" s="824" t="s">
        <v>605</v>
      </c>
      <c r="C25" s="824"/>
      <c r="D25" s="824" t="s">
        <v>1140</v>
      </c>
      <c r="E25" s="824"/>
      <c r="F25" s="824"/>
      <c r="G25" s="304">
        <v>360</v>
      </c>
      <c r="H25" s="304">
        <v>360</v>
      </c>
      <c r="I25" s="110">
        <v>360</v>
      </c>
      <c r="K25" s="824" t="s">
        <v>1141</v>
      </c>
      <c r="L25" s="824"/>
      <c r="M25" s="824" t="s">
        <v>1142</v>
      </c>
      <c r="N25" s="824"/>
      <c r="O25" s="824"/>
      <c r="P25" s="304">
        <v>56</v>
      </c>
      <c r="Q25" s="304">
        <v>56</v>
      </c>
      <c r="R25" s="110">
        <v>0</v>
      </c>
    </row>
    <row r="26" spans="2:20">
      <c r="B26" s="824" t="s">
        <v>605</v>
      </c>
      <c r="C26" s="824"/>
      <c r="D26" s="824" t="s">
        <v>1143</v>
      </c>
      <c r="E26" s="824"/>
      <c r="F26" s="824"/>
      <c r="G26" s="304">
        <v>365</v>
      </c>
      <c r="H26" s="304">
        <v>365</v>
      </c>
      <c r="I26" s="110">
        <v>365</v>
      </c>
      <c r="K26" s="824" t="s">
        <v>1141</v>
      </c>
      <c r="L26" s="824"/>
      <c r="M26" s="824" t="s">
        <v>1144</v>
      </c>
      <c r="N26" s="824"/>
      <c r="O26" s="824"/>
      <c r="P26" s="304">
        <v>365</v>
      </c>
      <c r="Q26" s="304">
        <v>365</v>
      </c>
      <c r="R26" s="110">
        <v>0</v>
      </c>
    </row>
    <row r="27" spans="2:20">
      <c r="B27" s="111" t="s">
        <v>1141</v>
      </c>
      <c r="C27" s="111"/>
      <c r="D27" s="824" t="s">
        <v>1145</v>
      </c>
      <c r="E27" s="824"/>
      <c r="F27" s="824"/>
      <c r="G27" s="304">
        <v>676</v>
      </c>
      <c r="H27" s="304">
        <v>676</v>
      </c>
      <c r="I27" s="110">
        <v>676</v>
      </c>
      <c r="K27" s="824" t="s">
        <v>1141</v>
      </c>
      <c r="L27" s="824"/>
      <c r="M27" s="824" t="s">
        <v>1146</v>
      </c>
      <c r="N27" s="824"/>
      <c r="O27" s="824"/>
      <c r="P27" s="304">
        <v>0</v>
      </c>
      <c r="Q27" s="304">
        <v>0</v>
      </c>
      <c r="R27" s="110">
        <v>56</v>
      </c>
    </row>
    <row r="28" spans="2:20">
      <c r="B28" s="111" t="s">
        <v>1141</v>
      </c>
      <c r="C28" s="111"/>
      <c r="D28" s="824" t="s">
        <v>1147</v>
      </c>
      <c r="E28" s="824"/>
      <c r="F28" s="824"/>
      <c r="G28" s="304">
        <v>519</v>
      </c>
      <c r="H28" s="304">
        <v>519</v>
      </c>
      <c r="I28" s="110">
        <v>519</v>
      </c>
      <c r="K28" s="111" t="s">
        <v>1148</v>
      </c>
      <c r="L28" s="111"/>
      <c r="M28" s="824" t="s">
        <v>1149</v>
      </c>
      <c r="N28" s="824"/>
      <c r="O28" s="824"/>
      <c r="P28" s="304">
        <v>1</v>
      </c>
      <c r="Q28" s="304">
        <v>1</v>
      </c>
      <c r="R28" s="110">
        <v>5</v>
      </c>
    </row>
    <row r="29" spans="2:20">
      <c r="B29" s="111" t="s">
        <v>1141</v>
      </c>
      <c r="C29" s="111"/>
      <c r="D29" s="824" t="s">
        <v>1150</v>
      </c>
      <c r="E29" s="824"/>
      <c r="F29" s="824"/>
      <c r="G29" s="304">
        <v>178</v>
      </c>
      <c r="H29" s="304">
        <v>178</v>
      </c>
      <c r="I29" s="110">
        <v>178</v>
      </c>
      <c r="K29" s="111" t="s">
        <v>1148</v>
      </c>
      <c r="L29" s="111"/>
      <c r="M29" s="111" t="s">
        <v>1151</v>
      </c>
      <c r="N29" s="111"/>
      <c r="O29" s="111"/>
      <c r="P29" s="304">
        <v>692</v>
      </c>
      <c r="Q29" s="304">
        <v>692</v>
      </c>
      <c r="R29" s="110">
        <v>692</v>
      </c>
    </row>
    <row r="30" spans="2:20">
      <c r="B30" s="111" t="s">
        <v>1141</v>
      </c>
      <c r="C30" s="111"/>
      <c r="D30" s="111" t="s">
        <v>1152</v>
      </c>
      <c r="E30" s="111"/>
      <c r="F30" s="111"/>
      <c r="G30" s="304">
        <v>0</v>
      </c>
      <c r="H30" s="304">
        <v>0</v>
      </c>
      <c r="I30" s="110">
        <v>365.32</v>
      </c>
      <c r="K30" s="111" t="s">
        <v>1153</v>
      </c>
      <c r="L30" s="111"/>
      <c r="M30" s="111" t="s">
        <v>1154</v>
      </c>
      <c r="N30" s="111"/>
      <c r="O30" s="111"/>
      <c r="P30" s="304" t="s">
        <v>463</v>
      </c>
      <c r="Q30" s="304">
        <v>0</v>
      </c>
      <c r="R30" s="110">
        <v>175</v>
      </c>
    </row>
    <row r="31" spans="2:20">
      <c r="B31" s="111" t="s">
        <v>1141</v>
      </c>
      <c r="C31" s="111"/>
      <c r="D31" s="824" t="s">
        <v>1155</v>
      </c>
      <c r="E31" s="824"/>
      <c r="F31" s="824"/>
      <c r="G31" s="304">
        <v>92</v>
      </c>
      <c r="H31" s="304">
        <v>92</v>
      </c>
      <c r="I31" s="110">
        <v>87.22</v>
      </c>
      <c r="K31" s="111" t="s">
        <v>1153</v>
      </c>
      <c r="L31" s="111"/>
      <c r="M31" s="111" t="s">
        <v>1156</v>
      </c>
      <c r="N31" s="111"/>
      <c r="O31" s="111"/>
      <c r="P31" s="304" t="s">
        <v>463</v>
      </c>
      <c r="Q31" s="304">
        <v>0</v>
      </c>
      <c r="R31" s="110">
        <v>332</v>
      </c>
    </row>
    <row r="32" spans="2:20">
      <c r="B32" s="111" t="s">
        <v>1141</v>
      </c>
      <c r="C32" s="111"/>
      <c r="D32" s="824" t="s">
        <v>1157</v>
      </c>
      <c r="E32" s="824"/>
      <c r="F32" s="824"/>
      <c r="G32" s="304">
        <v>360</v>
      </c>
      <c r="H32" s="304">
        <v>360</v>
      </c>
      <c r="I32" s="110">
        <v>360</v>
      </c>
      <c r="K32" s="273" t="s">
        <v>457</v>
      </c>
      <c r="L32" s="273"/>
      <c r="M32" s="273"/>
      <c r="N32" s="273"/>
      <c r="O32" s="273"/>
      <c r="P32" s="305">
        <v>1114</v>
      </c>
      <c r="Q32" s="305">
        <v>1114</v>
      </c>
      <c r="R32" s="112">
        <f>SUM(R25:R31)</f>
        <v>1260</v>
      </c>
    </row>
    <row r="33" spans="2:20">
      <c r="B33" s="111" t="s">
        <v>1141</v>
      </c>
      <c r="C33" s="111"/>
      <c r="D33" s="824" t="s">
        <v>1158</v>
      </c>
      <c r="E33" s="824"/>
      <c r="F33" s="824"/>
      <c r="G33" s="304">
        <v>590</v>
      </c>
      <c r="H33" s="304">
        <v>590</v>
      </c>
      <c r="I33" s="110">
        <v>590</v>
      </c>
    </row>
    <row r="34" spans="2:20">
      <c r="B34" s="111" t="s">
        <v>1141</v>
      </c>
      <c r="C34" s="111"/>
      <c r="D34" s="824" t="s">
        <v>1159</v>
      </c>
      <c r="E34" s="824"/>
      <c r="F34" s="824"/>
      <c r="G34" s="304">
        <v>141</v>
      </c>
      <c r="H34" s="304">
        <v>141</v>
      </c>
      <c r="I34" s="110">
        <v>126</v>
      </c>
    </row>
    <row r="35" spans="2:20">
      <c r="B35" s="111" t="s">
        <v>1141</v>
      </c>
      <c r="C35" s="111"/>
      <c r="D35" s="824" t="s">
        <v>1160</v>
      </c>
      <c r="E35" s="824"/>
      <c r="F35" s="824"/>
      <c r="G35" s="304">
        <v>327</v>
      </c>
      <c r="H35" s="304">
        <v>327</v>
      </c>
      <c r="I35" s="110">
        <v>327</v>
      </c>
    </row>
    <row r="36" spans="2:20">
      <c r="B36" s="111" t="s">
        <v>1141</v>
      </c>
      <c r="C36" s="111"/>
      <c r="D36" s="824" t="s">
        <v>1161</v>
      </c>
      <c r="E36" s="824"/>
      <c r="F36" s="824"/>
      <c r="G36" s="304">
        <v>1593</v>
      </c>
      <c r="H36" s="304">
        <v>1593</v>
      </c>
      <c r="I36" s="110">
        <v>1593</v>
      </c>
    </row>
    <row r="37" spans="2:20">
      <c r="B37" s="111" t="s">
        <v>1141</v>
      </c>
      <c r="C37" s="111"/>
      <c r="D37" s="824" t="s">
        <v>1162</v>
      </c>
      <c r="E37" s="824"/>
      <c r="F37" s="824"/>
      <c r="G37" s="304" t="s">
        <v>463</v>
      </c>
      <c r="H37" s="304">
        <v>240</v>
      </c>
      <c r="I37" s="110">
        <v>240</v>
      </c>
    </row>
    <row r="38" spans="2:20">
      <c r="B38" s="111" t="s">
        <v>1141</v>
      </c>
      <c r="C38" s="111"/>
      <c r="D38" s="824" t="s">
        <v>1163</v>
      </c>
      <c r="E38" s="824"/>
      <c r="F38" s="824"/>
      <c r="G38" s="304" t="s">
        <v>463</v>
      </c>
      <c r="H38" s="304">
        <v>37</v>
      </c>
      <c r="I38" s="110">
        <v>37</v>
      </c>
    </row>
    <row r="39" spans="2:20">
      <c r="B39" s="111" t="s">
        <v>1141</v>
      </c>
      <c r="C39" s="111"/>
      <c r="D39" s="824" t="s">
        <v>1164</v>
      </c>
      <c r="E39" s="824"/>
      <c r="F39" s="824"/>
      <c r="G39" s="304" t="s">
        <v>463</v>
      </c>
      <c r="H39" s="304">
        <v>75</v>
      </c>
      <c r="I39" s="110">
        <v>75</v>
      </c>
    </row>
    <row r="40" spans="2:20">
      <c r="B40" s="824" t="s">
        <v>1153</v>
      </c>
      <c r="C40" s="824"/>
      <c r="D40" s="824" t="s">
        <v>1154</v>
      </c>
      <c r="E40" s="824"/>
      <c r="F40" s="824"/>
      <c r="G40" s="304" t="s">
        <v>463</v>
      </c>
      <c r="H40" s="304">
        <v>175</v>
      </c>
      <c r="I40" s="110">
        <v>0</v>
      </c>
    </row>
    <row r="41" spans="2:20">
      <c r="B41" s="824" t="s">
        <v>1153</v>
      </c>
      <c r="C41" s="824"/>
      <c r="D41" s="824" t="s">
        <v>1156</v>
      </c>
      <c r="E41" s="824"/>
      <c r="F41" s="824"/>
      <c r="G41" s="304" t="s">
        <v>463</v>
      </c>
      <c r="H41" s="304">
        <v>332</v>
      </c>
      <c r="I41" s="110">
        <v>0</v>
      </c>
    </row>
    <row r="42" spans="2:20">
      <c r="B42" s="463" t="s">
        <v>457</v>
      </c>
      <c r="C42" s="463"/>
      <c r="D42" s="463"/>
      <c r="E42" s="463"/>
      <c r="F42" s="463"/>
      <c r="G42" s="305">
        <v>597343.93999999994</v>
      </c>
      <c r="H42" s="305">
        <v>998656.98</v>
      </c>
      <c r="I42" s="112">
        <v>5898.54</v>
      </c>
    </row>
    <row r="43" spans="2:20">
      <c r="B43" s="42"/>
      <c r="C43" s="42"/>
      <c r="D43" s="42"/>
      <c r="E43" s="42"/>
      <c r="F43" s="42"/>
      <c r="G43" s="68"/>
      <c r="H43" s="68"/>
      <c r="I43" s="69"/>
    </row>
    <row r="44" spans="2:20" ht="20.149999999999999" customHeight="1">
      <c r="B44" s="11" t="s">
        <v>341</v>
      </c>
      <c r="C44" s="529" t="s">
        <v>342</v>
      </c>
      <c r="D44" s="529"/>
      <c r="E44" s="529"/>
      <c r="F44" s="529"/>
      <c r="G44" s="529"/>
      <c r="H44" s="529"/>
      <c r="I44" s="529"/>
      <c r="J44" s="529"/>
      <c r="K44" s="529"/>
      <c r="L44" s="529"/>
      <c r="M44" s="529"/>
      <c r="N44" s="529"/>
      <c r="O44" s="529"/>
      <c r="P44" s="529"/>
      <c r="Q44" s="529"/>
      <c r="R44" s="529"/>
      <c r="S44" s="529"/>
    </row>
    <row r="45" spans="2:20" ht="13.75" customHeight="1">
      <c r="B45" s="395" t="s">
        <v>1165</v>
      </c>
      <c r="C45" s="395"/>
      <c r="D45" s="395"/>
      <c r="E45" s="395"/>
      <c r="F45" s="395"/>
      <c r="G45" s="395"/>
      <c r="H45" s="395"/>
      <c r="I45" s="395"/>
      <c r="J45" s="395"/>
      <c r="K45" s="395"/>
      <c r="L45" s="395"/>
      <c r="M45" s="395"/>
      <c r="N45" s="395"/>
      <c r="O45" s="395"/>
      <c r="P45" s="395"/>
      <c r="Q45" s="395"/>
      <c r="R45" s="395"/>
      <c r="S45" s="395"/>
    </row>
    <row r="46" spans="2:20" ht="20.149999999999999" customHeight="1">
      <c r="B46" s="396"/>
      <c r="C46" s="396"/>
      <c r="D46" s="396"/>
      <c r="E46" s="396"/>
      <c r="F46" s="396"/>
      <c r="G46" s="396"/>
      <c r="H46" s="396"/>
      <c r="I46" s="396"/>
      <c r="J46" s="396"/>
      <c r="K46" s="396"/>
      <c r="L46" s="396"/>
      <c r="M46" s="396"/>
      <c r="N46" s="396"/>
      <c r="O46" s="396"/>
      <c r="P46" s="396"/>
      <c r="Q46" s="396"/>
      <c r="R46" s="396"/>
      <c r="S46" s="396"/>
      <c r="T46" s="17"/>
    </row>
    <row r="47" spans="2:20">
      <c r="B47" s="396"/>
      <c r="C47" s="396"/>
      <c r="D47" s="396"/>
      <c r="E47" s="396"/>
      <c r="F47" s="396"/>
      <c r="G47" s="396"/>
      <c r="H47" s="396"/>
      <c r="I47" s="396"/>
      <c r="J47" s="396"/>
      <c r="K47" s="396"/>
      <c r="L47" s="396"/>
      <c r="M47" s="396"/>
      <c r="N47" s="396"/>
      <c r="O47" s="396"/>
      <c r="P47" s="396"/>
      <c r="Q47" s="396"/>
      <c r="R47" s="396"/>
      <c r="S47" s="396"/>
      <c r="T47" s="17"/>
    </row>
    <row r="48" spans="2:20">
      <c r="B48" s="396"/>
      <c r="C48" s="396"/>
      <c r="D48" s="396"/>
      <c r="E48" s="396"/>
      <c r="F48" s="396"/>
      <c r="G48" s="396"/>
      <c r="H48" s="396"/>
      <c r="I48" s="396"/>
      <c r="J48" s="396"/>
      <c r="K48" s="396"/>
      <c r="L48" s="396"/>
      <c r="M48" s="396"/>
      <c r="N48" s="396"/>
      <c r="O48" s="396"/>
      <c r="P48" s="396"/>
      <c r="Q48" s="396"/>
      <c r="R48" s="396"/>
      <c r="S48" s="396"/>
      <c r="T48" s="17"/>
    </row>
    <row r="49" spans="2:20">
      <c r="B49" s="396"/>
      <c r="C49" s="396"/>
      <c r="D49" s="396"/>
      <c r="E49" s="396"/>
      <c r="F49" s="396"/>
      <c r="G49" s="396"/>
      <c r="H49" s="396"/>
      <c r="I49" s="396"/>
      <c r="J49" s="396"/>
      <c r="K49" s="396"/>
      <c r="L49" s="396"/>
      <c r="M49" s="396"/>
      <c r="N49" s="396"/>
      <c r="O49" s="396"/>
      <c r="P49" s="396"/>
      <c r="Q49" s="396"/>
      <c r="R49" s="396"/>
      <c r="S49" s="396"/>
      <c r="T49" s="17"/>
    </row>
    <row r="50" spans="2:20">
      <c r="B50" s="396"/>
      <c r="C50" s="396"/>
      <c r="D50" s="396"/>
      <c r="E50" s="396"/>
      <c r="F50" s="396"/>
      <c r="G50" s="396"/>
      <c r="H50" s="396"/>
      <c r="I50" s="396"/>
      <c r="J50" s="396"/>
      <c r="K50" s="396"/>
      <c r="L50" s="396"/>
      <c r="M50" s="396"/>
      <c r="N50" s="396"/>
      <c r="O50" s="396"/>
      <c r="P50" s="396"/>
      <c r="Q50" s="396"/>
      <c r="R50" s="396"/>
      <c r="S50" s="396"/>
      <c r="T50" s="17"/>
    </row>
    <row r="51" spans="2:20">
      <c r="B51" s="396"/>
      <c r="C51" s="396"/>
      <c r="D51" s="396"/>
      <c r="E51" s="396"/>
      <c r="F51" s="396"/>
      <c r="G51" s="396"/>
      <c r="H51" s="396"/>
      <c r="I51" s="396"/>
      <c r="J51" s="396"/>
      <c r="K51" s="396"/>
      <c r="L51" s="396"/>
      <c r="M51" s="396"/>
      <c r="N51" s="396"/>
      <c r="O51" s="396"/>
      <c r="P51" s="396"/>
      <c r="Q51" s="396"/>
      <c r="R51" s="396"/>
      <c r="S51" s="396"/>
      <c r="T51" s="17"/>
    </row>
    <row r="52" spans="2:20">
      <c r="B52" s="396"/>
      <c r="C52" s="396"/>
      <c r="D52" s="396"/>
      <c r="E52" s="396"/>
      <c r="F52" s="396"/>
      <c r="G52" s="396"/>
      <c r="H52" s="396"/>
      <c r="I52" s="396"/>
      <c r="J52" s="396"/>
      <c r="K52" s="396"/>
      <c r="L52" s="396"/>
      <c r="M52" s="396"/>
      <c r="N52" s="396"/>
      <c r="O52" s="396"/>
      <c r="P52" s="396"/>
      <c r="Q52" s="396"/>
      <c r="R52" s="396"/>
      <c r="S52" s="396"/>
      <c r="T52" s="17"/>
    </row>
    <row r="53" spans="2:20">
      <c r="B53" s="396"/>
      <c r="C53" s="396"/>
      <c r="D53" s="396"/>
      <c r="E53" s="396"/>
      <c r="F53" s="396"/>
      <c r="G53" s="396"/>
      <c r="H53" s="396"/>
      <c r="I53" s="396"/>
      <c r="J53" s="396"/>
      <c r="K53" s="396"/>
      <c r="L53" s="396"/>
      <c r="M53" s="396"/>
      <c r="N53" s="396"/>
      <c r="O53" s="396"/>
      <c r="P53" s="396"/>
      <c r="Q53" s="396"/>
      <c r="R53" s="396"/>
      <c r="S53" s="396"/>
      <c r="T53" s="17"/>
    </row>
    <row r="54" spans="2:20">
      <c r="B54" s="396"/>
      <c r="C54" s="396"/>
      <c r="D54" s="396"/>
      <c r="E54" s="396"/>
      <c r="F54" s="396"/>
      <c r="G54" s="396"/>
      <c r="H54" s="396"/>
      <c r="I54" s="396"/>
      <c r="J54" s="396"/>
      <c r="K54" s="396"/>
      <c r="L54" s="396"/>
      <c r="M54" s="396"/>
      <c r="N54" s="396"/>
      <c r="O54" s="396"/>
      <c r="P54" s="396"/>
      <c r="Q54" s="396"/>
      <c r="R54" s="396"/>
      <c r="S54" s="396"/>
      <c r="T54" s="17"/>
    </row>
    <row r="55" spans="2:20">
      <c r="B55" s="396"/>
      <c r="C55" s="396"/>
      <c r="D55" s="396"/>
      <c r="E55" s="396"/>
      <c r="F55" s="396"/>
      <c r="G55" s="396"/>
      <c r="H55" s="396"/>
      <c r="I55" s="396"/>
      <c r="J55" s="396"/>
      <c r="K55" s="396"/>
      <c r="L55" s="396"/>
      <c r="M55" s="396"/>
      <c r="N55" s="396"/>
      <c r="O55" s="396"/>
      <c r="P55" s="396"/>
      <c r="Q55" s="396"/>
      <c r="R55" s="396"/>
      <c r="S55" s="396"/>
      <c r="T55" s="17"/>
    </row>
    <row r="56" spans="2:20">
      <c r="B56" s="396"/>
      <c r="C56" s="396"/>
      <c r="D56" s="396"/>
      <c r="E56" s="396"/>
      <c r="F56" s="396"/>
      <c r="G56" s="396"/>
      <c r="H56" s="396"/>
      <c r="I56" s="396"/>
      <c r="J56" s="396"/>
      <c r="K56" s="396"/>
      <c r="L56" s="396"/>
      <c r="M56" s="396"/>
      <c r="N56" s="396"/>
      <c r="O56" s="396"/>
      <c r="P56" s="396"/>
      <c r="Q56" s="396"/>
      <c r="R56" s="396"/>
      <c r="S56" s="396"/>
      <c r="T56" s="17"/>
    </row>
    <row r="57" spans="2:20">
      <c r="B57" s="18" t="s">
        <v>1166</v>
      </c>
      <c r="K57" s="18" t="s">
        <v>1167</v>
      </c>
      <c r="M57" s="10"/>
      <c r="Q57" s="10"/>
    </row>
    <row r="58" spans="2:20" ht="13.5" thickBot="1">
      <c r="B58" s="113" t="s">
        <v>1138</v>
      </c>
      <c r="C58" s="113"/>
      <c r="D58" s="113" t="s">
        <v>690</v>
      </c>
      <c r="E58" s="113"/>
      <c r="F58" s="113"/>
      <c r="G58" s="102">
        <v>2023</v>
      </c>
      <c r="H58" s="102">
        <v>2024</v>
      </c>
      <c r="I58" s="99">
        <v>2025</v>
      </c>
      <c r="K58" s="113" t="s">
        <v>1138</v>
      </c>
      <c r="L58" s="113"/>
      <c r="M58" s="113" t="s">
        <v>690</v>
      </c>
      <c r="N58" s="113"/>
      <c r="O58" s="113"/>
      <c r="P58" s="107">
        <v>2023</v>
      </c>
      <c r="Q58" s="107">
        <v>2024</v>
      </c>
      <c r="R58" s="99">
        <v>2025</v>
      </c>
    </row>
    <row r="59" spans="2:20">
      <c r="B59" s="824" t="s">
        <v>605</v>
      </c>
      <c r="C59" s="824"/>
      <c r="D59" s="824" t="s">
        <v>1140</v>
      </c>
      <c r="E59" s="824"/>
      <c r="F59" s="824"/>
      <c r="G59" s="304">
        <v>32</v>
      </c>
      <c r="H59" s="304">
        <v>306</v>
      </c>
      <c r="I59" s="110">
        <v>676.76530000000002</v>
      </c>
      <c r="K59" s="824" t="s">
        <v>605</v>
      </c>
      <c r="L59" s="824"/>
      <c r="M59" s="824" t="s">
        <v>1140</v>
      </c>
      <c r="N59" s="824"/>
      <c r="O59" s="824"/>
      <c r="P59" s="304">
        <v>1</v>
      </c>
      <c r="Q59" s="304" t="s">
        <v>463</v>
      </c>
      <c r="R59" s="110">
        <v>0</v>
      </c>
    </row>
    <row r="60" spans="2:20">
      <c r="B60" s="824" t="s">
        <v>605</v>
      </c>
      <c r="C60" s="824"/>
      <c r="D60" s="824" t="s">
        <v>1143</v>
      </c>
      <c r="E60" s="824"/>
      <c r="F60" s="824"/>
      <c r="G60" s="304">
        <v>103</v>
      </c>
      <c r="H60" s="304">
        <v>468</v>
      </c>
      <c r="I60" s="110">
        <v>361.51130999999998</v>
      </c>
      <c r="K60" s="824" t="s">
        <v>605</v>
      </c>
      <c r="L60" s="824"/>
      <c r="M60" s="824" t="s">
        <v>1143</v>
      </c>
      <c r="N60" s="824"/>
      <c r="O60" s="824"/>
      <c r="P60" s="304">
        <v>1</v>
      </c>
      <c r="Q60" s="304" t="s">
        <v>463</v>
      </c>
      <c r="R60" s="110">
        <v>0</v>
      </c>
    </row>
    <row r="61" spans="2:20">
      <c r="B61" s="111" t="s">
        <v>1141</v>
      </c>
      <c r="C61" s="111"/>
      <c r="D61" s="824" t="s">
        <v>1145</v>
      </c>
      <c r="E61" s="824"/>
      <c r="F61" s="824"/>
      <c r="G61" s="304">
        <v>252</v>
      </c>
      <c r="H61" s="304">
        <v>2791</v>
      </c>
      <c r="I61" s="110">
        <v>2861.8442700000001</v>
      </c>
      <c r="K61" s="111" t="s">
        <v>1141</v>
      </c>
      <c r="L61" s="111"/>
      <c r="M61" s="824" t="s">
        <v>1145</v>
      </c>
      <c r="N61" s="824"/>
      <c r="O61" s="824"/>
      <c r="P61" s="304">
        <v>907</v>
      </c>
      <c r="Q61" s="304" t="s">
        <v>463</v>
      </c>
      <c r="R61" s="110">
        <v>0</v>
      </c>
    </row>
    <row r="62" spans="2:20">
      <c r="B62" s="111" t="s">
        <v>1141</v>
      </c>
      <c r="C62" s="111"/>
      <c r="D62" s="824" t="s">
        <v>1147</v>
      </c>
      <c r="E62" s="824"/>
      <c r="F62" s="824"/>
      <c r="G62" s="304">
        <v>2217</v>
      </c>
      <c r="H62" s="304">
        <v>2361</v>
      </c>
      <c r="I62" s="110">
        <v>3025.3889100000001</v>
      </c>
      <c r="K62" s="111" t="s">
        <v>1141</v>
      </c>
      <c r="L62" s="111"/>
      <c r="M62" s="824" t="s">
        <v>1147</v>
      </c>
      <c r="N62" s="824"/>
      <c r="O62" s="824"/>
      <c r="P62" s="304">
        <v>141</v>
      </c>
      <c r="Q62" s="304" t="s">
        <v>463</v>
      </c>
      <c r="R62" s="110">
        <v>0</v>
      </c>
    </row>
    <row r="63" spans="2:20">
      <c r="B63" s="111" t="s">
        <v>1141</v>
      </c>
      <c r="C63" s="111"/>
      <c r="D63" s="824" t="s">
        <v>1150</v>
      </c>
      <c r="E63" s="824"/>
      <c r="F63" s="824"/>
      <c r="G63" s="304">
        <v>59</v>
      </c>
      <c r="H63" s="304">
        <v>381</v>
      </c>
      <c r="I63" s="110">
        <v>1105.99161</v>
      </c>
      <c r="K63" s="111" t="s">
        <v>1141</v>
      </c>
      <c r="L63" s="111"/>
      <c r="M63" s="824" t="s">
        <v>1150</v>
      </c>
      <c r="N63" s="824"/>
      <c r="O63" s="824"/>
      <c r="P63" s="304">
        <v>90</v>
      </c>
      <c r="Q63" s="304" t="s">
        <v>463</v>
      </c>
      <c r="R63" s="110">
        <v>0</v>
      </c>
    </row>
    <row r="64" spans="2:20">
      <c r="B64" s="111" t="s">
        <v>1141</v>
      </c>
      <c r="C64" s="111"/>
      <c r="D64" s="824" t="s">
        <v>1144</v>
      </c>
      <c r="E64" s="824"/>
      <c r="F64" s="824"/>
      <c r="G64" s="304" t="s">
        <v>463</v>
      </c>
      <c r="H64" s="304">
        <v>1616</v>
      </c>
      <c r="I64" s="110">
        <v>896.61265000000003</v>
      </c>
      <c r="K64" s="111" t="s">
        <v>1141</v>
      </c>
      <c r="L64" s="111"/>
      <c r="M64" s="824" t="s">
        <v>1142</v>
      </c>
      <c r="N64" s="824"/>
      <c r="O64" s="824"/>
      <c r="P64" s="304">
        <v>78</v>
      </c>
      <c r="Q64" s="304">
        <v>189</v>
      </c>
      <c r="R64" s="110">
        <v>48.087960000000002</v>
      </c>
    </row>
    <row r="65" spans="2:24">
      <c r="B65" s="111" t="s">
        <v>1141</v>
      </c>
      <c r="C65" s="111"/>
      <c r="D65" s="824" t="s">
        <v>1159</v>
      </c>
      <c r="E65" s="824"/>
      <c r="F65" s="824"/>
      <c r="G65" s="304">
        <v>759</v>
      </c>
      <c r="H65" s="304">
        <v>856</v>
      </c>
      <c r="I65" s="110">
        <v>851.89086999999995</v>
      </c>
      <c r="K65" s="111" t="s">
        <v>1141</v>
      </c>
      <c r="L65" s="111"/>
      <c r="M65" s="824" t="s">
        <v>1144</v>
      </c>
      <c r="N65" s="824"/>
      <c r="O65" s="824"/>
      <c r="P65" s="304">
        <v>616</v>
      </c>
      <c r="Q65" s="304" t="s">
        <v>463</v>
      </c>
      <c r="R65" s="110">
        <v>0</v>
      </c>
    </row>
    <row r="66" spans="2:24">
      <c r="B66" s="111" t="s">
        <v>1141</v>
      </c>
      <c r="C66" s="111"/>
      <c r="D66" s="824" t="s">
        <v>1168</v>
      </c>
      <c r="E66" s="824"/>
      <c r="F66" s="824"/>
      <c r="G66" s="304" t="s">
        <v>463</v>
      </c>
      <c r="H66" s="304">
        <v>155</v>
      </c>
      <c r="I66" s="110">
        <v>1806.2391299999999</v>
      </c>
      <c r="K66" s="111" t="s">
        <v>1141</v>
      </c>
      <c r="L66" s="111"/>
      <c r="M66" s="824" t="s">
        <v>1169</v>
      </c>
      <c r="N66" s="824"/>
      <c r="O66" s="824"/>
      <c r="P66" s="304">
        <v>76</v>
      </c>
      <c r="Q66" s="304" t="s">
        <v>463</v>
      </c>
      <c r="R66" s="110">
        <v>0</v>
      </c>
    </row>
    <row r="67" spans="2:24">
      <c r="B67" s="111" t="s">
        <v>1141</v>
      </c>
      <c r="C67" s="111"/>
      <c r="D67" s="824" t="s">
        <v>1162</v>
      </c>
      <c r="E67" s="824"/>
      <c r="F67" s="824"/>
      <c r="G67" s="304" t="s">
        <v>463</v>
      </c>
      <c r="H67" s="304">
        <v>153</v>
      </c>
      <c r="I67" s="110">
        <v>360.84032999999999</v>
      </c>
      <c r="K67" s="111" t="s">
        <v>613</v>
      </c>
      <c r="L67" s="111"/>
      <c r="M67" s="824" t="s">
        <v>1149</v>
      </c>
      <c r="N67" s="824"/>
      <c r="O67" s="824"/>
      <c r="P67" s="304">
        <v>1.1000000000000001</v>
      </c>
      <c r="Q67" s="304">
        <v>1.2</v>
      </c>
      <c r="R67" s="110">
        <v>1</v>
      </c>
    </row>
    <row r="68" spans="2:24">
      <c r="B68" s="111" t="s">
        <v>1141</v>
      </c>
      <c r="C68" s="111"/>
      <c r="D68" s="824" t="s">
        <v>1163</v>
      </c>
      <c r="E68" s="824"/>
      <c r="F68" s="824"/>
      <c r="G68" s="304" t="s">
        <v>463</v>
      </c>
      <c r="H68" s="304">
        <v>6</v>
      </c>
      <c r="I68" s="110">
        <v>8.4499500000000012</v>
      </c>
      <c r="K68" s="111" t="s">
        <v>613</v>
      </c>
      <c r="L68" s="111"/>
      <c r="M68" s="824" t="s">
        <v>1151</v>
      </c>
      <c r="N68" s="824"/>
      <c r="O68" s="824"/>
      <c r="P68" s="304">
        <v>969</v>
      </c>
      <c r="Q68" s="304">
        <v>1475</v>
      </c>
      <c r="R68" s="110">
        <v>1319.6798999999999</v>
      </c>
    </row>
    <row r="69" spans="2:24">
      <c r="B69" s="111" t="s">
        <v>1141</v>
      </c>
      <c r="C69" s="111"/>
      <c r="D69" s="824" t="s">
        <v>1164</v>
      </c>
      <c r="E69" s="824"/>
      <c r="F69" s="824"/>
      <c r="G69" s="304" t="s">
        <v>463</v>
      </c>
      <c r="H69" s="304">
        <v>13</v>
      </c>
      <c r="I69" s="110">
        <v>12.61121</v>
      </c>
      <c r="K69" s="824" t="s">
        <v>1153</v>
      </c>
      <c r="L69" s="824"/>
      <c r="M69" s="824" t="s">
        <v>1154</v>
      </c>
      <c r="N69" s="824"/>
      <c r="O69" s="824"/>
      <c r="P69" s="304">
        <v>0</v>
      </c>
      <c r="Q69" s="304">
        <v>0</v>
      </c>
      <c r="R69" s="110">
        <v>0.57172000000000001</v>
      </c>
    </row>
    <row r="70" spans="2:24">
      <c r="B70" s="824" t="s">
        <v>1153</v>
      </c>
      <c r="C70" s="824"/>
      <c r="D70" s="824" t="s">
        <v>1154</v>
      </c>
      <c r="E70" s="824"/>
      <c r="F70" s="824"/>
      <c r="G70" s="304" t="s">
        <v>463</v>
      </c>
      <c r="H70" s="304">
        <v>36</v>
      </c>
      <c r="I70" s="110">
        <v>0</v>
      </c>
      <c r="K70" s="463" t="s">
        <v>457</v>
      </c>
      <c r="L70" s="463"/>
      <c r="M70" s="463"/>
      <c r="N70" s="463"/>
      <c r="O70" s="463"/>
      <c r="P70" s="305">
        <v>2880</v>
      </c>
      <c r="Q70" s="305">
        <v>1665</v>
      </c>
      <c r="R70" s="112">
        <v>1369.3395799999998</v>
      </c>
      <c r="S70" s="66"/>
    </row>
    <row r="71" spans="2:24">
      <c r="B71" s="824" t="s">
        <v>1153</v>
      </c>
      <c r="C71" s="824"/>
      <c r="D71" s="824" t="s">
        <v>1156</v>
      </c>
      <c r="E71" s="824"/>
      <c r="F71" s="824"/>
      <c r="G71" s="304" t="s">
        <v>463</v>
      </c>
      <c r="H71" s="304">
        <v>92</v>
      </c>
      <c r="I71" s="110">
        <v>0</v>
      </c>
    </row>
    <row r="72" spans="2:24">
      <c r="B72" s="463" t="s">
        <v>457</v>
      </c>
      <c r="C72" s="463"/>
      <c r="D72" s="463"/>
      <c r="E72" s="463"/>
      <c r="F72" s="463"/>
      <c r="G72" s="305">
        <v>3422</v>
      </c>
      <c r="H72" s="305">
        <v>9234</v>
      </c>
      <c r="I72" s="112">
        <v>11968.14554</v>
      </c>
    </row>
    <row r="73" spans="2:24">
      <c r="B73" s="42"/>
      <c r="C73" s="42"/>
      <c r="D73" s="42"/>
      <c r="E73" s="42"/>
      <c r="F73" s="42"/>
      <c r="G73" s="68"/>
      <c r="H73" s="68"/>
      <c r="I73" s="69"/>
    </row>
    <row r="74" spans="2:24" ht="20.149999999999999" customHeight="1">
      <c r="B74" s="11" t="s">
        <v>343</v>
      </c>
      <c r="C74" s="529" t="s">
        <v>344</v>
      </c>
      <c r="D74" s="529"/>
      <c r="E74" s="529"/>
      <c r="F74" s="529"/>
      <c r="G74" s="529"/>
      <c r="H74" s="529"/>
      <c r="I74" s="529"/>
      <c r="J74" s="529"/>
      <c r="K74" s="529"/>
      <c r="L74" s="529"/>
      <c r="M74" s="529"/>
      <c r="N74" s="529"/>
      <c r="O74" s="529"/>
      <c r="P74" s="529"/>
      <c r="Q74" s="529"/>
      <c r="R74" s="529"/>
      <c r="S74" s="529"/>
      <c r="U74" s="20"/>
    </row>
    <row r="75" spans="2:24" ht="13.75" customHeight="1">
      <c r="B75" s="395" t="s">
        <v>1170</v>
      </c>
      <c r="C75" s="395"/>
      <c r="D75" s="395"/>
      <c r="E75" s="395"/>
      <c r="F75" s="395"/>
      <c r="G75" s="395"/>
      <c r="H75" s="395"/>
      <c r="I75" s="395"/>
      <c r="J75" s="395"/>
      <c r="K75" s="395"/>
      <c r="L75" s="395"/>
      <c r="M75" s="395"/>
      <c r="N75" s="395"/>
      <c r="O75" s="395"/>
      <c r="P75" s="395"/>
      <c r="Q75" s="395"/>
      <c r="R75" s="395"/>
      <c r="S75" s="395"/>
      <c r="U75" s="57"/>
    </row>
    <row r="76" spans="2:24">
      <c r="B76" s="396"/>
      <c r="C76" s="396"/>
      <c r="D76" s="396"/>
      <c r="E76" s="396"/>
      <c r="F76" s="396"/>
      <c r="G76" s="396"/>
      <c r="H76" s="396"/>
      <c r="I76" s="396"/>
      <c r="J76" s="396"/>
      <c r="K76" s="396"/>
      <c r="L76" s="396"/>
      <c r="M76" s="396"/>
      <c r="N76" s="396"/>
      <c r="O76" s="396"/>
      <c r="P76" s="396"/>
      <c r="Q76" s="396"/>
      <c r="R76" s="396"/>
      <c r="S76" s="396"/>
      <c r="T76" s="17"/>
      <c r="U76" s="57"/>
      <c r="X76" s="20"/>
    </row>
    <row r="77" spans="2:24" ht="14.15" customHeight="1">
      <c r="B77" s="396"/>
      <c r="C77" s="396"/>
      <c r="D77" s="396"/>
      <c r="E77" s="396"/>
      <c r="F77" s="396"/>
      <c r="G77" s="396"/>
      <c r="H77" s="396"/>
      <c r="I77" s="396"/>
      <c r="J77" s="396"/>
      <c r="K77" s="396"/>
      <c r="L77" s="396"/>
      <c r="M77" s="396"/>
      <c r="N77" s="396"/>
      <c r="O77" s="396"/>
      <c r="P77" s="396"/>
      <c r="Q77" s="396"/>
      <c r="R77" s="396"/>
      <c r="S77" s="396"/>
      <c r="T77" s="17"/>
      <c r="U77" s="57"/>
      <c r="V77" s="57"/>
    </row>
    <row r="78" spans="2:24" ht="14.15" customHeight="1">
      <c r="B78" s="396"/>
      <c r="C78" s="396"/>
      <c r="D78" s="396"/>
      <c r="E78" s="396"/>
      <c r="F78" s="396"/>
      <c r="G78" s="396"/>
      <c r="H78" s="396"/>
      <c r="I78" s="396"/>
      <c r="J78" s="396"/>
      <c r="K78" s="396"/>
      <c r="L78" s="396"/>
      <c r="M78" s="396"/>
      <c r="N78" s="396"/>
      <c r="O78" s="396"/>
      <c r="P78" s="396"/>
      <c r="Q78" s="396"/>
      <c r="R78" s="396"/>
      <c r="S78" s="396"/>
      <c r="T78" s="17"/>
      <c r="U78" s="57"/>
      <c r="V78" s="57"/>
    </row>
    <row r="79" spans="2:24">
      <c r="B79" s="396"/>
      <c r="C79" s="396"/>
      <c r="D79" s="396"/>
      <c r="E79" s="396"/>
      <c r="F79" s="396"/>
      <c r="G79" s="396"/>
      <c r="H79" s="396"/>
      <c r="I79" s="396"/>
      <c r="J79" s="396"/>
      <c r="K79" s="396"/>
      <c r="L79" s="396"/>
      <c r="M79" s="396"/>
      <c r="N79" s="396"/>
      <c r="O79" s="396"/>
      <c r="P79" s="396"/>
      <c r="Q79" s="396"/>
      <c r="R79" s="396"/>
      <c r="S79" s="396"/>
      <c r="T79" s="17"/>
      <c r="U79" s="57"/>
    </row>
    <row r="80" spans="2:24">
      <c r="B80" s="396"/>
      <c r="C80" s="396"/>
      <c r="D80" s="396"/>
      <c r="E80" s="396"/>
      <c r="F80" s="396"/>
      <c r="G80" s="396"/>
      <c r="H80" s="396"/>
      <c r="I80" s="396"/>
      <c r="J80" s="396"/>
      <c r="K80" s="396"/>
      <c r="L80" s="396"/>
      <c r="M80" s="396"/>
      <c r="N80" s="396"/>
      <c r="O80" s="396"/>
      <c r="P80" s="396"/>
      <c r="Q80" s="396"/>
      <c r="R80" s="396"/>
      <c r="S80" s="396"/>
      <c r="T80" s="17"/>
    </row>
    <row r="81" spans="2:24">
      <c r="C81" s="15"/>
      <c r="X81" s="20"/>
    </row>
    <row r="82" spans="2:24" ht="20.149999999999999" customHeight="1">
      <c r="B82" s="11" t="s">
        <v>345</v>
      </c>
      <c r="C82" s="529" t="s">
        <v>346</v>
      </c>
      <c r="D82" s="529"/>
      <c r="E82" s="529"/>
      <c r="F82" s="529"/>
      <c r="G82" s="529"/>
      <c r="H82" s="529"/>
      <c r="I82" s="529"/>
      <c r="J82" s="529"/>
      <c r="K82" s="529"/>
      <c r="L82" s="529"/>
      <c r="M82" s="529"/>
      <c r="N82" s="529"/>
      <c r="O82" s="529"/>
      <c r="P82" s="529"/>
      <c r="Q82" s="529"/>
      <c r="R82" s="529"/>
      <c r="S82" s="529"/>
      <c r="U82" s="20"/>
    </row>
    <row r="83" spans="2:24">
      <c r="B83" s="274"/>
      <c r="C83" s="274"/>
      <c r="D83" s="274"/>
      <c r="E83" s="274"/>
      <c r="F83" s="274"/>
      <c r="G83" s="274"/>
      <c r="H83" s="274"/>
      <c r="I83" s="274"/>
      <c r="J83" s="274"/>
      <c r="K83" s="274"/>
      <c r="L83" s="274"/>
      <c r="M83" s="274"/>
      <c r="N83" s="274"/>
      <c r="O83" s="274"/>
      <c r="P83" s="274"/>
      <c r="Q83" s="274"/>
      <c r="R83" s="274"/>
      <c r="S83" s="274"/>
    </row>
    <row r="84" spans="2:24" ht="14.5">
      <c r="B84" s="18" t="s">
        <v>1171</v>
      </c>
    </row>
    <row r="85" spans="2:24" ht="13.5" thickBot="1">
      <c r="B85" s="101" t="s">
        <v>1172</v>
      </c>
      <c r="C85" s="101"/>
      <c r="D85" s="101"/>
      <c r="E85" s="101"/>
      <c r="F85" s="101"/>
      <c r="G85" s="102">
        <v>2023</v>
      </c>
      <c r="H85" s="102">
        <v>2024</v>
      </c>
      <c r="I85" s="99">
        <v>2025</v>
      </c>
    </row>
    <row r="86" spans="2:24">
      <c r="B86" s="103" t="s">
        <v>1173</v>
      </c>
      <c r="C86" s="76"/>
      <c r="D86" s="76"/>
      <c r="E86" s="76"/>
      <c r="F86" s="76"/>
      <c r="G86" s="306">
        <v>32.11</v>
      </c>
      <c r="H86" s="306">
        <v>35.51</v>
      </c>
      <c r="I86" s="275">
        <v>37.213341</v>
      </c>
    </row>
    <row r="87" spans="2:24">
      <c r="B87" s="103" t="s">
        <v>1174</v>
      </c>
      <c r="C87" s="76"/>
      <c r="D87" s="76"/>
      <c r="E87" s="76"/>
      <c r="F87" s="76"/>
      <c r="G87" s="306">
        <v>36.630000000000003</v>
      </c>
      <c r="H87" s="306">
        <v>36.979999999999997</v>
      </c>
      <c r="I87" s="275">
        <v>37.490003000000002</v>
      </c>
    </row>
    <row r="88" spans="2:24">
      <c r="B88" s="103" t="s">
        <v>1175</v>
      </c>
      <c r="C88" s="76"/>
      <c r="D88" s="76"/>
      <c r="E88" s="76"/>
      <c r="F88" s="76"/>
      <c r="G88" s="306">
        <v>52.83</v>
      </c>
      <c r="H88" s="306">
        <v>52.95</v>
      </c>
      <c r="I88" s="275">
        <v>52.670003000000001</v>
      </c>
    </row>
    <row r="89" spans="2:24">
      <c r="B89" s="103" t="s">
        <v>1176</v>
      </c>
      <c r="C89" s="76"/>
      <c r="D89" s="76"/>
      <c r="E89" s="76"/>
      <c r="F89" s="76"/>
      <c r="G89" s="306">
        <v>52.57</v>
      </c>
      <c r="H89" s="306">
        <v>53.7</v>
      </c>
      <c r="I89" s="275">
        <v>53.942523999999999</v>
      </c>
    </row>
    <row r="90" spans="2:24">
      <c r="B90" s="103" t="s">
        <v>1177</v>
      </c>
      <c r="C90" s="76"/>
      <c r="D90" s="76"/>
      <c r="E90" s="76"/>
      <c r="F90" s="76"/>
      <c r="G90" s="306">
        <v>33.799999999999997</v>
      </c>
      <c r="H90" s="306">
        <v>34.44</v>
      </c>
      <c r="I90" s="275">
        <v>53.766652999999998</v>
      </c>
    </row>
    <row r="91" spans="2:24">
      <c r="B91" s="103" t="s">
        <v>1178</v>
      </c>
      <c r="C91" s="76"/>
      <c r="D91" s="76"/>
      <c r="E91" s="76"/>
      <c r="F91" s="76"/>
      <c r="G91" s="306">
        <v>53.79</v>
      </c>
      <c r="H91" s="306">
        <v>55.57</v>
      </c>
      <c r="I91" s="275">
        <v>56.147531000000001</v>
      </c>
    </row>
    <row r="92" spans="2:24">
      <c r="B92" s="103" t="s">
        <v>1179</v>
      </c>
      <c r="C92" s="76"/>
      <c r="D92" s="76"/>
      <c r="E92" s="76"/>
      <c r="F92" s="76"/>
      <c r="G92" s="306" t="s">
        <v>1180</v>
      </c>
      <c r="H92" s="306">
        <v>54.74</v>
      </c>
      <c r="I92" s="275">
        <v>53.454973000000003</v>
      </c>
    </row>
    <row r="93" spans="2:24">
      <c r="B93" s="103" t="s">
        <v>1181</v>
      </c>
      <c r="C93" s="76"/>
      <c r="D93" s="76"/>
      <c r="E93" s="76"/>
      <c r="F93" s="76"/>
      <c r="G93" s="306" t="s">
        <v>1180</v>
      </c>
      <c r="H93" s="306" t="s">
        <v>1180</v>
      </c>
      <c r="I93" s="275">
        <v>44.912477000000003</v>
      </c>
    </row>
    <row r="94" spans="2:24">
      <c r="B94" s="103" t="s">
        <v>1182</v>
      </c>
      <c r="C94" s="76"/>
      <c r="D94" s="76"/>
      <c r="E94" s="76"/>
      <c r="F94" s="76"/>
      <c r="G94" s="306" t="s">
        <v>1180</v>
      </c>
      <c r="H94" s="306" t="s">
        <v>1180</v>
      </c>
      <c r="I94" s="275">
        <v>44.327495999999996</v>
      </c>
    </row>
    <row r="95" spans="2:24">
      <c r="B95" s="103" t="s">
        <v>1183</v>
      </c>
      <c r="C95" s="76"/>
      <c r="D95" s="76"/>
      <c r="E95" s="76"/>
      <c r="F95" s="76"/>
      <c r="G95" s="306" t="s">
        <v>1180</v>
      </c>
      <c r="H95" s="306" t="s">
        <v>1180</v>
      </c>
      <c r="I95" s="275">
        <v>45.019978000000002</v>
      </c>
    </row>
    <row r="96" spans="2:24">
      <c r="B96" s="103" t="s">
        <v>1184</v>
      </c>
      <c r="C96" s="76"/>
      <c r="D96" s="76"/>
      <c r="E96" s="76"/>
      <c r="F96" s="76"/>
      <c r="G96" s="306" t="s">
        <v>1180</v>
      </c>
      <c r="H96" s="306" t="s">
        <v>1180</v>
      </c>
      <c r="I96" s="275">
        <v>42.490009000000001</v>
      </c>
    </row>
    <row r="97" spans="2:24">
      <c r="B97" s="105" t="s">
        <v>1185</v>
      </c>
      <c r="C97" s="106"/>
      <c r="D97" s="106"/>
      <c r="E97" s="106"/>
      <c r="F97" s="106"/>
      <c r="G97" s="307" t="s">
        <v>1180</v>
      </c>
      <c r="H97" s="307" t="s">
        <v>1180</v>
      </c>
      <c r="I97" s="276">
        <v>41.179989999999997</v>
      </c>
    </row>
    <row r="98" spans="2:24">
      <c r="B98" s="61"/>
      <c r="C98" s="58"/>
      <c r="D98" s="58"/>
      <c r="E98" s="58"/>
      <c r="F98" s="58"/>
      <c r="G98" s="67"/>
      <c r="H98" s="67"/>
    </row>
    <row r="99" spans="2:24" ht="13.5" thickBot="1">
      <c r="B99" s="101" t="s">
        <v>1186</v>
      </c>
      <c r="C99" s="101"/>
      <c r="D99" s="101"/>
      <c r="E99" s="101"/>
      <c r="F99" s="101"/>
      <c r="G99" s="102">
        <v>2023</v>
      </c>
      <c r="H99" s="102">
        <v>2024</v>
      </c>
      <c r="I99" s="99">
        <v>2025</v>
      </c>
    </row>
    <row r="100" spans="2:24">
      <c r="B100" s="108" t="s">
        <v>1187</v>
      </c>
      <c r="C100" s="109"/>
      <c r="D100" s="109"/>
      <c r="E100" s="109"/>
      <c r="F100" s="109"/>
      <c r="G100" s="308">
        <v>49.08</v>
      </c>
      <c r="H100" s="308">
        <v>41.01</v>
      </c>
      <c r="I100" s="277">
        <v>35.886670000000002</v>
      </c>
    </row>
    <row r="101" spans="2:24" ht="14.15" customHeight="1"/>
    <row r="102" spans="2:24">
      <c r="B102" s="769" t="s">
        <v>1188</v>
      </c>
      <c r="C102" s="589"/>
      <c r="D102" s="589"/>
      <c r="E102" s="589"/>
      <c r="F102" s="589"/>
      <c r="G102" s="589"/>
      <c r="H102" s="589"/>
      <c r="I102" s="589"/>
      <c r="J102" s="589"/>
      <c r="K102" s="589"/>
      <c r="L102" s="589"/>
      <c r="M102" s="589"/>
      <c r="N102" s="589"/>
      <c r="O102" s="589"/>
      <c r="P102" s="589"/>
      <c r="Q102" s="589"/>
      <c r="R102" s="589"/>
      <c r="S102" s="589"/>
    </row>
    <row r="103" spans="2:24">
      <c r="B103" s="769"/>
      <c r="C103" s="589"/>
      <c r="D103" s="589"/>
      <c r="E103" s="589"/>
      <c r="F103" s="589"/>
      <c r="G103" s="589"/>
      <c r="H103" s="589"/>
      <c r="I103" s="589"/>
      <c r="J103" s="589"/>
      <c r="K103" s="589"/>
      <c r="L103" s="589"/>
      <c r="M103" s="589"/>
      <c r="N103" s="589"/>
      <c r="O103" s="589"/>
      <c r="P103" s="589"/>
      <c r="Q103" s="589"/>
      <c r="R103" s="589"/>
      <c r="S103" s="589"/>
    </row>
    <row r="104" spans="2:24" ht="13.75" customHeight="1">
      <c r="B104" s="769" t="s">
        <v>1189</v>
      </c>
      <c r="C104" s="589"/>
      <c r="D104" s="589"/>
      <c r="E104" s="589"/>
      <c r="F104" s="589"/>
      <c r="G104" s="589"/>
      <c r="H104" s="589"/>
      <c r="I104" s="589"/>
      <c r="J104" s="589"/>
      <c r="K104" s="589"/>
      <c r="L104" s="589"/>
      <c r="M104" s="589"/>
      <c r="N104" s="589"/>
      <c r="O104" s="589"/>
      <c r="P104" s="589"/>
      <c r="Q104" s="589"/>
      <c r="R104" s="589"/>
      <c r="S104" s="589"/>
    </row>
    <row r="105" spans="2:24" ht="14.5">
      <c r="B105" s="779" t="s">
        <v>1190</v>
      </c>
      <c r="C105" s="780"/>
      <c r="D105" s="780"/>
      <c r="E105" s="780"/>
      <c r="F105" s="780"/>
      <c r="G105" s="780"/>
      <c r="H105" s="780"/>
      <c r="I105" s="780"/>
      <c r="J105" s="780"/>
      <c r="K105" s="780"/>
      <c r="L105" s="780"/>
      <c r="M105" s="780"/>
      <c r="N105" s="780"/>
      <c r="O105" s="780"/>
      <c r="P105" s="780"/>
      <c r="Q105" s="780"/>
      <c r="R105" s="780"/>
      <c r="S105" s="780"/>
    </row>
    <row r="106" spans="2:24" ht="14.5">
      <c r="B106" s="779" t="s">
        <v>1191</v>
      </c>
      <c r="C106" s="780"/>
      <c r="D106" s="780"/>
      <c r="E106" s="780"/>
      <c r="F106" s="780"/>
      <c r="G106" s="780"/>
      <c r="H106" s="780"/>
      <c r="I106" s="780"/>
      <c r="J106" s="780"/>
      <c r="K106" s="780"/>
      <c r="L106" s="780"/>
      <c r="M106" s="780"/>
      <c r="N106" s="780"/>
      <c r="O106" s="780"/>
      <c r="P106" s="780"/>
      <c r="Q106" s="780"/>
      <c r="R106" s="780"/>
      <c r="S106" s="780"/>
    </row>
    <row r="107" spans="2:24" ht="20.149999999999999" customHeight="1">
      <c r="X107" s="21"/>
    </row>
    <row r="108" spans="2:24" ht="20.149999999999999" customHeight="1">
      <c r="B108" s="11" t="s">
        <v>347</v>
      </c>
      <c r="C108" s="529" t="s">
        <v>348</v>
      </c>
      <c r="D108" s="529"/>
      <c r="E108" s="529"/>
      <c r="F108" s="529"/>
      <c r="G108" s="529"/>
      <c r="H108" s="529"/>
      <c r="I108" s="529"/>
      <c r="J108" s="529"/>
      <c r="K108" s="529"/>
      <c r="L108" s="529"/>
      <c r="M108" s="529"/>
      <c r="N108" s="529"/>
      <c r="O108" s="529"/>
      <c r="P108" s="529"/>
      <c r="Q108" s="529"/>
      <c r="R108" s="529"/>
      <c r="S108" s="529"/>
      <c r="U108" s="20"/>
    </row>
    <row r="109" spans="2:24" ht="13.75" customHeight="1">
      <c r="B109" s="395" t="s">
        <v>1192</v>
      </c>
      <c r="C109" s="395"/>
      <c r="D109" s="395"/>
      <c r="E109" s="395"/>
      <c r="F109" s="395"/>
      <c r="G109" s="395"/>
      <c r="H109" s="395"/>
      <c r="I109" s="395"/>
      <c r="J109" s="395"/>
      <c r="K109" s="395"/>
      <c r="L109" s="395"/>
      <c r="M109" s="395"/>
      <c r="N109" s="395"/>
      <c r="O109" s="395"/>
      <c r="P109" s="395"/>
      <c r="Q109" s="395"/>
      <c r="R109" s="395"/>
      <c r="S109" s="395"/>
    </row>
    <row r="110" spans="2:24" ht="20.149999999999999" customHeight="1">
      <c r="X110" s="21"/>
    </row>
    <row r="111" spans="2:24" ht="20.149999999999999" customHeight="1">
      <c r="B111" s="11" t="s">
        <v>349</v>
      </c>
      <c r="C111" s="529" t="s">
        <v>350</v>
      </c>
      <c r="D111" s="529"/>
      <c r="E111" s="529"/>
      <c r="F111" s="529"/>
      <c r="G111" s="529"/>
      <c r="H111" s="529"/>
      <c r="I111" s="529"/>
      <c r="J111" s="529"/>
      <c r="K111" s="529"/>
      <c r="L111" s="529"/>
      <c r="M111" s="529"/>
      <c r="N111" s="529"/>
      <c r="O111" s="529"/>
      <c r="P111" s="529"/>
      <c r="Q111" s="529"/>
      <c r="R111" s="529"/>
      <c r="S111" s="529"/>
      <c r="U111" s="20"/>
    </row>
    <row r="112" spans="2:24" ht="13.75" customHeight="1">
      <c r="B112" s="395" t="s">
        <v>1193</v>
      </c>
      <c r="C112" s="395"/>
      <c r="D112" s="395"/>
      <c r="E112" s="395"/>
      <c r="F112" s="395"/>
      <c r="G112" s="395"/>
      <c r="H112" s="395"/>
      <c r="I112" s="395"/>
      <c r="J112" s="395"/>
      <c r="K112" s="395"/>
      <c r="L112" s="395"/>
      <c r="M112" s="395"/>
      <c r="N112" s="395"/>
      <c r="O112" s="395"/>
      <c r="P112" s="395"/>
      <c r="Q112" s="395"/>
      <c r="R112" s="395"/>
      <c r="S112" s="395"/>
    </row>
    <row r="113" spans="2:24">
      <c r="B113" s="396"/>
      <c r="C113" s="396"/>
      <c r="D113" s="396"/>
      <c r="E113" s="396"/>
      <c r="F113" s="396"/>
      <c r="G113" s="396"/>
      <c r="H113" s="396"/>
      <c r="I113" s="396"/>
      <c r="J113" s="396"/>
      <c r="K113" s="396"/>
      <c r="L113" s="396"/>
      <c r="M113" s="396"/>
      <c r="N113" s="396"/>
      <c r="O113" s="396"/>
      <c r="P113" s="396"/>
      <c r="Q113" s="396"/>
      <c r="R113" s="396"/>
      <c r="S113" s="396"/>
    </row>
    <row r="114" spans="2:24">
      <c r="B114" s="396"/>
      <c r="C114" s="396"/>
      <c r="D114" s="396"/>
      <c r="E114" s="396"/>
      <c r="F114" s="396"/>
      <c r="G114" s="396"/>
      <c r="H114" s="396"/>
      <c r="I114" s="396"/>
      <c r="J114" s="396"/>
      <c r="K114" s="396"/>
      <c r="L114" s="396"/>
      <c r="M114" s="396"/>
      <c r="N114" s="396"/>
      <c r="O114" s="396"/>
      <c r="P114" s="396"/>
      <c r="Q114" s="396"/>
      <c r="R114" s="396"/>
      <c r="S114" s="396"/>
    </row>
    <row r="115" spans="2:24" ht="20.149999999999999" customHeight="1">
      <c r="B115" s="828"/>
      <c r="C115" s="828"/>
      <c r="D115" s="828"/>
      <c r="E115" s="828"/>
      <c r="F115" s="828"/>
      <c r="G115" s="828"/>
      <c r="H115" s="828"/>
      <c r="I115" s="828"/>
      <c r="J115" s="828"/>
      <c r="K115" s="828"/>
      <c r="L115" s="828"/>
      <c r="M115" s="828"/>
      <c r="N115" s="828"/>
      <c r="O115" s="828"/>
      <c r="P115" s="828"/>
      <c r="Q115" s="828"/>
      <c r="R115" s="828"/>
      <c r="S115" s="828"/>
      <c r="X115" s="21"/>
    </row>
    <row r="116" spans="2:24" ht="20.149999999999999" customHeight="1">
      <c r="B116" s="11" t="s">
        <v>351</v>
      </c>
      <c r="C116" s="529" t="s">
        <v>352</v>
      </c>
      <c r="D116" s="529"/>
      <c r="E116" s="529"/>
      <c r="F116" s="529"/>
      <c r="G116" s="529"/>
      <c r="H116" s="529"/>
      <c r="I116" s="529"/>
      <c r="J116" s="529"/>
      <c r="K116" s="529"/>
      <c r="L116" s="529"/>
      <c r="M116" s="529"/>
      <c r="N116" s="529"/>
      <c r="O116" s="529"/>
      <c r="P116" s="529"/>
      <c r="Q116" s="529"/>
      <c r="R116" s="529"/>
      <c r="S116" s="529"/>
      <c r="U116" s="20"/>
    </row>
    <row r="117" spans="2:24" ht="13.75" customHeight="1">
      <c r="B117" s="395" t="s">
        <v>1194</v>
      </c>
      <c r="C117" s="395"/>
      <c r="D117" s="395"/>
      <c r="E117" s="395"/>
      <c r="F117" s="395"/>
      <c r="G117" s="395"/>
      <c r="H117" s="395"/>
      <c r="I117" s="395"/>
      <c r="J117" s="395"/>
      <c r="K117" s="395"/>
      <c r="L117" s="395"/>
      <c r="M117" s="395"/>
      <c r="N117" s="395"/>
      <c r="O117" s="395"/>
      <c r="P117" s="395"/>
      <c r="Q117" s="395"/>
      <c r="R117" s="395"/>
      <c r="S117" s="395"/>
    </row>
    <row r="118" spans="2:24">
      <c r="B118" s="396"/>
      <c r="C118" s="396"/>
      <c r="D118" s="396"/>
      <c r="E118" s="396"/>
      <c r="F118" s="396"/>
      <c r="G118" s="396"/>
      <c r="H118" s="396"/>
      <c r="I118" s="396"/>
      <c r="J118" s="396"/>
      <c r="K118" s="396"/>
      <c r="L118" s="396"/>
      <c r="M118" s="396"/>
      <c r="N118" s="396"/>
      <c r="O118" s="396"/>
      <c r="P118" s="396"/>
      <c r="Q118" s="396"/>
      <c r="R118" s="396"/>
      <c r="S118" s="396"/>
      <c r="T118" s="17"/>
    </row>
    <row r="119" spans="2:24">
      <c r="B119" s="396"/>
      <c r="C119" s="396"/>
      <c r="D119" s="396"/>
      <c r="E119" s="396"/>
      <c r="F119" s="396"/>
      <c r="G119" s="396"/>
      <c r="H119" s="396"/>
      <c r="I119" s="396"/>
      <c r="J119" s="396"/>
      <c r="K119" s="396"/>
      <c r="L119" s="396"/>
      <c r="M119" s="396"/>
      <c r="N119" s="396"/>
      <c r="O119" s="396"/>
      <c r="P119" s="396"/>
      <c r="Q119" s="396"/>
      <c r="R119" s="396"/>
      <c r="S119" s="396"/>
      <c r="T119" s="17"/>
    </row>
    <row r="120" spans="2:24">
      <c r="B120" s="179"/>
      <c r="C120" s="179"/>
      <c r="D120" s="179"/>
      <c r="E120" s="179"/>
      <c r="F120" s="179"/>
      <c r="G120" s="179"/>
      <c r="H120" s="179"/>
      <c r="I120" s="179"/>
      <c r="J120" s="179"/>
      <c r="K120" s="179"/>
      <c r="L120" s="179"/>
      <c r="M120" s="179"/>
      <c r="N120" s="179"/>
      <c r="O120" s="179"/>
      <c r="P120" s="179"/>
      <c r="Q120" s="179"/>
      <c r="R120" s="179"/>
      <c r="S120" s="179"/>
      <c r="T120" s="17"/>
      <c r="X120" s="20"/>
    </row>
    <row r="121" spans="2:24" ht="20.149999999999999" customHeight="1">
      <c r="B121" s="822" t="s">
        <v>353</v>
      </c>
      <c r="C121" s="822"/>
      <c r="D121" s="25" t="s">
        <v>354</v>
      </c>
      <c r="E121" s="25"/>
      <c r="F121" s="25"/>
      <c r="G121" s="25"/>
      <c r="H121" s="25"/>
      <c r="I121" s="25"/>
      <c r="J121" s="25"/>
      <c r="K121" s="25"/>
      <c r="L121" s="25"/>
      <c r="M121" s="25"/>
      <c r="N121" s="25"/>
      <c r="O121" s="25"/>
      <c r="P121" s="25"/>
      <c r="Q121" s="25"/>
      <c r="R121" s="25"/>
      <c r="S121" s="25"/>
      <c r="T121" s="17"/>
      <c r="U121" s="20"/>
    </row>
    <row r="122" spans="2:24" ht="20.149999999999999" customHeight="1">
      <c r="B122" s="822" t="s">
        <v>355</v>
      </c>
      <c r="C122" s="822"/>
      <c r="D122" s="25" t="s">
        <v>356</v>
      </c>
      <c r="E122" s="25"/>
      <c r="F122" s="25"/>
      <c r="G122" s="25"/>
      <c r="H122" s="25"/>
      <c r="I122" s="25"/>
      <c r="J122" s="25"/>
      <c r="K122" s="25"/>
      <c r="L122" s="25"/>
      <c r="M122" s="25"/>
      <c r="N122" s="25"/>
      <c r="O122" s="25"/>
      <c r="P122" s="25"/>
      <c r="Q122" s="25"/>
      <c r="R122" s="25"/>
      <c r="S122" s="25"/>
      <c r="T122" s="17"/>
      <c r="U122" s="20"/>
    </row>
    <row r="123" spans="2:24" ht="20.149999999999999" customHeight="1">
      <c r="B123" s="822" t="s">
        <v>357</v>
      </c>
      <c r="C123" s="822"/>
      <c r="D123" s="25" t="s">
        <v>358</v>
      </c>
      <c r="E123" s="25"/>
      <c r="F123" s="25"/>
      <c r="G123" s="25"/>
      <c r="H123" s="25"/>
      <c r="I123" s="25"/>
      <c r="J123" s="25"/>
      <c r="K123" s="25"/>
      <c r="L123" s="25"/>
      <c r="M123" s="25"/>
      <c r="N123" s="25"/>
      <c r="O123" s="25"/>
      <c r="P123" s="25"/>
      <c r="Q123" s="25"/>
      <c r="R123" s="25"/>
      <c r="S123" s="25"/>
      <c r="T123" s="17"/>
      <c r="U123" s="20"/>
    </row>
    <row r="124" spans="2:24" ht="13.75" customHeight="1">
      <c r="B124" s="395" t="s">
        <v>1195</v>
      </c>
      <c r="C124" s="395"/>
      <c r="D124" s="395"/>
      <c r="E124" s="395"/>
      <c r="F124" s="395"/>
      <c r="G124" s="395"/>
      <c r="H124" s="395"/>
      <c r="I124" s="395"/>
      <c r="J124" s="395"/>
      <c r="K124" s="395"/>
      <c r="L124" s="395"/>
      <c r="M124" s="395"/>
      <c r="N124" s="395"/>
      <c r="O124" s="395"/>
      <c r="P124" s="395"/>
      <c r="Q124" s="395"/>
      <c r="R124" s="395"/>
      <c r="S124" s="395"/>
      <c r="T124" s="17"/>
    </row>
    <row r="125" spans="2:24" ht="18.75" customHeight="1">
      <c r="B125" s="396"/>
      <c r="C125" s="396"/>
      <c r="D125" s="396"/>
      <c r="E125" s="396"/>
      <c r="F125" s="396"/>
      <c r="G125" s="396"/>
      <c r="H125" s="396"/>
      <c r="I125" s="396"/>
      <c r="J125" s="396"/>
      <c r="K125" s="396"/>
      <c r="L125" s="396"/>
      <c r="M125" s="396"/>
      <c r="N125" s="396"/>
      <c r="O125" s="396"/>
      <c r="P125" s="396"/>
      <c r="Q125" s="396"/>
      <c r="R125" s="396"/>
      <c r="S125" s="396"/>
      <c r="T125" s="17"/>
    </row>
    <row r="126" spans="2:24" ht="13.5" thickBot="1">
      <c r="B126" s="101" t="s">
        <v>1196</v>
      </c>
      <c r="C126" s="101"/>
      <c r="D126" s="101"/>
      <c r="E126" s="101"/>
      <c r="F126" s="102">
        <v>2024</v>
      </c>
      <c r="G126" s="99">
        <v>2025</v>
      </c>
      <c r="H126" s="9"/>
    </row>
    <row r="127" spans="2:24">
      <c r="B127" s="103" t="s">
        <v>1197</v>
      </c>
      <c r="C127" s="76"/>
      <c r="D127" s="76"/>
      <c r="E127" s="76"/>
      <c r="F127" s="288">
        <v>256.8</v>
      </c>
      <c r="G127" s="288">
        <v>233.6</v>
      </c>
      <c r="H127" s="9"/>
    </row>
    <row r="128" spans="2:24" ht="13.5" thickBot="1">
      <c r="B128" s="103" t="s">
        <v>1198</v>
      </c>
      <c r="C128" s="76"/>
      <c r="D128" s="76"/>
      <c r="E128" s="76"/>
      <c r="F128" s="301">
        <v>1448.8</v>
      </c>
      <c r="G128" s="301">
        <v>1725.9</v>
      </c>
      <c r="H128" s="9"/>
    </row>
    <row r="129" spans="2:17" ht="13.5" thickBot="1">
      <c r="B129" s="292" t="s">
        <v>1199</v>
      </c>
      <c r="C129" s="292"/>
      <c r="D129" s="292"/>
      <c r="E129" s="292"/>
      <c r="F129" s="300">
        <v>0</v>
      </c>
      <c r="G129" s="300">
        <v>0</v>
      </c>
      <c r="H129" s="9"/>
    </row>
    <row r="130" spans="2:17" ht="13.5" thickBot="1">
      <c r="B130" s="292" t="s">
        <v>1200</v>
      </c>
      <c r="C130" s="292"/>
      <c r="D130" s="292"/>
      <c r="E130" s="292"/>
      <c r="F130" s="300">
        <v>2</v>
      </c>
      <c r="G130" s="300">
        <v>2</v>
      </c>
      <c r="H130" s="9"/>
    </row>
    <row r="131" spans="2:17">
      <c r="D131" s="9"/>
      <c r="H131" s="9"/>
    </row>
    <row r="132" spans="2:17">
      <c r="B132" s="769" t="s">
        <v>1201</v>
      </c>
      <c r="C132" s="589"/>
      <c r="D132" s="589"/>
      <c r="E132" s="589"/>
      <c r="F132" s="589"/>
      <c r="G132" s="589"/>
      <c r="H132" s="589"/>
      <c r="I132" s="589"/>
      <c r="J132" s="589"/>
      <c r="K132" s="589"/>
      <c r="L132" s="589"/>
      <c r="M132" s="589"/>
      <c r="N132" s="589"/>
      <c r="O132" s="589"/>
      <c r="P132" s="589"/>
      <c r="Q132" s="589"/>
    </row>
    <row r="133" spans="2:17">
      <c r="D133" s="9"/>
      <c r="H133" s="9"/>
    </row>
    <row r="134" spans="2:17">
      <c r="D134" s="9"/>
      <c r="H134" s="9"/>
    </row>
    <row r="135" spans="2:17">
      <c r="D135" s="9"/>
      <c r="H135" s="9"/>
    </row>
    <row r="136" spans="2:17">
      <c r="D136" s="9"/>
      <c r="H136" s="9"/>
    </row>
    <row r="137" spans="2:17">
      <c r="D137" s="9"/>
      <c r="H137" s="9"/>
    </row>
    <row r="138" spans="2:17">
      <c r="D138" s="9"/>
      <c r="H138" s="9"/>
    </row>
    <row r="139" spans="2:17">
      <c r="D139" s="9"/>
      <c r="H139" s="9"/>
    </row>
    <row r="140" spans="2:17">
      <c r="D140" s="9"/>
      <c r="H140" s="9"/>
    </row>
    <row r="141" spans="2:17">
      <c r="D141" s="9"/>
      <c r="H141" s="9"/>
    </row>
  </sheetData>
  <sheetProtection algorithmName="SHA-512" hashValue="Ty5KP2CEEHUa34f6smhdJ+t0bk56yeRMOIvLwsMyxw1NI3sVxL3pDbOzWhxyQs6NA2lHKwI5f8/Qr3zgHhZ+hQ==" saltValue="hXC8+Ds69V8DQ4DOvL9C3Q==" spinCount="100000" sheet="1" objects="1" scenarios="1"/>
  <mergeCells count="99">
    <mergeCell ref="C111:S111"/>
    <mergeCell ref="B112:S115"/>
    <mergeCell ref="C116:S116"/>
    <mergeCell ref="B117:S119"/>
    <mergeCell ref="B124:S125"/>
    <mergeCell ref="D64:F64"/>
    <mergeCell ref="D62:F62"/>
    <mergeCell ref="M65:O65"/>
    <mergeCell ref="M61:O61"/>
    <mergeCell ref="D63:F63"/>
    <mergeCell ref="M63:O63"/>
    <mergeCell ref="M64:O64"/>
    <mergeCell ref="D9:E9"/>
    <mergeCell ref="F9:G9"/>
    <mergeCell ref="H9:I9"/>
    <mergeCell ref="B9:C9"/>
    <mergeCell ref="L9:M9"/>
    <mergeCell ref="N9:O9"/>
    <mergeCell ref="J9:K9"/>
    <mergeCell ref="D32:F32"/>
    <mergeCell ref="B25:C25"/>
    <mergeCell ref="B26:C26"/>
    <mergeCell ref="M25:O25"/>
    <mergeCell ref="K26:L26"/>
    <mergeCell ref="M26:O26"/>
    <mergeCell ref="C12:S12"/>
    <mergeCell ref="B13:S20"/>
    <mergeCell ref="D26:F26"/>
    <mergeCell ref="D27:F27"/>
    <mergeCell ref="D28:F28"/>
    <mergeCell ref="D29:F29"/>
    <mergeCell ref="M27:O27"/>
    <mergeCell ref="M28:O28"/>
    <mergeCell ref="D33:F33"/>
    <mergeCell ref="D34:F34"/>
    <mergeCell ref="D35:F35"/>
    <mergeCell ref="D37:F37"/>
    <mergeCell ref="D38:F38"/>
    <mergeCell ref="D36:F36"/>
    <mergeCell ref="D41:F41"/>
    <mergeCell ref="B42:F42"/>
    <mergeCell ref="D39:F39"/>
    <mergeCell ref="D40:F40"/>
    <mergeCell ref="D61:F61"/>
    <mergeCell ref="C44:S44"/>
    <mergeCell ref="B45:S56"/>
    <mergeCell ref="M60:O60"/>
    <mergeCell ref="B102:S103"/>
    <mergeCell ref="B104:S104"/>
    <mergeCell ref="B105:S105"/>
    <mergeCell ref="K70:O70"/>
    <mergeCell ref="M68:O68"/>
    <mergeCell ref="D68:F68"/>
    <mergeCell ref="D69:F69"/>
    <mergeCell ref="B70:C70"/>
    <mergeCell ref="D70:F70"/>
    <mergeCell ref="B71:C71"/>
    <mergeCell ref="D71:F71"/>
    <mergeCell ref="B72:F72"/>
    <mergeCell ref="C74:S74"/>
    <mergeCell ref="B75:S80"/>
    <mergeCell ref="C82:S82"/>
    <mergeCell ref="D23:F24"/>
    <mergeCell ref="G23:I23"/>
    <mergeCell ref="K23:L24"/>
    <mergeCell ref="M23:O24"/>
    <mergeCell ref="D25:F25"/>
    <mergeCell ref="R9:S9"/>
    <mergeCell ref="B10:C10"/>
    <mergeCell ref="M59:O59"/>
    <mergeCell ref="M67:O67"/>
    <mergeCell ref="K27:L27"/>
    <mergeCell ref="B40:C40"/>
    <mergeCell ref="B41:C41"/>
    <mergeCell ref="B59:C59"/>
    <mergeCell ref="B60:C60"/>
    <mergeCell ref="D67:F67"/>
    <mergeCell ref="M66:O66"/>
    <mergeCell ref="D59:F59"/>
    <mergeCell ref="M62:O62"/>
    <mergeCell ref="D31:F31"/>
    <mergeCell ref="D65:F65"/>
    <mergeCell ref="D60:F60"/>
    <mergeCell ref="B132:Q132"/>
    <mergeCell ref="B121:C121"/>
    <mergeCell ref="B122:C122"/>
    <mergeCell ref="B123:C123"/>
    <mergeCell ref="P9:Q9"/>
    <mergeCell ref="K59:L59"/>
    <mergeCell ref="D66:F66"/>
    <mergeCell ref="K60:L60"/>
    <mergeCell ref="B106:S106"/>
    <mergeCell ref="C108:S108"/>
    <mergeCell ref="B109:S109"/>
    <mergeCell ref="K69:L69"/>
    <mergeCell ref="M69:O69"/>
    <mergeCell ref="P23:R23"/>
    <mergeCell ref="K25:L25"/>
    <mergeCell ref="B23:C24"/>
  </mergeCells>
  <hyperlinks>
    <hyperlink ref="B9:C9" location="'Capital Manufaturado_1'!B11" display="GRI EU1" xr:uid="{4BB14BC2-66A1-4D76-9701-ABBB8D21922C}"/>
    <hyperlink ref="D9:E9" location="'Capital Manufaturado_1'!B44" display="GRI EU2" xr:uid="{721CE85B-C2CC-48E0-846F-586AEB1D2182}"/>
    <hyperlink ref="F9:G9" location="'Capital Manufaturado_1'!B74" display="GRI EU6" xr:uid="{C3DBCE66-94C1-4EFF-B317-EB37D3693E1F}"/>
    <hyperlink ref="H9:I9" location="'Capital Manufaturado_1'!B82" display="GRI EU11" xr:uid="{5DB9C446-9A62-45C8-B3A9-E777955F400C}"/>
    <hyperlink ref="J9:K9" location="'Capital Manufaturado_1'!B108" display="GRI 11.21.8" xr:uid="{D362C151-D44D-4020-AEE6-341BEE538840}"/>
    <hyperlink ref="L9:M9" location="'Capital Manufaturado_1'!B111" display="GRI 11.7.4" xr:uid="{8F5B8DFC-5EB9-42C9-918E-DD802F2321E3}"/>
    <hyperlink ref="N9:O9" location="'Capital Manufaturado_1'!B116" display="GRI 11.7.5" xr:uid="{314B79C7-9369-445E-90EF-E93234498388}"/>
    <hyperlink ref="P9:Q9" location="'Capital Manufaturado_1'!B121" display="EM-EP-000.A" xr:uid="{382A160F-81B7-4BBA-8C88-8DDD2ADF0E03}"/>
    <hyperlink ref="R9:S9" location="'Capital Manufaturado_1'!B122" display="EM-EP-000.B" xr:uid="{275E85D7-94E1-449D-8000-4C1EE5BCB492}"/>
    <hyperlink ref="B10:C10" location="'Capital Manufaturado_1'!B123" display="EM-EP-000.C" xr:uid="{4C432463-0919-4382-9D16-35730CC0DBDB}"/>
  </hyperlinks>
  <pageMargins left="0.511811024" right="0.511811024" top="0.78740157499999996" bottom="0.78740157499999996" header="0.31496062000000002" footer="0.31496062000000002"/>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1B95F-19FB-4258-8BD8-9DD15F34B361}">
  <sheetPr>
    <tabColor rgb="FF7F5A00"/>
  </sheetPr>
  <dimension ref="B1:Q72"/>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6" width="8.81640625" style="9" customWidth="1"/>
    <col min="7" max="7" width="13.81640625" style="9" customWidth="1"/>
    <col min="8" max="8" width="13.81640625" style="10" customWidth="1"/>
    <col min="9" max="15" width="13.81640625" style="9" customWidth="1"/>
    <col min="16" max="16384" width="8.81640625" style="9"/>
  </cols>
  <sheetData>
    <row r="1" spans="2:17" ht="15" customHeight="1"/>
    <row r="2" spans="2:17" ht="15" customHeight="1"/>
    <row r="3" spans="2:17" ht="52.4" customHeight="1"/>
    <row r="6" spans="2:17">
      <c r="P6" s="21"/>
      <c r="Q6" s="21"/>
    </row>
    <row r="7" spans="2:17">
      <c r="P7" s="21"/>
      <c r="Q7" s="21"/>
    </row>
    <row r="8" spans="2:17">
      <c r="C8" s="15"/>
      <c r="P8" s="21"/>
      <c r="Q8" s="21"/>
    </row>
    <row r="9" spans="2:17" ht="20.149999999999999" customHeight="1">
      <c r="B9" s="829" t="s">
        <v>17</v>
      </c>
      <c r="C9" s="829"/>
      <c r="D9" s="529" t="s">
        <v>361</v>
      </c>
      <c r="E9" s="529"/>
      <c r="F9" s="529"/>
      <c r="G9" s="529"/>
      <c r="H9" s="529"/>
      <c r="I9" s="529"/>
      <c r="J9" s="529"/>
      <c r="K9" s="529"/>
      <c r="L9" s="529"/>
      <c r="M9" s="529"/>
      <c r="N9" s="529"/>
      <c r="O9" s="529"/>
      <c r="P9" s="21"/>
      <c r="Q9" s="21"/>
    </row>
    <row r="10" spans="2:17">
      <c r="C10" s="10"/>
      <c r="P10" s="21"/>
      <c r="Q10" s="21"/>
    </row>
    <row r="11" spans="2:17">
      <c r="B11" s="18" t="s">
        <v>1202</v>
      </c>
      <c r="P11" s="21"/>
      <c r="Q11" s="21"/>
    </row>
    <row r="12" spans="2:17" ht="13.5" thickBot="1">
      <c r="B12" s="117" t="s">
        <v>1203</v>
      </c>
      <c r="C12" s="117"/>
      <c r="D12" s="117"/>
      <c r="E12" s="117"/>
      <c r="F12" s="117"/>
      <c r="G12" s="118">
        <v>2017</v>
      </c>
      <c r="H12" s="118">
        <v>2018</v>
      </c>
      <c r="I12" s="118">
        <v>2019</v>
      </c>
      <c r="J12" s="118">
        <v>2020</v>
      </c>
      <c r="K12" s="118">
        <v>2021</v>
      </c>
      <c r="L12" s="118">
        <v>2022</v>
      </c>
      <c r="M12" s="118">
        <v>2023</v>
      </c>
      <c r="N12" s="118">
        <v>2024</v>
      </c>
      <c r="O12" s="115">
        <v>2025</v>
      </c>
      <c r="P12" s="21"/>
      <c r="Q12" s="21"/>
    </row>
    <row r="13" spans="2:17">
      <c r="B13" s="615" t="s">
        <v>700</v>
      </c>
      <c r="C13" s="615"/>
      <c r="D13" s="615"/>
      <c r="E13" s="615"/>
      <c r="F13" s="615"/>
      <c r="G13" s="119">
        <v>0</v>
      </c>
      <c r="H13" s="120">
        <v>0</v>
      </c>
      <c r="I13" s="119">
        <v>14806</v>
      </c>
      <c r="J13" s="120">
        <v>0</v>
      </c>
      <c r="K13" s="120">
        <v>2386388</v>
      </c>
      <c r="L13" s="120">
        <v>186733</v>
      </c>
      <c r="M13" s="120">
        <v>232046</v>
      </c>
      <c r="N13" s="120">
        <v>849792</v>
      </c>
      <c r="O13" s="110">
        <v>0</v>
      </c>
      <c r="P13" s="21"/>
      <c r="Q13" s="21"/>
    </row>
    <row r="14" spans="2:17">
      <c r="B14" s="615" t="s">
        <v>716</v>
      </c>
      <c r="C14" s="615"/>
      <c r="D14" s="615"/>
      <c r="E14" s="615"/>
      <c r="F14" s="615"/>
      <c r="G14" s="119">
        <v>0</v>
      </c>
      <c r="H14" s="119">
        <v>0</v>
      </c>
      <c r="I14" s="119">
        <v>0</v>
      </c>
      <c r="J14" s="119">
        <v>0</v>
      </c>
      <c r="K14" s="119">
        <v>0</v>
      </c>
      <c r="L14" s="119">
        <v>1100222</v>
      </c>
      <c r="M14" s="119">
        <v>0</v>
      </c>
      <c r="N14" s="119">
        <v>0</v>
      </c>
      <c r="O14" s="110">
        <v>0</v>
      </c>
      <c r="P14" s="21"/>
      <c r="Q14" s="21"/>
    </row>
    <row r="15" spans="2:17">
      <c r="B15" s="615" t="s">
        <v>1029</v>
      </c>
      <c r="C15" s="615"/>
      <c r="D15" s="615"/>
      <c r="E15" s="615"/>
      <c r="F15" s="615"/>
      <c r="G15" s="119">
        <v>3217466</v>
      </c>
      <c r="H15" s="119">
        <v>0</v>
      </c>
      <c r="I15" s="119">
        <v>1100000</v>
      </c>
      <c r="J15" s="119">
        <v>1866148</v>
      </c>
      <c r="K15" s="119">
        <v>3252345</v>
      </c>
      <c r="L15" s="119">
        <v>2795089</v>
      </c>
      <c r="M15" s="119">
        <v>5177322</v>
      </c>
      <c r="N15" s="119">
        <v>5696190</v>
      </c>
      <c r="O15" s="110">
        <v>1661908</v>
      </c>
      <c r="P15" s="21"/>
      <c r="Q15" s="21"/>
    </row>
    <row r="16" spans="2:17">
      <c r="B16" s="615" t="s">
        <v>713</v>
      </c>
      <c r="C16" s="615"/>
      <c r="D16" s="615"/>
      <c r="E16" s="615"/>
      <c r="F16" s="615"/>
      <c r="G16" s="119">
        <v>0</v>
      </c>
      <c r="H16" s="119">
        <v>0</v>
      </c>
      <c r="I16" s="119">
        <v>844897</v>
      </c>
      <c r="J16" s="119">
        <v>1267345</v>
      </c>
      <c r="K16" s="119">
        <v>0</v>
      </c>
      <c r="L16" s="119">
        <v>0</v>
      </c>
      <c r="M16" s="119">
        <v>0</v>
      </c>
      <c r="N16" s="119">
        <v>0</v>
      </c>
      <c r="O16" s="110">
        <v>0</v>
      </c>
      <c r="P16" s="21"/>
      <c r="Q16" s="21"/>
    </row>
    <row r="17" spans="2:17">
      <c r="B17" s="615" t="s">
        <v>695</v>
      </c>
      <c r="C17" s="615"/>
      <c r="D17" s="615"/>
      <c r="E17" s="615"/>
      <c r="F17" s="615"/>
      <c r="G17" s="119">
        <v>0</v>
      </c>
      <c r="H17" s="119">
        <v>0</v>
      </c>
      <c r="I17" s="119">
        <v>0</v>
      </c>
      <c r="J17" s="119">
        <v>415897.78</v>
      </c>
      <c r="K17" s="119">
        <v>770897</v>
      </c>
      <c r="L17" s="119">
        <v>996624</v>
      </c>
      <c r="M17" s="119">
        <v>0</v>
      </c>
      <c r="N17" s="119">
        <v>4898817.55</v>
      </c>
      <c r="O17" s="110">
        <v>750000</v>
      </c>
      <c r="P17" s="21"/>
      <c r="Q17" s="21"/>
    </row>
    <row r="18" spans="2:17">
      <c r="B18" s="831" t="s">
        <v>457</v>
      </c>
      <c r="C18" s="831"/>
      <c r="D18" s="831"/>
      <c r="E18" s="831"/>
      <c r="F18" s="831"/>
      <c r="G18" s="121">
        <v>3217466</v>
      </c>
      <c r="H18" s="121">
        <v>0</v>
      </c>
      <c r="I18" s="121">
        <v>1959703</v>
      </c>
      <c r="J18" s="121">
        <v>3549390.78</v>
      </c>
      <c r="K18" s="121">
        <v>6409630</v>
      </c>
      <c r="L18" s="121">
        <v>5078668</v>
      </c>
      <c r="M18" s="121">
        <v>5409368</v>
      </c>
      <c r="N18" s="121">
        <v>11444799.550000001</v>
      </c>
      <c r="O18" s="116">
        <v>2411908</v>
      </c>
      <c r="P18" s="21"/>
      <c r="Q18" s="21"/>
    </row>
    <row r="19" spans="2:17">
      <c r="O19" s="66"/>
      <c r="P19" s="21"/>
      <c r="Q19" s="21"/>
    </row>
    <row r="20" spans="2:17" ht="20.149999999999999" customHeight="1">
      <c r="B20" s="829" t="s">
        <v>17</v>
      </c>
      <c r="C20" s="829"/>
      <c r="D20" s="529" t="s">
        <v>362</v>
      </c>
      <c r="E20" s="529"/>
      <c r="F20" s="529"/>
      <c r="G20" s="529"/>
      <c r="H20" s="529"/>
      <c r="I20" s="529"/>
      <c r="J20" s="529"/>
      <c r="K20" s="529"/>
      <c r="L20" s="529"/>
      <c r="M20" s="529"/>
      <c r="N20" s="529"/>
      <c r="O20" s="529"/>
      <c r="P20" s="21"/>
      <c r="Q20" s="21"/>
    </row>
    <row r="21" spans="2:17">
      <c r="P21" s="21"/>
      <c r="Q21" s="21"/>
    </row>
    <row r="22" spans="2:17">
      <c r="B22" s="18" t="s">
        <v>1204</v>
      </c>
      <c r="P22" s="21"/>
      <c r="Q22" s="21"/>
    </row>
    <row r="23" spans="2:17" ht="13.5" thickBot="1">
      <c r="B23" s="117" t="s">
        <v>1203</v>
      </c>
      <c r="C23" s="117"/>
      <c r="D23" s="117"/>
      <c r="E23" s="117"/>
      <c r="F23" s="117"/>
      <c r="G23" s="118" t="s">
        <v>1205</v>
      </c>
      <c r="H23" s="118">
        <v>2022</v>
      </c>
      <c r="I23" s="118">
        <v>2023</v>
      </c>
      <c r="J23" s="118">
        <v>2024</v>
      </c>
      <c r="K23" s="115">
        <v>2025</v>
      </c>
      <c r="P23" s="21"/>
      <c r="Q23" s="21"/>
    </row>
    <row r="24" spans="2:17">
      <c r="B24" s="615" t="s">
        <v>700</v>
      </c>
      <c r="C24" s="615"/>
      <c r="D24" s="615"/>
      <c r="E24" s="615"/>
      <c r="F24" s="615"/>
      <c r="G24" s="119">
        <v>66866846</v>
      </c>
      <c r="H24" s="120">
        <v>336379112</v>
      </c>
      <c r="I24" s="119">
        <v>258044046</v>
      </c>
      <c r="J24" s="120">
        <v>50030595</v>
      </c>
      <c r="K24" s="110">
        <v>191654406</v>
      </c>
      <c r="P24" s="21"/>
      <c r="Q24" s="21"/>
    </row>
    <row r="25" spans="2:17">
      <c r="B25" s="615" t="s">
        <v>716</v>
      </c>
      <c r="C25" s="615"/>
      <c r="D25" s="615"/>
      <c r="E25" s="615"/>
      <c r="F25" s="615"/>
      <c r="G25" s="119">
        <v>0</v>
      </c>
      <c r="H25" s="119">
        <v>0</v>
      </c>
      <c r="I25" s="119">
        <v>0</v>
      </c>
      <c r="J25" s="119">
        <v>13375641</v>
      </c>
      <c r="K25" s="110">
        <v>8296917</v>
      </c>
      <c r="P25" s="21"/>
      <c r="Q25" s="21"/>
    </row>
    <row r="26" spans="2:17">
      <c r="B26" s="615" t="s">
        <v>705</v>
      </c>
      <c r="C26" s="615"/>
      <c r="D26" s="615"/>
      <c r="E26" s="615"/>
      <c r="F26" s="615"/>
      <c r="G26" s="119">
        <v>45708130</v>
      </c>
      <c r="H26" s="119">
        <v>41299562</v>
      </c>
      <c r="I26" s="119">
        <v>16225579</v>
      </c>
      <c r="J26" s="119">
        <v>14809807</v>
      </c>
      <c r="K26" s="110">
        <v>14903450</v>
      </c>
      <c r="P26" s="21"/>
      <c r="Q26" s="21"/>
    </row>
    <row r="27" spans="2:17">
      <c r="B27" s="615" t="s">
        <v>1029</v>
      </c>
      <c r="C27" s="615"/>
      <c r="D27" s="615"/>
      <c r="E27" s="615"/>
      <c r="F27" s="615"/>
      <c r="G27" s="119">
        <v>238639939</v>
      </c>
      <c r="H27" s="119">
        <v>299230634</v>
      </c>
      <c r="I27" s="119">
        <v>30948606</v>
      </c>
      <c r="J27" s="119">
        <v>104051602</v>
      </c>
      <c r="K27" s="110">
        <v>88783447</v>
      </c>
      <c r="P27" s="21"/>
      <c r="Q27" s="21"/>
    </row>
    <row r="28" spans="2:17">
      <c r="B28" s="73" t="s">
        <v>713</v>
      </c>
      <c r="C28" s="73"/>
      <c r="D28" s="73"/>
      <c r="E28" s="73"/>
      <c r="F28" s="73"/>
      <c r="G28" s="119">
        <v>841794</v>
      </c>
      <c r="H28" s="119">
        <v>2011556</v>
      </c>
      <c r="I28" s="119">
        <v>2387515</v>
      </c>
      <c r="J28" s="119">
        <v>1003104</v>
      </c>
      <c r="K28" s="110">
        <v>555940</v>
      </c>
      <c r="P28" s="21"/>
      <c r="Q28" s="21"/>
    </row>
    <row r="29" spans="2:17">
      <c r="B29" s="73" t="s">
        <v>695</v>
      </c>
      <c r="C29" s="73"/>
      <c r="D29" s="73"/>
      <c r="E29" s="73"/>
      <c r="F29" s="73"/>
      <c r="G29" s="119">
        <v>0</v>
      </c>
      <c r="H29" s="119">
        <v>0</v>
      </c>
      <c r="I29" s="119">
        <v>1866744</v>
      </c>
      <c r="J29" s="119">
        <v>23138020</v>
      </c>
      <c r="K29" s="110">
        <v>4278664</v>
      </c>
      <c r="P29" s="21"/>
      <c r="Q29" s="21"/>
    </row>
    <row r="30" spans="2:17">
      <c r="B30" s="831" t="s">
        <v>457</v>
      </c>
      <c r="C30" s="831"/>
      <c r="D30" s="831"/>
      <c r="E30" s="831"/>
      <c r="F30" s="831"/>
      <c r="G30" s="121">
        <v>352056709</v>
      </c>
      <c r="H30" s="121">
        <v>678920864</v>
      </c>
      <c r="I30" s="121">
        <v>309472490</v>
      </c>
      <c r="J30" s="121">
        <v>206408769</v>
      </c>
      <c r="K30" s="116">
        <v>308472824</v>
      </c>
      <c r="P30" s="21"/>
      <c r="Q30" s="21"/>
    </row>
    <row r="31" spans="2:17">
      <c r="P31" s="21"/>
      <c r="Q31" s="21"/>
    </row>
    <row r="32" spans="2:17" ht="20.149999999999999" customHeight="1">
      <c r="B32" s="829" t="s">
        <v>17</v>
      </c>
      <c r="C32" s="829"/>
      <c r="D32" s="529" t="s">
        <v>363</v>
      </c>
      <c r="E32" s="529"/>
      <c r="F32" s="529"/>
      <c r="G32" s="529"/>
      <c r="H32" s="529"/>
      <c r="I32" s="529"/>
      <c r="J32" s="529"/>
      <c r="K32" s="529"/>
      <c r="L32" s="529"/>
      <c r="M32" s="529"/>
      <c r="N32" s="529"/>
      <c r="O32" s="529"/>
      <c r="P32" s="21"/>
      <c r="Q32" s="21"/>
    </row>
    <row r="33" spans="2:17">
      <c r="P33" s="21"/>
      <c r="Q33" s="21"/>
    </row>
    <row r="34" spans="2:17">
      <c r="B34" s="18" t="s">
        <v>1206</v>
      </c>
      <c r="P34" s="21"/>
      <c r="Q34" s="21"/>
    </row>
    <row r="35" spans="2:17" ht="13.5" thickBot="1">
      <c r="B35" s="117" t="s">
        <v>1203</v>
      </c>
      <c r="C35" s="117"/>
      <c r="D35" s="117"/>
      <c r="E35" s="117"/>
      <c r="F35" s="117"/>
      <c r="G35" s="118">
        <v>2022</v>
      </c>
      <c r="H35" s="118">
        <v>2023</v>
      </c>
      <c r="I35" s="118">
        <v>2024</v>
      </c>
      <c r="J35" s="115">
        <v>2025</v>
      </c>
      <c r="P35" s="21"/>
      <c r="Q35" s="21"/>
    </row>
    <row r="36" spans="2:17">
      <c r="B36" s="494" t="s">
        <v>1207</v>
      </c>
      <c r="C36" s="494"/>
      <c r="D36" s="494"/>
      <c r="E36" s="494"/>
      <c r="F36" s="494"/>
      <c r="G36" s="365"/>
      <c r="H36" s="365"/>
      <c r="I36" s="365"/>
      <c r="J36" s="343">
        <v>475363</v>
      </c>
      <c r="P36" s="21"/>
      <c r="Q36" s="21"/>
    </row>
    <row r="37" spans="2:17">
      <c r="B37" s="344" t="s">
        <v>716</v>
      </c>
      <c r="C37" s="344"/>
      <c r="D37" s="344"/>
      <c r="E37" s="344"/>
      <c r="F37" s="344"/>
      <c r="G37" s="365"/>
      <c r="H37" s="365"/>
      <c r="I37" s="365"/>
      <c r="J37" s="341">
        <v>329340</v>
      </c>
      <c r="P37" s="21"/>
      <c r="Q37" s="21"/>
    </row>
    <row r="38" spans="2:17">
      <c r="B38" s="494" t="s">
        <v>1029</v>
      </c>
      <c r="C38" s="494"/>
      <c r="D38" s="494"/>
      <c r="E38" s="494"/>
      <c r="F38" s="494"/>
      <c r="G38" s="366">
        <v>597343.93999999994</v>
      </c>
      <c r="H38" s="366">
        <v>998656.98</v>
      </c>
      <c r="I38" s="367">
        <v>374936.17</v>
      </c>
      <c r="J38" s="342">
        <v>560827.31999999995</v>
      </c>
      <c r="P38" s="21"/>
      <c r="Q38" s="21"/>
    </row>
    <row r="39" spans="2:17">
      <c r="B39" s="831" t="s">
        <v>457</v>
      </c>
      <c r="C39" s="831"/>
      <c r="D39" s="831"/>
      <c r="E39" s="831"/>
      <c r="F39" s="831"/>
      <c r="G39" s="121">
        <v>597343.93999999994</v>
      </c>
      <c r="H39" s="121">
        <v>998656.98</v>
      </c>
      <c r="I39" s="121">
        <v>374936.17</v>
      </c>
      <c r="J39" s="116">
        <f>SUM(J36:J38)</f>
        <v>1365530.3199999998</v>
      </c>
      <c r="P39" s="21"/>
      <c r="Q39" s="21"/>
    </row>
    <row r="40" spans="2:17" ht="15.75" customHeight="1">
      <c r="B40" s="779" t="s">
        <v>1208</v>
      </c>
      <c r="C40" s="780"/>
      <c r="D40" s="780"/>
      <c r="E40" s="780"/>
      <c r="F40" s="780"/>
      <c r="G40" s="780"/>
      <c r="H40" s="780"/>
      <c r="I40" s="780"/>
      <c r="J40" s="780"/>
      <c r="P40" s="21"/>
      <c r="Q40" s="21"/>
    </row>
    <row r="41" spans="2:17">
      <c r="P41" s="21"/>
      <c r="Q41" s="21"/>
    </row>
    <row r="42" spans="2:17" ht="20.149999999999999" customHeight="1">
      <c r="B42" s="829" t="s">
        <v>17</v>
      </c>
      <c r="C42" s="829"/>
      <c r="D42" s="529" t="s">
        <v>364</v>
      </c>
      <c r="E42" s="529"/>
      <c r="F42" s="529"/>
      <c r="G42" s="529"/>
      <c r="H42" s="529"/>
      <c r="I42" s="529"/>
      <c r="J42" s="529"/>
      <c r="K42" s="529"/>
      <c r="L42" s="529"/>
      <c r="M42" s="529"/>
      <c r="N42" s="529"/>
      <c r="O42" s="529"/>
      <c r="P42" s="21"/>
      <c r="Q42" s="21"/>
    </row>
    <row r="43" spans="2:17">
      <c r="P43" s="21"/>
      <c r="Q43" s="21"/>
    </row>
    <row r="44" spans="2:17">
      <c r="B44" s="18" t="s">
        <v>1209</v>
      </c>
      <c r="P44" s="21"/>
      <c r="Q44" s="21"/>
    </row>
    <row r="45" spans="2:17" ht="13.5" thickBot="1">
      <c r="B45" s="117" t="s">
        <v>1210</v>
      </c>
      <c r="C45" s="117"/>
      <c r="D45" s="117"/>
      <c r="E45" s="117"/>
      <c r="F45" s="117"/>
      <c r="G45" s="118">
        <v>2017</v>
      </c>
      <c r="H45" s="118">
        <v>2018</v>
      </c>
      <c r="I45" s="118">
        <v>2019</v>
      </c>
      <c r="J45" s="118">
        <v>2020</v>
      </c>
      <c r="K45" s="118">
        <v>2021</v>
      </c>
      <c r="L45" s="118">
        <v>2022</v>
      </c>
      <c r="M45" s="118">
        <v>2023</v>
      </c>
      <c r="N45" s="118">
        <v>2024</v>
      </c>
      <c r="O45" s="115">
        <v>2025</v>
      </c>
      <c r="P45" s="21"/>
      <c r="Q45" s="21"/>
    </row>
    <row r="46" spans="2:17">
      <c r="B46" s="615" t="s">
        <v>1211</v>
      </c>
      <c r="C46" s="615"/>
      <c r="D46" s="615"/>
      <c r="E46" s="615"/>
      <c r="F46" s="615"/>
      <c r="G46" s="119">
        <v>89424.26</v>
      </c>
      <c r="H46" s="120">
        <v>45290</v>
      </c>
      <c r="I46" s="119">
        <v>728735.5</v>
      </c>
      <c r="J46" s="120">
        <v>2091826.66</v>
      </c>
      <c r="K46" s="120">
        <v>952494.06</v>
      </c>
      <c r="L46" s="120">
        <v>1935037.57</v>
      </c>
      <c r="M46" s="120">
        <v>2350627.6</v>
      </c>
      <c r="N46" s="120">
        <v>4076500</v>
      </c>
      <c r="O46" s="110">
        <v>4307461.03</v>
      </c>
      <c r="P46" s="21"/>
      <c r="Q46" s="21"/>
    </row>
    <row r="47" spans="2:17">
      <c r="B47" s="615" t="s">
        <v>1212</v>
      </c>
      <c r="C47" s="615"/>
      <c r="D47" s="615"/>
      <c r="E47" s="615"/>
      <c r="F47" s="615"/>
      <c r="G47" s="119">
        <v>112814.44</v>
      </c>
      <c r="H47" s="119">
        <v>2088104.74</v>
      </c>
      <c r="I47" s="119">
        <v>1011426.25</v>
      </c>
      <c r="J47" s="119">
        <v>1454879.58</v>
      </c>
      <c r="K47" s="119">
        <v>2248873.27</v>
      </c>
      <c r="L47" s="119">
        <v>1859161.35</v>
      </c>
      <c r="M47" s="119">
        <v>3471789.88</v>
      </c>
      <c r="N47" s="119">
        <v>9108391.7599999998</v>
      </c>
      <c r="O47" s="110">
        <v>4562461.03</v>
      </c>
      <c r="P47" s="21"/>
      <c r="Q47" s="21"/>
    </row>
    <row r="48" spans="2:17">
      <c r="B48" s="831" t="s">
        <v>457</v>
      </c>
      <c r="C48" s="831"/>
      <c r="D48" s="831"/>
      <c r="E48" s="831"/>
      <c r="F48" s="831"/>
      <c r="G48" s="121">
        <v>202238.7</v>
      </c>
      <c r="H48" s="121">
        <v>2133394.7400000002</v>
      </c>
      <c r="I48" s="121">
        <v>1740161.75</v>
      </c>
      <c r="J48" s="121">
        <v>3546706.24</v>
      </c>
      <c r="K48" s="121">
        <v>3201367.33</v>
      </c>
      <c r="L48" s="121">
        <v>3794198.92</v>
      </c>
      <c r="M48" s="121">
        <v>5822417.4800000004</v>
      </c>
      <c r="N48" s="121">
        <v>13184891.76</v>
      </c>
      <c r="O48" s="116">
        <v>8869922.0600000005</v>
      </c>
      <c r="P48" s="21"/>
      <c r="Q48" s="21"/>
    </row>
    <row r="49" spans="2:17">
      <c r="P49" s="21"/>
      <c r="Q49" s="21"/>
    </row>
    <row r="50" spans="2:17" ht="20.149999999999999" customHeight="1">
      <c r="B50" s="829" t="s">
        <v>17</v>
      </c>
      <c r="C50" s="829"/>
      <c r="D50" s="529" t="s">
        <v>365</v>
      </c>
      <c r="E50" s="529"/>
      <c r="F50" s="529"/>
      <c r="G50" s="529"/>
      <c r="H50" s="529"/>
      <c r="I50" s="529"/>
      <c r="J50" s="529"/>
      <c r="K50" s="529"/>
      <c r="L50" s="529"/>
      <c r="M50" s="529"/>
      <c r="N50" s="529"/>
      <c r="O50" s="529"/>
      <c r="P50" s="21"/>
      <c r="Q50" s="21"/>
    </row>
    <row r="51" spans="2:17">
      <c r="P51" s="21"/>
      <c r="Q51" s="21"/>
    </row>
    <row r="52" spans="2:17">
      <c r="B52" s="18" t="s">
        <v>1213</v>
      </c>
      <c r="P52" s="21"/>
      <c r="Q52" s="21"/>
    </row>
    <row r="53" spans="2:17" ht="13.5" thickBot="1">
      <c r="B53" s="122"/>
      <c r="C53" s="122"/>
      <c r="D53" s="122"/>
      <c r="E53" s="122"/>
      <c r="F53" s="122"/>
      <c r="G53" s="118">
        <v>2022</v>
      </c>
      <c r="H53" s="118">
        <v>2023</v>
      </c>
      <c r="I53" s="118">
        <v>2024</v>
      </c>
      <c r="J53" s="115">
        <v>2025</v>
      </c>
      <c r="P53" s="21"/>
      <c r="Q53" s="21"/>
    </row>
    <row r="54" spans="2:17">
      <c r="B54" s="830" t="s">
        <v>457</v>
      </c>
      <c r="C54" s="830"/>
      <c r="D54" s="830"/>
      <c r="E54" s="830"/>
      <c r="F54" s="830"/>
      <c r="G54" s="124">
        <v>56152.55</v>
      </c>
      <c r="H54" s="124">
        <v>659878.17000000004</v>
      </c>
      <c r="I54" s="124">
        <v>12720845.99</v>
      </c>
      <c r="J54" s="123">
        <v>1609086.89</v>
      </c>
      <c r="P54" s="21"/>
      <c r="Q54" s="21"/>
    </row>
    <row r="55" spans="2:17">
      <c r="P55" s="21"/>
      <c r="Q55" s="21"/>
    </row>
    <row r="56" spans="2:17" ht="20.149999999999999" customHeight="1">
      <c r="B56" s="829" t="s">
        <v>17</v>
      </c>
      <c r="C56" s="829"/>
      <c r="D56" s="529" t="s">
        <v>366</v>
      </c>
      <c r="E56" s="529"/>
      <c r="F56" s="529"/>
      <c r="G56" s="529"/>
      <c r="H56" s="529"/>
      <c r="I56" s="529"/>
      <c r="J56" s="529"/>
      <c r="K56" s="529"/>
      <c r="L56" s="529"/>
      <c r="M56" s="529"/>
      <c r="N56" s="529"/>
      <c r="O56" s="529"/>
      <c r="P56" s="21"/>
      <c r="Q56" s="21"/>
    </row>
    <row r="57" spans="2:17">
      <c r="P57" s="21"/>
      <c r="Q57" s="21"/>
    </row>
    <row r="58" spans="2:17">
      <c r="B58" s="18" t="s">
        <v>1214</v>
      </c>
      <c r="P58" s="21"/>
      <c r="Q58" s="21"/>
    </row>
    <row r="59" spans="2:17" ht="13.5" thickBot="1">
      <c r="B59" s="117" t="s">
        <v>1203</v>
      </c>
      <c r="C59" s="117"/>
      <c r="D59" s="117"/>
      <c r="E59" s="117"/>
      <c r="F59" s="117"/>
      <c r="G59" s="118">
        <v>2017</v>
      </c>
      <c r="H59" s="118">
        <v>2018</v>
      </c>
      <c r="I59" s="118">
        <v>2019</v>
      </c>
      <c r="J59" s="118">
        <v>2020</v>
      </c>
      <c r="K59" s="118">
        <v>2021</v>
      </c>
      <c r="L59" s="118">
        <v>2022</v>
      </c>
      <c r="M59" s="118">
        <v>2023</v>
      </c>
      <c r="N59" s="118">
        <v>2024</v>
      </c>
      <c r="O59" s="115">
        <v>2025</v>
      </c>
      <c r="P59" s="21"/>
      <c r="Q59" s="21"/>
    </row>
    <row r="60" spans="2:17">
      <c r="B60" s="615" t="s">
        <v>700</v>
      </c>
      <c r="C60" s="615"/>
      <c r="D60" s="615"/>
      <c r="E60" s="615"/>
      <c r="F60" s="615"/>
      <c r="G60" s="119">
        <v>0</v>
      </c>
      <c r="H60" s="120">
        <v>0</v>
      </c>
      <c r="I60" s="119">
        <v>403464.94</v>
      </c>
      <c r="J60" s="120">
        <v>53901.13</v>
      </c>
      <c r="K60" s="120">
        <v>579696.13</v>
      </c>
      <c r="L60" s="120">
        <v>3790538.42</v>
      </c>
      <c r="M60" s="120">
        <v>3605319.3</v>
      </c>
      <c r="N60" s="120">
        <v>3858643.48</v>
      </c>
      <c r="O60" s="100">
        <v>3419379.72</v>
      </c>
      <c r="P60" s="21"/>
      <c r="Q60" s="21"/>
    </row>
    <row r="61" spans="2:17">
      <c r="B61" s="615" t="s">
        <v>716</v>
      </c>
      <c r="C61" s="615"/>
      <c r="D61" s="615"/>
      <c r="E61" s="615"/>
      <c r="F61" s="615"/>
      <c r="G61" s="119">
        <v>0</v>
      </c>
      <c r="H61" s="119">
        <v>0</v>
      </c>
      <c r="I61" s="119">
        <v>0</v>
      </c>
      <c r="J61" s="119">
        <v>0</v>
      </c>
      <c r="K61" s="119">
        <v>100000</v>
      </c>
      <c r="L61" s="119">
        <v>415720.02</v>
      </c>
      <c r="M61" s="119">
        <v>1245907.21</v>
      </c>
      <c r="N61" s="119">
        <v>0</v>
      </c>
      <c r="O61" s="100">
        <v>0</v>
      </c>
      <c r="P61" s="21"/>
      <c r="Q61" s="21"/>
    </row>
    <row r="62" spans="2:17">
      <c r="B62" s="73" t="s">
        <v>705</v>
      </c>
      <c r="C62" s="73"/>
      <c r="D62" s="73"/>
      <c r="E62" s="73"/>
      <c r="F62" s="73"/>
      <c r="G62" s="119">
        <v>2486.2800000000002</v>
      </c>
      <c r="H62" s="119">
        <v>2486.2800000000002</v>
      </c>
      <c r="I62" s="119">
        <v>22166.04</v>
      </c>
      <c r="J62" s="119">
        <v>44925.98</v>
      </c>
      <c r="K62" s="119">
        <v>47237.31</v>
      </c>
      <c r="L62" s="119">
        <v>52677.36</v>
      </c>
      <c r="M62" s="119">
        <v>49592.65</v>
      </c>
      <c r="N62" s="119">
        <v>52529.56</v>
      </c>
      <c r="O62" s="100">
        <v>53979.199999999997</v>
      </c>
      <c r="P62" s="21"/>
      <c r="Q62" s="21"/>
    </row>
    <row r="63" spans="2:17">
      <c r="B63" s="615" t="s">
        <v>1029</v>
      </c>
      <c r="C63" s="615"/>
      <c r="D63" s="615"/>
      <c r="E63" s="615"/>
      <c r="F63" s="615"/>
      <c r="G63" s="119">
        <v>4443360.09</v>
      </c>
      <c r="H63" s="119">
        <v>4552696.3600000003</v>
      </c>
      <c r="I63" s="119">
        <v>5474549.8099999996</v>
      </c>
      <c r="J63" s="119">
        <v>6205053.4000000004</v>
      </c>
      <c r="K63" s="119">
        <v>7311106.0300000003</v>
      </c>
      <c r="L63" s="119">
        <v>9579497.6300000008</v>
      </c>
      <c r="M63" s="119">
        <v>11084103.640000001</v>
      </c>
      <c r="N63" s="119">
        <v>13121091.24</v>
      </c>
      <c r="O63" s="100">
        <v>14380966.210000001</v>
      </c>
      <c r="P63" s="21"/>
      <c r="Q63" s="21"/>
    </row>
    <row r="64" spans="2:17">
      <c r="B64" s="615" t="s">
        <v>1215</v>
      </c>
      <c r="C64" s="615"/>
      <c r="D64" s="615"/>
      <c r="E64" s="615"/>
      <c r="F64" s="615"/>
      <c r="G64" s="119">
        <v>0</v>
      </c>
      <c r="H64" s="119">
        <v>0</v>
      </c>
      <c r="I64" s="119">
        <v>0</v>
      </c>
      <c r="J64" s="119">
        <v>0</v>
      </c>
      <c r="K64" s="119">
        <v>0</v>
      </c>
      <c r="L64" s="119">
        <v>860985.29</v>
      </c>
      <c r="M64" s="119" t="s">
        <v>1216</v>
      </c>
      <c r="N64" s="119">
        <v>1395610.24</v>
      </c>
      <c r="O64" s="100">
        <v>1465875.85</v>
      </c>
      <c r="P64" s="21"/>
      <c r="Q64" s="21"/>
    </row>
    <row r="65" spans="2:17">
      <c r="B65" s="615" t="s">
        <v>713</v>
      </c>
      <c r="C65" s="615"/>
      <c r="D65" s="615"/>
      <c r="E65" s="615"/>
      <c r="F65" s="615"/>
      <c r="G65" s="119">
        <v>0</v>
      </c>
      <c r="H65" s="119">
        <v>0</v>
      </c>
      <c r="I65" s="119">
        <v>2231876</v>
      </c>
      <c r="J65" s="119">
        <v>672538.62</v>
      </c>
      <c r="K65" s="119">
        <v>0</v>
      </c>
      <c r="L65" s="119">
        <v>0</v>
      </c>
      <c r="M65" s="119">
        <v>0</v>
      </c>
      <c r="N65" s="119">
        <v>0</v>
      </c>
      <c r="O65" s="100">
        <v>0</v>
      </c>
      <c r="P65" s="21"/>
      <c r="Q65" s="21"/>
    </row>
    <row r="66" spans="2:17">
      <c r="B66" s="831" t="s">
        <v>457</v>
      </c>
      <c r="C66" s="831"/>
      <c r="D66" s="831"/>
      <c r="E66" s="831"/>
      <c r="F66" s="831"/>
      <c r="G66" s="121">
        <v>4445846.37</v>
      </c>
      <c r="H66" s="121">
        <v>4555182.6399999997</v>
      </c>
      <c r="I66" s="121">
        <v>8132056.79</v>
      </c>
      <c r="J66" s="121">
        <v>6976419.1299999999</v>
      </c>
      <c r="K66" s="121">
        <v>8038039.4699999997</v>
      </c>
      <c r="L66" s="121">
        <v>14699419</v>
      </c>
      <c r="M66" s="121">
        <v>17322373</v>
      </c>
      <c r="N66" s="121">
        <v>18427875</v>
      </c>
      <c r="O66" s="125">
        <v>19974412</v>
      </c>
      <c r="P66" s="21"/>
      <c r="Q66" s="21"/>
    </row>
    <row r="67" spans="2:17">
      <c r="B67" s="21"/>
      <c r="C67" s="21"/>
      <c r="D67" s="22"/>
      <c r="E67" s="21"/>
      <c r="F67" s="21"/>
      <c r="G67" s="21"/>
      <c r="H67" s="22"/>
      <c r="I67" s="21"/>
      <c r="J67" s="21"/>
      <c r="K67" s="21"/>
      <c r="L67" s="21"/>
      <c r="M67" s="21"/>
      <c r="N67" s="21"/>
      <c r="O67" s="21"/>
      <c r="P67" s="21"/>
      <c r="Q67" s="21"/>
    </row>
    <row r="68" spans="2:17" ht="20.149999999999999" customHeight="1">
      <c r="B68" s="829" t="s">
        <v>17</v>
      </c>
      <c r="C68" s="829"/>
      <c r="D68" s="529" t="s">
        <v>367</v>
      </c>
      <c r="E68" s="529"/>
      <c r="F68" s="529"/>
      <c r="G68" s="529"/>
      <c r="H68" s="529"/>
      <c r="I68" s="529"/>
      <c r="J68" s="529"/>
      <c r="K68" s="529"/>
      <c r="L68" s="529"/>
      <c r="M68" s="529"/>
      <c r="N68" s="529"/>
      <c r="O68" s="529"/>
      <c r="P68" s="21"/>
      <c r="Q68" s="21"/>
    </row>
    <row r="69" spans="2:17">
      <c r="B69" s="21"/>
      <c r="C69" s="21"/>
      <c r="D69" s="22"/>
      <c r="E69" s="21"/>
      <c r="F69" s="21"/>
      <c r="G69" s="21"/>
      <c r="H69" s="22"/>
      <c r="I69" s="21"/>
      <c r="J69" s="21"/>
      <c r="K69" s="21"/>
      <c r="L69" s="21"/>
      <c r="M69" s="21"/>
      <c r="N69" s="21"/>
      <c r="O69" s="21"/>
      <c r="P69" s="21"/>
      <c r="Q69" s="21"/>
    </row>
    <row r="70" spans="2:17">
      <c r="B70" s="18" t="s">
        <v>1217</v>
      </c>
      <c r="C70" s="21"/>
      <c r="D70" s="22"/>
      <c r="E70" s="21"/>
      <c r="F70" s="21"/>
      <c r="G70" s="21"/>
      <c r="H70" s="22"/>
      <c r="I70" s="21"/>
      <c r="J70" s="21"/>
      <c r="K70" s="21"/>
      <c r="L70" s="21"/>
      <c r="M70" s="21"/>
      <c r="N70" s="21"/>
      <c r="O70" s="21"/>
      <c r="P70" s="21"/>
      <c r="Q70" s="21"/>
    </row>
    <row r="71" spans="2:17" ht="13.5" thickBot="1">
      <c r="B71" s="114"/>
      <c r="C71" s="114"/>
      <c r="D71" s="114"/>
      <c r="E71" s="114"/>
      <c r="F71" s="114"/>
      <c r="G71" s="118">
        <v>2017</v>
      </c>
      <c r="H71" s="118">
        <v>2018</v>
      </c>
      <c r="I71" s="118">
        <v>2019</v>
      </c>
      <c r="J71" s="118">
        <v>2020</v>
      </c>
      <c r="K71" s="118">
        <v>2021</v>
      </c>
      <c r="L71" s="118">
        <v>2022</v>
      </c>
      <c r="M71" s="118">
        <v>2023</v>
      </c>
      <c r="N71" s="118">
        <v>2024</v>
      </c>
      <c r="O71" s="115">
        <v>2025</v>
      </c>
      <c r="P71" s="21"/>
      <c r="Q71" s="21"/>
    </row>
    <row r="72" spans="2:17">
      <c r="B72" s="830" t="s">
        <v>457</v>
      </c>
      <c r="C72" s="830"/>
      <c r="D72" s="830"/>
      <c r="E72" s="830"/>
      <c r="F72" s="830"/>
      <c r="G72" s="126">
        <v>2915751.87</v>
      </c>
      <c r="H72" s="126">
        <v>3133332.8</v>
      </c>
      <c r="I72" s="126">
        <v>5372652.7800000003</v>
      </c>
      <c r="J72" s="126">
        <v>7978121.46</v>
      </c>
      <c r="K72" s="126">
        <v>4735550.3</v>
      </c>
      <c r="L72" s="126">
        <v>8613021.4600000009</v>
      </c>
      <c r="M72" s="126">
        <v>9073180.8100000005</v>
      </c>
      <c r="N72" s="126">
        <v>11607721.85</v>
      </c>
      <c r="O72" s="127">
        <f>1000000+22347798</f>
        <v>23347798</v>
      </c>
      <c r="P72" s="21"/>
      <c r="Q72" s="21"/>
    </row>
  </sheetData>
  <sheetProtection algorithmName="SHA-512" hashValue="2hgDAehyTbw3q+g5vBcEg4GNDm8sfph61PX9qVOxL2yKVnKP1IC3ab0hVf0jD9y24pS/LuA0RVIud1oBU3rbPw==" saltValue="DThRN5/UTZp/7Q3SFc8Lyw==" spinCount="100000" sheet="1" objects="1" scenarios="1"/>
  <mergeCells count="40">
    <mergeCell ref="D42:O42"/>
    <mergeCell ref="D50:O50"/>
    <mergeCell ref="D56:O56"/>
    <mergeCell ref="B26:F26"/>
    <mergeCell ref="B27:F27"/>
    <mergeCell ref="B30:F30"/>
    <mergeCell ref="B39:F39"/>
    <mergeCell ref="B42:C42"/>
    <mergeCell ref="B40:J40"/>
    <mergeCell ref="B47:F47"/>
    <mergeCell ref="B46:F46"/>
    <mergeCell ref="B48:F48"/>
    <mergeCell ref="B50:C50"/>
    <mergeCell ref="B54:F54"/>
    <mergeCell ref="B56:C56"/>
    <mergeCell ref="B9:C9"/>
    <mergeCell ref="B13:F13"/>
    <mergeCell ref="D9:O9"/>
    <mergeCell ref="B32:C32"/>
    <mergeCell ref="B38:F38"/>
    <mergeCell ref="B36:F36"/>
    <mergeCell ref="B14:F14"/>
    <mergeCell ref="B15:F15"/>
    <mergeCell ref="B16:F16"/>
    <mergeCell ref="B17:F17"/>
    <mergeCell ref="B18:F18"/>
    <mergeCell ref="D20:O20"/>
    <mergeCell ref="D32:O32"/>
    <mergeCell ref="B20:C20"/>
    <mergeCell ref="B24:F24"/>
    <mergeCell ref="B25:F25"/>
    <mergeCell ref="B68:C68"/>
    <mergeCell ref="D68:O68"/>
    <mergeCell ref="B72:F72"/>
    <mergeCell ref="B60:F60"/>
    <mergeCell ref="B61:F61"/>
    <mergeCell ref="B63:F63"/>
    <mergeCell ref="B64:F64"/>
    <mergeCell ref="B65:F65"/>
    <mergeCell ref="B66:F66"/>
  </mergeCells>
  <pageMargins left="0.511811024" right="0.511811024" top="0.78740157499999996" bottom="0.78740157499999996" header="0.31496062000000002" footer="0.31496062000000002"/>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1F265-479A-4764-AB2D-52382ED543D4}">
  <sheetPr>
    <tabColor rgb="FF7F5A00"/>
  </sheetPr>
  <dimension ref="B1:S55"/>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5" width="8.81640625" style="9" customWidth="1"/>
    <col min="6" max="6" width="10.453125" style="9" customWidth="1"/>
    <col min="7" max="7" width="14.81640625" style="9" customWidth="1"/>
    <col min="8" max="8" width="14.81640625" style="10" customWidth="1"/>
    <col min="9" max="19" width="14.81640625" style="9" customWidth="1"/>
    <col min="20" max="22" width="10.453125" style="9" customWidth="1"/>
    <col min="23" max="16384" width="8.81640625" style="9"/>
  </cols>
  <sheetData>
    <row r="1" spans="2:19" ht="15" customHeight="1"/>
    <row r="2" spans="2:19" ht="15" customHeight="1"/>
    <row r="3" spans="2:19" ht="52.4" customHeight="1"/>
    <row r="9" spans="2:19" ht="20.149999999999999" customHeight="1">
      <c r="B9" s="836" t="s">
        <v>17</v>
      </c>
      <c r="C9" s="836"/>
      <c r="D9" s="833" t="s">
        <v>1218</v>
      </c>
      <c r="E9" s="833"/>
      <c r="F9" s="833"/>
      <c r="G9" s="833"/>
      <c r="H9" s="833"/>
      <c r="I9" s="833"/>
      <c r="J9" s="833"/>
      <c r="K9" s="833"/>
      <c r="L9" s="833"/>
      <c r="M9" s="833"/>
      <c r="N9" s="833"/>
      <c r="O9" s="833"/>
      <c r="P9" s="833"/>
      <c r="Q9" s="833"/>
      <c r="R9" s="833"/>
      <c r="S9" s="833"/>
    </row>
    <row r="10" spans="2:19">
      <c r="C10" s="15"/>
    </row>
    <row r="11" spans="2:19">
      <c r="B11" s="18" t="s">
        <v>1219</v>
      </c>
    </row>
    <row r="12" spans="2:19" ht="13.5" thickBot="1">
      <c r="B12" s="128" t="s">
        <v>1220</v>
      </c>
      <c r="C12" s="128"/>
      <c r="D12" s="128"/>
      <c r="E12" s="128"/>
      <c r="F12" s="128"/>
      <c r="G12" s="118">
        <v>2013</v>
      </c>
      <c r="H12" s="118">
        <v>2014</v>
      </c>
      <c r="I12" s="118">
        <v>2015</v>
      </c>
      <c r="J12" s="118">
        <v>2016</v>
      </c>
      <c r="K12" s="118">
        <v>2017</v>
      </c>
      <c r="L12" s="118">
        <v>2018</v>
      </c>
      <c r="M12" s="118">
        <v>2019</v>
      </c>
      <c r="N12" s="118">
        <v>2020</v>
      </c>
      <c r="O12" s="118">
        <v>2021</v>
      </c>
      <c r="P12" s="118">
        <v>2022</v>
      </c>
      <c r="Q12" s="118">
        <v>2023</v>
      </c>
      <c r="R12" s="118">
        <v>2024</v>
      </c>
      <c r="S12" s="115">
        <v>2025</v>
      </c>
    </row>
    <row r="13" spans="2:19">
      <c r="B13" s="837" t="s">
        <v>1221</v>
      </c>
      <c r="C13" s="837"/>
      <c r="D13" s="838" t="s">
        <v>1222</v>
      </c>
      <c r="E13" s="838"/>
      <c r="F13" s="838"/>
      <c r="G13" s="129">
        <v>3393031.78</v>
      </c>
      <c r="H13" s="129">
        <v>7889676.5499999998</v>
      </c>
      <c r="I13" s="129">
        <v>5356255.75</v>
      </c>
      <c r="J13" s="129">
        <v>5815135.1500000004</v>
      </c>
      <c r="K13" s="129">
        <v>5796009.6500000004</v>
      </c>
      <c r="L13" s="129">
        <v>8185555.71</v>
      </c>
      <c r="M13" s="129">
        <v>3996367.06</v>
      </c>
      <c r="N13" s="129">
        <v>5450292.7699999996</v>
      </c>
      <c r="O13" s="129">
        <v>17921550.940000001</v>
      </c>
      <c r="P13" s="129">
        <v>13855989.18</v>
      </c>
      <c r="Q13" s="129">
        <v>5580717.7999999998</v>
      </c>
      <c r="R13" s="129">
        <v>7853561.7300000004</v>
      </c>
      <c r="S13" s="130">
        <v>12357521.140000001</v>
      </c>
    </row>
    <row r="15" spans="2:19" ht="20.149999999999999" customHeight="1">
      <c r="B15" s="836" t="s">
        <v>17</v>
      </c>
      <c r="C15" s="836"/>
      <c r="D15" s="834" t="s">
        <v>1223</v>
      </c>
      <c r="E15" s="834"/>
      <c r="F15" s="834"/>
      <c r="G15" s="834"/>
      <c r="H15" s="834"/>
      <c r="I15" s="834"/>
      <c r="J15" s="834"/>
      <c r="K15" s="834"/>
      <c r="L15" s="834"/>
      <c r="M15" s="834"/>
      <c r="N15" s="834"/>
      <c r="O15" s="834"/>
      <c r="P15" s="834"/>
      <c r="Q15" s="834"/>
      <c r="R15" s="834"/>
      <c r="S15" s="834"/>
    </row>
    <row r="17" spans="2:19">
      <c r="B17" s="18" t="s">
        <v>1224</v>
      </c>
    </row>
    <row r="18" spans="2:19" ht="13.5" thickBot="1">
      <c r="B18" s="117" t="s">
        <v>1225</v>
      </c>
      <c r="C18" s="117"/>
      <c r="D18" s="117"/>
      <c r="E18" s="117"/>
      <c r="F18" s="117"/>
      <c r="G18" s="118">
        <v>2013</v>
      </c>
      <c r="H18" s="118">
        <v>2014</v>
      </c>
      <c r="I18" s="118">
        <v>2015</v>
      </c>
      <c r="J18" s="118">
        <v>2016</v>
      </c>
      <c r="K18" s="118">
        <v>2017</v>
      </c>
      <c r="L18" s="118">
        <v>2018</v>
      </c>
      <c r="M18" s="118">
        <v>2019</v>
      </c>
      <c r="N18" s="118">
        <v>2020</v>
      </c>
      <c r="O18" s="118">
        <v>2021</v>
      </c>
      <c r="P18" s="118">
        <v>2022</v>
      </c>
      <c r="Q18" s="118">
        <v>2023</v>
      </c>
      <c r="R18" s="118">
        <v>2024</v>
      </c>
      <c r="S18" s="115">
        <v>2025</v>
      </c>
    </row>
    <row r="19" spans="2:19" ht="15" customHeight="1">
      <c r="B19" s="615" t="s">
        <v>1225</v>
      </c>
      <c r="C19" s="615"/>
      <c r="D19" s="615"/>
      <c r="E19" s="615"/>
      <c r="F19" s="615"/>
      <c r="G19" s="132">
        <v>2237988.2999999998</v>
      </c>
      <c r="H19" s="132">
        <v>6365200</v>
      </c>
      <c r="I19" s="132">
        <v>452006.08</v>
      </c>
      <c r="J19" s="132">
        <v>2114814.91</v>
      </c>
      <c r="K19" s="132">
        <v>1688979.99</v>
      </c>
      <c r="L19" s="132">
        <v>2299616</v>
      </c>
      <c r="M19" s="132">
        <v>1535840.32</v>
      </c>
      <c r="N19" s="132">
        <v>199394.66</v>
      </c>
      <c r="O19" s="132">
        <v>1223056.97</v>
      </c>
      <c r="P19" s="132">
        <v>1838081.7</v>
      </c>
      <c r="Q19" s="132">
        <v>2941147.97</v>
      </c>
      <c r="R19" s="132">
        <v>1860479.46</v>
      </c>
      <c r="S19" s="110">
        <v>741949.86</v>
      </c>
    </row>
    <row r="20" spans="2:19" ht="15" customHeight="1">
      <c r="B20" s="615" t="s">
        <v>1226</v>
      </c>
      <c r="C20" s="615"/>
      <c r="D20" s="615"/>
      <c r="E20" s="615"/>
      <c r="F20" s="615"/>
      <c r="G20" s="132">
        <v>2983447.36</v>
      </c>
      <c r="H20" s="132">
        <v>1356204.79</v>
      </c>
      <c r="I20" s="132">
        <v>2346764.19</v>
      </c>
      <c r="J20" s="132">
        <v>2265703.59</v>
      </c>
      <c r="K20" s="132">
        <v>6260310.3700000001</v>
      </c>
      <c r="L20" s="132">
        <v>5847131.4299999997</v>
      </c>
      <c r="M20" s="132">
        <v>6223571.6299999999</v>
      </c>
      <c r="N20" s="132">
        <v>15548083.130000001</v>
      </c>
      <c r="O20" s="132">
        <v>11678920.789999999</v>
      </c>
      <c r="P20" s="132">
        <v>5539231.2300000004</v>
      </c>
      <c r="Q20" s="132">
        <v>19186877.809999999</v>
      </c>
      <c r="R20" s="132">
        <v>21450906.41</v>
      </c>
      <c r="S20" s="110">
        <v>50678249.740000002</v>
      </c>
    </row>
    <row r="21" spans="2:19" ht="26.25" customHeight="1">
      <c r="B21" s="615" t="s">
        <v>1227</v>
      </c>
      <c r="C21" s="615"/>
      <c r="D21" s="615"/>
      <c r="E21" s="615"/>
      <c r="F21" s="615"/>
      <c r="G21" s="132">
        <v>4981739.3600000003</v>
      </c>
      <c r="H21" s="132">
        <v>8018014.6699999999</v>
      </c>
      <c r="I21" s="132">
        <v>7569412.8499999996</v>
      </c>
      <c r="J21" s="132">
        <v>8645738.3100000005</v>
      </c>
      <c r="K21" s="132">
        <v>11371439.77</v>
      </c>
      <c r="L21" s="132">
        <v>13977718.99</v>
      </c>
      <c r="M21" s="132">
        <v>9513147.1500000004</v>
      </c>
      <c r="N21" s="132">
        <v>12123346.869999999</v>
      </c>
      <c r="O21" s="132">
        <v>18304133.489999998</v>
      </c>
      <c r="P21" s="132">
        <v>26536544.300000001</v>
      </c>
      <c r="Q21" s="132">
        <v>27116498.550000001</v>
      </c>
      <c r="R21" s="132">
        <v>26986681.449999999</v>
      </c>
      <c r="S21" s="110">
        <v>40071556.549999997</v>
      </c>
    </row>
    <row r="22" spans="2:19" ht="15" customHeight="1">
      <c r="B22" s="615" t="s">
        <v>1228</v>
      </c>
      <c r="C22" s="615"/>
      <c r="D22" s="615"/>
      <c r="E22" s="615"/>
      <c r="F22" s="615"/>
      <c r="G22" s="132">
        <v>2490869.85</v>
      </c>
      <c r="H22" s="132">
        <v>4009007.34</v>
      </c>
      <c r="I22" s="132">
        <v>3784706.43</v>
      </c>
      <c r="J22" s="132">
        <v>4322869.16</v>
      </c>
      <c r="K22" s="132">
        <v>5685719.8899999997</v>
      </c>
      <c r="L22" s="132">
        <v>7026585.46</v>
      </c>
      <c r="M22" s="132">
        <v>5311064.8</v>
      </c>
      <c r="N22" s="132">
        <v>6061673.4199999999</v>
      </c>
      <c r="O22" s="132">
        <v>9152066.7400000002</v>
      </c>
      <c r="P22" s="132">
        <v>13291586.050000001</v>
      </c>
      <c r="Q22" s="132">
        <v>13558249.23</v>
      </c>
      <c r="R22" s="132">
        <v>13493340.720000001</v>
      </c>
      <c r="S22" s="110">
        <v>20035778.280000001</v>
      </c>
    </row>
    <row r="23" spans="2:19" ht="15" customHeight="1">
      <c r="B23" s="831" t="s">
        <v>457</v>
      </c>
      <c r="C23" s="831"/>
      <c r="D23" s="831"/>
      <c r="E23" s="831"/>
      <c r="F23" s="831"/>
      <c r="G23" s="121">
        <v>12694044.869999999</v>
      </c>
      <c r="H23" s="121">
        <v>19748426.800000001</v>
      </c>
      <c r="I23" s="121">
        <v>14152889.549999999</v>
      </c>
      <c r="J23" s="121">
        <v>17349125.969999999</v>
      </c>
      <c r="K23" s="121">
        <v>25006450.02</v>
      </c>
      <c r="L23" s="121">
        <v>29151051.880000003</v>
      </c>
      <c r="M23" s="121">
        <v>22583623.900000002</v>
      </c>
      <c r="N23" s="121">
        <v>33932498.079999998</v>
      </c>
      <c r="O23" s="121">
        <v>40358177.990000002</v>
      </c>
      <c r="P23" s="121">
        <v>47205443.280000001</v>
      </c>
      <c r="Q23" s="121">
        <v>62802773.560000002</v>
      </c>
      <c r="R23" s="121">
        <v>63791408.039999999</v>
      </c>
      <c r="S23" s="116">
        <v>111527534.43000001</v>
      </c>
    </row>
    <row r="25" spans="2:19" ht="20.149999999999999" customHeight="1">
      <c r="B25" s="829" t="s">
        <v>17</v>
      </c>
      <c r="C25" s="829"/>
      <c r="D25" s="834" t="s">
        <v>371</v>
      </c>
      <c r="E25" s="834"/>
      <c r="F25" s="834"/>
      <c r="G25" s="834"/>
      <c r="H25" s="834"/>
      <c r="I25" s="834"/>
      <c r="J25" s="834"/>
      <c r="K25" s="834"/>
      <c r="L25" s="834"/>
      <c r="M25" s="834"/>
      <c r="N25" s="834"/>
      <c r="O25" s="834"/>
      <c r="P25" s="834"/>
      <c r="Q25" s="834"/>
      <c r="R25" s="834"/>
      <c r="S25" s="834"/>
    </row>
    <row r="27" spans="2:19">
      <c r="B27" s="18" t="s">
        <v>1229</v>
      </c>
    </row>
    <row r="28" spans="2:19" ht="13.5" thickBot="1">
      <c r="B28" s="117" t="s">
        <v>1230</v>
      </c>
      <c r="C28" s="117"/>
      <c r="D28" s="117"/>
      <c r="E28" s="117"/>
      <c r="F28" s="117"/>
      <c r="G28" s="118">
        <v>2013</v>
      </c>
      <c r="H28" s="118">
        <v>2014</v>
      </c>
      <c r="I28" s="118">
        <v>2015</v>
      </c>
      <c r="J28" s="118">
        <v>2016</v>
      </c>
      <c r="K28" s="118">
        <v>2017</v>
      </c>
      <c r="L28" s="118">
        <v>2018</v>
      </c>
      <c r="M28" s="118">
        <v>2019</v>
      </c>
      <c r="N28" s="118">
        <v>2020</v>
      </c>
      <c r="O28" s="118">
        <v>2021</v>
      </c>
      <c r="P28" s="118">
        <v>2022</v>
      </c>
      <c r="Q28" s="118">
        <v>2023</v>
      </c>
      <c r="R28" s="118">
        <v>2024</v>
      </c>
      <c r="S28" s="115">
        <v>2025</v>
      </c>
    </row>
    <row r="29" spans="2:19" ht="14.15" customHeight="1">
      <c r="B29" s="615" t="s">
        <v>1231</v>
      </c>
      <c r="C29" s="615"/>
      <c r="D29" s="615"/>
      <c r="E29" s="690" t="s">
        <v>1232</v>
      </c>
      <c r="F29" s="690"/>
      <c r="G29" s="104">
        <v>33930317.840000004</v>
      </c>
      <c r="H29" s="104">
        <v>78896765.519999996</v>
      </c>
      <c r="I29" s="104">
        <v>53562557.460000001</v>
      </c>
      <c r="J29" s="104">
        <v>58151351.5</v>
      </c>
      <c r="K29" s="104">
        <v>57960096.5</v>
      </c>
      <c r="L29" s="104">
        <v>81855557.099999994</v>
      </c>
      <c r="M29" s="104">
        <v>39963670.640000001</v>
      </c>
      <c r="N29" s="104">
        <v>54651867.710000001</v>
      </c>
      <c r="O29" s="104">
        <v>182870915.90000001</v>
      </c>
      <c r="P29" s="104">
        <v>143645345.77000001</v>
      </c>
      <c r="Q29" s="104">
        <v>63319404.759999998</v>
      </c>
      <c r="R29" s="104">
        <v>77877742.109999999</v>
      </c>
      <c r="S29" s="110">
        <v>136443962.87</v>
      </c>
    </row>
    <row r="30" spans="2:19" ht="14.15" customHeight="1">
      <c r="B30" s="615" t="s">
        <v>1231</v>
      </c>
      <c r="C30" s="615"/>
      <c r="D30" s="615"/>
      <c r="E30" s="615" t="s">
        <v>1022</v>
      </c>
      <c r="F30" s="615"/>
      <c r="G30" s="104">
        <v>244290.03</v>
      </c>
      <c r="H30" s="104">
        <v>6742437.3899999997</v>
      </c>
      <c r="I30" s="104">
        <v>8554983.0600000005</v>
      </c>
      <c r="J30" s="104">
        <v>1456860.72</v>
      </c>
      <c r="K30" s="104">
        <v>546927.44999999995</v>
      </c>
      <c r="L30" s="104">
        <v>0</v>
      </c>
      <c r="M30" s="104">
        <v>0</v>
      </c>
      <c r="N30" s="104">
        <v>0</v>
      </c>
      <c r="O30" s="104">
        <v>4174644.67</v>
      </c>
      <c r="P30" s="104">
        <v>0</v>
      </c>
      <c r="Q30" s="104">
        <v>0</v>
      </c>
      <c r="R30" s="104">
        <v>0</v>
      </c>
      <c r="S30" s="110">
        <v>1585368.72</v>
      </c>
    </row>
    <row r="31" spans="2:19" ht="14.15" customHeight="1">
      <c r="B31" s="615" t="s">
        <v>1231</v>
      </c>
      <c r="C31" s="615"/>
      <c r="D31" s="615"/>
      <c r="E31" s="615" t="s">
        <v>1233</v>
      </c>
      <c r="F31" s="615"/>
      <c r="G31" s="104">
        <v>949867.71</v>
      </c>
      <c r="H31" s="104">
        <v>701455.16</v>
      </c>
      <c r="I31" s="104">
        <v>720905.95</v>
      </c>
      <c r="J31" s="104">
        <v>8382929.9800000004</v>
      </c>
      <c r="K31" s="104">
        <v>8233489.1699999999</v>
      </c>
      <c r="L31" s="104">
        <v>7940742.6799999997</v>
      </c>
      <c r="M31" s="104">
        <v>13425037.58</v>
      </c>
      <c r="N31" s="104">
        <v>10619187.25</v>
      </c>
      <c r="O31" s="104">
        <v>14880169.279999999</v>
      </c>
      <c r="P31" s="104">
        <v>20275367.43</v>
      </c>
      <c r="Q31" s="104">
        <v>25392031.469999999</v>
      </c>
      <c r="R31" s="104">
        <v>19327871.16</v>
      </c>
      <c r="S31" s="110">
        <v>16866099.370000001</v>
      </c>
    </row>
    <row r="32" spans="2:19" ht="14.15" customHeight="1">
      <c r="B32" s="615" t="s">
        <v>1231</v>
      </c>
      <c r="C32" s="615"/>
      <c r="D32" s="615"/>
      <c r="E32" s="615" t="s">
        <v>1234</v>
      </c>
      <c r="F32" s="615"/>
      <c r="G32" s="104">
        <v>41835.74</v>
      </c>
      <c r="H32" s="104">
        <v>40662.43</v>
      </c>
      <c r="I32" s="104">
        <v>50013.5</v>
      </c>
      <c r="J32" s="104">
        <v>55728.86</v>
      </c>
      <c r="K32" s="104">
        <v>55214.78</v>
      </c>
      <c r="L32" s="104">
        <v>55332.29</v>
      </c>
      <c r="M32" s="104">
        <v>8636903.1799999997</v>
      </c>
      <c r="N32" s="104">
        <v>8760645.9299999997</v>
      </c>
      <c r="O32" s="104">
        <v>18148837.420000002</v>
      </c>
      <c r="P32" s="104">
        <v>15063013.68</v>
      </c>
      <c r="Q32" s="104">
        <v>20574638.84</v>
      </c>
      <c r="R32" s="104">
        <v>25765914.899999999</v>
      </c>
      <c r="S32" s="110">
        <v>25153089.440000001</v>
      </c>
    </row>
    <row r="33" spans="2:19" ht="14.15" customHeight="1">
      <c r="B33" s="615" t="s">
        <v>1029</v>
      </c>
      <c r="C33" s="615"/>
      <c r="D33" s="615"/>
      <c r="E33" s="690" t="s">
        <v>1232</v>
      </c>
      <c r="F33" s="690"/>
      <c r="G33" s="104">
        <v>28352474.260000002</v>
      </c>
      <c r="H33" s="104">
        <v>47842025.57</v>
      </c>
      <c r="I33" s="104">
        <v>30834811.370000001</v>
      </c>
      <c r="J33" s="104">
        <v>39848620.740000002</v>
      </c>
      <c r="K33" s="104">
        <v>37146471.520000003</v>
      </c>
      <c r="L33" s="104">
        <v>42015836.170000002</v>
      </c>
      <c r="M33" s="104">
        <v>33099631.989999998</v>
      </c>
      <c r="N33" s="104">
        <v>36937316.600000001</v>
      </c>
      <c r="O33" s="104">
        <v>117029914.13</v>
      </c>
      <c r="P33" s="104">
        <v>79310299.950000003</v>
      </c>
      <c r="Q33" s="104">
        <v>28171044.370000001</v>
      </c>
      <c r="R33" s="104">
        <v>42391462.07</v>
      </c>
      <c r="S33" s="110">
        <v>81198891.120000005</v>
      </c>
    </row>
    <row r="34" spans="2:19" ht="14.15" customHeight="1">
      <c r="B34" s="615" t="s">
        <v>1029</v>
      </c>
      <c r="C34" s="615"/>
      <c r="D34" s="615"/>
      <c r="E34" s="615" t="s">
        <v>1022</v>
      </c>
      <c r="F34" s="615"/>
      <c r="G34" s="104">
        <v>244290.03</v>
      </c>
      <c r="H34" s="104">
        <v>6742437.3899999997</v>
      </c>
      <c r="I34" s="104">
        <v>8554983.0600000005</v>
      </c>
      <c r="J34" s="104">
        <v>1456860.72</v>
      </c>
      <c r="K34" s="104">
        <v>546927.44999999995</v>
      </c>
      <c r="L34" s="104">
        <v>0</v>
      </c>
      <c r="M34" s="104">
        <v>0</v>
      </c>
      <c r="N34" s="104">
        <v>0</v>
      </c>
      <c r="O34" s="104">
        <v>4174644.67</v>
      </c>
      <c r="P34" s="104">
        <v>0</v>
      </c>
      <c r="Q34" s="104">
        <v>0</v>
      </c>
      <c r="R34" s="104">
        <v>0</v>
      </c>
      <c r="S34" s="110">
        <v>1585368.72</v>
      </c>
    </row>
    <row r="35" spans="2:19" ht="14.15" customHeight="1">
      <c r="B35" s="615" t="s">
        <v>1030</v>
      </c>
      <c r="C35" s="615"/>
      <c r="D35" s="615"/>
      <c r="E35" s="690" t="s">
        <v>1232</v>
      </c>
      <c r="F35" s="690"/>
      <c r="G35" s="104">
        <v>12559767.27</v>
      </c>
      <c r="H35" s="104">
        <v>18990371.379999999</v>
      </c>
      <c r="I35" s="104">
        <v>11821043.539999999</v>
      </c>
      <c r="J35" s="104">
        <v>9007091.2300000004</v>
      </c>
      <c r="K35" s="104">
        <v>5466345.5599999996</v>
      </c>
      <c r="L35" s="104">
        <v>5959197.2199999997</v>
      </c>
      <c r="M35" s="104">
        <v>4985465.4800000004</v>
      </c>
      <c r="N35" s="104">
        <v>5513999.5499999998</v>
      </c>
      <c r="O35" s="104">
        <v>11858738.140000001</v>
      </c>
      <c r="P35" s="104">
        <v>8361869.2000000002</v>
      </c>
      <c r="Q35" s="104">
        <v>4560386.54</v>
      </c>
      <c r="R35" s="104">
        <v>4562401.4800000004</v>
      </c>
      <c r="S35" s="110">
        <v>8884626.1199999992</v>
      </c>
    </row>
    <row r="36" spans="2:19" ht="14.15" customHeight="1">
      <c r="B36" s="431" t="s">
        <v>1235</v>
      </c>
      <c r="C36" s="431"/>
      <c r="D36" s="431"/>
      <c r="E36" s="690" t="s">
        <v>1232</v>
      </c>
      <c r="F36" s="690"/>
      <c r="G36" s="104">
        <v>0</v>
      </c>
      <c r="H36" s="104">
        <v>0</v>
      </c>
      <c r="I36" s="104">
        <v>33826.6</v>
      </c>
      <c r="J36" s="104">
        <v>2462567.2200000002</v>
      </c>
      <c r="K36" s="104">
        <v>2142160.7599999998</v>
      </c>
      <c r="L36" s="104">
        <v>1232276</v>
      </c>
      <c r="M36" s="104">
        <v>1548443.94</v>
      </c>
      <c r="N36" s="104">
        <v>2116778.0099999998</v>
      </c>
      <c r="O36" s="104">
        <v>5518085.0300000003</v>
      </c>
      <c r="P36" s="104">
        <v>4759799.5599999996</v>
      </c>
      <c r="Q36" s="104">
        <v>773306.52</v>
      </c>
      <c r="R36" s="104">
        <v>622570.88</v>
      </c>
      <c r="S36" s="110">
        <v>1956067.1</v>
      </c>
    </row>
    <row r="37" spans="2:19" ht="14.15" customHeight="1">
      <c r="B37" s="431" t="s">
        <v>700</v>
      </c>
      <c r="C37" s="431"/>
      <c r="D37" s="431"/>
      <c r="E37" s="690" t="s">
        <v>1232</v>
      </c>
      <c r="F37" s="690"/>
      <c r="G37" s="104">
        <v>0</v>
      </c>
      <c r="H37" s="104">
        <v>0</v>
      </c>
      <c r="I37" s="104">
        <v>0</v>
      </c>
      <c r="J37" s="104">
        <v>0</v>
      </c>
      <c r="K37" s="104">
        <v>0</v>
      </c>
      <c r="L37" s="104">
        <v>7909.4</v>
      </c>
      <c r="M37" s="104">
        <v>0</v>
      </c>
      <c r="N37" s="104">
        <v>56820.62</v>
      </c>
      <c r="O37" s="104">
        <v>1532680.63</v>
      </c>
      <c r="P37" s="104">
        <v>3292360.76</v>
      </c>
      <c r="Q37" s="104">
        <v>3699631.99</v>
      </c>
      <c r="R37" s="104">
        <v>2648991.7799999998</v>
      </c>
      <c r="S37" s="110">
        <v>2652174.91</v>
      </c>
    </row>
    <row r="38" spans="2:19" ht="14.15" customHeight="1">
      <c r="B38" s="431" t="s">
        <v>700</v>
      </c>
      <c r="C38" s="431"/>
      <c r="D38" s="431"/>
      <c r="E38" s="615" t="s">
        <v>1022</v>
      </c>
      <c r="F38" s="615"/>
      <c r="G38" s="104">
        <v>0</v>
      </c>
      <c r="H38" s="104">
        <v>0</v>
      </c>
      <c r="I38" s="104">
        <v>0</v>
      </c>
      <c r="J38" s="104">
        <v>0</v>
      </c>
      <c r="K38" s="104">
        <v>0</v>
      </c>
      <c r="L38" s="104">
        <v>0</v>
      </c>
      <c r="M38" s="104">
        <v>0</v>
      </c>
      <c r="N38" s="104">
        <v>0</v>
      </c>
      <c r="O38" s="104">
        <v>0</v>
      </c>
      <c r="P38" s="104">
        <v>0</v>
      </c>
      <c r="Q38" s="104">
        <v>0</v>
      </c>
      <c r="R38" s="104">
        <v>0</v>
      </c>
      <c r="S38" s="110">
        <v>0</v>
      </c>
    </row>
    <row r="39" spans="2:19" ht="15" customHeight="1">
      <c r="B39" s="615" t="s">
        <v>1028</v>
      </c>
      <c r="C39" s="615"/>
      <c r="D39" s="615"/>
      <c r="E39" s="690" t="s">
        <v>1232</v>
      </c>
      <c r="F39" s="690"/>
      <c r="G39" s="104">
        <v>109505.24</v>
      </c>
      <c r="H39" s="104">
        <v>82358.009999999995</v>
      </c>
      <c r="I39" s="104">
        <v>52671.18</v>
      </c>
      <c r="J39" s="104">
        <v>41567.519999999997</v>
      </c>
      <c r="K39" s="104">
        <v>49489.35</v>
      </c>
      <c r="L39" s="104">
        <v>66040.66</v>
      </c>
      <c r="M39" s="104">
        <v>32796.239999999998</v>
      </c>
      <c r="N39" s="104">
        <v>25941.43</v>
      </c>
      <c r="O39" s="104">
        <v>896780.75</v>
      </c>
      <c r="P39" s="104">
        <v>1864699.65</v>
      </c>
      <c r="Q39" s="104">
        <v>1863532.32</v>
      </c>
      <c r="R39" s="104">
        <v>1314779.95</v>
      </c>
      <c r="S39" s="110">
        <v>1570450.67</v>
      </c>
    </row>
    <row r="40" spans="2:19">
      <c r="B40" s="831" t="s">
        <v>457</v>
      </c>
      <c r="C40" s="831"/>
      <c r="D40" s="831"/>
      <c r="E40" s="831"/>
      <c r="F40" s="831"/>
      <c r="G40" s="121">
        <v>76432348.120000005</v>
      </c>
      <c r="H40" s="121">
        <v>160038512.84999996</v>
      </c>
      <c r="I40" s="121">
        <v>114185795.72</v>
      </c>
      <c r="J40" s="121">
        <v>120863578.49000001</v>
      </c>
      <c r="K40" s="121">
        <v>112147122.54000002</v>
      </c>
      <c r="L40" s="121">
        <v>139132891.52000001</v>
      </c>
      <c r="M40" s="121">
        <v>101691949.05</v>
      </c>
      <c r="N40" s="121">
        <v>118682557.10000002</v>
      </c>
      <c r="O40" s="121">
        <v>361085410.61999995</v>
      </c>
      <c r="P40" s="121">
        <v>276572756</v>
      </c>
      <c r="Q40" s="121">
        <v>148353976.81</v>
      </c>
      <c r="R40" s="121">
        <v>174511734.33000001</v>
      </c>
      <c r="S40" s="116">
        <v>277896099.04000008</v>
      </c>
    </row>
    <row r="42" spans="2:19" ht="20.149999999999999" customHeight="1">
      <c r="B42" s="829" t="s">
        <v>17</v>
      </c>
      <c r="C42" s="829"/>
      <c r="D42" s="834" t="s">
        <v>372</v>
      </c>
      <c r="E42" s="834"/>
      <c r="F42" s="834"/>
      <c r="G42" s="834"/>
      <c r="H42" s="834"/>
      <c r="I42" s="834"/>
      <c r="J42" s="834"/>
      <c r="K42" s="834"/>
      <c r="L42" s="834"/>
      <c r="M42" s="834"/>
      <c r="N42" s="834"/>
      <c r="O42" s="834"/>
      <c r="P42" s="834"/>
      <c r="Q42" s="834"/>
      <c r="R42" s="834"/>
      <c r="S42" s="834"/>
    </row>
    <row r="44" spans="2:19">
      <c r="B44" s="18" t="s">
        <v>1236</v>
      </c>
    </row>
    <row r="45" spans="2:19" ht="13.5" thickBot="1">
      <c r="B45" s="832" t="s">
        <v>1237</v>
      </c>
      <c r="C45" s="832"/>
      <c r="D45" s="832"/>
      <c r="E45" s="832" t="s">
        <v>1238</v>
      </c>
      <c r="F45" s="832"/>
      <c r="G45" s="118">
        <v>2013</v>
      </c>
      <c r="H45" s="118">
        <v>2014</v>
      </c>
      <c r="I45" s="118">
        <v>2015</v>
      </c>
      <c r="J45" s="118">
        <v>2016</v>
      </c>
      <c r="K45" s="118">
        <v>2017</v>
      </c>
      <c r="L45" s="118">
        <v>2018</v>
      </c>
      <c r="M45" s="118">
        <v>2019</v>
      </c>
      <c r="N45" s="118">
        <v>2020</v>
      </c>
      <c r="O45" s="118">
        <v>2021</v>
      </c>
      <c r="P45" s="118">
        <v>2022</v>
      </c>
      <c r="Q45" s="118">
        <v>2023</v>
      </c>
      <c r="R45" s="118">
        <v>2024</v>
      </c>
      <c r="S45" s="115">
        <v>2025</v>
      </c>
    </row>
    <row r="46" spans="2:19">
      <c r="B46" s="615" t="s">
        <v>1231</v>
      </c>
      <c r="C46" s="615"/>
      <c r="D46" s="615"/>
      <c r="E46" s="615" t="s">
        <v>1239</v>
      </c>
      <c r="F46" s="615"/>
      <c r="G46" s="104">
        <v>35243</v>
      </c>
      <c r="H46" s="104">
        <v>26241</v>
      </c>
      <c r="I46" s="104">
        <v>22302</v>
      </c>
      <c r="J46" s="104">
        <v>46819</v>
      </c>
      <c r="K46" s="104">
        <v>35288</v>
      </c>
      <c r="L46" s="104">
        <v>63404</v>
      </c>
      <c r="M46" s="104">
        <v>42472</v>
      </c>
      <c r="N46" s="104">
        <v>75242</v>
      </c>
      <c r="O46" s="104">
        <v>130385</v>
      </c>
      <c r="P46" s="104">
        <v>665301</v>
      </c>
      <c r="Q46" s="104">
        <v>212953</v>
      </c>
      <c r="R46" s="104">
        <v>151855</v>
      </c>
      <c r="S46" s="155">
        <v>182670</v>
      </c>
    </row>
    <row r="47" spans="2:19">
      <c r="B47" s="615" t="s">
        <v>1231</v>
      </c>
      <c r="C47" s="615"/>
      <c r="D47" s="615"/>
      <c r="E47" s="615" t="s">
        <v>750</v>
      </c>
      <c r="F47" s="615"/>
      <c r="G47" s="104">
        <v>6649</v>
      </c>
      <c r="H47" s="104">
        <v>7697</v>
      </c>
      <c r="I47" s="104">
        <v>3408</v>
      </c>
      <c r="J47" s="104">
        <v>12141</v>
      </c>
      <c r="K47" s="104">
        <v>11923</v>
      </c>
      <c r="L47" s="104">
        <v>31104</v>
      </c>
      <c r="M47" s="104">
        <v>66570</v>
      </c>
      <c r="N47" s="104">
        <v>91677</v>
      </c>
      <c r="O47" s="104">
        <v>134690</v>
      </c>
      <c r="P47" s="104">
        <v>205043</v>
      </c>
      <c r="Q47" s="104">
        <v>178825</v>
      </c>
      <c r="R47" s="104">
        <v>196258</v>
      </c>
      <c r="S47" s="155">
        <v>286113</v>
      </c>
    </row>
    <row r="48" spans="2:19">
      <c r="B48" s="615" t="s">
        <v>1231</v>
      </c>
      <c r="C48" s="615"/>
      <c r="D48" s="615"/>
      <c r="E48" s="615" t="s">
        <v>1240</v>
      </c>
      <c r="F48" s="615"/>
      <c r="G48" s="104">
        <v>35</v>
      </c>
      <c r="H48" s="104">
        <v>35</v>
      </c>
      <c r="I48" s="104">
        <v>39</v>
      </c>
      <c r="J48" s="104">
        <v>169</v>
      </c>
      <c r="K48" s="104">
        <v>206</v>
      </c>
      <c r="L48" s="104">
        <v>188</v>
      </c>
      <c r="M48" s="104">
        <v>172</v>
      </c>
      <c r="N48" s="104">
        <v>182</v>
      </c>
      <c r="O48" s="104">
        <v>161</v>
      </c>
      <c r="P48" s="104">
        <v>282</v>
      </c>
      <c r="Q48" s="104">
        <v>186</v>
      </c>
      <c r="R48" s="104">
        <v>181</v>
      </c>
      <c r="S48" s="155">
        <v>225</v>
      </c>
    </row>
    <row r="49" spans="2:19">
      <c r="B49" s="615" t="s">
        <v>1231</v>
      </c>
      <c r="C49" s="615"/>
      <c r="D49" s="615"/>
      <c r="E49" s="615" t="s">
        <v>1241</v>
      </c>
      <c r="F49" s="615"/>
      <c r="G49" s="104">
        <v>15200</v>
      </c>
      <c r="H49" s="104">
        <v>1648</v>
      </c>
      <c r="I49" s="104">
        <v>955</v>
      </c>
      <c r="J49" s="104">
        <v>960</v>
      </c>
      <c r="K49" s="104">
        <v>1258</v>
      </c>
      <c r="L49" s="104">
        <v>2346</v>
      </c>
      <c r="M49" s="104">
        <v>3584</v>
      </c>
      <c r="N49" s="104">
        <v>4851</v>
      </c>
      <c r="O49" s="104">
        <v>6321</v>
      </c>
      <c r="P49" s="104">
        <v>5579</v>
      </c>
      <c r="Q49" s="104">
        <v>3619</v>
      </c>
      <c r="R49" s="104">
        <v>4168</v>
      </c>
      <c r="S49" s="155">
        <v>1740</v>
      </c>
    </row>
    <row r="50" spans="2:19">
      <c r="B50" s="615" t="s">
        <v>1231</v>
      </c>
      <c r="C50" s="615"/>
      <c r="D50" s="615"/>
      <c r="E50" s="615" t="s">
        <v>1242</v>
      </c>
      <c r="F50" s="615"/>
      <c r="G50" s="104">
        <v>6846</v>
      </c>
      <c r="H50" s="104">
        <v>3088</v>
      </c>
      <c r="I50" s="104">
        <v>2466</v>
      </c>
      <c r="J50" s="104">
        <v>8940</v>
      </c>
      <c r="K50" s="104">
        <v>23758</v>
      </c>
      <c r="L50" s="104">
        <v>30672</v>
      </c>
      <c r="M50" s="104">
        <v>26914</v>
      </c>
      <c r="N50" s="104">
        <v>30574</v>
      </c>
      <c r="O50" s="104">
        <v>64182</v>
      </c>
      <c r="P50" s="104">
        <v>51115</v>
      </c>
      <c r="Q50" s="104">
        <v>93314</v>
      </c>
      <c r="R50" s="104">
        <v>157637</v>
      </c>
      <c r="S50" s="155">
        <v>175316</v>
      </c>
    </row>
    <row r="51" spans="2:19">
      <c r="B51" s="615" t="s">
        <v>1231</v>
      </c>
      <c r="C51" s="615"/>
      <c r="D51" s="615"/>
      <c r="E51" s="615" t="s">
        <v>1243</v>
      </c>
      <c r="F51" s="615"/>
      <c r="G51" s="104">
        <v>6817</v>
      </c>
      <c r="H51" s="104">
        <v>21829</v>
      </c>
      <c r="I51" s="104">
        <v>13921</v>
      </c>
      <c r="J51" s="104">
        <v>18575</v>
      </c>
      <c r="K51" s="104">
        <v>34979</v>
      </c>
      <c r="L51" s="104">
        <v>31578</v>
      </c>
      <c r="M51" s="104">
        <v>25809</v>
      </c>
      <c r="N51" s="104">
        <v>32537</v>
      </c>
      <c r="O51" s="104">
        <v>43606</v>
      </c>
      <c r="P51" s="104">
        <v>33904</v>
      </c>
      <c r="Q51" s="104">
        <v>49350</v>
      </c>
      <c r="R51" s="104">
        <v>64010</v>
      </c>
      <c r="S51" s="155">
        <v>96075</v>
      </c>
    </row>
    <row r="52" spans="2:19" ht="14.15" customHeight="1">
      <c r="B52" s="615" t="s">
        <v>1231</v>
      </c>
      <c r="C52" s="615"/>
      <c r="D52" s="615"/>
      <c r="E52" s="615" t="s">
        <v>1244</v>
      </c>
      <c r="F52" s="615"/>
      <c r="G52" s="104">
        <v>33574</v>
      </c>
      <c r="H52" s="104">
        <v>102892</v>
      </c>
      <c r="I52" s="104">
        <v>68858</v>
      </c>
      <c r="J52" s="104">
        <v>109599</v>
      </c>
      <c r="K52" s="104">
        <v>175954</v>
      </c>
      <c r="L52" s="104">
        <v>158505</v>
      </c>
      <c r="M52" s="104">
        <v>127899</v>
      </c>
      <c r="N52" s="104">
        <v>160342</v>
      </c>
      <c r="O52" s="104">
        <v>244545</v>
      </c>
      <c r="P52" s="104">
        <v>173727</v>
      </c>
      <c r="Q52" s="104">
        <v>246009</v>
      </c>
      <c r="R52" s="104">
        <v>355759</v>
      </c>
      <c r="S52" s="155">
        <v>549510</v>
      </c>
    </row>
    <row r="53" spans="2:19">
      <c r="B53" s="615" t="s">
        <v>1231</v>
      </c>
      <c r="C53" s="615"/>
      <c r="D53" s="615"/>
      <c r="E53" s="615" t="s">
        <v>1245</v>
      </c>
      <c r="F53" s="615"/>
      <c r="G53" s="104">
        <v>14735</v>
      </c>
      <c r="H53" s="104">
        <v>8394</v>
      </c>
      <c r="I53" s="104">
        <v>2164</v>
      </c>
      <c r="J53" s="104">
        <v>5041</v>
      </c>
      <c r="K53" s="104">
        <v>37023</v>
      </c>
      <c r="L53" s="104">
        <v>30508</v>
      </c>
      <c r="M53" s="104">
        <v>5572</v>
      </c>
      <c r="N53" s="104">
        <v>14815</v>
      </c>
      <c r="O53" s="104">
        <v>30837</v>
      </c>
      <c r="P53" s="104">
        <v>32988</v>
      </c>
      <c r="Q53" s="104">
        <v>129858</v>
      </c>
      <c r="R53" s="104">
        <v>135739</v>
      </c>
      <c r="S53" s="155">
        <v>85745</v>
      </c>
    </row>
    <row r="54" spans="2:19">
      <c r="B54" s="615" t="s">
        <v>1231</v>
      </c>
      <c r="C54" s="615"/>
      <c r="D54" s="615"/>
      <c r="E54" s="615" t="s">
        <v>1246</v>
      </c>
      <c r="F54" s="615"/>
      <c r="G54" s="104">
        <v>500</v>
      </c>
      <c r="H54" s="104">
        <v>1048</v>
      </c>
      <c r="I54" s="104">
        <v>130</v>
      </c>
      <c r="J54" s="104">
        <v>0</v>
      </c>
      <c r="K54" s="104">
        <v>1121</v>
      </c>
      <c r="L54" s="104">
        <v>0</v>
      </c>
      <c r="M54" s="104">
        <v>0</v>
      </c>
      <c r="N54" s="104">
        <v>0</v>
      </c>
      <c r="O54" s="104">
        <v>10</v>
      </c>
      <c r="P54" s="104">
        <v>106</v>
      </c>
      <c r="Q54" s="104">
        <v>7849</v>
      </c>
      <c r="R54" s="104">
        <v>3492</v>
      </c>
      <c r="S54" s="155">
        <v>13268</v>
      </c>
    </row>
    <row r="55" spans="2:19">
      <c r="B55" s="835" t="s">
        <v>1231</v>
      </c>
      <c r="C55" s="835"/>
      <c r="D55" s="835"/>
      <c r="E55" s="835" t="s">
        <v>1247</v>
      </c>
      <c r="F55" s="835"/>
      <c r="G55" s="131">
        <v>43389</v>
      </c>
      <c r="H55" s="131">
        <v>2634</v>
      </c>
      <c r="I55" s="131">
        <v>1258</v>
      </c>
      <c r="J55" s="131">
        <v>2172</v>
      </c>
      <c r="K55" s="131">
        <v>2056</v>
      </c>
      <c r="L55" s="131">
        <v>1045</v>
      </c>
      <c r="M55" s="131">
        <v>1486</v>
      </c>
      <c r="N55" s="131">
        <v>8199</v>
      </c>
      <c r="O55" s="131">
        <v>2737</v>
      </c>
      <c r="P55" s="131">
        <v>7236</v>
      </c>
      <c r="Q55" s="131">
        <v>7018</v>
      </c>
      <c r="R55" s="131">
        <v>7642</v>
      </c>
      <c r="S55" s="201">
        <v>4693</v>
      </c>
    </row>
  </sheetData>
  <sheetProtection algorithmName="SHA-512" hashValue="Vu168qcfmEb2FYl/G0NiD6qbypTGrUj9jSKEGc6bWhTEMwQU9FtK+5yLKvj0mg+dPayPpey+/2FUKE/Unuvbrg==" saltValue="5lpB39stkQu2bRcFxUeNjw==" spinCount="100000" sheet="1" objects="1" scenarios="1"/>
  <mergeCells count="60">
    <mergeCell ref="B9:C9"/>
    <mergeCell ref="B13:C13"/>
    <mergeCell ref="D13:F13"/>
    <mergeCell ref="B15:C15"/>
    <mergeCell ref="B23:F23"/>
    <mergeCell ref="B25:C25"/>
    <mergeCell ref="B19:F19"/>
    <mergeCell ref="B20:F20"/>
    <mergeCell ref="B21:F21"/>
    <mergeCell ref="B22:F22"/>
    <mergeCell ref="B46:D46"/>
    <mergeCell ref="E46:F46"/>
    <mergeCell ref="E29:F29"/>
    <mergeCell ref="E30:F30"/>
    <mergeCell ref="E31:F31"/>
    <mergeCell ref="E32:F32"/>
    <mergeCell ref="E33:F33"/>
    <mergeCell ref="E34:F34"/>
    <mergeCell ref="B31:D31"/>
    <mergeCell ref="B30:D30"/>
    <mergeCell ref="B29:D29"/>
    <mergeCell ref="B36:D36"/>
    <mergeCell ref="B37:D37"/>
    <mergeCell ref="B38:D38"/>
    <mergeCell ref="B40:F40"/>
    <mergeCell ref="B35:D35"/>
    <mergeCell ref="B47:D47"/>
    <mergeCell ref="E47:F47"/>
    <mergeCell ref="B48:D48"/>
    <mergeCell ref="E48:F48"/>
    <mergeCell ref="B49:D49"/>
    <mergeCell ref="E49:F49"/>
    <mergeCell ref="B50:D50"/>
    <mergeCell ref="E50:F50"/>
    <mergeCell ref="B51:D51"/>
    <mergeCell ref="E51:F51"/>
    <mergeCell ref="B52:D52"/>
    <mergeCell ref="E52:F52"/>
    <mergeCell ref="B53:D53"/>
    <mergeCell ref="E53:F53"/>
    <mergeCell ref="B54:D54"/>
    <mergeCell ref="E54:F54"/>
    <mergeCell ref="B55:D55"/>
    <mergeCell ref="E55:F55"/>
    <mergeCell ref="B45:D45"/>
    <mergeCell ref="E45:F45"/>
    <mergeCell ref="D9:S9"/>
    <mergeCell ref="D15:S15"/>
    <mergeCell ref="D25:S25"/>
    <mergeCell ref="D42:S42"/>
    <mergeCell ref="E37:F37"/>
    <mergeCell ref="E38:F38"/>
    <mergeCell ref="E39:F39"/>
    <mergeCell ref="B42:C42"/>
    <mergeCell ref="B34:D34"/>
    <mergeCell ref="B33:D33"/>
    <mergeCell ref="B32:D32"/>
    <mergeCell ref="B39:D39"/>
    <mergeCell ref="E35:F35"/>
    <mergeCell ref="E36:F36"/>
  </mergeCells>
  <pageMargins left="0.511811024" right="0.511811024" top="0.78740157499999996" bottom="0.78740157499999996" header="0.31496062000000002" footer="0.31496062000000002"/>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8DBC-DD40-4B80-A6F1-90EE43F4AD3B}">
  <sheetPr>
    <tabColor rgb="FF7F5A00"/>
  </sheetPr>
  <dimension ref="B1:P29"/>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5" width="8.81640625" style="9" customWidth="1"/>
    <col min="6" max="6" width="10.453125" style="9" customWidth="1"/>
    <col min="7" max="7" width="14.81640625" style="9" customWidth="1"/>
    <col min="8" max="8" width="14.81640625" style="10" customWidth="1"/>
    <col min="9" max="12" width="14.81640625" style="9" customWidth="1"/>
    <col min="13" max="22" width="8.81640625" style="9" customWidth="1"/>
    <col min="23" max="16384" width="8.81640625" style="9"/>
  </cols>
  <sheetData>
    <row r="1" spans="2:16" ht="15" customHeight="1"/>
    <row r="2" spans="2:16" ht="15" customHeight="1"/>
    <row r="3" spans="2:16" ht="52.4" customHeight="1"/>
    <row r="9" spans="2:16" ht="20.149999999999999" customHeight="1">
      <c r="B9" s="180" t="s">
        <v>1248</v>
      </c>
      <c r="C9" s="834" t="s">
        <v>375</v>
      </c>
      <c r="D9" s="834"/>
      <c r="E9" s="834"/>
      <c r="F9" s="834"/>
      <c r="G9" s="834"/>
      <c r="H9" s="834"/>
      <c r="I9" s="834"/>
      <c r="J9" s="834"/>
      <c r="K9" s="834"/>
      <c r="L9" s="834"/>
      <c r="M9" s="834"/>
      <c r="N9" s="834"/>
      <c r="O9" s="834"/>
      <c r="P9" s="834"/>
    </row>
    <row r="10" spans="2:16">
      <c r="C10" s="15"/>
    </row>
    <row r="11" spans="2:16" ht="13.5" thickBot="1">
      <c r="B11" s="840" t="s">
        <v>375</v>
      </c>
      <c r="C11" s="840"/>
      <c r="D11" s="840"/>
      <c r="E11" s="840"/>
      <c r="F11" s="840"/>
      <c r="G11" s="840"/>
      <c r="H11" s="118">
        <v>2023</v>
      </c>
      <c r="I11" s="118">
        <v>2024</v>
      </c>
      <c r="J11" s="115">
        <v>2025</v>
      </c>
    </row>
    <row r="12" spans="2:16" ht="14.15" customHeight="1">
      <c r="B12" s="842" t="s">
        <v>1249</v>
      </c>
      <c r="C12" s="842"/>
      <c r="D12" s="842"/>
      <c r="E12" s="842"/>
      <c r="F12" s="842"/>
      <c r="G12" s="842"/>
      <c r="H12" s="185">
        <v>258</v>
      </c>
      <c r="I12" s="185">
        <v>336</v>
      </c>
      <c r="J12" s="182">
        <v>452</v>
      </c>
      <c r="K12" s="21"/>
    </row>
    <row r="13" spans="2:16" ht="14.15" customHeight="1">
      <c r="B13" s="843" t="s">
        <v>1250</v>
      </c>
      <c r="C13" s="843"/>
      <c r="D13" s="843"/>
      <c r="E13" s="843"/>
      <c r="F13" s="843"/>
      <c r="G13" s="843"/>
      <c r="H13" s="186">
        <v>0</v>
      </c>
      <c r="I13" s="186">
        <v>0</v>
      </c>
      <c r="J13" s="183">
        <v>0</v>
      </c>
      <c r="K13" s="21"/>
    </row>
    <row r="14" spans="2:16" ht="14.15" customHeight="1">
      <c r="B14" s="841" t="s">
        <v>1251</v>
      </c>
      <c r="C14" s="841"/>
      <c r="D14" s="841"/>
      <c r="E14" s="841"/>
      <c r="F14" s="841"/>
      <c r="G14" s="841"/>
      <c r="H14" s="187">
        <v>3812</v>
      </c>
      <c r="I14" s="187">
        <v>3116.15</v>
      </c>
      <c r="J14" s="184">
        <v>2531.21</v>
      </c>
      <c r="K14" s="21"/>
    </row>
    <row r="16" spans="2:16" ht="20.149999999999999" customHeight="1">
      <c r="B16" s="180" t="s">
        <v>1248</v>
      </c>
      <c r="C16" s="834" t="s">
        <v>377</v>
      </c>
      <c r="D16" s="834"/>
      <c r="E16" s="834"/>
      <c r="F16" s="834"/>
      <c r="G16" s="834"/>
      <c r="H16" s="834"/>
      <c r="I16" s="834"/>
      <c r="J16" s="834"/>
      <c r="K16" s="834"/>
      <c r="L16" s="834"/>
      <c r="M16" s="834"/>
      <c r="N16" s="834"/>
      <c r="O16" s="834"/>
      <c r="P16" s="834"/>
    </row>
    <row r="18" spans="2:8">
      <c r="B18" s="839" t="s">
        <v>377</v>
      </c>
      <c r="C18" s="839"/>
      <c r="D18" s="839"/>
      <c r="E18" s="839"/>
      <c r="F18" s="192">
        <v>2025</v>
      </c>
      <c r="G18" s="192"/>
      <c r="H18" s="192"/>
    </row>
    <row r="19" spans="2:8" ht="13.5" thickBot="1">
      <c r="B19" s="840"/>
      <c r="C19" s="840"/>
      <c r="D19" s="840"/>
      <c r="E19" s="840"/>
      <c r="F19" s="118" t="s">
        <v>1252</v>
      </c>
      <c r="G19" s="118" t="s">
        <v>857</v>
      </c>
      <c r="H19" s="118" t="s">
        <v>1253</v>
      </c>
    </row>
    <row r="20" spans="2:8" ht="14.15" customHeight="1">
      <c r="B20" s="842" t="s">
        <v>1254</v>
      </c>
      <c r="C20" s="842"/>
      <c r="D20" s="842"/>
      <c r="E20" s="842"/>
      <c r="F20" s="188">
        <v>2054</v>
      </c>
      <c r="G20" s="188">
        <v>467</v>
      </c>
      <c r="H20" s="190">
        <v>0.22700000000000001</v>
      </c>
    </row>
    <row r="21" spans="2:8" ht="14.15" customHeight="1">
      <c r="B21" s="841" t="s">
        <v>1255</v>
      </c>
      <c r="C21" s="841"/>
      <c r="D21" s="841"/>
      <c r="E21" s="841"/>
      <c r="F21" s="189">
        <v>1291</v>
      </c>
      <c r="G21" s="189">
        <v>218</v>
      </c>
      <c r="H21" s="191">
        <v>0.16900000000000001</v>
      </c>
    </row>
    <row r="22" spans="2:8" ht="14.15" customHeight="1">
      <c r="B22" s="841" t="s">
        <v>1256</v>
      </c>
      <c r="C22" s="841"/>
      <c r="D22" s="841"/>
      <c r="E22" s="841"/>
      <c r="F22" s="189">
        <v>422</v>
      </c>
      <c r="G22" s="189">
        <v>74</v>
      </c>
      <c r="H22" s="191">
        <v>0.17499999999999999</v>
      </c>
    </row>
    <row r="23" spans="2:8" ht="14.15" customHeight="1">
      <c r="B23" s="841" t="s">
        <v>1257</v>
      </c>
      <c r="C23" s="841"/>
      <c r="D23" s="841"/>
      <c r="E23" s="841"/>
      <c r="F23" s="189">
        <v>250</v>
      </c>
      <c r="G23" s="189">
        <v>40</v>
      </c>
      <c r="H23" s="191">
        <v>0.16</v>
      </c>
    </row>
    <row r="24" spans="2:8" ht="14.15" customHeight="1">
      <c r="B24" s="841" t="s">
        <v>1258</v>
      </c>
      <c r="C24" s="841"/>
      <c r="D24" s="841"/>
      <c r="E24" s="841"/>
      <c r="F24" s="189">
        <v>172</v>
      </c>
      <c r="G24" s="189">
        <v>34</v>
      </c>
      <c r="H24" s="191">
        <v>0.19800000000000001</v>
      </c>
    </row>
    <row r="26" spans="2:8" ht="14.5">
      <c r="B26" s="262" t="s">
        <v>1259</v>
      </c>
    </row>
    <row r="27" spans="2:8" ht="14.5">
      <c r="B27" s="262" t="s">
        <v>1260</v>
      </c>
    </row>
    <row r="28" spans="2:8" ht="14.5">
      <c r="B28" s="262" t="s">
        <v>1261</v>
      </c>
    </row>
    <row r="29" spans="2:8" ht="14.5">
      <c r="B29" s="262" t="s">
        <v>1262</v>
      </c>
    </row>
  </sheetData>
  <sheetProtection algorithmName="SHA-512" hashValue="5RhZlLFro9nDYs0me6EhELOz8nFF2Adk3n6hACgRHZaiPKVAou6z77Z1rPJCckcn97aDmzw+/wuziYXTleMEgw==" saltValue="0rQr2Y3yrSD6Nq1CZ+1Q7Q==" spinCount="100000" sheet="1" objects="1" scenarios="1"/>
  <mergeCells count="12">
    <mergeCell ref="B20:E20"/>
    <mergeCell ref="B21:E21"/>
    <mergeCell ref="B22:E22"/>
    <mergeCell ref="B23:E23"/>
    <mergeCell ref="B24:E24"/>
    <mergeCell ref="C9:P9"/>
    <mergeCell ref="C16:P16"/>
    <mergeCell ref="B18:E19"/>
    <mergeCell ref="B14:G14"/>
    <mergeCell ref="B12:G12"/>
    <mergeCell ref="B11:G11"/>
    <mergeCell ref="B13:G13"/>
  </mergeCells>
  <pageMargins left="0.511811024" right="0.511811024" top="0.78740157499999996" bottom="0.78740157499999996" header="0.31496062000000002" footer="0.31496062000000002"/>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D6770-1150-40F6-8868-4FF9D6EC6022}">
  <sheetPr>
    <tabColor rgb="FF564D3C"/>
  </sheetPr>
  <dimension ref="B1:T683"/>
  <sheetViews>
    <sheetView showGridLines="0" showRowColHeaders="0" zoomScale="90" zoomScaleNormal="90" workbookViewId="0">
      <pane ySplit="3" topLeftCell="A4" activePane="bottomLeft" state="frozen"/>
      <selection pane="bottomLeft"/>
    </sheetView>
  </sheetViews>
  <sheetFormatPr defaultColWidth="8.81640625" defaultRowHeight="12.5"/>
  <cols>
    <col min="1" max="1" width="3" style="232" customWidth="1"/>
    <col min="2" max="3" width="8.81640625" style="232" customWidth="1"/>
    <col min="4" max="4" width="8.81640625" style="233" customWidth="1"/>
    <col min="5" max="7" width="8.81640625" style="232" customWidth="1"/>
    <col min="8" max="8" width="8.81640625" style="233" customWidth="1"/>
    <col min="9" max="16384" width="8.81640625" style="232"/>
  </cols>
  <sheetData>
    <row r="1" spans="2:20" ht="15" customHeight="1"/>
    <row r="2" spans="2:20" ht="15" customHeight="1"/>
    <row r="3" spans="2:20" ht="52.4" customHeight="1"/>
    <row r="5" spans="2:20" ht="13">
      <c r="B5" s="9"/>
      <c r="C5" s="9"/>
      <c r="D5" s="10"/>
      <c r="E5" s="9"/>
    </row>
    <row r="6" spans="2:20" ht="13">
      <c r="B6" s="9"/>
      <c r="C6" s="9"/>
      <c r="D6" s="10"/>
      <c r="E6" s="9"/>
    </row>
    <row r="7" spans="2:20" ht="13">
      <c r="B7" s="9"/>
      <c r="C7" s="9"/>
      <c r="D7" s="10"/>
      <c r="E7" s="9"/>
    </row>
    <row r="8" spans="2:20" ht="53.9" customHeight="1">
      <c r="B8" s="844" t="s">
        <v>1263</v>
      </c>
      <c r="C8" s="844"/>
      <c r="D8" s="844"/>
      <c r="E8" s="844"/>
      <c r="F8" s="844"/>
      <c r="G8" s="844"/>
      <c r="H8" s="844"/>
      <c r="I8" s="844"/>
      <c r="J8" s="844"/>
      <c r="K8" s="844"/>
      <c r="L8" s="844"/>
      <c r="M8" s="844"/>
      <c r="N8" s="844"/>
      <c r="O8" s="844"/>
      <c r="P8" s="844"/>
      <c r="Q8" s="844"/>
      <c r="R8" s="844"/>
      <c r="S8" s="844"/>
      <c r="T8" s="845"/>
    </row>
    <row r="9" spans="2:20" ht="13">
      <c r="B9" s="823" t="s">
        <v>8</v>
      </c>
      <c r="C9" s="823"/>
      <c r="D9" s="823" t="s">
        <v>270</v>
      </c>
      <c r="E9" s="823"/>
      <c r="F9" s="823" t="s">
        <v>272</v>
      </c>
      <c r="G9" s="823"/>
      <c r="H9" s="823" t="s">
        <v>44</v>
      </c>
      <c r="I9" s="823"/>
      <c r="J9" s="823" t="s">
        <v>54</v>
      </c>
      <c r="K9" s="823"/>
      <c r="L9" s="823" t="s">
        <v>56</v>
      </c>
      <c r="M9" s="823"/>
      <c r="N9" s="823" t="s">
        <v>89</v>
      </c>
      <c r="O9" s="823"/>
      <c r="P9" s="823" t="s">
        <v>91</v>
      </c>
      <c r="Q9" s="823"/>
      <c r="R9" s="823" t="s">
        <v>93</v>
      </c>
      <c r="S9" s="823"/>
      <c r="T9" s="290"/>
    </row>
    <row r="10" spans="2:20" ht="13">
      <c r="B10" s="823" t="s">
        <v>13</v>
      </c>
      <c r="C10" s="823"/>
      <c r="D10" s="823" t="s">
        <v>162</v>
      </c>
      <c r="E10" s="823"/>
      <c r="F10" s="823" t="s">
        <v>164</v>
      </c>
      <c r="G10" s="823"/>
      <c r="H10" s="823" t="s">
        <v>166</v>
      </c>
      <c r="I10" s="823"/>
      <c r="J10" s="823" t="s">
        <v>168</v>
      </c>
      <c r="K10" s="823"/>
      <c r="L10" s="823" t="s">
        <v>99</v>
      </c>
      <c r="M10" s="823"/>
      <c r="N10" s="823" t="s">
        <v>74</v>
      </c>
      <c r="O10" s="823"/>
      <c r="P10" s="823" t="s">
        <v>283</v>
      </c>
      <c r="Q10" s="823"/>
      <c r="R10" s="823" t="s">
        <v>288</v>
      </c>
      <c r="S10" s="823"/>
      <c r="T10" s="290"/>
    </row>
    <row r="11" spans="2:20" ht="13">
      <c r="B11" s="823" t="s">
        <v>290</v>
      </c>
      <c r="C11" s="823"/>
      <c r="D11" s="823" t="s">
        <v>312</v>
      </c>
      <c r="E11" s="823"/>
      <c r="F11" s="823" t="s">
        <v>65</v>
      </c>
      <c r="G11" s="823"/>
      <c r="H11" s="823" t="s">
        <v>67</v>
      </c>
      <c r="I11" s="823"/>
      <c r="J11" s="823" t="s">
        <v>69</v>
      </c>
      <c r="K11" s="823"/>
      <c r="L11" s="823" t="s">
        <v>144</v>
      </c>
      <c r="M11" s="823"/>
      <c r="N11" s="823" t="s">
        <v>146</v>
      </c>
      <c r="O11" s="823"/>
      <c r="P11" s="823" t="s">
        <v>150</v>
      </c>
      <c r="Q11" s="823"/>
      <c r="R11" s="823" t="s">
        <v>152</v>
      </c>
      <c r="S11" s="823"/>
    </row>
    <row r="12" spans="2:20" ht="13">
      <c r="B12" s="823" t="s">
        <v>182</v>
      </c>
      <c r="C12" s="823"/>
      <c r="D12" s="823" t="s">
        <v>184</v>
      </c>
      <c r="E12" s="823"/>
      <c r="F12" s="823" t="s">
        <v>186</v>
      </c>
      <c r="G12" s="823"/>
      <c r="H12" s="823" t="s">
        <v>112</v>
      </c>
      <c r="I12" s="823"/>
      <c r="J12" s="823" t="s">
        <v>114</v>
      </c>
      <c r="K12" s="823"/>
      <c r="L12" s="823" t="s">
        <v>116</v>
      </c>
      <c r="M12" s="823"/>
      <c r="N12" s="823" t="s">
        <v>120</v>
      </c>
      <c r="O12" s="823"/>
      <c r="P12" s="823" t="s">
        <v>203</v>
      </c>
      <c r="Q12" s="823"/>
      <c r="R12" s="823" t="s">
        <v>211</v>
      </c>
      <c r="S12" s="823"/>
    </row>
    <row r="13" spans="2:20" ht="13">
      <c r="B13" s="823" t="s">
        <v>213</v>
      </c>
      <c r="C13" s="823"/>
      <c r="D13" s="823" t="s">
        <v>215</v>
      </c>
      <c r="E13" s="823"/>
      <c r="F13" s="823" t="s">
        <v>217</v>
      </c>
      <c r="G13" s="823"/>
      <c r="H13" s="823" t="s">
        <v>219</v>
      </c>
      <c r="I13" s="823"/>
      <c r="J13" s="823" t="s">
        <v>314</v>
      </c>
      <c r="K13" s="823"/>
      <c r="L13" s="823" t="s">
        <v>316</v>
      </c>
      <c r="M13" s="823"/>
      <c r="N13" s="823" t="s">
        <v>276</v>
      </c>
      <c r="O13" s="823"/>
      <c r="P13" s="823" t="s">
        <v>281</v>
      </c>
      <c r="Q13" s="823"/>
      <c r="R13" s="823" t="s">
        <v>239</v>
      </c>
      <c r="S13" s="823"/>
    </row>
    <row r="14" spans="2:20" ht="13">
      <c r="B14" s="823" t="s">
        <v>241</v>
      </c>
      <c r="C14" s="823"/>
      <c r="D14" s="823" t="s">
        <v>243</v>
      </c>
      <c r="E14" s="823"/>
      <c r="F14" s="823" t="s">
        <v>245</v>
      </c>
      <c r="G14" s="823"/>
      <c r="H14" s="823" t="s">
        <v>247</v>
      </c>
      <c r="I14" s="823"/>
      <c r="J14" s="823" t="s">
        <v>249</v>
      </c>
      <c r="K14" s="823"/>
      <c r="L14" s="823" t="s">
        <v>251</v>
      </c>
      <c r="M14" s="823"/>
      <c r="N14" s="823" t="s">
        <v>253</v>
      </c>
      <c r="O14" s="823"/>
      <c r="P14" s="823" t="s">
        <v>255</v>
      </c>
      <c r="Q14" s="823"/>
      <c r="R14" s="823" t="s">
        <v>257</v>
      </c>
      <c r="S14" s="823"/>
    </row>
    <row r="15" spans="2:20" ht="13">
      <c r="B15" s="823" t="s">
        <v>259</v>
      </c>
      <c r="C15" s="823"/>
      <c r="D15" s="823" t="s">
        <v>229</v>
      </c>
      <c r="E15" s="823"/>
      <c r="F15" s="823" t="s">
        <v>234</v>
      </c>
      <c r="G15" s="823"/>
      <c r="H15" s="823" t="s">
        <v>236</v>
      </c>
      <c r="I15" s="823"/>
      <c r="J15" s="823" t="s">
        <v>292</v>
      </c>
      <c r="K15" s="823"/>
      <c r="L15" s="823" t="s">
        <v>15</v>
      </c>
      <c r="M15" s="823"/>
      <c r="N15" s="823" t="s">
        <v>318</v>
      </c>
      <c r="O15" s="823"/>
      <c r="P15" s="823" t="s">
        <v>320</v>
      </c>
      <c r="Q15" s="823"/>
      <c r="R15" s="823" t="s">
        <v>294</v>
      </c>
      <c r="S15" s="823"/>
    </row>
    <row r="16" spans="2:20" ht="13">
      <c r="B16" s="823" t="s">
        <v>296</v>
      </c>
      <c r="C16" s="823"/>
      <c r="D16" s="823" t="s">
        <v>298</v>
      </c>
      <c r="E16" s="823"/>
      <c r="F16" s="823" t="s">
        <v>322</v>
      </c>
      <c r="G16" s="823"/>
      <c r="H16" s="823" t="s">
        <v>324</v>
      </c>
      <c r="I16" s="823"/>
      <c r="J16" s="823" t="s">
        <v>1264</v>
      </c>
      <c r="K16" s="823"/>
      <c r="L16" s="823" t="s">
        <v>1265</v>
      </c>
      <c r="M16" s="823"/>
      <c r="N16" s="823" t="s">
        <v>1266</v>
      </c>
      <c r="O16" s="823"/>
      <c r="P16" s="823" t="s">
        <v>1267</v>
      </c>
      <c r="Q16" s="823"/>
      <c r="R16" s="823" t="s">
        <v>130</v>
      </c>
      <c r="S16" s="823"/>
    </row>
    <row r="17" spans="2:20" ht="13">
      <c r="B17" s="823" t="s">
        <v>196</v>
      </c>
      <c r="C17" s="823"/>
      <c r="D17" s="823" t="s">
        <v>1268</v>
      </c>
      <c r="E17" s="823"/>
      <c r="F17" s="823" t="s">
        <v>223</v>
      </c>
      <c r="G17" s="823"/>
      <c r="H17" s="823" t="s">
        <v>267</v>
      </c>
      <c r="I17" s="823"/>
      <c r="J17" s="823" t="s">
        <v>154</v>
      </c>
      <c r="K17" s="823"/>
      <c r="L17" s="823" t="s">
        <v>156</v>
      </c>
      <c r="M17" s="823"/>
      <c r="N17" s="823" t="s">
        <v>158</v>
      </c>
      <c r="O17" s="823"/>
      <c r="P17" s="214"/>
      <c r="Q17" s="214"/>
      <c r="R17" s="214"/>
      <c r="S17" s="214"/>
    </row>
    <row r="18" spans="2:20" ht="13">
      <c r="B18" s="9"/>
      <c r="C18" s="9"/>
      <c r="D18" s="10"/>
      <c r="E18" s="9"/>
    </row>
    <row r="19" spans="2:20" ht="20.149999999999999" customHeight="1">
      <c r="B19" s="357" t="s">
        <v>8</v>
      </c>
      <c r="C19" s="354" t="s">
        <v>379</v>
      </c>
      <c r="D19" s="349"/>
      <c r="E19" s="349"/>
      <c r="F19" s="349"/>
      <c r="G19" s="349"/>
      <c r="H19" s="349"/>
      <c r="I19" s="349"/>
      <c r="J19" s="349"/>
      <c r="K19" s="349"/>
      <c r="L19" s="349"/>
      <c r="M19" s="349"/>
      <c r="N19" s="349"/>
      <c r="O19" s="349"/>
      <c r="P19" s="349"/>
      <c r="Q19" s="349"/>
      <c r="R19" s="349"/>
      <c r="S19" s="349"/>
      <c r="T19" s="349"/>
    </row>
    <row r="20" spans="2:20" ht="13.75" customHeight="1">
      <c r="B20" s="852" t="s">
        <v>1269</v>
      </c>
      <c r="C20" s="852"/>
      <c r="D20" s="852"/>
      <c r="E20" s="852"/>
      <c r="F20" s="852"/>
      <c r="G20" s="852"/>
      <c r="H20" s="852"/>
      <c r="I20" s="852"/>
      <c r="J20" s="852"/>
      <c r="K20" s="852"/>
      <c r="L20" s="852"/>
      <c r="M20" s="852"/>
      <c r="N20" s="852"/>
      <c r="O20" s="852"/>
      <c r="P20" s="852"/>
      <c r="Q20" s="852"/>
      <c r="R20" s="852"/>
      <c r="S20" s="852"/>
      <c r="T20" s="852"/>
    </row>
    <row r="21" spans="2:20" ht="13.75" customHeight="1">
      <c r="B21" s="852"/>
      <c r="C21" s="852"/>
      <c r="D21" s="852"/>
      <c r="E21" s="852"/>
      <c r="F21" s="852"/>
      <c r="G21" s="852"/>
      <c r="H21" s="852"/>
      <c r="I21" s="852"/>
      <c r="J21" s="852"/>
      <c r="K21" s="852"/>
      <c r="L21" s="852"/>
      <c r="M21" s="852"/>
      <c r="N21" s="852"/>
      <c r="O21" s="852"/>
      <c r="P21" s="852"/>
      <c r="Q21" s="852"/>
      <c r="R21" s="852"/>
      <c r="S21" s="852"/>
      <c r="T21" s="852"/>
    </row>
    <row r="22" spans="2:20" ht="13.75" customHeight="1">
      <c r="B22" s="852"/>
      <c r="C22" s="852"/>
      <c r="D22" s="852"/>
      <c r="E22" s="852"/>
      <c r="F22" s="852"/>
      <c r="G22" s="852"/>
      <c r="H22" s="852"/>
      <c r="I22" s="852"/>
      <c r="J22" s="852"/>
      <c r="K22" s="852"/>
      <c r="L22" s="852"/>
      <c r="M22" s="852"/>
      <c r="N22" s="852"/>
      <c r="O22" s="852"/>
      <c r="P22" s="852"/>
      <c r="Q22" s="852"/>
      <c r="R22" s="852"/>
      <c r="S22" s="852"/>
      <c r="T22" s="852"/>
    </row>
    <row r="23" spans="2:20" ht="13.75" customHeight="1">
      <c r="B23" s="852"/>
      <c r="C23" s="852"/>
      <c r="D23" s="852"/>
      <c r="E23" s="852"/>
      <c r="F23" s="852"/>
      <c r="G23" s="852"/>
      <c r="H23" s="852"/>
      <c r="I23" s="852"/>
      <c r="J23" s="852"/>
      <c r="K23" s="852"/>
      <c r="L23" s="852"/>
      <c r="M23" s="852"/>
      <c r="N23" s="852"/>
      <c r="O23" s="852"/>
      <c r="P23" s="852"/>
      <c r="Q23" s="852"/>
      <c r="R23" s="852"/>
      <c r="S23" s="852"/>
      <c r="T23" s="852"/>
    </row>
    <row r="24" spans="2:20" ht="13.75" customHeight="1">
      <c r="B24" s="852"/>
      <c r="C24" s="852"/>
      <c r="D24" s="852"/>
      <c r="E24" s="852"/>
      <c r="F24" s="852"/>
      <c r="G24" s="852"/>
      <c r="H24" s="852"/>
      <c r="I24" s="852"/>
      <c r="J24" s="852"/>
      <c r="K24" s="852"/>
      <c r="L24" s="852"/>
      <c r="M24" s="852"/>
      <c r="N24" s="852"/>
      <c r="O24" s="852"/>
      <c r="P24" s="852"/>
      <c r="Q24" s="852"/>
      <c r="R24" s="852"/>
      <c r="S24" s="852"/>
      <c r="T24" s="852"/>
    </row>
    <row r="25" spans="2:20" ht="13.75" customHeight="1">
      <c r="B25" s="852"/>
      <c r="C25" s="852"/>
      <c r="D25" s="852"/>
      <c r="E25" s="852"/>
      <c r="F25" s="852"/>
      <c r="G25" s="852"/>
      <c r="H25" s="852"/>
      <c r="I25" s="852"/>
      <c r="J25" s="852"/>
      <c r="K25" s="852"/>
      <c r="L25" s="852"/>
      <c r="M25" s="852"/>
      <c r="N25" s="852"/>
      <c r="O25" s="852"/>
      <c r="P25" s="852"/>
      <c r="Q25" s="852"/>
      <c r="R25" s="852"/>
      <c r="S25" s="852"/>
      <c r="T25" s="852"/>
    </row>
    <row r="26" spans="2:20" ht="13" customHeight="1">
      <c r="B26" s="852"/>
      <c r="C26" s="852"/>
      <c r="D26" s="852"/>
      <c r="E26" s="852"/>
      <c r="F26" s="852"/>
      <c r="G26" s="852"/>
      <c r="H26" s="852"/>
      <c r="I26" s="852"/>
      <c r="J26" s="852"/>
      <c r="K26" s="852"/>
      <c r="L26" s="852"/>
      <c r="M26" s="852"/>
      <c r="N26" s="852"/>
      <c r="O26" s="852"/>
      <c r="P26" s="852"/>
      <c r="Q26" s="852"/>
      <c r="R26" s="852"/>
      <c r="S26" s="852"/>
      <c r="T26" s="852"/>
    </row>
    <row r="27" spans="2:20" ht="13" customHeight="1">
      <c r="B27" s="852"/>
      <c r="C27" s="852"/>
      <c r="D27" s="852"/>
      <c r="E27" s="852"/>
      <c r="F27" s="852"/>
      <c r="G27" s="852"/>
      <c r="H27" s="852"/>
      <c r="I27" s="852"/>
      <c r="J27" s="852"/>
      <c r="K27" s="852"/>
      <c r="L27" s="852"/>
      <c r="M27" s="852"/>
      <c r="N27" s="852"/>
      <c r="O27" s="852"/>
      <c r="P27" s="852"/>
      <c r="Q27" s="852"/>
      <c r="R27" s="852"/>
      <c r="S27" s="852"/>
      <c r="T27" s="852"/>
    </row>
    <row r="28" spans="2:20" ht="13" customHeight="1">
      <c r="B28" s="852"/>
      <c r="C28" s="852"/>
      <c r="D28" s="852"/>
      <c r="E28" s="852"/>
      <c r="F28" s="852"/>
      <c r="G28" s="852"/>
      <c r="H28" s="852"/>
      <c r="I28" s="852"/>
      <c r="J28" s="852"/>
      <c r="K28" s="852"/>
      <c r="L28" s="852"/>
      <c r="M28" s="852"/>
      <c r="N28" s="852"/>
      <c r="O28" s="852"/>
      <c r="P28" s="852"/>
      <c r="Q28" s="852"/>
      <c r="R28" s="852"/>
      <c r="S28" s="852"/>
      <c r="T28" s="852"/>
    </row>
    <row r="29" spans="2:20" ht="13" customHeight="1">
      <c r="B29" s="852"/>
      <c r="C29" s="852"/>
      <c r="D29" s="852"/>
      <c r="E29" s="852"/>
      <c r="F29" s="852"/>
      <c r="G29" s="852"/>
      <c r="H29" s="852"/>
      <c r="I29" s="852"/>
      <c r="J29" s="852"/>
      <c r="K29" s="852"/>
      <c r="L29" s="852"/>
      <c r="M29" s="852"/>
      <c r="N29" s="852"/>
      <c r="O29" s="852"/>
      <c r="P29" s="852"/>
      <c r="Q29" s="852"/>
      <c r="R29" s="852"/>
      <c r="S29" s="852"/>
      <c r="T29" s="852"/>
    </row>
    <row r="30" spans="2:20" ht="13" customHeight="1">
      <c r="B30" s="852"/>
      <c r="C30" s="852"/>
      <c r="D30" s="852"/>
      <c r="E30" s="852"/>
      <c r="F30" s="852"/>
      <c r="G30" s="852"/>
      <c r="H30" s="852"/>
      <c r="I30" s="852"/>
      <c r="J30" s="852"/>
      <c r="K30" s="852"/>
      <c r="L30" s="852"/>
      <c r="M30" s="852"/>
      <c r="N30" s="852"/>
      <c r="O30" s="852"/>
      <c r="P30" s="852"/>
      <c r="Q30" s="852"/>
      <c r="R30" s="852"/>
      <c r="S30" s="852"/>
      <c r="T30" s="852"/>
    </row>
    <row r="31" spans="2:20" ht="13" customHeight="1">
      <c r="B31" s="852"/>
      <c r="C31" s="852"/>
      <c r="D31" s="852"/>
      <c r="E31" s="852"/>
      <c r="F31" s="852"/>
      <c r="G31" s="852"/>
      <c r="H31" s="852"/>
      <c r="I31" s="852"/>
      <c r="J31" s="852"/>
      <c r="K31" s="852"/>
      <c r="L31" s="852"/>
      <c r="M31" s="852"/>
      <c r="N31" s="852"/>
      <c r="O31" s="852"/>
      <c r="P31" s="852"/>
      <c r="Q31" s="852"/>
      <c r="R31" s="852"/>
      <c r="S31" s="852"/>
      <c r="T31" s="852"/>
    </row>
    <row r="32" spans="2:20" ht="13" customHeight="1">
      <c r="B32" s="852"/>
      <c r="C32" s="852"/>
      <c r="D32" s="852"/>
      <c r="E32" s="852"/>
      <c r="F32" s="852"/>
      <c r="G32" s="852"/>
      <c r="H32" s="852"/>
      <c r="I32" s="852"/>
      <c r="J32" s="852"/>
      <c r="K32" s="852"/>
      <c r="L32" s="852"/>
      <c r="M32" s="852"/>
      <c r="N32" s="852"/>
      <c r="O32" s="852"/>
      <c r="P32" s="852"/>
      <c r="Q32" s="852"/>
      <c r="R32" s="852"/>
      <c r="S32" s="852"/>
      <c r="T32" s="852"/>
    </row>
    <row r="33" spans="2:20" ht="13" customHeight="1">
      <c r="B33" s="340"/>
      <c r="C33" s="340"/>
      <c r="D33" s="340"/>
      <c r="E33" s="340"/>
      <c r="F33" s="340"/>
      <c r="G33" s="340"/>
      <c r="H33" s="340"/>
      <c r="I33" s="340"/>
      <c r="J33" s="340"/>
      <c r="K33" s="340"/>
      <c r="L33" s="340"/>
      <c r="M33" s="340"/>
      <c r="N33" s="340"/>
      <c r="O33" s="340"/>
      <c r="P33" s="340"/>
      <c r="Q33" s="340"/>
      <c r="R33" s="340"/>
      <c r="S33" s="340"/>
      <c r="T33" s="340"/>
    </row>
    <row r="34" spans="2:20" ht="20.149999999999999" customHeight="1">
      <c r="B34" s="357" t="s">
        <v>270</v>
      </c>
      <c r="C34" s="354" t="s">
        <v>271</v>
      </c>
      <c r="D34" s="349"/>
      <c r="E34" s="349"/>
      <c r="F34" s="349"/>
      <c r="G34" s="349"/>
      <c r="H34" s="349"/>
      <c r="I34" s="349"/>
      <c r="J34" s="349"/>
      <c r="K34" s="349"/>
      <c r="L34" s="349"/>
      <c r="M34" s="349"/>
      <c r="N34" s="349"/>
      <c r="O34" s="349"/>
      <c r="P34" s="349"/>
      <c r="Q34" s="349"/>
      <c r="R34" s="349"/>
      <c r="S34" s="349"/>
      <c r="T34" s="349"/>
    </row>
    <row r="35" spans="2:20">
      <c r="B35" s="852" t="s">
        <v>1270</v>
      </c>
      <c r="C35" s="852"/>
      <c r="D35" s="852"/>
      <c r="E35" s="852"/>
      <c r="F35" s="852"/>
      <c r="G35" s="852"/>
      <c r="H35" s="852"/>
      <c r="I35" s="852"/>
      <c r="J35" s="852"/>
      <c r="K35" s="852"/>
      <c r="L35" s="852"/>
      <c r="M35" s="852"/>
      <c r="N35" s="852"/>
      <c r="O35" s="852"/>
      <c r="P35" s="852"/>
      <c r="Q35" s="852"/>
      <c r="R35" s="852"/>
      <c r="S35" s="852"/>
      <c r="T35" s="852"/>
    </row>
    <row r="36" spans="2:20">
      <c r="B36" s="859"/>
      <c r="C36" s="859"/>
      <c r="D36" s="859"/>
      <c r="E36" s="859"/>
      <c r="F36" s="859"/>
      <c r="G36" s="859"/>
      <c r="H36" s="859"/>
      <c r="I36" s="859"/>
      <c r="J36" s="859"/>
      <c r="K36" s="859"/>
      <c r="L36" s="859"/>
      <c r="M36" s="859"/>
      <c r="N36" s="859"/>
      <c r="O36" s="859"/>
      <c r="P36" s="859"/>
      <c r="Q36" s="859"/>
      <c r="R36" s="859"/>
      <c r="S36" s="859"/>
      <c r="T36" s="859"/>
    </row>
    <row r="37" spans="2:20">
      <c r="B37" s="859"/>
      <c r="C37" s="859"/>
      <c r="D37" s="859"/>
      <c r="E37" s="859"/>
      <c r="F37" s="859"/>
      <c r="G37" s="859"/>
      <c r="H37" s="859"/>
      <c r="I37" s="859"/>
      <c r="J37" s="859"/>
      <c r="K37" s="859"/>
      <c r="L37" s="859"/>
      <c r="M37" s="859"/>
      <c r="N37" s="859"/>
      <c r="O37" s="859"/>
      <c r="P37" s="859"/>
      <c r="Q37" s="859"/>
      <c r="R37" s="859"/>
      <c r="S37" s="859"/>
      <c r="T37" s="859"/>
    </row>
    <row r="38" spans="2:20">
      <c r="B38" s="859"/>
      <c r="C38" s="859"/>
      <c r="D38" s="859"/>
      <c r="E38" s="859"/>
      <c r="F38" s="859"/>
      <c r="G38" s="859"/>
      <c r="H38" s="859"/>
      <c r="I38" s="859"/>
      <c r="J38" s="859"/>
      <c r="K38" s="859"/>
      <c r="L38" s="859"/>
      <c r="M38" s="859"/>
      <c r="N38" s="859"/>
      <c r="O38" s="859"/>
      <c r="P38" s="859"/>
      <c r="Q38" s="859"/>
      <c r="R38" s="859"/>
      <c r="S38" s="859"/>
      <c r="T38" s="859"/>
    </row>
    <row r="39" spans="2:20">
      <c r="B39" s="859"/>
      <c r="C39" s="859"/>
      <c r="D39" s="859"/>
      <c r="E39" s="859"/>
      <c r="F39" s="859"/>
      <c r="G39" s="859"/>
      <c r="H39" s="859"/>
      <c r="I39" s="859"/>
      <c r="J39" s="859"/>
      <c r="K39" s="859"/>
      <c r="L39" s="859"/>
      <c r="M39" s="859"/>
      <c r="N39" s="859"/>
      <c r="O39" s="859"/>
      <c r="P39" s="859"/>
      <c r="Q39" s="859"/>
      <c r="R39" s="859"/>
      <c r="S39" s="859"/>
      <c r="T39" s="859"/>
    </row>
    <row r="40" spans="2:20" ht="20.149999999999999" customHeight="1">
      <c r="B40" s="357" t="s">
        <v>272</v>
      </c>
      <c r="C40" s="354" t="s">
        <v>273</v>
      </c>
      <c r="D40" s="349"/>
      <c r="E40" s="349"/>
      <c r="F40" s="349"/>
      <c r="G40" s="349"/>
      <c r="H40" s="349"/>
      <c r="I40" s="349"/>
      <c r="J40" s="349"/>
      <c r="K40" s="349"/>
      <c r="L40" s="349"/>
      <c r="M40" s="349"/>
      <c r="N40" s="349"/>
      <c r="O40" s="349"/>
      <c r="P40" s="349"/>
      <c r="Q40" s="349"/>
      <c r="R40" s="349"/>
      <c r="S40" s="349"/>
      <c r="T40" s="349"/>
    </row>
    <row r="41" spans="2:20" ht="13">
      <c r="B41" s="852" t="s">
        <v>1271</v>
      </c>
      <c r="C41" s="852"/>
      <c r="D41" s="852"/>
      <c r="E41" s="852"/>
      <c r="F41" s="852"/>
      <c r="G41" s="852"/>
      <c r="H41" s="852"/>
      <c r="I41" s="852"/>
      <c r="J41" s="852"/>
      <c r="K41" s="852"/>
      <c r="L41" s="852"/>
      <c r="M41" s="852"/>
      <c r="N41" s="852"/>
      <c r="O41" s="852"/>
      <c r="P41" s="852"/>
      <c r="Q41" s="852"/>
      <c r="R41" s="852"/>
      <c r="S41" s="852"/>
      <c r="T41" s="852"/>
    </row>
    <row r="43" spans="2:20" ht="20.149999999999999" customHeight="1">
      <c r="B43" s="357" t="s">
        <v>44</v>
      </c>
      <c r="C43" s="354" t="s">
        <v>45</v>
      </c>
      <c r="D43" s="349"/>
      <c r="E43" s="349"/>
      <c r="F43" s="349"/>
      <c r="G43" s="349"/>
      <c r="H43" s="349"/>
      <c r="I43" s="349"/>
      <c r="J43" s="349"/>
      <c r="K43" s="349"/>
      <c r="L43" s="349"/>
      <c r="M43" s="349"/>
      <c r="N43" s="349"/>
      <c r="O43" s="349"/>
      <c r="P43" s="349"/>
      <c r="Q43" s="349"/>
      <c r="R43" s="349"/>
      <c r="S43" s="349"/>
      <c r="T43" s="349"/>
    </row>
    <row r="44" spans="2:20" ht="13.75" customHeight="1">
      <c r="B44" s="852" t="s">
        <v>1272</v>
      </c>
      <c r="C44" s="852"/>
      <c r="D44" s="852"/>
      <c r="E44" s="852"/>
      <c r="F44" s="852"/>
      <c r="G44" s="852"/>
      <c r="H44" s="852"/>
      <c r="I44" s="852"/>
      <c r="J44" s="852"/>
      <c r="K44" s="852"/>
      <c r="L44" s="852"/>
      <c r="M44" s="852"/>
      <c r="N44" s="852"/>
      <c r="O44" s="852"/>
      <c r="P44" s="852"/>
      <c r="Q44" s="852"/>
      <c r="R44" s="852"/>
      <c r="S44" s="852"/>
      <c r="T44" s="852"/>
    </row>
    <row r="45" spans="2:20">
      <c r="B45" s="859"/>
      <c r="C45" s="859"/>
      <c r="D45" s="859"/>
      <c r="E45" s="859"/>
      <c r="F45" s="859"/>
      <c r="G45" s="859"/>
      <c r="H45" s="859"/>
      <c r="I45" s="859"/>
      <c r="J45" s="859"/>
      <c r="K45" s="859"/>
      <c r="L45" s="859"/>
      <c r="M45" s="859"/>
      <c r="N45" s="859"/>
      <c r="O45" s="859"/>
      <c r="P45" s="859"/>
      <c r="Q45" s="859"/>
      <c r="R45" s="859"/>
      <c r="S45" s="859"/>
      <c r="T45" s="859"/>
    </row>
    <row r="46" spans="2:20">
      <c r="B46" s="859"/>
      <c r="C46" s="859"/>
      <c r="D46" s="859"/>
      <c r="E46" s="859"/>
      <c r="F46" s="859"/>
      <c r="G46" s="859"/>
      <c r="H46" s="859"/>
      <c r="I46" s="859"/>
      <c r="J46" s="859"/>
      <c r="K46" s="859"/>
      <c r="L46" s="859"/>
      <c r="M46" s="859"/>
      <c r="N46" s="859"/>
      <c r="O46" s="859"/>
      <c r="P46" s="859"/>
      <c r="Q46" s="859"/>
      <c r="R46" s="859"/>
      <c r="S46" s="859"/>
      <c r="T46" s="859"/>
    </row>
    <row r="47" spans="2:20" ht="20.149999999999999" customHeight="1">
      <c r="B47" s="357" t="s">
        <v>54</v>
      </c>
      <c r="C47" s="354" t="s">
        <v>55</v>
      </c>
      <c r="D47" s="349"/>
      <c r="E47" s="349"/>
      <c r="F47" s="349"/>
      <c r="G47" s="349"/>
      <c r="H47" s="349"/>
      <c r="I47" s="349"/>
      <c r="J47" s="349"/>
      <c r="K47" s="349"/>
      <c r="L47" s="349"/>
      <c r="M47" s="349"/>
      <c r="N47" s="349"/>
      <c r="O47" s="349"/>
      <c r="P47" s="349"/>
      <c r="Q47" s="349"/>
      <c r="R47" s="349"/>
      <c r="S47" s="349"/>
      <c r="T47" s="349"/>
    </row>
    <row r="48" spans="2:20" ht="13.75" customHeight="1">
      <c r="B48" s="852" t="s">
        <v>1273</v>
      </c>
      <c r="C48" s="852"/>
      <c r="D48" s="852"/>
      <c r="E48" s="852"/>
      <c r="F48" s="852"/>
      <c r="G48" s="852"/>
      <c r="H48" s="852"/>
      <c r="I48" s="852"/>
      <c r="J48" s="852"/>
      <c r="K48" s="852"/>
      <c r="L48" s="852"/>
      <c r="M48" s="852"/>
      <c r="N48" s="852"/>
      <c r="O48" s="852"/>
      <c r="P48" s="852"/>
      <c r="Q48" s="852"/>
      <c r="R48" s="852"/>
      <c r="S48" s="852"/>
      <c r="T48" s="852"/>
    </row>
    <row r="49" spans="2:20" ht="13" customHeight="1">
      <c r="B49" s="859"/>
      <c r="C49" s="859"/>
      <c r="D49" s="859"/>
      <c r="E49" s="859"/>
      <c r="F49" s="859"/>
      <c r="G49" s="859"/>
      <c r="H49" s="859"/>
      <c r="I49" s="859"/>
      <c r="J49" s="859"/>
      <c r="K49" s="859"/>
      <c r="L49" s="859"/>
      <c r="M49" s="859"/>
      <c r="N49" s="859"/>
      <c r="O49" s="859"/>
      <c r="P49" s="859"/>
      <c r="Q49" s="859"/>
      <c r="R49" s="859"/>
      <c r="S49" s="859"/>
      <c r="T49" s="859"/>
    </row>
    <row r="50" spans="2:20" ht="13" customHeight="1">
      <c r="B50" s="859"/>
      <c r="C50" s="859"/>
      <c r="D50" s="859"/>
      <c r="E50" s="859"/>
      <c r="F50" s="859"/>
      <c r="G50" s="859"/>
      <c r="H50" s="859"/>
      <c r="I50" s="859"/>
      <c r="J50" s="859"/>
      <c r="K50" s="859"/>
      <c r="L50" s="859"/>
      <c r="M50" s="859"/>
      <c r="N50" s="859"/>
      <c r="O50" s="859"/>
      <c r="P50" s="859"/>
      <c r="Q50" s="859"/>
      <c r="R50" s="859"/>
      <c r="S50" s="859"/>
      <c r="T50" s="859"/>
    </row>
    <row r="51" spans="2:20">
      <c r="B51" s="859"/>
      <c r="C51" s="859"/>
      <c r="D51" s="859"/>
      <c r="E51" s="859"/>
      <c r="F51" s="859"/>
      <c r="G51" s="859"/>
      <c r="H51" s="859"/>
      <c r="I51" s="859"/>
      <c r="J51" s="859"/>
      <c r="K51" s="859"/>
      <c r="L51" s="859"/>
      <c r="M51" s="859"/>
      <c r="N51" s="859"/>
      <c r="O51" s="859"/>
      <c r="P51" s="859"/>
      <c r="Q51" s="859"/>
      <c r="R51" s="859"/>
      <c r="S51" s="859"/>
      <c r="T51" s="859"/>
    </row>
    <row r="52" spans="2:20">
      <c r="B52" s="859"/>
      <c r="C52" s="859"/>
      <c r="D52" s="859"/>
      <c r="E52" s="859"/>
      <c r="F52" s="859"/>
      <c r="G52" s="859"/>
      <c r="H52" s="859"/>
      <c r="I52" s="859"/>
      <c r="J52" s="859"/>
      <c r="K52" s="859"/>
      <c r="L52" s="859"/>
      <c r="M52" s="859"/>
      <c r="N52" s="859"/>
      <c r="O52" s="859"/>
      <c r="P52" s="859"/>
      <c r="Q52" s="859"/>
      <c r="R52" s="859"/>
      <c r="S52" s="859"/>
      <c r="T52" s="859"/>
    </row>
    <row r="53" spans="2:20">
      <c r="B53" s="859"/>
      <c r="C53" s="859"/>
      <c r="D53" s="859"/>
      <c r="E53" s="859"/>
      <c r="F53" s="859"/>
      <c r="G53" s="859"/>
      <c r="H53" s="859"/>
      <c r="I53" s="859"/>
      <c r="J53" s="859"/>
      <c r="K53" s="859"/>
      <c r="L53" s="859"/>
      <c r="M53" s="859"/>
      <c r="N53" s="859"/>
      <c r="O53" s="859"/>
      <c r="P53" s="859"/>
      <c r="Q53" s="859"/>
      <c r="R53" s="859"/>
      <c r="S53" s="859"/>
      <c r="T53" s="859"/>
    </row>
    <row r="54" spans="2:20" ht="20.149999999999999" customHeight="1">
      <c r="B54" s="357" t="s">
        <v>56</v>
      </c>
      <c r="C54" s="354" t="s">
        <v>57</v>
      </c>
      <c r="D54" s="349"/>
      <c r="E54" s="349"/>
      <c r="F54" s="349"/>
      <c r="G54" s="349"/>
      <c r="H54" s="349"/>
      <c r="I54" s="349"/>
      <c r="J54" s="349"/>
      <c r="K54" s="349"/>
      <c r="L54" s="349"/>
      <c r="M54" s="349"/>
      <c r="N54" s="349"/>
      <c r="O54" s="349"/>
      <c r="P54" s="349"/>
      <c r="Q54" s="349"/>
      <c r="R54" s="349"/>
      <c r="S54" s="349"/>
      <c r="T54" s="349"/>
    </row>
    <row r="55" spans="2:20" ht="13.75" customHeight="1">
      <c r="B55" s="852" t="s">
        <v>1274</v>
      </c>
      <c r="C55" s="852"/>
      <c r="D55" s="852"/>
      <c r="E55" s="852"/>
      <c r="F55" s="852"/>
      <c r="G55" s="852"/>
      <c r="H55" s="852"/>
      <c r="I55" s="852"/>
      <c r="J55" s="852"/>
      <c r="K55" s="852"/>
      <c r="L55" s="852"/>
      <c r="M55" s="852"/>
      <c r="N55" s="852"/>
      <c r="O55" s="852"/>
      <c r="P55" s="852"/>
      <c r="Q55" s="852"/>
      <c r="R55" s="852"/>
      <c r="S55" s="852"/>
      <c r="T55" s="852"/>
    </row>
    <row r="56" spans="2:20" ht="13" customHeight="1">
      <c r="B56" s="859"/>
      <c r="C56" s="859"/>
      <c r="D56" s="859"/>
      <c r="E56" s="859"/>
      <c r="F56" s="859"/>
      <c r="G56" s="859"/>
      <c r="H56" s="859"/>
      <c r="I56" s="859"/>
      <c r="J56" s="859"/>
      <c r="K56" s="859"/>
      <c r="L56" s="859"/>
      <c r="M56" s="859"/>
      <c r="N56" s="859"/>
      <c r="O56" s="859"/>
      <c r="P56" s="859"/>
      <c r="Q56" s="859"/>
      <c r="R56" s="859"/>
      <c r="S56" s="859"/>
      <c r="T56" s="859"/>
    </row>
    <row r="57" spans="2:20" ht="13" customHeight="1">
      <c r="B57" s="859"/>
      <c r="C57" s="859"/>
      <c r="D57" s="859"/>
      <c r="E57" s="859"/>
      <c r="F57" s="859"/>
      <c r="G57" s="859"/>
      <c r="H57" s="859"/>
      <c r="I57" s="859"/>
      <c r="J57" s="859"/>
      <c r="K57" s="859"/>
      <c r="L57" s="859"/>
      <c r="M57" s="859"/>
      <c r="N57" s="859"/>
      <c r="O57" s="859"/>
      <c r="P57" s="859"/>
      <c r="Q57" s="859"/>
      <c r="R57" s="859"/>
      <c r="S57" s="859"/>
      <c r="T57" s="859"/>
    </row>
    <row r="58" spans="2:20">
      <c r="B58" s="859"/>
      <c r="C58" s="859"/>
      <c r="D58" s="859"/>
      <c r="E58" s="859"/>
      <c r="F58" s="859"/>
      <c r="G58" s="859"/>
      <c r="H58" s="859"/>
      <c r="I58" s="859"/>
      <c r="J58" s="859"/>
      <c r="K58" s="859"/>
      <c r="L58" s="859"/>
      <c r="M58" s="859"/>
      <c r="N58" s="859"/>
      <c r="O58" s="859"/>
      <c r="P58" s="859"/>
      <c r="Q58" s="859"/>
      <c r="R58" s="859"/>
      <c r="S58" s="859"/>
      <c r="T58" s="859"/>
    </row>
    <row r="59" spans="2:20" ht="20.149999999999999" customHeight="1">
      <c r="B59" s="357" t="s">
        <v>89</v>
      </c>
      <c r="C59" s="354" t="s">
        <v>90</v>
      </c>
      <c r="D59" s="349"/>
      <c r="E59" s="349"/>
      <c r="F59" s="349"/>
      <c r="G59" s="349"/>
      <c r="H59" s="349"/>
      <c r="I59" s="349"/>
      <c r="J59" s="349"/>
      <c r="K59" s="349"/>
      <c r="L59" s="349"/>
      <c r="M59" s="349"/>
      <c r="N59" s="349"/>
      <c r="O59" s="349"/>
      <c r="P59" s="349"/>
      <c r="Q59" s="349"/>
      <c r="R59" s="349"/>
      <c r="S59" s="349"/>
      <c r="T59" s="349"/>
    </row>
    <row r="60" spans="2:20" ht="13.75" customHeight="1">
      <c r="B60" s="852" t="s">
        <v>1275</v>
      </c>
      <c r="C60" s="852"/>
      <c r="D60" s="852"/>
      <c r="E60" s="852"/>
      <c r="F60" s="852"/>
      <c r="G60" s="852"/>
      <c r="H60" s="852"/>
      <c r="I60" s="852"/>
      <c r="J60" s="852"/>
      <c r="K60" s="852"/>
      <c r="L60" s="852"/>
      <c r="M60" s="852"/>
      <c r="N60" s="852"/>
      <c r="O60" s="852"/>
      <c r="P60" s="852"/>
      <c r="Q60" s="852"/>
      <c r="R60" s="852"/>
      <c r="S60" s="852"/>
      <c r="T60" s="852"/>
    </row>
    <row r="61" spans="2:20" ht="13" customHeight="1">
      <c r="B61" s="859"/>
      <c r="C61" s="859"/>
      <c r="D61" s="859"/>
      <c r="E61" s="859"/>
      <c r="F61" s="859"/>
      <c r="G61" s="859"/>
      <c r="H61" s="859"/>
      <c r="I61" s="859"/>
      <c r="J61" s="859"/>
      <c r="K61" s="859"/>
      <c r="L61" s="859"/>
      <c r="M61" s="859"/>
      <c r="N61" s="859"/>
      <c r="O61" s="859"/>
      <c r="P61" s="859"/>
      <c r="Q61" s="859"/>
      <c r="R61" s="859"/>
      <c r="S61" s="859"/>
      <c r="T61" s="859"/>
    </row>
    <row r="63" spans="2:20" ht="20.149999999999999" customHeight="1">
      <c r="B63" s="357" t="s">
        <v>91</v>
      </c>
      <c r="C63" s="354" t="s">
        <v>92</v>
      </c>
      <c r="D63" s="349"/>
      <c r="E63" s="349"/>
      <c r="F63" s="349"/>
      <c r="G63" s="349"/>
      <c r="H63" s="349"/>
      <c r="I63" s="349"/>
      <c r="J63" s="349"/>
      <c r="K63" s="349"/>
      <c r="L63" s="349"/>
      <c r="M63" s="349"/>
      <c r="N63" s="349"/>
      <c r="O63" s="349"/>
      <c r="P63" s="349"/>
      <c r="Q63" s="349"/>
      <c r="R63" s="349"/>
      <c r="S63" s="349"/>
      <c r="T63" s="349"/>
    </row>
    <row r="64" spans="2:20" ht="13.75" customHeight="1">
      <c r="B64" s="852" t="s">
        <v>1276</v>
      </c>
      <c r="C64" s="852"/>
      <c r="D64" s="852"/>
      <c r="E64" s="852"/>
      <c r="F64" s="852"/>
      <c r="G64" s="852"/>
      <c r="H64" s="852"/>
      <c r="I64" s="852"/>
      <c r="J64" s="852"/>
      <c r="K64" s="852"/>
      <c r="L64" s="852"/>
      <c r="M64" s="852"/>
      <c r="N64" s="852"/>
      <c r="O64" s="852"/>
      <c r="P64" s="852"/>
      <c r="Q64" s="852"/>
      <c r="R64" s="852"/>
      <c r="S64" s="852"/>
      <c r="T64" s="852"/>
    </row>
    <row r="65" spans="2:20" ht="13.75" customHeight="1">
      <c r="B65" s="859"/>
      <c r="C65" s="859"/>
      <c r="D65" s="859"/>
      <c r="E65" s="859"/>
      <c r="F65" s="859"/>
      <c r="G65" s="859"/>
      <c r="H65" s="859"/>
      <c r="I65" s="859"/>
      <c r="J65" s="859"/>
      <c r="K65" s="859"/>
      <c r="L65" s="859"/>
      <c r="M65" s="859"/>
      <c r="N65" s="859"/>
      <c r="O65" s="859"/>
      <c r="P65" s="859"/>
      <c r="Q65" s="859"/>
      <c r="R65" s="859"/>
      <c r="S65" s="859"/>
      <c r="T65" s="859"/>
    </row>
    <row r="66" spans="2:20" ht="13.75" customHeight="1">
      <c r="B66" s="859"/>
      <c r="C66" s="859"/>
      <c r="D66" s="859"/>
      <c r="E66" s="859"/>
      <c r="F66" s="859"/>
      <c r="G66" s="859"/>
      <c r="H66" s="859"/>
      <c r="I66" s="859"/>
      <c r="J66" s="859"/>
      <c r="K66" s="859"/>
      <c r="L66" s="859"/>
      <c r="M66" s="859"/>
      <c r="N66" s="859"/>
      <c r="O66" s="859"/>
      <c r="P66" s="859"/>
      <c r="Q66" s="859"/>
      <c r="R66" s="859"/>
      <c r="S66" s="859"/>
      <c r="T66" s="859"/>
    </row>
    <row r="67" spans="2:20" ht="13.75" customHeight="1">
      <c r="B67" s="859"/>
      <c r="C67" s="859"/>
      <c r="D67" s="859"/>
      <c r="E67" s="859"/>
      <c r="F67" s="859"/>
      <c r="G67" s="859"/>
      <c r="H67" s="859"/>
      <c r="I67" s="859"/>
      <c r="J67" s="859"/>
      <c r="K67" s="859"/>
      <c r="L67" s="859"/>
      <c r="M67" s="859"/>
      <c r="N67" s="859"/>
      <c r="O67" s="859"/>
      <c r="P67" s="859"/>
      <c r="Q67" s="859"/>
      <c r="R67" s="859"/>
      <c r="S67" s="859"/>
      <c r="T67" s="859"/>
    </row>
    <row r="68" spans="2:20" ht="13.75" customHeight="1">
      <c r="B68" s="859"/>
      <c r="C68" s="859"/>
      <c r="D68" s="859"/>
      <c r="E68" s="859"/>
      <c r="F68" s="859"/>
      <c r="G68" s="859"/>
      <c r="H68" s="859"/>
      <c r="I68" s="859"/>
      <c r="J68" s="859"/>
      <c r="K68" s="859"/>
      <c r="L68" s="859"/>
      <c r="M68" s="859"/>
      <c r="N68" s="859"/>
      <c r="O68" s="859"/>
      <c r="P68" s="859"/>
      <c r="Q68" s="859"/>
      <c r="R68" s="859"/>
      <c r="S68" s="859"/>
      <c r="T68" s="859"/>
    </row>
    <row r="69" spans="2:20" ht="13.75" customHeight="1">
      <c r="B69" s="859"/>
      <c r="C69" s="859"/>
      <c r="D69" s="859"/>
      <c r="E69" s="859"/>
      <c r="F69" s="859"/>
      <c r="G69" s="859"/>
      <c r="H69" s="859"/>
      <c r="I69" s="859"/>
      <c r="J69" s="859"/>
      <c r="K69" s="859"/>
      <c r="L69" s="859"/>
      <c r="M69" s="859"/>
      <c r="N69" s="859"/>
      <c r="O69" s="859"/>
      <c r="P69" s="859"/>
      <c r="Q69" s="859"/>
      <c r="R69" s="859"/>
      <c r="S69" s="859"/>
      <c r="T69" s="859"/>
    </row>
    <row r="70" spans="2:20" ht="13.75" customHeight="1">
      <c r="B70" s="859"/>
      <c r="C70" s="859"/>
      <c r="D70" s="859"/>
      <c r="E70" s="859"/>
      <c r="F70" s="859"/>
      <c r="G70" s="859"/>
      <c r="H70" s="859"/>
      <c r="I70" s="859"/>
      <c r="J70" s="859"/>
      <c r="K70" s="859"/>
      <c r="L70" s="859"/>
      <c r="M70" s="859"/>
      <c r="N70" s="859"/>
      <c r="O70" s="859"/>
      <c r="P70" s="859"/>
      <c r="Q70" s="859"/>
      <c r="R70" s="859"/>
      <c r="S70" s="859"/>
      <c r="T70" s="859"/>
    </row>
    <row r="71" spans="2:20" ht="13.75" customHeight="1">
      <c r="B71" s="859"/>
      <c r="C71" s="859"/>
      <c r="D71" s="859"/>
      <c r="E71" s="859"/>
      <c r="F71" s="859"/>
      <c r="G71" s="859"/>
      <c r="H71" s="859"/>
      <c r="I71" s="859"/>
      <c r="J71" s="859"/>
      <c r="K71" s="859"/>
      <c r="L71" s="859"/>
      <c r="M71" s="859"/>
      <c r="N71" s="859"/>
      <c r="O71" s="859"/>
      <c r="P71" s="859"/>
      <c r="Q71" s="859"/>
      <c r="R71" s="859"/>
      <c r="S71" s="859"/>
      <c r="T71" s="859"/>
    </row>
    <row r="72" spans="2:20" ht="13.75" customHeight="1">
      <c r="B72" s="859"/>
      <c r="C72" s="859"/>
      <c r="D72" s="859"/>
      <c r="E72" s="859"/>
      <c r="F72" s="859"/>
      <c r="G72" s="859"/>
      <c r="H72" s="859"/>
      <c r="I72" s="859"/>
      <c r="J72" s="859"/>
      <c r="K72" s="859"/>
      <c r="L72" s="859"/>
      <c r="M72" s="859"/>
      <c r="N72" s="859"/>
      <c r="O72" s="859"/>
      <c r="P72" s="859"/>
      <c r="Q72" s="859"/>
      <c r="R72" s="859"/>
      <c r="S72" s="859"/>
      <c r="T72" s="859"/>
    </row>
    <row r="73" spans="2:20" ht="13.75" customHeight="1">
      <c r="B73" s="859"/>
      <c r="C73" s="859"/>
      <c r="D73" s="859"/>
      <c r="E73" s="859"/>
      <c r="F73" s="859"/>
      <c r="G73" s="859"/>
      <c r="H73" s="859"/>
      <c r="I73" s="859"/>
      <c r="J73" s="859"/>
      <c r="K73" s="859"/>
      <c r="L73" s="859"/>
      <c r="M73" s="859"/>
      <c r="N73" s="859"/>
      <c r="O73" s="859"/>
      <c r="P73" s="859"/>
      <c r="Q73" s="859"/>
      <c r="R73" s="859"/>
      <c r="S73" s="859"/>
      <c r="T73" s="859"/>
    </row>
    <row r="74" spans="2:20" ht="13.75" customHeight="1">
      <c r="B74" s="859"/>
      <c r="C74" s="859"/>
      <c r="D74" s="859"/>
      <c r="E74" s="859"/>
      <c r="F74" s="859"/>
      <c r="G74" s="859"/>
      <c r="H74" s="859"/>
      <c r="I74" s="859"/>
      <c r="J74" s="859"/>
      <c r="K74" s="859"/>
      <c r="L74" s="859"/>
      <c r="M74" s="859"/>
      <c r="N74" s="859"/>
      <c r="O74" s="859"/>
      <c r="P74" s="859"/>
      <c r="Q74" s="859"/>
      <c r="R74" s="859"/>
      <c r="S74" s="859"/>
      <c r="T74" s="859"/>
    </row>
    <row r="75" spans="2:20" ht="13.75" customHeight="1">
      <c r="B75" s="859"/>
      <c r="C75" s="859"/>
      <c r="D75" s="859"/>
      <c r="E75" s="859"/>
      <c r="F75" s="859"/>
      <c r="G75" s="859"/>
      <c r="H75" s="859"/>
      <c r="I75" s="859"/>
      <c r="J75" s="859"/>
      <c r="K75" s="859"/>
      <c r="L75" s="859"/>
      <c r="M75" s="859"/>
      <c r="N75" s="859"/>
      <c r="O75" s="859"/>
      <c r="P75" s="859"/>
      <c r="Q75" s="859"/>
      <c r="R75" s="859"/>
      <c r="S75" s="859"/>
      <c r="T75" s="859"/>
    </row>
    <row r="76" spans="2:20" ht="13.75" customHeight="1">
      <c r="B76" s="859"/>
      <c r="C76" s="859"/>
      <c r="D76" s="859"/>
      <c r="E76" s="859"/>
      <c r="F76" s="859"/>
      <c r="G76" s="859"/>
      <c r="H76" s="859"/>
      <c r="I76" s="859"/>
      <c r="J76" s="859"/>
      <c r="K76" s="859"/>
      <c r="L76" s="859"/>
      <c r="M76" s="859"/>
      <c r="N76" s="859"/>
      <c r="O76" s="859"/>
      <c r="P76" s="859"/>
      <c r="Q76" s="859"/>
      <c r="R76" s="859"/>
      <c r="S76" s="859"/>
      <c r="T76" s="859"/>
    </row>
    <row r="77" spans="2:20" ht="13.75" customHeight="1">
      <c r="B77" s="859"/>
      <c r="C77" s="859"/>
      <c r="D77" s="859"/>
      <c r="E77" s="859"/>
      <c r="F77" s="859"/>
      <c r="G77" s="859"/>
      <c r="H77" s="859"/>
      <c r="I77" s="859"/>
      <c r="J77" s="859"/>
      <c r="K77" s="859"/>
      <c r="L77" s="859"/>
      <c r="M77" s="859"/>
      <c r="N77" s="859"/>
      <c r="O77" s="859"/>
      <c r="P77" s="859"/>
      <c r="Q77" s="859"/>
      <c r="R77" s="859"/>
      <c r="S77" s="859"/>
      <c r="T77" s="859"/>
    </row>
    <row r="78" spans="2:20" ht="20.149999999999999" customHeight="1">
      <c r="B78" s="357" t="s">
        <v>93</v>
      </c>
      <c r="C78" s="354" t="s">
        <v>94</v>
      </c>
      <c r="D78" s="349"/>
      <c r="E78" s="349"/>
      <c r="F78" s="349"/>
      <c r="G78" s="349"/>
      <c r="H78" s="349"/>
      <c r="I78" s="349"/>
      <c r="J78" s="349"/>
      <c r="K78" s="349"/>
      <c r="L78" s="349"/>
      <c r="M78" s="349"/>
      <c r="N78" s="349"/>
      <c r="O78" s="349"/>
      <c r="P78" s="349"/>
      <c r="Q78" s="349"/>
      <c r="R78" s="349"/>
      <c r="S78" s="349"/>
      <c r="T78" s="349"/>
    </row>
    <row r="79" spans="2:20" ht="13.75" customHeight="1">
      <c r="B79" s="852" t="s">
        <v>1277</v>
      </c>
      <c r="C79" s="852"/>
      <c r="D79" s="852"/>
      <c r="E79" s="852"/>
      <c r="F79" s="852"/>
      <c r="G79" s="852"/>
      <c r="H79" s="852"/>
      <c r="I79" s="852"/>
      <c r="J79" s="852"/>
      <c r="K79" s="852"/>
      <c r="L79" s="852"/>
      <c r="M79" s="852"/>
      <c r="N79" s="852"/>
      <c r="O79" s="852"/>
      <c r="P79" s="852"/>
      <c r="Q79" s="852"/>
      <c r="R79" s="852"/>
      <c r="S79" s="852"/>
      <c r="T79" s="852"/>
    </row>
    <row r="80" spans="2:20">
      <c r="B80" s="859"/>
      <c r="C80" s="859"/>
      <c r="D80" s="859"/>
      <c r="E80" s="859"/>
      <c r="F80" s="859"/>
      <c r="G80" s="859"/>
      <c r="H80" s="859"/>
      <c r="I80" s="859"/>
      <c r="J80" s="859"/>
      <c r="K80" s="859"/>
      <c r="L80" s="859"/>
      <c r="M80" s="859"/>
      <c r="N80" s="859"/>
      <c r="O80" s="859"/>
      <c r="P80" s="859"/>
      <c r="Q80" s="859"/>
      <c r="R80" s="859"/>
      <c r="S80" s="859"/>
      <c r="T80" s="859"/>
    </row>
    <row r="81" spans="2:20">
      <c r="B81" s="859"/>
      <c r="C81" s="859"/>
      <c r="D81" s="859"/>
      <c r="E81" s="859"/>
      <c r="F81" s="859"/>
      <c r="G81" s="859"/>
      <c r="H81" s="859"/>
      <c r="I81" s="859"/>
      <c r="J81" s="859"/>
      <c r="K81" s="859"/>
      <c r="L81" s="859"/>
      <c r="M81" s="859"/>
      <c r="N81" s="859"/>
      <c r="O81" s="859"/>
      <c r="P81" s="859"/>
      <c r="Q81" s="859"/>
      <c r="R81" s="859"/>
      <c r="S81" s="859"/>
      <c r="T81" s="859"/>
    </row>
    <row r="83" spans="2:20" ht="20.149999999999999" customHeight="1">
      <c r="B83" s="357" t="s">
        <v>13</v>
      </c>
      <c r="C83" s="354" t="s">
        <v>14</v>
      </c>
      <c r="D83" s="349"/>
      <c r="E83" s="349"/>
      <c r="F83" s="349"/>
      <c r="G83" s="349"/>
      <c r="H83" s="349"/>
      <c r="I83" s="349"/>
      <c r="J83" s="349"/>
      <c r="K83" s="349"/>
      <c r="L83" s="349"/>
      <c r="M83" s="349"/>
      <c r="N83" s="349"/>
      <c r="O83" s="349"/>
      <c r="P83" s="349"/>
      <c r="Q83" s="349"/>
      <c r="R83" s="349"/>
      <c r="S83" s="349"/>
      <c r="T83" s="349"/>
    </row>
    <row r="84" spans="2:20" ht="13.75" customHeight="1">
      <c r="B84" s="852" t="s">
        <v>1278</v>
      </c>
      <c r="C84" s="852"/>
      <c r="D84" s="852"/>
      <c r="E84" s="852"/>
      <c r="F84" s="852"/>
      <c r="G84" s="852"/>
      <c r="H84" s="852"/>
      <c r="I84" s="852"/>
      <c r="J84" s="852"/>
      <c r="K84" s="852"/>
      <c r="L84" s="852"/>
      <c r="M84" s="852"/>
      <c r="N84" s="852"/>
      <c r="O84" s="852"/>
      <c r="P84" s="852"/>
      <c r="Q84" s="852"/>
      <c r="R84" s="852"/>
      <c r="S84" s="852"/>
      <c r="T84" s="852"/>
    </row>
    <row r="85" spans="2:20">
      <c r="B85" s="859"/>
      <c r="C85" s="859"/>
      <c r="D85" s="859"/>
      <c r="E85" s="859"/>
      <c r="F85" s="859"/>
      <c r="G85" s="859"/>
      <c r="H85" s="859"/>
      <c r="I85" s="859"/>
      <c r="J85" s="859"/>
      <c r="K85" s="859"/>
      <c r="L85" s="859"/>
      <c r="M85" s="859"/>
      <c r="N85" s="859"/>
      <c r="O85" s="859"/>
      <c r="P85" s="859"/>
      <c r="Q85" s="859"/>
      <c r="R85" s="859"/>
      <c r="S85" s="859"/>
      <c r="T85" s="859"/>
    </row>
    <row r="86" spans="2:20">
      <c r="B86" s="859"/>
      <c r="C86" s="859"/>
      <c r="D86" s="859"/>
      <c r="E86" s="859"/>
      <c r="F86" s="859"/>
      <c r="G86" s="859"/>
      <c r="H86" s="859"/>
      <c r="I86" s="859"/>
      <c r="J86" s="859"/>
      <c r="K86" s="859"/>
      <c r="L86" s="859"/>
      <c r="M86" s="859"/>
      <c r="N86" s="859"/>
      <c r="O86" s="859"/>
      <c r="P86" s="859"/>
      <c r="Q86" s="859"/>
      <c r="R86" s="859"/>
      <c r="S86" s="859"/>
      <c r="T86" s="859"/>
    </row>
    <row r="87" spans="2:20">
      <c r="B87" s="352"/>
      <c r="C87" s="352"/>
      <c r="D87" s="353"/>
      <c r="E87" s="352"/>
      <c r="F87" s="352"/>
      <c r="G87" s="352"/>
      <c r="H87" s="353"/>
      <c r="I87" s="352"/>
      <c r="J87" s="352"/>
      <c r="K87" s="352"/>
      <c r="L87" s="352"/>
      <c r="M87" s="352"/>
      <c r="N87" s="352"/>
      <c r="O87" s="352"/>
      <c r="P87" s="352"/>
      <c r="Q87" s="352"/>
      <c r="R87" s="352"/>
      <c r="S87" s="352"/>
      <c r="T87" s="352"/>
    </row>
    <row r="88" spans="2:20" ht="19.5" customHeight="1">
      <c r="B88" s="359" t="s">
        <v>162</v>
      </c>
      <c r="C88" s="350" t="s">
        <v>163</v>
      </c>
      <c r="D88" s="351"/>
      <c r="E88" s="351"/>
      <c r="F88" s="351"/>
      <c r="G88" s="351"/>
      <c r="H88" s="351"/>
      <c r="I88" s="351"/>
      <c r="J88" s="351"/>
      <c r="K88" s="351"/>
      <c r="L88" s="351"/>
      <c r="M88" s="351"/>
      <c r="N88" s="351"/>
      <c r="O88" s="351"/>
      <c r="P88" s="351"/>
      <c r="Q88" s="351"/>
      <c r="R88" s="351"/>
      <c r="S88" s="351"/>
      <c r="T88" s="351"/>
    </row>
    <row r="89" spans="2:20" ht="19.5" customHeight="1">
      <c r="B89" s="846" t="s">
        <v>1279</v>
      </c>
      <c r="C89" s="846"/>
      <c r="D89" s="355" t="s">
        <v>1280</v>
      </c>
      <c r="E89" s="349"/>
      <c r="F89" s="349"/>
      <c r="G89" s="349"/>
      <c r="H89" s="349"/>
      <c r="I89" s="349"/>
      <c r="J89" s="349"/>
      <c r="K89" s="349"/>
      <c r="L89" s="349"/>
      <c r="M89" s="349"/>
      <c r="N89" s="349"/>
      <c r="O89" s="349"/>
      <c r="P89" s="349"/>
      <c r="Q89" s="349"/>
      <c r="R89" s="349"/>
      <c r="S89" s="349"/>
      <c r="T89" s="349"/>
    </row>
    <row r="90" spans="2:20">
      <c r="B90" s="855" t="s">
        <v>1281</v>
      </c>
      <c r="C90" s="855"/>
      <c r="D90" s="855"/>
      <c r="E90" s="855"/>
      <c r="F90" s="855"/>
      <c r="G90" s="855"/>
      <c r="H90" s="855"/>
      <c r="I90" s="855"/>
      <c r="J90" s="855"/>
      <c r="K90" s="855"/>
      <c r="L90" s="855"/>
      <c r="M90" s="855"/>
      <c r="N90" s="855"/>
      <c r="O90" s="855"/>
      <c r="P90" s="855"/>
      <c r="Q90" s="855"/>
      <c r="R90" s="855"/>
      <c r="S90" s="855"/>
      <c r="T90" s="855"/>
    </row>
    <row r="91" spans="2:20">
      <c r="B91" s="856"/>
      <c r="C91" s="856"/>
      <c r="D91" s="856"/>
      <c r="E91" s="856"/>
      <c r="F91" s="856"/>
      <c r="G91" s="856"/>
      <c r="H91" s="856"/>
      <c r="I91" s="856"/>
      <c r="J91" s="856"/>
      <c r="K91" s="856"/>
      <c r="L91" s="856"/>
      <c r="M91" s="856"/>
      <c r="N91" s="856"/>
      <c r="O91" s="856"/>
      <c r="P91" s="856"/>
      <c r="Q91" s="856"/>
      <c r="R91" s="856"/>
      <c r="S91" s="856"/>
      <c r="T91" s="856"/>
    </row>
    <row r="92" spans="2:20">
      <c r="B92" s="856"/>
      <c r="C92" s="856"/>
      <c r="D92" s="856"/>
      <c r="E92" s="856"/>
      <c r="F92" s="856"/>
      <c r="G92" s="856"/>
      <c r="H92" s="856"/>
      <c r="I92" s="856"/>
      <c r="J92" s="856"/>
      <c r="K92" s="856"/>
      <c r="L92" s="856"/>
      <c r="M92" s="856"/>
      <c r="N92" s="856"/>
      <c r="O92" s="856"/>
      <c r="P92" s="856"/>
      <c r="Q92" s="856"/>
      <c r="R92" s="856"/>
      <c r="S92" s="856"/>
      <c r="T92" s="856"/>
    </row>
    <row r="93" spans="2:20" ht="19.5" customHeight="1">
      <c r="B93" s="359" t="s">
        <v>164</v>
      </c>
      <c r="C93" s="354" t="s">
        <v>165</v>
      </c>
      <c r="D93" s="349"/>
      <c r="E93" s="349"/>
      <c r="F93" s="349"/>
      <c r="G93" s="349"/>
      <c r="H93" s="349"/>
      <c r="I93" s="349"/>
      <c r="J93" s="349"/>
      <c r="K93" s="349"/>
      <c r="L93" s="349"/>
      <c r="M93" s="349"/>
      <c r="N93" s="349"/>
      <c r="O93" s="349"/>
      <c r="P93" s="349"/>
      <c r="Q93" s="349"/>
      <c r="R93" s="349"/>
      <c r="S93" s="349"/>
      <c r="T93" s="349"/>
    </row>
    <row r="94" spans="2:20" ht="19.5" customHeight="1">
      <c r="B94" s="846" t="s">
        <v>1279</v>
      </c>
      <c r="C94" s="846"/>
      <c r="D94" s="355" t="s">
        <v>1282</v>
      </c>
      <c r="E94" s="354"/>
      <c r="F94" s="354"/>
      <c r="G94" s="354"/>
      <c r="H94" s="354"/>
      <c r="I94" s="354"/>
      <c r="J94" s="354"/>
      <c r="K94" s="354"/>
      <c r="L94" s="354"/>
      <c r="M94" s="354"/>
      <c r="N94" s="354"/>
      <c r="O94" s="354"/>
      <c r="P94" s="354"/>
      <c r="Q94" s="354"/>
      <c r="R94" s="354"/>
      <c r="S94" s="354"/>
      <c r="T94" s="354"/>
    </row>
    <row r="95" spans="2:20" ht="13" customHeight="1">
      <c r="B95" s="852" t="s">
        <v>1283</v>
      </c>
      <c r="C95" s="852"/>
      <c r="D95" s="852"/>
      <c r="E95" s="852"/>
      <c r="F95" s="852"/>
      <c r="G95" s="852"/>
      <c r="H95" s="852"/>
      <c r="I95" s="852"/>
      <c r="J95" s="852"/>
      <c r="K95" s="852"/>
      <c r="L95" s="852"/>
      <c r="M95" s="852"/>
      <c r="N95" s="852"/>
      <c r="O95" s="852"/>
      <c r="P95" s="852"/>
      <c r="Q95" s="852"/>
      <c r="R95" s="852"/>
      <c r="S95" s="852"/>
      <c r="T95" s="852"/>
    </row>
    <row r="96" spans="2:20" ht="13" customHeight="1">
      <c r="B96" s="852"/>
      <c r="C96" s="852"/>
      <c r="D96" s="852"/>
      <c r="E96" s="852"/>
      <c r="F96" s="852"/>
      <c r="G96" s="852"/>
      <c r="H96" s="852"/>
      <c r="I96" s="852"/>
      <c r="J96" s="852"/>
      <c r="K96" s="852"/>
      <c r="L96" s="852"/>
      <c r="M96" s="852"/>
      <c r="N96" s="852"/>
      <c r="O96" s="852"/>
      <c r="P96" s="852"/>
      <c r="Q96" s="852"/>
      <c r="R96" s="852"/>
      <c r="S96" s="852"/>
      <c r="T96" s="852"/>
    </row>
    <row r="97" spans="2:20" ht="13" customHeight="1">
      <c r="B97" s="852"/>
      <c r="C97" s="852"/>
      <c r="D97" s="852"/>
      <c r="E97" s="852"/>
      <c r="F97" s="852"/>
      <c r="G97" s="852"/>
      <c r="H97" s="852"/>
      <c r="I97" s="852"/>
      <c r="J97" s="852"/>
      <c r="K97" s="852"/>
      <c r="L97" s="852"/>
      <c r="M97" s="852"/>
      <c r="N97" s="852"/>
      <c r="O97" s="852"/>
      <c r="P97" s="852"/>
      <c r="Q97" s="852"/>
      <c r="R97" s="852"/>
      <c r="S97" s="852"/>
      <c r="T97" s="852"/>
    </row>
    <row r="98" spans="2:20" ht="13" customHeight="1">
      <c r="B98" s="852"/>
      <c r="C98" s="852"/>
      <c r="D98" s="852"/>
      <c r="E98" s="852"/>
      <c r="F98" s="852"/>
      <c r="G98" s="852"/>
      <c r="H98" s="852"/>
      <c r="I98" s="852"/>
      <c r="J98" s="852"/>
      <c r="K98" s="852"/>
      <c r="L98" s="852"/>
      <c r="M98" s="852"/>
      <c r="N98" s="852"/>
      <c r="O98" s="852"/>
      <c r="P98" s="852"/>
      <c r="Q98" s="852"/>
      <c r="R98" s="852"/>
      <c r="S98" s="852"/>
      <c r="T98" s="852"/>
    </row>
    <row r="99" spans="2:20" ht="13" customHeight="1">
      <c r="B99" s="852"/>
      <c r="C99" s="852"/>
      <c r="D99" s="852"/>
      <c r="E99" s="852"/>
      <c r="F99" s="852"/>
      <c r="G99" s="852"/>
      <c r="H99" s="852"/>
      <c r="I99" s="852"/>
      <c r="J99" s="852"/>
      <c r="K99" s="852"/>
      <c r="L99" s="852"/>
      <c r="M99" s="852"/>
      <c r="N99" s="852"/>
      <c r="O99" s="852"/>
      <c r="P99" s="852"/>
      <c r="Q99" s="852"/>
      <c r="R99" s="852"/>
      <c r="S99" s="852"/>
      <c r="T99" s="852"/>
    </row>
    <row r="100" spans="2:20" ht="13" customHeight="1">
      <c r="B100" s="852"/>
      <c r="C100" s="852"/>
      <c r="D100" s="852"/>
      <c r="E100" s="852"/>
      <c r="F100" s="852"/>
      <c r="G100" s="852"/>
      <c r="H100" s="852"/>
      <c r="I100" s="852"/>
      <c r="J100" s="852"/>
      <c r="K100" s="852"/>
      <c r="L100" s="852"/>
      <c r="M100" s="852"/>
      <c r="N100" s="852"/>
      <c r="O100" s="852"/>
      <c r="P100" s="852"/>
      <c r="Q100" s="852"/>
      <c r="R100" s="852"/>
      <c r="S100" s="852"/>
      <c r="T100" s="852"/>
    </row>
    <row r="101" spans="2:20" ht="13" customHeight="1">
      <c r="B101" s="852"/>
      <c r="C101" s="852"/>
      <c r="D101" s="852"/>
      <c r="E101" s="852"/>
      <c r="F101" s="852"/>
      <c r="G101" s="852"/>
      <c r="H101" s="852"/>
      <c r="I101" s="852"/>
      <c r="J101" s="852"/>
      <c r="K101" s="852"/>
      <c r="L101" s="852"/>
      <c r="M101" s="852"/>
      <c r="N101" s="852"/>
      <c r="O101" s="852"/>
      <c r="P101" s="852"/>
      <c r="Q101" s="852"/>
      <c r="R101" s="852"/>
      <c r="S101" s="852"/>
      <c r="T101" s="852"/>
    </row>
    <row r="102" spans="2:20" ht="13" customHeight="1">
      <c r="B102" s="852"/>
      <c r="C102" s="852"/>
      <c r="D102" s="852"/>
      <c r="E102" s="852"/>
      <c r="F102" s="852"/>
      <c r="G102" s="852"/>
      <c r="H102" s="852"/>
      <c r="I102" s="852"/>
      <c r="J102" s="852"/>
      <c r="K102" s="852"/>
      <c r="L102" s="852"/>
      <c r="M102" s="852"/>
      <c r="N102" s="852"/>
      <c r="O102" s="852"/>
      <c r="P102" s="852"/>
      <c r="Q102" s="852"/>
      <c r="R102" s="852"/>
      <c r="S102" s="852"/>
      <c r="T102" s="852"/>
    </row>
    <row r="103" spans="2:20" ht="13" customHeight="1">
      <c r="B103" s="852"/>
      <c r="C103" s="852"/>
      <c r="D103" s="852"/>
      <c r="E103" s="852"/>
      <c r="F103" s="852"/>
      <c r="G103" s="852"/>
      <c r="H103" s="852"/>
      <c r="I103" s="852"/>
      <c r="J103" s="852"/>
      <c r="K103" s="852"/>
      <c r="L103" s="852"/>
      <c r="M103" s="852"/>
      <c r="N103" s="852"/>
      <c r="O103" s="852"/>
      <c r="P103" s="852"/>
      <c r="Q103" s="852"/>
      <c r="R103" s="852"/>
      <c r="S103" s="852"/>
      <c r="T103" s="852"/>
    </row>
    <row r="104" spans="2:20" ht="13" customHeight="1">
      <c r="B104" s="852"/>
      <c r="C104" s="852"/>
      <c r="D104" s="852"/>
      <c r="E104" s="852"/>
      <c r="F104" s="852"/>
      <c r="G104" s="852"/>
      <c r="H104" s="852"/>
      <c r="I104" s="852"/>
      <c r="J104" s="852"/>
      <c r="K104" s="852"/>
      <c r="L104" s="852"/>
      <c r="M104" s="852"/>
      <c r="N104" s="852"/>
      <c r="O104" s="852"/>
      <c r="P104" s="852"/>
      <c r="Q104" s="852"/>
      <c r="R104" s="852"/>
      <c r="S104" s="852"/>
      <c r="T104" s="852"/>
    </row>
    <row r="105" spans="2:20" ht="13" customHeight="1">
      <c r="B105" s="852"/>
      <c r="C105" s="852"/>
      <c r="D105" s="852"/>
      <c r="E105" s="852"/>
      <c r="F105" s="852"/>
      <c r="G105" s="852"/>
      <c r="H105" s="852"/>
      <c r="I105" s="852"/>
      <c r="J105" s="852"/>
      <c r="K105" s="852"/>
      <c r="L105" s="852"/>
      <c r="M105" s="852"/>
      <c r="N105" s="852"/>
      <c r="O105" s="852"/>
      <c r="P105" s="852"/>
      <c r="Q105" s="852"/>
      <c r="R105" s="852"/>
      <c r="S105" s="852"/>
      <c r="T105" s="852"/>
    </row>
    <row r="106" spans="2:20" ht="13" customHeight="1">
      <c r="B106" s="852"/>
      <c r="C106" s="852"/>
      <c r="D106" s="852"/>
      <c r="E106" s="852"/>
      <c r="F106" s="852"/>
      <c r="G106" s="852"/>
      <c r="H106" s="852"/>
      <c r="I106" s="852"/>
      <c r="J106" s="852"/>
      <c r="K106" s="852"/>
      <c r="L106" s="852"/>
      <c r="M106" s="852"/>
      <c r="N106" s="852"/>
      <c r="O106" s="852"/>
      <c r="P106" s="852"/>
      <c r="Q106" s="852"/>
      <c r="R106" s="852"/>
      <c r="S106" s="852"/>
      <c r="T106" s="852"/>
    </row>
    <row r="107" spans="2:20" ht="13" customHeight="1">
      <c r="B107" s="852"/>
      <c r="C107" s="852"/>
      <c r="D107" s="852"/>
      <c r="E107" s="852"/>
      <c r="F107" s="852"/>
      <c r="G107" s="852"/>
      <c r="H107" s="852"/>
      <c r="I107" s="852"/>
      <c r="J107" s="852"/>
      <c r="K107" s="852"/>
      <c r="L107" s="852"/>
      <c r="M107" s="852"/>
      <c r="N107" s="852"/>
      <c r="O107" s="852"/>
      <c r="P107" s="852"/>
      <c r="Q107" s="852"/>
      <c r="R107" s="852"/>
      <c r="S107" s="852"/>
      <c r="T107" s="852"/>
    </row>
    <row r="108" spans="2:20" ht="26.9" customHeight="1">
      <c r="B108" s="852"/>
      <c r="C108" s="852"/>
      <c r="D108" s="852"/>
      <c r="E108" s="852"/>
      <c r="F108" s="852"/>
      <c r="G108" s="852"/>
      <c r="H108" s="852"/>
      <c r="I108" s="852"/>
      <c r="J108" s="852"/>
      <c r="K108" s="852"/>
      <c r="L108" s="852"/>
      <c r="M108" s="852"/>
      <c r="N108" s="852"/>
      <c r="O108" s="852"/>
      <c r="P108" s="852"/>
      <c r="Q108" s="852"/>
      <c r="R108" s="852"/>
      <c r="S108" s="852"/>
      <c r="T108" s="852"/>
    </row>
    <row r="109" spans="2:20" ht="13">
      <c r="B109" s="336"/>
      <c r="C109" s="336"/>
      <c r="D109" s="336"/>
      <c r="E109" s="336"/>
      <c r="F109" s="336"/>
      <c r="G109" s="336"/>
      <c r="H109" s="336"/>
      <c r="I109" s="336"/>
      <c r="J109" s="336"/>
      <c r="K109" s="336"/>
      <c r="L109" s="336"/>
      <c r="M109" s="336"/>
      <c r="N109" s="336"/>
      <c r="O109" s="336"/>
      <c r="P109" s="336"/>
      <c r="Q109" s="336"/>
      <c r="R109" s="336"/>
      <c r="S109" s="336"/>
      <c r="T109" s="336"/>
    </row>
    <row r="110" spans="2:20" ht="20.149999999999999" customHeight="1">
      <c r="B110" s="369" t="s">
        <v>166</v>
      </c>
      <c r="C110" s="354" t="s">
        <v>167</v>
      </c>
      <c r="D110" s="349"/>
      <c r="E110" s="349"/>
      <c r="F110" s="349"/>
      <c r="G110" s="349"/>
      <c r="H110" s="349"/>
      <c r="I110" s="349"/>
      <c r="J110" s="349"/>
      <c r="K110" s="349"/>
      <c r="L110" s="349"/>
      <c r="M110" s="349"/>
      <c r="N110" s="349"/>
      <c r="O110" s="349"/>
      <c r="P110" s="349"/>
      <c r="Q110" s="349"/>
      <c r="R110" s="349"/>
      <c r="S110" s="349"/>
      <c r="T110" s="349"/>
    </row>
    <row r="111" spans="2:20" ht="19.5" customHeight="1">
      <c r="B111" s="846" t="s">
        <v>1279</v>
      </c>
      <c r="C111" s="846"/>
      <c r="D111" s="355" t="s">
        <v>1284</v>
      </c>
      <c r="E111" s="349"/>
      <c r="F111" s="349"/>
      <c r="G111" s="349"/>
      <c r="H111" s="349"/>
      <c r="I111" s="349"/>
      <c r="J111" s="349"/>
      <c r="K111" s="349"/>
      <c r="L111" s="349"/>
      <c r="M111" s="349"/>
      <c r="N111" s="349"/>
      <c r="O111" s="349"/>
      <c r="P111" s="349"/>
      <c r="Q111" s="349"/>
      <c r="R111" s="349"/>
      <c r="S111" s="349"/>
      <c r="T111" s="349"/>
    </row>
    <row r="112" spans="2:20">
      <c r="B112" s="852" t="s">
        <v>1285</v>
      </c>
      <c r="C112" s="852"/>
      <c r="D112" s="852"/>
      <c r="E112" s="852"/>
      <c r="F112" s="852"/>
      <c r="G112" s="852"/>
      <c r="H112" s="852"/>
      <c r="I112" s="852"/>
      <c r="J112" s="852"/>
      <c r="K112" s="852"/>
      <c r="L112" s="852"/>
      <c r="M112" s="852"/>
      <c r="N112" s="852"/>
      <c r="O112" s="852"/>
      <c r="P112" s="852"/>
      <c r="Q112" s="852"/>
      <c r="R112" s="852"/>
      <c r="S112" s="852"/>
      <c r="T112" s="852"/>
    </row>
    <row r="113" spans="2:20">
      <c r="B113" s="852"/>
      <c r="C113" s="852"/>
      <c r="D113" s="852"/>
      <c r="E113" s="852"/>
      <c r="F113" s="852"/>
      <c r="G113" s="852"/>
      <c r="H113" s="852"/>
      <c r="I113" s="852"/>
      <c r="J113" s="852"/>
      <c r="K113" s="852"/>
      <c r="L113" s="852"/>
      <c r="M113" s="852"/>
      <c r="N113" s="852"/>
      <c r="O113" s="852"/>
      <c r="P113" s="852"/>
      <c r="Q113" s="852"/>
      <c r="R113" s="852"/>
      <c r="S113" s="852"/>
      <c r="T113" s="852"/>
    </row>
    <row r="114" spans="2:20">
      <c r="B114" s="852"/>
      <c r="C114" s="852"/>
      <c r="D114" s="852"/>
      <c r="E114" s="852"/>
      <c r="F114" s="852"/>
      <c r="G114" s="852"/>
      <c r="H114" s="852"/>
      <c r="I114" s="852"/>
      <c r="J114" s="852"/>
      <c r="K114" s="852"/>
      <c r="L114" s="852"/>
      <c r="M114" s="852"/>
      <c r="N114" s="852"/>
      <c r="O114" s="852"/>
      <c r="P114" s="852"/>
      <c r="Q114" s="852"/>
      <c r="R114" s="852"/>
      <c r="S114" s="852"/>
      <c r="T114" s="852"/>
    </row>
    <row r="115" spans="2:20">
      <c r="B115" s="852"/>
      <c r="C115" s="852"/>
      <c r="D115" s="852"/>
      <c r="E115" s="852"/>
      <c r="F115" s="852"/>
      <c r="G115" s="852"/>
      <c r="H115" s="852"/>
      <c r="I115" s="852"/>
      <c r="J115" s="852"/>
      <c r="K115" s="852"/>
      <c r="L115" s="852"/>
      <c r="M115" s="852"/>
      <c r="N115" s="852"/>
      <c r="O115" s="852"/>
      <c r="P115" s="852"/>
      <c r="Q115" s="852"/>
      <c r="R115" s="852"/>
      <c r="S115" s="852"/>
      <c r="T115" s="852"/>
    </row>
    <row r="116" spans="2:20">
      <c r="B116" s="852"/>
      <c r="C116" s="852"/>
      <c r="D116" s="852"/>
      <c r="E116" s="852"/>
      <c r="F116" s="852"/>
      <c r="G116" s="852"/>
      <c r="H116" s="852"/>
      <c r="I116" s="852"/>
      <c r="J116" s="852"/>
      <c r="K116" s="852"/>
      <c r="L116" s="852"/>
      <c r="M116" s="852"/>
      <c r="N116" s="852"/>
      <c r="O116" s="852"/>
      <c r="P116" s="852"/>
      <c r="Q116" s="852"/>
      <c r="R116" s="852"/>
      <c r="S116" s="852"/>
      <c r="T116" s="852"/>
    </row>
    <row r="117" spans="2:20">
      <c r="B117" s="852"/>
      <c r="C117" s="852"/>
      <c r="D117" s="852"/>
      <c r="E117" s="852"/>
      <c r="F117" s="852"/>
      <c r="G117" s="852"/>
      <c r="H117" s="852"/>
      <c r="I117" s="852"/>
      <c r="J117" s="852"/>
      <c r="K117" s="852"/>
      <c r="L117" s="852"/>
      <c r="M117" s="852"/>
      <c r="N117" s="852"/>
      <c r="O117" s="852"/>
      <c r="P117" s="852"/>
      <c r="Q117" s="852"/>
      <c r="R117" s="852"/>
      <c r="S117" s="852"/>
      <c r="T117" s="852"/>
    </row>
    <row r="118" spans="2:20">
      <c r="B118" s="852"/>
      <c r="C118" s="852"/>
      <c r="D118" s="852"/>
      <c r="E118" s="852"/>
      <c r="F118" s="852"/>
      <c r="G118" s="852"/>
      <c r="H118" s="852"/>
      <c r="I118" s="852"/>
      <c r="J118" s="852"/>
      <c r="K118" s="852"/>
      <c r="L118" s="852"/>
      <c r="M118" s="852"/>
      <c r="N118" s="852"/>
      <c r="O118" s="852"/>
      <c r="P118" s="852"/>
      <c r="Q118" s="852"/>
      <c r="R118" s="852"/>
      <c r="S118" s="852"/>
      <c r="T118" s="852"/>
    </row>
    <row r="119" spans="2:20">
      <c r="B119" s="852"/>
      <c r="C119" s="852"/>
      <c r="D119" s="852"/>
      <c r="E119" s="852"/>
      <c r="F119" s="852"/>
      <c r="G119" s="852"/>
      <c r="H119" s="852"/>
      <c r="I119" s="852"/>
      <c r="J119" s="852"/>
      <c r="K119" s="852"/>
      <c r="L119" s="852"/>
      <c r="M119" s="852"/>
      <c r="N119" s="852"/>
      <c r="O119" s="852"/>
      <c r="P119" s="852"/>
      <c r="Q119" s="852"/>
      <c r="R119" s="852"/>
      <c r="S119" s="852"/>
      <c r="T119" s="852"/>
    </row>
    <row r="120" spans="2:20">
      <c r="B120" s="852"/>
      <c r="C120" s="852"/>
      <c r="D120" s="852"/>
      <c r="E120" s="852"/>
      <c r="F120" s="852"/>
      <c r="G120" s="852"/>
      <c r="H120" s="852"/>
      <c r="I120" s="852"/>
      <c r="J120" s="852"/>
      <c r="K120" s="852"/>
      <c r="L120" s="852"/>
      <c r="M120" s="852"/>
      <c r="N120" s="852"/>
      <c r="O120" s="852"/>
      <c r="P120" s="852"/>
      <c r="Q120" s="852"/>
      <c r="R120" s="852"/>
      <c r="S120" s="852"/>
      <c r="T120" s="852"/>
    </row>
    <row r="121" spans="2:20">
      <c r="B121" s="853"/>
      <c r="C121" s="853"/>
      <c r="D121" s="854"/>
      <c r="E121" s="853"/>
      <c r="F121" s="853"/>
      <c r="G121" s="853"/>
      <c r="H121" s="854"/>
      <c r="I121" s="853"/>
      <c r="J121" s="853"/>
      <c r="K121" s="853"/>
      <c r="L121" s="853"/>
      <c r="M121" s="853"/>
      <c r="N121" s="853"/>
      <c r="O121" s="853"/>
      <c r="P121" s="853"/>
      <c r="Q121" s="853"/>
      <c r="R121" s="853"/>
      <c r="S121" s="853"/>
      <c r="T121" s="853"/>
    </row>
    <row r="122" spans="2:20" ht="20.149999999999999" customHeight="1">
      <c r="B122" s="369" t="s">
        <v>168</v>
      </c>
      <c r="C122" s="354" t="s">
        <v>169</v>
      </c>
      <c r="D122" s="349"/>
      <c r="E122" s="349"/>
      <c r="F122" s="349"/>
      <c r="G122" s="349"/>
      <c r="H122" s="349"/>
      <c r="I122" s="349"/>
      <c r="J122" s="349"/>
      <c r="K122" s="349"/>
      <c r="L122" s="349"/>
      <c r="M122" s="349"/>
      <c r="N122" s="349"/>
      <c r="O122" s="349"/>
      <c r="P122" s="349"/>
      <c r="Q122" s="349"/>
      <c r="R122" s="349"/>
      <c r="S122" s="349"/>
      <c r="T122" s="349"/>
    </row>
    <row r="123" spans="2:20" ht="19.5" customHeight="1">
      <c r="B123" s="846" t="s">
        <v>1279</v>
      </c>
      <c r="C123" s="846"/>
      <c r="D123" s="355" t="s">
        <v>1286</v>
      </c>
      <c r="E123" s="349"/>
      <c r="F123" s="349"/>
      <c r="G123" s="349"/>
      <c r="H123" s="349"/>
      <c r="I123" s="349"/>
      <c r="J123" s="349"/>
      <c r="K123" s="349"/>
      <c r="L123" s="349"/>
      <c r="M123" s="349"/>
      <c r="N123" s="349"/>
      <c r="O123" s="349"/>
      <c r="P123" s="349"/>
      <c r="Q123" s="349"/>
      <c r="R123" s="349"/>
      <c r="S123" s="349"/>
      <c r="T123" s="349"/>
    </row>
    <row r="124" spans="2:20">
      <c r="B124" s="852" t="s">
        <v>1287</v>
      </c>
      <c r="C124" s="852"/>
      <c r="D124" s="852"/>
      <c r="E124" s="852"/>
      <c r="F124" s="852"/>
      <c r="G124" s="852"/>
      <c r="H124" s="852"/>
      <c r="I124" s="852"/>
      <c r="J124" s="852"/>
      <c r="K124" s="852"/>
      <c r="L124" s="852"/>
      <c r="M124" s="852"/>
      <c r="N124" s="852"/>
      <c r="O124" s="852"/>
      <c r="P124" s="852"/>
      <c r="Q124" s="852"/>
      <c r="R124" s="852"/>
      <c r="S124" s="852"/>
      <c r="T124" s="852"/>
    </row>
    <row r="125" spans="2:20">
      <c r="B125" s="852"/>
      <c r="C125" s="852"/>
      <c r="D125" s="852"/>
      <c r="E125" s="852"/>
      <c r="F125" s="852"/>
      <c r="G125" s="852"/>
      <c r="H125" s="852"/>
      <c r="I125" s="852"/>
      <c r="J125" s="852"/>
      <c r="K125" s="852"/>
      <c r="L125" s="852"/>
      <c r="M125" s="852"/>
      <c r="N125" s="852"/>
      <c r="O125" s="852"/>
      <c r="P125" s="852"/>
      <c r="Q125" s="852"/>
      <c r="R125" s="852"/>
      <c r="S125" s="852"/>
      <c r="T125" s="852"/>
    </row>
    <row r="126" spans="2:20">
      <c r="B126" s="852"/>
      <c r="C126" s="852"/>
      <c r="D126" s="852"/>
      <c r="E126" s="852"/>
      <c r="F126" s="852"/>
      <c r="G126" s="852"/>
      <c r="H126" s="852"/>
      <c r="I126" s="852"/>
      <c r="J126" s="852"/>
      <c r="K126" s="852"/>
      <c r="L126" s="852"/>
      <c r="M126" s="852"/>
      <c r="N126" s="852"/>
      <c r="O126" s="852"/>
      <c r="P126" s="852"/>
      <c r="Q126" s="852"/>
      <c r="R126" s="852"/>
      <c r="S126" s="852"/>
      <c r="T126" s="852"/>
    </row>
    <row r="127" spans="2:20">
      <c r="B127" s="852"/>
      <c r="C127" s="852"/>
      <c r="D127" s="852"/>
      <c r="E127" s="852"/>
      <c r="F127" s="852"/>
      <c r="G127" s="852"/>
      <c r="H127" s="852"/>
      <c r="I127" s="852"/>
      <c r="J127" s="852"/>
      <c r="K127" s="852"/>
      <c r="L127" s="852"/>
      <c r="M127" s="852"/>
      <c r="N127" s="852"/>
      <c r="O127" s="852"/>
      <c r="P127" s="852"/>
      <c r="Q127" s="852"/>
      <c r="R127" s="852"/>
      <c r="S127" s="852"/>
      <c r="T127" s="852"/>
    </row>
    <row r="128" spans="2:20">
      <c r="B128" s="852"/>
      <c r="C128" s="852"/>
      <c r="D128" s="852"/>
      <c r="E128" s="852"/>
      <c r="F128" s="852"/>
      <c r="G128" s="852"/>
      <c r="H128" s="852"/>
      <c r="I128" s="852"/>
      <c r="J128" s="852"/>
      <c r="K128" s="852"/>
      <c r="L128" s="852"/>
      <c r="M128" s="852"/>
      <c r="N128" s="852"/>
      <c r="O128" s="852"/>
      <c r="P128" s="852"/>
      <c r="Q128" s="852"/>
      <c r="R128" s="852"/>
      <c r="S128" s="852"/>
      <c r="T128" s="852"/>
    </row>
    <row r="129" spans="2:20">
      <c r="B129" s="852"/>
      <c r="C129" s="852"/>
      <c r="D129" s="852"/>
      <c r="E129" s="852"/>
      <c r="F129" s="852"/>
      <c r="G129" s="852"/>
      <c r="H129" s="852"/>
      <c r="I129" s="852"/>
      <c r="J129" s="852"/>
      <c r="K129" s="852"/>
      <c r="L129" s="852"/>
      <c r="M129" s="852"/>
      <c r="N129" s="852"/>
      <c r="O129" s="852"/>
      <c r="P129" s="852"/>
      <c r="Q129" s="852"/>
      <c r="R129" s="852"/>
      <c r="S129" s="852"/>
      <c r="T129" s="852"/>
    </row>
    <row r="130" spans="2:20">
      <c r="B130" s="852"/>
      <c r="C130" s="852"/>
      <c r="D130" s="852"/>
      <c r="E130" s="852"/>
      <c r="F130" s="852"/>
      <c r="G130" s="852"/>
      <c r="H130" s="852"/>
      <c r="I130" s="852"/>
      <c r="J130" s="852"/>
      <c r="K130" s="852"/>
      <c r="L130" s="852"/>
      <c r="M130" s="852"/>
      <c r="N130" s="852"/>
      <c r="O130" s="852"/>
      <c r="P130" s="852"/>
      <c r="Q130" s="852"/>
      <c r="R130" s="852"/>
      <c r="S130" s="852"/>
      <c r="T130" s="852"/>
    </row>
    <row r="131" spans="2:20">
      <c r="B131" s="852"/>
      <c r="C131" s="852"/>
      <c r="D131" s="852"/>
      <c r="E131" s="852"/>
      <c r="F131" s="852"/>
      <c r="G131" s="852"/>
      <c r="H131" s="852"/>
      <c r="I131" s="852"/>
      <c r="J131" s="852"/>
      <c r="K131" s="852"/>
      <c r="L131" s="852"/>
      <c r="M131" s="852"/>
      <c r="N131" s="852"/>
      <c r="O131" s="852"/>
      <c r="P131" s="852"/>
      <c r="Q131" s="852"/>
      <c r="R131" s="852"/>
      <c r="S131" s="852"/>
      <c r="T131" s="852"/>
    </row>
    <row r="132" spans="2:20">
      <c r="B132" s="852"/>
      <c r="C132" s="852"/>
      <c r="D132" s="852"/>
      <c r="E132" s="852"/>
      <c r="F132" s="852"/>
      <c r="G132" s="852"/>
      <c r="H132" s="852"/>
      <c r="I132" s="852"/>
      <c r="J132" s="852"/>
      <c r="K132" s="852"/>
      <c r="L132" s="852"/>
      <c r="M132" s="852"/>
      <c r="N132" s="852"/>
      <c r="O132" s="852"/>
      <c r="P132" s="852"/>
      <c r="Q132" s="852"/>
      <c r="R132" s="852"/>
      <c r="S132" s="852"/>
      <c r="T132" s="852"/>
    </row>
    <row r="133" spans="2:20">
      <c r="B133" s="852"/>
      <c r="C133" s="852"/>
      <c r="D133" s="852"/>
      <c r="E133" s="852"/>
      <c r="F133" s="852"/>
      <c r="G133" s="852"/>
      <c r="H133" s="852"/>
      <c r="I133" s="852"/>
      <c r="J133" s="852"/>
      <c r="K133" s="852"/>
      <c r="L133" s="852"/>
      <c r="M133" s="852"/>
      <c r="N133" s="852"/>
      <c r="O133" s="852"/>
      <c r="P133" s="852"/>
      <c r="Q133" s="852"/>
      <c r="R133" s="852"/>
      <c r="S133" s="852"/>
      <c r="T133" s="852"/>
    </row>
    <row r="134" spans="2:20">
      <c r="B134" s="852"/>
      <c r="C134" s="852"/>
      <c r="D134" s="852"/>
      <c r="E134" s="852"/>
      <c r="F134" s="852"/>
      <c r="G134" s="852"/>
      <c r="H134" s="852"/>
      <c r="I134" s="852"/>
      <c r="J134" s="852"/>
      <c r="K134" s="852"/>
      <c r="L134" s="852"/>
      <c r="M134" s="852"/>
      <c r="N134" s="852"/>
      <c r="O134" s="852"/>
      <c r="P134" s="852"/>
      <c r="Q134" s="852"/>
      <c r="R134" s="852"/>
      <c r="S134" s="852"/>
      <c r="T134" s="852"/>
    </row>
    <row r="135" spans="2:20">
      <c r="B135" s="852"/>
      <c r="C135" s="852"/>
      <c r="D135" s="852"/>
      <c r="E135" s="852"/>
      <c r="F135" s="852"/>
      <c r="G135" s="852"/>
      <c r="H135" s="852"/>
      <c r="I135" s="852"/>
      <c r="J135" s="852"/>
      <c r="K135" s="852"/>
      <c r="L135" s="852"/>
      <c r="M135" s="852"/>
      <c r="N135" s="852"/>
      <c r="O135" s="852"/>
      <c r="P135" s="852"/>
      <c r="Q135" s="852"/>
      <c r="R135" s="852"/>
      <c r="S135" s="852"/>
      <c r="T135" s="852"/>
    </row>
    <row r="136" spans="2:20">
      <c r="B136" s="852"/>
      <c r="C136" s="852"/>
      <c r="D136" s="852"/>
      <c r="E136" s="852"/>
      <c r="F136" s="852"/>
      <c r="G136" s="852"/>
      <c r="H136" s="852"/>
      <c r="I136" s="852"/>
      <c r="J136" s="852"/>
      <c r="K136" s="852"/>
      <c r="L136" s="852"/>
      <c r="M136" s="852"/>
      <c r="N136" s="852"/>
      <c r="O136" s="852"/>
      <c r="P136" s="852"/>
      <c r="Q136" s="852"/>
      <c r="R136" s="852"/>
      <c r="S136" s="852"/>
      <c r="T136" s="852"/>
    </row>
    <row r="137" spans="2:20">
      <c r="B137" s="852"/>
      <c r="C137" s="852"/>
      <c r="D137" s="852"/>
      <c r="E137" s="852"/>
      <c r="F137" s="852"/>
      <c r="G137" s="852"/>
      <c r="H137" s="852"/>
      <c r="I137" s="852"/>
      <c r="J137" s="852"/>
      <c r="K137" s="852"/>
      <c r="L137" s="852"/>
      <c r="M137" s="852"/>
      <c r="N137" s="852"/>
      <c r="O137" s="852"/>
      <c r="P137" s="852"/>
      <c r="Q137" s="852"/>
      <c r="R137" s="852"/>
      <c r="S137" s="852"/>
      <c r="T137" s="852"/>
    </row>
    <row r="138" spans="2:20">
      <c r="B138" s="852"/>
      <c r="C138" s="852"/>
      <c r="D138" s="852"/>
      <c r="E138" s="852"/>
      <c r="F138" s="852"/>
      <c r="G138" s="852"/>
      <c r="H138" s="852"/>
      <c r="I138" s="852"/>
      <c r="J138" s="852"/>
      <c r="K138" s="852"/>
      <c r="L138" s="852"/>
      <c r="M138" s="852"/>
      <c r="N138" s="852"/>
      <c r="O138" s="852"/>
      <c r="P138" s="852"/>
      <c r="Q138" s="852"/>
      <c r="R138" s="852"/>
      <c r="S138" s="852"/>
      <c r="T138" s="852"/>
    </row>
    <row r="139" spans="2:20">
      <c r="B139" s="852"/>
      <c r="C139" s="852"/>
      <c r="D139" s="852"/>
      <c r="E139" s="852"/>
      <c r="F139" s="852"/>
      <c r="G139" s="852"/>
      <c r="H139" s="852"/>
      <c r="I139" s="852"/>
      <c r="J139" s="852"/>
      <c r="K139" s="852"/>
      <c r="L139" s="852"/>
      <c r="M139" s="852"/>
      <c r="N139" s="852"/>
      <c r="O139" s="852"/>
      <c r="P139" s="852"/>
      <c r="Q139" s="852"/>
      <c r="R139" s="852"/>
      <c r="S139" s="852"/>
      <c r="T139" s="852"/>
    </row>
    <row r="140" spans="2:20">
      <c r="B140" s="852"/>
      <c r="C140" s="852"/>
      <c r="D140" s="852"/>
      <c r="E140" s="852"/>
      <c r="F140" s="852"/>
      <c r="G140" s="852"/>
      <c r="H140" s="852"/>
      <c r="I140" s="852"/>
      <c r="J140" s="852"/>
      <c r="K140" s="852"/>
      <c r="L140" s="852"/>
      <c r="M140" s="852"/>
      <c r="N140" s="852"/>
      <c r="O140" s="852"/>
      <c r="P140" s="852"/>
      <c r="Q140" s="852"/>
      <c r="R140" s="852"/>
      <c r="S140" s="852"/>
      <c r="T140" s="852"/>
    </row>
    <row r="141" spans="2:20">
      <c r="B141" s="852"/>
      <c r="C141" s="852"/>
      <c r="D141" s="852"/>
      <c r="E141" s="852"/>
      <c r="F141" s="852"/>
      <c r="G141" s="852"/>
      <c r="H141" s="852"/>
      <c r="I141" s="852"/>
      <c r="J141" s="852"/>
      <c r="K141" s="852"/>
      <c r="L141" s="852"/>
      <c r="M141" s="852"/>
      <c r="N141" s="852"/>
      <c r="O141" s="852"/>
      <c r="P141" s="852"/>
      <c r="Q141" s="852"/>
      <c r="R141" s="852"/>
      <c r="S141" s="852"/>
      <c r="T141" s="852"/>
    </row>
    <row r="142" spans="2:20">
      <c r="B142" s="852"/>
      <c r="C142" s="852"/>
      <c r="D142" s="852"/>
      <c r="E142" s="852"/>
      <c r="F142" s="852"/>
      <c r="G142" s="852"/>
      <c r="H142" s="852"/>
      <c r="I142" s="852"/>
      <c r="J142" s="852"/>
      <c r="K142" s="852"/>
      <c r="L142" s="852"/>
      <c r="M142" s="852"/>
      <c r="N142" s="852"/>
      <c r="O142" s="852"/>
      <c r="P142" s="852"/>
      <c r="Q142" s="852"/>
      <c r="R142" s="852"/>
      <c r="S142" s="852"/>
      <c r="T142" s="852"/>
    </row>
    <row r="143" spans="2:20">
      <c r="B143" s="852"/>
      <c r="C143" s="852"/>
      <c r="D143" s="852"/>
      <c r="E143" s="852"/>
      <c r="F143" s="852"/>
      <c r="G143" s="852"/>
      <c r="H143" s="852"/>
      <c r="I143" s="852"/>
      <c r="J143" s="852"/>
      <c r="K143" s="852"/>
      <c r="L143" s="852"/>
      <c r="M143" s="852"/>
      <c r="N143" s="852"/>
      <c r="O143" s="852"/>
      <c r="P143" s="852"/>
      <c r="Q143" s="852"/>
      <c r="R143" s="852"/>
      <c r="S143" s="852"/>
      <c r="T143" s="852"/>
    </row>
    <row r="144" spans="2:20" ht="20.149999999999999" customHeight="1">
      <c r="B144" s="369" t="s">
        <v>99</v>
      </c>
      <c r="C144" s="354" t="s">
        <v>100</v>
      </c>
      <c r="D144" s="349"/>
      <c r="E144" s="349"/>
      <c r="F144" s="349"/>
      <c r="G144" s="349"/>
      <c r="H144" s="349"/>
      <c r="I144" s="349"/>
      <c r="J144" s="349"/>
      <c r="K144" s="349"/>
      <c r="L144" s="349"/>
      <c r="M144" s="349"/>
      <c r="N144" s="349"/>
      <c r="O144" s="349"/>
      <c r="P144" s="349"/>
      <c r="Q144" s="349"/>
      <c r="R144" s="349"/>
      <c r="S144" s="349"/>
      <c r="T144" s="349"/>
    </row>
    <row r="145" spans="2:20" ht="19.5" customHeight="1">
      <c r="B145" s="846" t="s">
        <v>1279</v>
      </c>
      <c r="C145" s="846"/>
      <c r="D145" s="355" t="s">
        <v>1288</v>
      </c>
      <c r="E145" s="349"/>
      <c r="F145" s="349"/>
      <c r="G145" s="349"/>
      <c r="H145" s="349"/>
      <c r="I145" s="349"/>
      <c r="J145" s="349"/>
      <c r="K145" s="349"/>
      <c r="L145" s="349"/>
      <c r="M145" s="349"/>
      <c r="N145" s="349"/>
      <c r="O145" s="349"/>
      <c r="P145" s="349"/>
      <c r="Q145" s="349"/>
      <c r="R145" s="349"/>
      <c r="S145" s="349"/>
      <c r="T145" s="349"/>
    </row>
    <row r="146" spans="2:20" ht="13">
      <c r="B146" s="21" t="s">
        <v>1289</v>
      </c>
    </row>
    <row r="148" spans="2:20" ht="20.149999999999999" customHeight="1">
      <c r="B148" s="369" t="s">
        <v>74</v>
      </c>
      <c r="C148" s="354" t="s">
        <v>75</v>
      </c>
      <c r="D148" s="349"/>
      <c r="E148" s="349"/>
      <c r="F148" s="349"/>
      <c r="G148" s="349"/>
      <c r="H148" s="349"/>
      <c r="I148" s="349"/>
      <c r="J148" s="349"/>
      <c r="K148" s="349"/>
      <c r="L148" s="349"/>
      <c r="M148" s="349"/>
      <c r="N148" s="349"/>
      <c r="O148" s="349"/>
      <c r="P148" s="349"/>
      <c r="Q148" s="349"/>
      <c r="R148" s="349"/>
      <c r="S148" s="349"/>
      <c r="T148" s="349"/>
    </row>
    <row r="149" spans="2:20" ht="19.5" customHeight="1">
      <c r="B149" s="846" t="s">
        <v>1279</v>
      </c>
      <c r="C149" s="846"/>
      <c r="D149" s="355" t="s">
        <v>1290</v>
      </c>
      <c r="E149" s="349"/>
      <c r="F149" s="349"/>
      <c r="G149" s="349"/>
      <c r="H149" s="349"/>
      <c r="I149" s="349"/>
      <c r="J149" s="349"/>
      <c r="K149" s="349"/>
      <c r="L149" s="349"/>
      <c r="M149" s="349"/>
      <c r="N149" s="349"/>
      <c r="O149" s="349"/>
      <c r="P149" s="349"/>
      <c r="Q149" s="349"/>
      <c r="R149" s="349"/>
      <c r="S149" s="349"/>
      <c r="T149" s="349"/>
    </row>
    <row r="150" spans="2:20">
      <c r="B150" s="396" t="s">
        <v>1291</v>
      </c>
      <c r="C150" s="396"/>
      <c r="D150" s="396"/>
      <c r="E150" s="396"/>
      <c r="F150" s="396"/>
      <c r="G150" s="396"/>
      <c r="H150" s="396"/>
      <c r="I150" s="396"/>
      <c r="J150" s="396"/>
      <c r="K150" s="396"/>
      <c r="L150" s="396"/>
      <c r="M150" s="396"/>
      <c r="N150" s="396"/>
      <c r="O150" s="396"/>
      <c r="P150" s="396"/>
      <c r="Q150" s="396"/>
      <c r="R150" s="396"/>
      <c r="S150" s="396"/>
      <c r="T150" s="396"/>
    </row>
    <row r="151" spans="2:20">
      <c r="B151" s="396"/>
      <c r="C151" s="396"/>
      <c r="D151" s="396"/>
      <c r="E151" s="396"/>
      <c r="F151" s="396"/>
      <c r="G151" s="396"/>
      <c r="H151" s="396"/>
      <c r="I151" s="396"/>
      <c r="J151" s="396"/>
      <c r="K151" s="396"/>
      <c r="L151" s="396"/>
      <c r="M151" s="396"/>
      <c r="N151" s="396"/>
      <c r="O151" s="396"/>
      <c r="P151" s="396"/>
      <c r="Q151" s="396"/>
      <c r="R151" s="396"/>
      <c r="S151" s="396"/>
      <c r="T151" s="396"/>
    </row>
    <row r="152" spans="2:20">
      <c r="B152" s="396"/>
      <c r="C152" s="396"/>
      <c r="D152" s="396"/>
      <c r="E152" s="396"/>
      <c r="F152" s="396"/>
      <c r="G152" s="396"/>
      <c r="H152" s="396"/>
      <c r="I152" s="396"/>
      <c r="J152" s="396"/>
      <c r="K152" s="396"/>
      <c r="L152" s="396"/>
      <c r="M152" s="396"/>
      <c r="N152" s="396"/>
      <c r="O152" s="396"/>
      <c r="P152" s="396"/>
      <c r="Q152" s="396"/>
      <c r="R152" s="396"/>
      <c r="S152" s="396"/>
      <c r="T152" s="396"/>
    </row>
    <row r="154" spans="2:20" ht="20.149999999999999" customHeight="1">
      <c r="B154" s="369" t="s">
        <v>283</v>
      </c>
      <c r="C154" s="354" t="s">
        <v>1292</v>
      </c>
      <c r="D154" s="349"/>
      <c r="E154" s="349"/>
      <c r="F154" s="349"/>
      <c r="G154" s="349"/>
      <c r="H154" s="349"/>
      <c r="I154" s="349"/>
      <c r="J154" s="349"/>
      <c r="K154" s="349"/>
      <c r="L154" s="349"/>
      <c r="M154" s="349"/>
      <c r="N154" s="349"/>
      <c r="O154" s="349"/>
      <c r="P154" s="349"/>
      <c r="Q154" s="349"/>
      <c r="R154" s="349"/>
      <c r="S154" s="349"/>
      <c r="T154" s="349"/>
    </row>
    <row r="155" spans="2:20" ht="19.5" customHeight="1">
      <c r="B155" s="846" t="s">
        <v>1279</v>
      </c>
      <c r="C155" s="846"/>
      <c r="D155" s="355" t="s">
        <v>1293</v>
      </c>
      <c r="E155" s="349"/>
      <c r="F155" s="349"/>
      <c r="G155" s="349"/>
      <c r="H155" s="349"/>
      <c r="I155" s="349"/>
      <c r="J155" s="349"/>
      <c r="K155" s="349"/>
      <c r="L155" s="349"/>
      <c r="M155" s="349"/>
      <c r="N155" s="349"/>
      <c r="O155" s="349"/>
      <c r="P155" s="349"/>
      <c r="Q155" s="349"/>
      <c r="R155" s="349"/>
      <c r="S155" s="349"/>
      <c r="T155" s="349"/>
    </row>
    <row r="156" spans="2:20" ht="12.75" customHeight="1">
      <c r="B156" s="396" t="s">
        <v>1294</v>
      </c>
      <c r="C156" s="396"/>
      <c r="D156" s="396"/>
      <c r="E156" s="396"/>
      <c r="F156" s="396"/>
      <c r="G156" s="396"/>
      <c r="H156" s="396"/>
      <c r="I156" s="396"/>
      <c r="J156" s="396"/>
      <c r="K156" s="396"/>
      <c r="L156" s="396"/>
      <c r="M156" s="396"/>
      <c r="N156" s="396"/>
      <c r="O156" s="396"/>
      <c r="P156" s="396"/>
      <c r="Q156" s="396"/>
      <c r="R156" s="396"/>
      <c r="S156" s="396"/>
      <c r="T156" s="396"/>
    </row>
    <row r="157" spans="2:20">
      <c r="B157" s="396"/>
      <c r="C157" s="396"/>
      <c r="D157" s="396"/>
      <c r="E157" s="396"/>
      <c r="F157" s="396"/>
      <c r="G157" s="396"/>
      <c r="H157" s="396"/>
      <c r="I157" s="396"/>
      <c r="J157" s="396"/>
      <c r="K157" s="396"/>
      <c r="L157" s="396"/>
      <c r="M157" s="396"/>
      <c r="N157" s="396"/>
      <c r="O157" s="396"/>
      <c r="P157" s="396"/>
      <c r="Q157" s="396"/>
      <c r="R157" s="396"/>
      <c r="S157" s="396"/>
      <c r="T157" s="396"/>
    </row>
    <row r="158" spans="2:20">
      <c r="B158" s="396"/>
      <c r="C158" s="396"/>
      <c r="D158" s="396"/>
      <c r="E158" s="396"/>
      <c r="F158" s="396"/>
      <c r="G158" s="396"/>
      <c r="H158" s="396"/>
      <c r="I158" s="396"/>
      <c r="J158" s="396"/>
      <c r="K158" s="396"/>
      <c r="L158" s="396"/>
      <c r="M158" s="396"/>
      <c r="N158" s="396"/>
      <c r="O158" s="396"/>
      <c r="P158" s="396"/>
      <c r="Q158" s="396"/>
      <c r="R158" s="396"/>
      <c r="S158" s="396"/>
      <c r="T158" s="396"/>
    </row>
    <row r="159" spans="2:20">
      <c r="B159" s="396"/>
      <c r="C159" s="396"/>
      <c r="D159" s="396"/>
      <c r="E159" s="396"/>
      <c r="F159" s="396"/>
      <c r="G159" s="396"/>
      <c r="H159" s="396"/>
      <c r="I159" s="396"/>
      <c r="J159" s="396"/>
      <c r="K159" s="396"/>
      <c r="L159" s="396"/>
      <c r="M159" s="396"/>
      <c r="N159" s="396"/>
      <c r="O159" s="396"/>
      <c r="P159" s="396"/>
      <c r="Q159" s="396"/>
      <c r="R159" s="396"/>
      <c r="S159" s="396"/>
      <c r="T159" s="396"/>
    </row>
    <row r="160" spans="2:20">
      <c r="B160" s="396"/>
      <c r="C160" s="396"/>
      <c r="D160" s="396"/>
      <c r="E160" s="396"/>
      <c r="F160" s="396"/>
      <c r="G160" s="396"/>
      <c r="H160" s="396"/>
      <c r="I160" s="396"/>
      <c r="J160" s="396"/>
      <c r="K160" s="396"/>
      <c r="L160" s="396"/>
      <c r="M160" s="396"/>
      <c r="N160" s="396"/>
      <c r="O160" s="396"/>
      <c r="P160" s="396"/>
      <c r="Q160" s="396"/>
      <c r="R160" s="396"/>
      <c r="S160" s="396"/>
      <c r="T160" s="396"/>
    </row>
    <row r="161" spans="2:20">
      <c r="B161" s="396"/>
      <c r="C161" s="396"/>
      <c r="D161" s="396"/>
      <c r="E161" s="396"/>
      <c r="F161" s="396"/>
      <c r="G161" s="396"/>
      <c r="H161" s="396"/>
      <c r="I161" s="396"/>
      <c r="J161" s="396"/>
      <c r="K161" s="396"/>
      <c r="L161" s="396"/>
      <c r="M161" s="396"/>
      <c r="N161" s="396"/>
      <c r="O161" s="396"/>
      <c r="P161" s="396"/>
      <c r="Q161" s="396"/>
      <c r="R161" s="396"/>
      <c r="S161" s="396"/>
      <c r="T161" s="396"/>
    </row>
    <row r="163" spans="2:20" ht="20.149999999999999" customHeight="1">
      <c r="B163" s="369" t="s">
        <v>288</v>
      </c>
      <c r="C163" s="354" t="s">
        <v>289</v>
      </c>
      <c r="D163" s="349"/>
      <c r="E163" s="349"/>
      <c r="F163" s="349"/>
      <c r="G163" s="349"/>
      <c r="H163" s="349"/>
      <c r="I163" s="349"/>
      <c r="J163" s="349"/>
      <c r="K163" s="349"/>
      <c r="L163" s="349"/>
      <c r="M163" s="349"/>
      <c r="N163" s="349"/>
      <c r="O163" s="349"/>
      <c r="P163" s="349"/>
      <c r="Q163" s="349"/>
      <c r="R163" s="349"/>
      <c r="S163" s="349"/>
      <c r="T163" s="349"/>
    </row>
    <row r="164" spans="2:20" ht="19.5" customHeight="1">
      <c r="B164" s="846" t="s">
        <v>1279</v>
      </c>
      <c r="C164" s="846"/>
      <c r="D164" s="355" t="s">
        <v>1295</v>
      </c>
      <c r="E164" s="349"/>
      <c r="F164" s="349"/>
      <c r="G164" s="349"/>
      <c r="H164" s="349"/>
      <c r="I164" s="349"/>
      <c r="J164" s="349"/>
      <c r="K164" s="349"/>
      <c r="L164" s="349"/>
      <c r="M164" s="349"/>
      <c r="N164" s="349"/>
      <c r="O164" s="349"/>
      <c r="P164" s="349"/>
      <c r="Q164" s="349"/>
      <c r="R164" s="349"/>
      <c r="S164" s="349"/>
      <c r="T164" s="349"/>
    </row>
    <row r="165" spans="2:20">
      <c r="B165" s="861" t="s">
        <v>1296</v>
      </c>
      <c r="C165" s="861"/>
      <c r="D165" s="861"/>
      <c r="E165" s="861"/>
      <c r="F165" s="861"/>
      <c r="G165" s="861"/>
      <c r="H165" s="861"/>
      <c r="I165" s="861"/>
      <c r="J165" s="861"/>
      <c r="K165" s="861"/>
      <c r="L165" s="861"/>
      <c r="M165" s="861"/>
      <c r="N165" s="861"/>
      <c r="O165" s="861"/>
      <c r="P165" s="861"/>
      <c r="Q165" s="861"/>
      <c r="R165" s="861"/>
      <c r="S165" s="861"/>
      <c r="T165" s="861"/>
    </row>
    <row r="166" spans="2:20">
      <c r="B166" s="396"/>
      <c r="C166" s="396"/>
      <c r="D166" s="396"/>
      <c r="E166" s="396"/>
      <c r="F166" s="396"/>
      <c r="G166" s="396"/>
      <c r="H166" s="396"/>
      <c r="I166" s="396"/>
      <c r="J166" s="396"/>
      <c r="K166" s="396"/>
      <c r="L166" s="396"/>
      <c r="M166" s="396"/>
      <c r="N166" s="396"/>
      <c r="O166" s="396"/>
      <c r="P166" s="396"/>
      <c r="Q166" s="396"/>
      <c r="R166" s="396"/>
      <c r="S166" s="396"/>
      <c r="T166" s="396"/>
    </row>
    <row r="167" spans="2:20">
      <c r="B167" s="396"/>
      <c r="C167" s="396"/>
      <c r="D167" s="396"/>
      <c r="E167" s="396"/>
      <c r="F167" s="396"/>
      <c r="G167" s="396"/>
      <c r="H167" s="396"/>
      <c r="I167" s="396"/>
      <c r="J167" s="396"/>
      <c r="K167" s="396"/>
      <c r="L167" s="396"/>
      <c r="M167" s="396"/>
      <c r="N167" s="396"/>
      <c r="O167" s="396"/>
      <c r="P167" s="396"/>
      <c r="Q167" s="396"/>
      <c r="R167" s="396"/>
      <c r="S167" s="396"/>
      <c r="T167" s="396"/>
    </row>
    <row r="168" spans="2:20">
      <c r="B168" s="396"/>
      <c r="C168" s="396"/>
      <c r="D168" s="396"/>
      <c r="E168" s="396"/>
      <c r="F168" s="396"/>
      <c r="G168" s="396"/>
      <c r="H168" s="396"/>
      <c r="I168" s="396"/>
      <c r="J168" s="396"/>
      <c r="K168" s="396"/>
      <c r="L168" s="396"/>
      <c r="M168" s="396"/>
      <c r="N168" s="396"/>
      <c r="O168" s="396"/>
      <c r="P168" s="396"/>
      <c r="Q168" s="396"/>
      <c r="R168" s="396"/>
      <c r="S168" s="396"/>
      <c r="T168" s="396"/>
    </row>
    <row r="169" spans="2:20">
      <c r="B169" s="396"/>
      <c r="C169" s="396"/>
      <c r="D169" s="396"/>
      <c r="E169" s="396"/>
      <c r="F169" s="396"/>
      <c r="G169" s="396"/>
      <c r="H169" s="396"/>
      <c r="I169" s="396"/>
      <c r="J169" s="396"/>
      <c r="K169" s="396"/>
      <c r="L169" s="396"/>
      <c r="M169" s="396"/>
      <c r="N169" s="396"/>
      <c r="O169" s="396"/>
      <c r="P169" s="396"/>
      <c r="Q169" s="396"/>
      <c r="R169" s="396"/>
      <c r="S169" s="396"/>
      <c r="T169" s="396"/>
    </row>
    <row r="171" spans="2:20" ht="20.149999999999999" customHeight="1">
      <c r="B171" s="369" t="s">
        <v>290</v>
      </c>
      <c r="C171" s="354" t="s">
        <v>291</v>
      </c>
      <c r="D171" s="349"/>
      <c r="E171" s="349"/>
      <c r="F171" s="349"/>
      <c r="G171" s="349"/>
      <c r="H171" s="349"/>
      <c r="I171" s="349"/>
      <c r="J171" s="349"/>
      <c r="K171" s="349"/>
      <c r="L171" s="349"/>
      <c r="M171" s="349"/>
      <c r="N171" s="349"/>
      <c r="O171" s="349"/>
      <c r="P171" s="349"/>
      <c r="Q171" s="349"/>
      <c r="R171" s="349"/>
      <c r="S171" s="349"/>
      <c r="T171" s="349"/>
    </row>
    <row r="172" spans="2:20" ht="19.5" customHeight="1">
      <c r="B172" s="846" t="s">
        <v>1279</v>
      </c>
      <c r="C172" s="846"/>
      <c r="D172" s="355" t="s">
        <v>1297</v>
      </c>
      <c r="E172" s="349"/>
      <c r="F172" s="349"/>
      <c r="G172" s="349"/>
      <c r="H172" s="349"/>
      <c r="I172" s="349"/>
      <c r="J172" s="349"/>
      <c r="K172" s="349"/>
      <c r="L172" s="349"/>
      <c r="M172" s="349"/>
      <c r="N172" s="349"/>
      <c r="O172" s="349"/>
      <c r="P172" s="349"/>
      <c r="Q172" s="349"/>
      <c r="R172" s="349"/>
      <c r="S172" s="349"/>
      <c r="T172" s="349"/>
    </row>
    <row r="173" spans="2:20">
      <c r="B173" s="396" t="s">
        <v>1298</v>
      </c>
      <c r="C173" s="396"/>
      <c r="D173" s="396"/>
      <c r="E173" s="396"/>
      <c r="F173" s="396"/>
      <c r="G173" s="396"/>
      <c r="H173" s="396"/>
      <c r="I173" s="396"/>
      <c r="J173" s="396"/>
      <c r="K173" s="396"/>
      <c r="L173" s="396"/>
      <c r="M173" s="396"/>
      <c r="N173" s="396"/>
      <c r="O173" s="396"/>
      <c r="P173" s="396"/>
      <c r="Q173" s="396"/>
      <c r="R173" s="396"/>
      <c r="S173" s="396"/>
      <c r="T173" s="396"/>
    </row>
    <row r="174" spans="2:20">
      <c r="B174" s="396"/>
      <c r="C174" s="396"/>
      <c r="D174" s="396"/>
      <c r="E174" s="396"/>
      <c r="F174" s="396"/>
      <c r="G174" s="396"/>
      <c r="H174" s="396"/>
      <c r="I174" s="396"/>
      <c r="J174" s="396"/>
      <c r="K174" s="396"/>
      <c r="L174" s="396"/>
      <c r="M174" s="396"/>
      <c r="N174" s="396"/>
      <c r="O174" s="396"/>
      <c r="P174" s="396"/>
      <c r="Q174" s="396"/>
      <c r="R174" s="396"/>
      <c r="S174" s="396"/>
      <c r="T174" s="396"/>
    </row>
    <row r="175" spans="2:20">
      <c r="B175" s="396"/>
      <c r="C175" s="396"/>
      <c r="D175" s="396"/>
      <c r="E175" s="396"/>
      <c r="F175" s="396"/>
      <c r="G175" s="396"/>
      <c r="H175" s="396"/>
      <c r="I175" s="396"/>
      <c r="J175" s="396"/>
      <c r="K175" s="396"/>
      <c r="L175" s="396"/>
      <c r="M175" s="396"/>
      <c r="N175" s="396"/>
      <c r="O175" s="396"/>
      <c r="P175" s="396"/>
      <c r="Q175" s="396"/>
      <c r="R175" s="396"/>
      <c r="S175" s="396"/>
      <c r="T175" s="396"/>
    </row>
    <row r="176" spans="2:20" ht="20.149999999999999" customHeight="1">
      <c r="B176" s="369" t="s">
        <v>312</v>
      </c>
      <c r="C176" s="354" t="s">
        <v>313</v>
      </c>
      <c r="D176" s="349"/>
      <c r="E176" s="349"/>
      <c r="F176" s="349"/>
      <c r="G176" s="349"/>
      <c r="H176" s="349"/>
      <c r="I176" s="349"/>
      <c r="J176" s="349"/>
      <c r="K176" s="349"/>
      <c r="L176" s="349"/>
      <c r="M176" s="349"/>
      <c r="N176" s="349"/>
      <c r="O176" s="349"/>
      <c r="P176" s="349"/>
      <c r="Q176" s="349"/>
      <c r="R176" s="349"/>
      <c r="S176" s="349"/>
      <c r="T176" s="349"/>
    </row>
    <row r="177" spans="2:20" ht="19.5" customHeight="1">
      <c r="B177" s="846" t="s">
        <v>1279</v>
      </c>
      <c r="C177" s="846"/>
      <c r="D177" s="355" t="s">
        <v>1299</v>
      </c>
      <c r="E177" s="349"/>
      <c r="F177" s="349"/>
      <c r="G177" s="349"/>
      <c r="H177" s="349"/>
      <c r="I177" s="349"/>
      <c r="J177" s="349"/>
      <c r="K177" s="349"/>
      <c r="L177" s="349"/>
      <c r="M177" s="349"/>
      <c r="N177" s="349"/>
      <c r="O177" s="349"/>
      <c r="P177" s="349"/>
      <c r="Q177" s="349"/>
      <c r="R177" s="349"/>
      <c r="S177" s="349"/>
      <c r="T177" s="349"/>
    </row>
    <row r="178" spans="2:20">
      <c r="B178" s="396" t="s">
        <v>1300</v>
      </c>
      <c r="C178" s="396"/>
      <c r="D178" s="396"/>
      <c r="E178" s="396"/>
      <c r="F178" s="396"/>
      <c r="G178" s="396"/>
      <c r="H178" s="396"/>
      <c r="I178" s="396"/>
      <c r="J178" s="396"/>
      <c r="K178" s="396"/>
      <c r="L178" s="396"/>
      <c r="M178" s="396"/>
      <c r="N178" s="396"/>
      <c r="O178" s="396"/>
      <c r="P178" s="396"/>
      <c r="Q178" s="396"/>
      <c r="R178" s="396"/>
      <c r="S178" s="396"/>
      <c r="T178" s="396"/>
    </row>
    <row r="179" spans="2:20">
      <c r="B179" s="396"/>
      <c r="C179" s="396"/>
      <c r="D179" s="396"/>
      <c r="E179" s="396"/>
      <c r="F179" s="396"/>
      <c r="G179" s="396"/>
      <c r="H179" s="396"/>
      <c r="I179" s="396"/>
      <c r="J179" s="396"/>
      <c r="K179" s="396"/>
      <c r="L179" s="396"/>
      <c r="M179" s="396"/>
      <c r="N179" s="396"/>
      <c r="O179" s="396"/>
      <c r="P179" s="396"/>
      <c r="Q179" s="396"/>
      <c r="R179" s="396"/>
      <c r="S179" s="396"/>
      <c r="T179" s="396"/>
    </row>
    <row r="180" spans="2:20">
      <c r="B180" s="396"/>
      <c r="C180" s="396"/>
      <c r="D180" s="396"/>
      <c r="E180" s="396"/>
      <c r="F180" s="396"/>
      <c r="G180" s="396"/>
      <c r="H180" s="396"/>
      <c r="I180" s="396"/>
      <c r="J180" s="396"/>
      <c r="K180" s="396"/>
      <c r="L180" s="396"/>
      <c r="M180" s="396"/>
      <c r="N180" s="396"/>
      <c r="O180" s="396"/>
      <c r="P180" s="396"/>
      <c r="Q180" s="396"/>
      <c r="R180" s="396"/>
      <c r="S180" s="396"/>
      <c r="T180" s="396"/>
    </row>
    <row r="181" spans="2:20">
      <c r="B181" s="396"/>
      <c r="C181" s="396"/>
      <c r="D181" s="396"/>
      <c r="E181" s="396"/>
      <c r="F181" s="396"/>
      <c r="G181" s="396"/>
      <c r="H181" s="396"/>
      <c r="I181" s="396"/>
      <c r="J181" s="396"/>
      <c r="K181" s="396"/>
      <c r="L181" s="396"/>
      <c r="M181" s="396"/>
      <c r="N181" s="396"/>
      <c r="O181" s="396"/>
      <c r="P181" s="396"/>
      <c r="Q181" s="396"/>
      <c r="R181" s="396"/>
      <c r="S181" s="396"/>
      <c r="T181" s="396"/>
    </row>
    <row r="182" spans="2:20">
      <c r="B182" s="396"/>
      <c r="C182" s="396"/>
      <c r="D182" s="396"/>
      <c r="E182" s="396"/>
      <c r="F182" s="396"/>
      <c r="G182" s="396"/>
      <c r="H182" s="396"/>
      <c r="I182" s="396"/>
      <c r="J182" s="396"/>
      <c r="K182" s="396"/>
      <c r="L182" s="396"/>
      <c r="M182" s="396"/>
      <c r="N182" s="396"/>
      <c r="O182" s="396"/>
      <c r="P182" s="396"/>
      <c r="Q182" s="396"/>
      <c r="R182" s="396"/>
      <c r="S182" s="396"/>
      <c r="T182" s="396"/>
    </row>
    <row r="183" spans="2:20" ht="20.149999999999999" customHeight="1">
      <c r="B183" s="369" t="s">
        <v>65</v>
      </c>
      <c r="C183" s="354" t="s">
        <v>66</v>
      </c>
      <c r="D183" s="349"/>
      <c r="E183" s="349"/>
      <c r="F183" s="349"/>
      <c r="G183" s="349"/>
      <c r="H183" s="349"/>
      <c r="I183" s="349"/>
      <c r="J183" s="349"/>
      <c r="K183" s="349"/>
      <c r="L183" s="349"/>
      <c r="M183" s="349"/>
      <c r="N183" s="349"/>
      <c r="O183" s="349"/>
      <c r="P183" s="349"/>
      <c r="Q183" s="349"/>
      <c r="R183" s="349"/>
      <c r="S183" s="349"/>
      <c r="T183" s="349"/>
    </row>
    <row r="184" spans="2:20" ht="19.5" customHeight="1">
      <c r="B184" s="846" t="s">
        <v>1279</v>
      </c>
      <c r="C184" s="846"/>
      <c r="D184" s="355" t="s">
        <v>1301</v>
      </c>
      <c r="E184" s="349"/>
      <c r="F184" s="349"/>
      <c r="G184" s="349"/>
      <c r="H184" s="349"/>
      <c r="I184" s="349"/>
      <c r="J184" s="349"/>
      <c r="K184" s="349"/>
      <c r="L184" s="349"/>
      <c r="M184" s="349"/>
      <c r="N184" s="349"/>
      <c r="O184" s="349"/>
      <c r="P184" s="349"/>
      <c r="Q184" s="349"/>
      <c r="R184" s="349"/>
      <c r="S184" s="349"/>
      <c r="T184" s="349"/>
    </row>
    <row r="185" spans="2:20">
      <c r="B185" s="396" t="s">
        <v>1302</v>
      </c>
      <c r="C185" s="396"/>
      <c r="D185" s="396"/>
      <c r="E185" s="396"/>
      <c r="F185" s="396"/>
      <c r="G185" s="396"/>
      <c r="H185" s="396"/>
      <c r="I185" s="396"/>
      <c r="J185" s="396"/>
      <c r="K185" s="396"/>
      <c r="L185" s="396"/>
      <c r="M185" s="396"/>
      <c r="N185" s="396"/>
      <c r="O185" s="396"/>
      <c r="P185" s="396"/>
      <c r="Q185" s="396"/>
      <c r="R185" s="396"/>
      <c r="S185" s="396"/>
      <c r="T185" s="396"/>
    </row>
    <row r="186" spans="2:20">
      <c r="B186" s="396"/>
      <c r="C186" s="396"/>
      <c r="D186" s="396"/>
      <c r="E186" s="396"/>
      <c r="F186" s="396"/>
      <c r="G186" s="396"/>
      <c r="H186" s="396"/>
      <c r="I186" s="396"/>
      <c r="J186" s="396"/>
      <c r="K186" s="396"/>
      <c r="L186" s="396"/>
      <c r="M186" s="396"/>
      <c r="N186" s="396"/>
      <c r="O186" s="396"/>
      <c r="P186" s="396"/>
      <c r="Q186" s="396"/>
      <c r="R186" s="396"/>
      <c r="S186" s="396"/>
      <c r="T186" s="396"/>
    </row>
    <row r="187" spans="2:20">
      <c r="B187" s="396"/>
      <c r="C187" s="396"/>
      <c r="D187" s="396"/>
      <c r="E187" s="396"/>
      <c r="F187" s="396"/>
      <c r="G187" s="396"/>
      <c r="H187" s="396"/>
      <c r="I187" s="396"/>
      <c r="J187" s="396"/>
      <c r="K187" s="396"/>
      <c r="L187" s="396"/>
      <c r="M187" s="396"/>
      <c r="N187" s="396"/>
      <c r="O187" s="396"/>
      <c r="P187" s="396"/>
      <c r="Q187" s="396"/>
      <c r="R187" s="396"/>
      <c r="S187" s="396"/>
      <c r="T187" s="396"/>
    </row>
    <row r="188" spans="2:20">
      <c r="B188" s="396"/>
      <c r="C188" s="396"/>
      <c r="D188" s="396"/>
      <c r="E188" s="396"/>
      <c r="F188" s="396"/>
      <c r="G188" s="396"/>
      <c r="H188" s="396"/>
      <c r="I188" s="396"/>
      <c r="J188" s="396"/>
      <c r="K188" s="396"/>
      <c r="L188" s="396"/>
      <c r="M188" s="396"/>
      <c r="N188" s="396"/>
      <c r="O188" s="396"/>
      <c r="P188" s="396"/>
      <c r="Q188" s="396"/>
      <c r="R188" s="396"/>
      <c r="S188" s="396"/>
      <c r="T188" s="396"/>
    </row>
    <row r="189" spans="2:20">
      <c r="B189" s="396"/>
      <c r="C189" s="396"/>
      <c r="D189" s="396"/>
      <c r="E189" s="396"/>
      <c r="F189" s="396"/>
      <c r="G189" s="396"/>
      <c r="H189" s="396"/>
      <c r="I189" s="396"/>
      <c r="J189" s="396"/>
      <c r="K189" s="396"/>
      <c r="L189" s="396"/>
      <c r="M189" s="396"/>
      <c r="N189" s="396"/>
      <c r="O189" s="396"/>
      <c r="P189" s="396"/>
      <c r="Q189" s="396"/>
      <c r="R189" s="396"/>
      <c r="S189" s="396"/>
      <c r="T189" s="396"/>
    </row>
    <row r="190" spans="2:20">
      <c r="B190" s="396"/>
      <c r="C190" s="396"/>
      <c r="D190" s="396"/>
      <c r="E190" s="396"/>
      <c r="F190" s="396"/>
      <c r="G190" s="396"/>
      <c r="H190" s="396"/>
      <c r="I190" s="396"/>
      <c r="J190" s="396"/>
      <c r="K190" s="396"/>
      <c r="L190" s="396"/>
      <c r="M190" s="396"/>
      <c r="N190" s="396"/>
      <c r="O190" s="396"/>
      <c r="P190" s="396"/>
      <c r="Q190" s="396"/>
      <c r="R190" s="396"/>
      <c r="S190" s="396"/>
      <c r="T190" s="396"/>
    </row>
    <row r="191" spans="2:20">
      <c r="B191" s="396"/>
      <c r="C191" s="396"/>
      <c r="D191" s="396"/>
      <c r="E191" s="396"/>
      <c r="F191" s="396"/>
      <c r="G191" s="396"/>
      <c r="H191" s="396"/>
      <c r="I191" s="396"/>
      <c r="J191" s="396"/>
      <c r="K191" s="396"/>
      <c r="L191" s="396"/>
      <c r="M191" s="396"/>
      <c r="N191" s="396"/>
      <c r="O191" s="396"/>
      <c r="P191" s="396"/>
      <c r="Q191" s="396"/>
      <c r="R191" s="396"/>
      <c r="S191" s="396"/>
      <c r="T191" s="396"/>
    </row>
    <row r="192" spans="2:20">
      <c r="B192" s="396"/>
      <c r="C192" s="396"/>
      <c r="D192" s="396"/>
      <c r="E192" s="396"/>
      <c r="F192" s="396"/>
      <c r="G192" s="396"/>
      <c r="H192" s="396"/>
      <c r="I192" s="396"/>
      <c r="J192" s="396"/>
      <c r="K192" s="396"/>
      <c r="L192" s="396"/>
      <c r="M192" s="396"/>
      <c r="N192" s="396"/>
      <c r="O192" s="396"/>
      <c r="P192" s="396"/>
      <c r="Q192" s="396"/>
      <c r="R192" s="396"/>
      <c r="S192" s="396"/>
      <c r="T192" s="396"/>
    </row>
    <row r="193" spans="2:20">
      <c r="B193" s="396"/>
      <c r="C193" s="396"/>
      <c r="D193" s="396"/>
      <c r="E193" s="396"/>
      <c r="F193" s="396"/>
      <c r="G193" s="396"/>
      <c r="H193" s="396"/>
      <c r="I193" s="396"/>
      <c r="J193" s="396"/>
      <c r="K193" s="396"/>
      <c r="L193" s="396"/>
      <c r="M193" s="396"/>
      <c r="N193" s="396"/>
      <c r="O193" s="396"/>
      <c r="P193" s="396"/>
      <c r="Q193" s="396"/>
      <c r="R193" s="396"/>
      <c r="S193" s="396"/>
      <c r="T193" s="396"/>
    </row>
    <row r="194" spans="2:20">
      <c r="B194" s="396"/>
      <c r="C194" s="396"/>
      <c r="D194" s="396"/>
      <c r="E194" s="396"/>
      <c r="F194" s="396"/>
      <c r="G194" s="396"/>
      <c r="H194" s="396"/>
      <c r="I194" s="396"/>
      <c r="J194" s="396"/>
      <c r="K194" s="396"/>
      <c r="L194" s="396"/>
      <c r="M194" s="396"/>
      <c r="N194" s="396"/>
      <c r="O194" s="396"/>
      <c r="P194" s="396"/>
      <c r="Q194" s="396"/>
      <c r="R194" s="396"/>
      <c r="S194" s="396"/>
      <c r="T194" s="396"/>
    </row>
    <row r="195" spans="2:20">
      <c r="B195" s="396"/>
      <c r="C195" s="396"/>
      <c r="D195" s="396"/>
      <c r="E195" s="396"/>
      <c r="F195" s="396"/>
      <c r="G195" s="396"/>
      <c r="H195" s="396"/>
      <c r="I195" s="396"/>
      <c r="J195" s="396"/>
      <c r="K195" s="396"/>
      <c r="L195" s="396"/>
      <c r="M195" s="396"/>
      <c r="N195" s="396"/>
      <c r="O195" s="396"/>
      <c r="P195" s="396"/>
      <c r="Q195" s="396"/>
      <c r="R195" s="396"/>
      <c r="S195" s="396"/>
      <c r="T195" s="396"/>
    </row>
    <row r="196" spans="2:20">
      <c r="B196" s="396"/>
      <c r="C196" s="396"/>
      <c r="D196" s="396"/>
      <c r="E196" s="396"/>
      <c r="F196" s="396"/>
      <c r="G196" s="396"/>
      <c r="H196" s="396"/>
      <c r="I196" s="396"/>
      <c r="J196" s="396"/>
      <c r="K196" s="396"/>
      <c r="L196" s="396"/>
      <c r="M196" s="396"/>
      <c r="N196" s="396"/>
      <c r="O196" s="396"/>
      <c r="P196" s="396"/>
      <c r="Q196" s="396"/>
      <c r="R196" s="396"/>
      <c r="S196" s="396"/>
      <c r="T196" s="396"/>
    </row>
    <row r="197" spans="2:20">
      <c r="B197" s="396"/>
      <c r="C197" s="396"/>
      <c r="D197" s="396"/>
      <c r="E197" s="396"/>
      <c r="F197" s="396"/>
      <c r="G197" s="396"/>
      <c r="H197" s="396"/>
      <c r="I197" s="396"/>
      <c r="J197" s="396"/>
      <c r="K197" s="396"/>
      <c r="L197" s="396"/>
      <c r="M197" s="396"/>
      <c r="N197" s="396"/>
      <c r="O197" s="396"/>
      <c r="P197" s="396"/>
      <c r="Q197" s="396"/>
      <c r="R197" s="396"/>
      <c r="S197" s="396"/>
      <c r="T197" s="396"/>
    </row>
    <row r="198" spans="2:20">
      <c r="B198" s="396"/>
      <c r="C198" s="396"/>
      <c r="D198" s="396"/>
      <c r="E198" s="396"/>
      <c r="F198" s="396"/>
      <c r="G198" s="396"/>
      <c r="H198" s="396"/>
      <c r="I198" s="396"/>
      <c r="J198" s="396"/>
      <c r="K198" s="396"/>
      <c r="L198" s="396"/>
      <c r="M198" s="396"/>
      <c r="N198" s="396"/>
      <c r="O198" s="396"/>
      <c r="P198" s="396"/>
      <c r="Q198" s="396"/>
      <c r="R198" s="396"/>
      <c r="S198" s="396"/>
      <c r="T198" s="396"/>
    </row>
    <row r="199" spans="2:20" ht="27.75" customHeight="1">
      <c r="B199" s="396"/>
      <c r="C199" s="396"/>
      <c r="D199" s="396"/>
      <c r="E199" s="396"/>
      <c r="F199" s="396"/>
      <c r="G199" s="396"/>
      <c r="H199" s="396"/>
      <c r="I199" s="396"/>
      <c r="J199" s="396"/>
      <c r="K199" s="396"/>
      <c r="L199" s="396"/>
      <c r="M199" s="396"/>
      <c r="N199" s="396"/>
      <c r="O199" s="396"/>
      <c r="P199" s="396"/>
      <c r="Q199" s="396"/>
      <c r="R199" s="396"/>
      <c r="S199" s="396"/>
      <c r="T199" s="396"/>
    </row>
    <row r="201" spans="2:20" ht="20.149999999999999" customHeight="1">
      <c r="B201" s="369" t="s">
        <v>67</v>
      </c>
      <c r="C201" s="354" t="s">
        <v>68</v>
      </c>
      <c r="D201" s="349"/>
      <c r="E201" s="349"/>
      <c r="F201" s="349"/>
      <c r="G201" s="349"/>
      <c r="H201" s="349"/>
      <c r="I201" s="349"/>
      <c r="J201" s="349"/>
      <c r="K201" s="349"/>
      <c r="L201" s="349"/>
      <c r="M201" s="349"/>
      <c r="N201" s="349"/>
      <c r="O201" s="349"/>
      <c r="P201" s="349"/>
      <c r="Q201" s="349"/>
      <c r="R201" s="349"/>
      <c r="S201" s="349"/>
      <c r="T201" s="349"/>
    </row>
    <row r="202" spans="2:20" ht="19.5" customHeight="1">
      <c r="B202" s="846" t="s">
        <v>1279</v>
      </c>
      <c r="C202" s="846"/>
      <c r="D202" s="355" t="s">
        <v>1303</v>
      </c>
      <c r="E202" s="349"/>
      <c r="F202" s="349"/>
      <c r="G202" s="349"/>
      <c r="H202" s="349"/>
      <c r="I202" s="349"/>
      <c r="J202" s="349"/>
      <c r="K202" s="349"/>
      <c r="L202" s="349"/>
      <c r="M202" s="349"/>
      <c r="N202" s="349"/>
      <c r="O202" s="349"/>
      <c r="P202" s="349"/>
      <c r="Q202" s="349"/>
      <c r="R202" s="349"/>
      <c r="S202" s="349"/>
      <c r="T202" s="349"/>
    </row>
    <row r="203" spans="2:20">
      <c r="B203" s="857" t="s">
        <v>1304</v>
      </c>
      <c r="C203" s="858"/>
      <c r="D203" s="858"/>
      <c r="E203" s="858"/>
      <c r="F203" s="858"/>
      <c r="G203" s="858"/>
      <c r="H203" s="858"/>
      <c r="I203" s="858"/>
      <c r="J203" s="858"/>
      <c r="K203" s="858"/>
      <c r="L203" s="858"/>
      <c r="M203" s="858"/>
      <c r="N203" s="858"/>
      <c r="O203" s="858"/>
      <c r="P203" s="858"/>
      <c r="Q203" s="858"/>
      <c r="R203" s="858"/>
      <c r="S203" s="858"/>
      <c r="T203" s="858"/>
    </row>
    <row r="204" spans="2:20">
      <c r="B204" s="858"/>
      <c r="C204" s="858"/>
      <c r="D204" s="858"/>
      <c r="E204" s="858"/>
      <c r="F204" s="858"/>
      <c r="G204" s="858"/>
      <c r="H204" s="858"/>
      <c r="I204" s="858"/>
      <c r="J204" s="858"/>
      <c r="K204" s="858"/>
      <c r="L204" s="858"/>
      <c r="M204" s="858"/>
      <c r="N204" s="858"/>
      <c r="O204" s="858"/>
      <c r="P204" s="858"/>
      <c r="Q204" s="858"/>
      <c r="R204" s="858"/>
      <c r="S204" s="858"/>
      <c r="T204" s="858"/>
    </row>
    <row r="205" spans="2:20">
      <c r="B205" s="858"/>
      <c r="C205" s="858"/>
      <c r="D205" s="858"/>
      <c r="E205" s="858"/>
      <c r="F205" s="858"/>
      <c r="G205" s="858"/>
      <c r="H205" s="858"/>
      <c r="I205" s="858"/>
      <c r="J205" s="858"/>
      <c r="K205" s="858"/>
      <c r="L205" s="858"/>
      <c r="M205" s="858"/>
      <c r="N205" s="858"/>
      <c r="O205" s="858"/>
      <c r="P205" s="858"/>
      <c r="Q205" s="858"/>
      <c r="R205" s="858"/>
      <c r="S205" s="858"/>
      <c r="T205" s="858"/>
    </row>
    <row r="206" spans="2:20">
      <c r="B206" s="858"/>
      <c r="C206" s="858"/>
      <c r="D206" s="858"/>
      <c r="E206" s="858"/>
      <c r="F206" s="858"/>
      <c r="G206" s="858"/>
      <c r="H206" s="858"/>
      <c r="I206" s="858"/>
      <c r="J206" s="858"/>
      <c r="K206" s="858"/>
      <c r="L206" s="858"/>
      <c r="M206" s="858"/>
      <c r="N206" s="858"/>
      <c r="O206" s="858"/>
      <c r="P206" s="858"/>
      <c r="Q206" s="858"/>
      <c r="R206" s="858"/>
      <c r="S206" s="858"/>
      <c r="T206" s="858"/>
    </row>
    <row r="207" spans="2:20">
      <c r="B207" s="858"/>
      <c r="C207" s="858"/>
      <c r="D207" s="858"/>
      <c r="E207" s="858"/>
      <c r="F207" s="858"/>
      <c r="G207" s="858"/>
      <c r="H207" s="858"/>
      <c r="I207" s="858"/>
      <c r="J207" s="858"/>
      <c r="K207" s="858"/>
      <c r="L207" s="858"/>
      <c r="M207" s="858"/>
      <c r="N207" s="858"/>
      <c r="O207" s="858"/>
      <c r="P207" s="858"/>
      <c r="Q207" s="858"/>
      <c r="R207" s="858"/>
      <c r="S207" s="858"/>
      <c r="T207" s="858"/>
    </row>
    <row r="208" spans="2:20">
      <c r="B208" s="858"/>
      <c r="C208" s="858"/>
      <c r="D208" s="858"/>
      <c r="E208" s="858"/>
      <c r="F208" s="858"/>
      <c r="G208" s="858"/>
      <c r="H208" s="858"/>
      <c r="I208" s="858"/>
      <c r="J208" s="858"/>
      <c r="K208" s="858"/>
      <c r="L208" s="858"/>
      <c r="M208" s="858"/>
      <c r="N208" s="858"/>
      <c r="O208" s="858"/>
      <c r="P208" s="858"/>
      <c r="Q208" s="858"/>
      <c r="R208" s="858"/>
      <c r="S208" s="858"/>
      <c r="T208" s="858"/>
    </row>
    <row r="209" spans="2:20">
      <c r="B209" s="858"/>
      <c r="C209" s="858"/>
      <c r="D209" s="858"/>
      <c r="E209" s="858"/>
      <c r="F209" s="858"/>
      <c r="G209" s="858"/>
      <c r="H209" s="858"/>
      <c r="I209" s="858"/>
      <c r="J209" s="858"/>
      <c r="K209" s="858"/>
      <c r="L209" s="858"/>
      <c r="M209" s="858"/>
      <c r="N209" s="858"/>
      <c r="O209" s="858"/>
      <c r="P209" s="858"/>
      <c r="Q209" s="858"/>
      <c r="R209" s="858"/>
      <c r="S209" s="858"/>
      <c r="T209" s="858"/>
    </row>
    <row r="210" spans="2:20">
      <c r="B210" s="858"/>
      <c r="C210" s="858"/>
      <c r="D210" s="858"/>
      <c r="E210" s="858"/>
      <c r="F210" s="858"/>
      <c r="G210" s="858"/>
      <c r="H210" s="858"/>
      <c r="I210" s="858"/>
      <c r="J210" s="858"/>
      <c r="K210" s="858"/>
      <c r="L210" s="858"/>
      <c r="M210" s="858"/>
      <c r="N210" s="858"/>
      <c r="O210" s="858"/>
      <c r="P210" s="858"/>
      <c r="Q210" s="858"/>
      <c r="R210" s="858"/>
      <c r="S210" s="858"/>
      <c r="T210" s="858"/>
    </row>
    <row r="211" spans="2:20">
      <c r="B211" s="858"/>
      <c r="C211" s="858"/>
      <c r="D211" s="858"/>
      <c r="E211" s="858"/>
      <c r="F211" s="858"/>
      <c r="G211" s="858"/>
      <c r="H211" s="858"/>
      <c r="I211" s="858"/>
      <c r="J211" s="858"/>
      <c r="K211" s="858"/>
      <c r="L211" s="858"/>
      <c r="M211" s="858"/>
      <c r="N211" s="858"/>
      <c r="O211" s="858"/>
      <c r="P211" s="858"/>
      <c r="Q211" s="858"/>
      <c r="R211" s="858"/>
      <c r="S211" s="858"/>
      <c r="T211" s="858"/>
    </row>
    <row r="212" spans="2:20">
      <c r="B212" s="858"/>
      <c r="C212" s="858"/>
      <c r="D212" s="858"/>
      <c r="E212" s="858"/>
      <c r="F212" s="858"/>
      <c r="G212" s="858"/>
      <c r="H212" s="858"/>
      <c r="I212" s="858"/>
      <c r="J212" s="858"/>
      <c r="K212" s="858"/>
      <c r="L212" s="858"/>
      <c r="M212" s="858"/>
      <c r="N212" s="858"/>
      <c r="O212" s="858"/>
      <c r="P212" s="858"/>
      <c r="Q212" s="858"/>
      <c r="R212" s="858"/>
      <c r="S212" s="858"/>
      <c r="T212" s="858"/>
    </row>
    <row r="213" spans="2:20">
      <c r="B213" s="858"/>
      <c r="C213" s="858"/>
      <c r="D213" s="858"/>
      <c r="E213" s="858"/>
      <c r="F213" s="858"/>
      <c r="G213" s="858"/>
      <c r="H213" s="858"/>
      <c r="I213" s="858"/>
      <c r="J213" s="858"/>
      <c r="K213" s="858"/>
      <c r="L213" s="858"/>
      <c r="M213" s="858"/>
      <c r="N213" s="858"/>
      <c r="O213" s="858"/>
      <c r="P213" s="858"/>
      <c r="Q213" s="858"/>
      <c r="R213" s="858"/>
      <c r="S213" s="858"/>
      <c r="T213" s="858"/>
    </row>
    <row r="214" spans="2:20">
      <c r="B214" s="858"/>
      <c r="C214" s="858"/>
      <c r="D214" s="858"/>
      <c r="E214" s="858"/>
      <c r="F214" s="858"/>
      <c r="G214" s="858"/>
      <c r="H214" s="858"/>
      <c r="I214" s="858"/>
      <c r="J214" s="858"/>
      <c r="K214" s="858"/>
      <c r="L214" s="858"/>
      <c r="M214" s="858"/>
      <c r="N214" s="858"/>
      <c r="O214" s="858"/>
      <c r="P214" s="858"/>
      <c r="Q214" s="858"/>
      <c r="R214" s="858"/>
      <c r="S214" s="858"/>
      <c r="T214" s="858"/>
    </row>
    <row r="215" spans="2:20">
      <c r="B215" s="858"/>
      <c r="C215" s="858"/>
      <c r="D215" s="858"/>
      <c r="E215" s="858"/>
      <c r="F215" s="858"/>
      <c r="G215" s="858"/>
      <c r="H215" s="858"/>
      <c r="I215" s="858"/>
      <c r="J215" s="858"/>
      <c r="K215" s="858"/>
      <c r="L215" s="858"/>
      <c r="M215" s="858"/>
      <c r="N215" s="858"/>
      <c r="O215" s="858"/>
      <c r="P215" s="858"/>
      <c r="Q215" s="858"/>
      <c r="R215" s="858"/>
      <c r="S215" s="858"/>
      <c r="T215" s="858"/>
    </row>
    <row r="216" spans="2:20">
      <c r="B216" s="858"/>
      <c r="C216" s="858"/>
      <c r="D216" s="858"/>
      <c r="E216" s="858"/>
      <c r="F216" s="858"/>
      <c r="G216" s="858"/>
      <c r="H216" s="858"/>
      <c r="I216" s="858"/>
      <c r="J216" s="858"/>
      <c r="K216" s="858"/>
      <c r="L216" s="858"/>
      <c r="M216" s="858"/>
      <c r="N216" s="858"/>
      <c r="O216" s="858"/>
      <c r="P216" s="858"/>
      <c r="Q216" s="858"/>
      <c r="R216" s="858"/>
      <c r="S216" s="858"/>
      <c r="T216" s="858"/>
    </row>
    <row r="217" spans="2:20">
      <c r="B217" s="858"/>
      <c r="C217" s="858"/>
      <c r="D217" s="858"/>
      <c r="E217" s="858"/>
      <c r="F217" s="858"/>
      <c r="G217" s="858"/>
      <c r="H217" s="858"/>
      <c r="I217" s="858"/>
      <c r="J217" s="858"/>
      <c r="K217" s="858"/>
      <c r="L217" s="858"/>
      <c r="M217" s="858"/>
      <c r="N217" s="858"/>
      <c r="O217" s="858"/>
      <c r="P217" s="858"/>
      <c r="Q217" s="858"/>
      <c r="R217" s="858"/>
      <c r="S217" s="858"/>
      <c r="T217" s="858"/>
    </row>
    <row r="218" spans="2:20">
      <c r="B218" s="858"/>
      <c r="C218" s="858"/>
      <c r="D218" s="858"/>
      <c r="E218" s="858"/>
      <c r="F218" s="858"/>
      <c r="G218" s="858"/>
      <c r="H218" s="858"/>
      <c r="I218" s="858"/>
      <c r="J218" s="858"/>
      <c r="K218" s="858"/>
      <c r="L218" s="858"/>
      <c r="M218" s="858"/>
      <c r="N218" s="858"/>
      <c r="O218" s="858"/>
      <c r="P218" s="858"/>
      <c r="Q218" s="858"/>
      <c r="R218" s="858"/>
      <c r="S218" s="858"/>
      <c r="T218" s="858"/>
    </row>
    <row r="219" spans="2:20">
      <c r="B219" s="858"/>
      <c r="C219" s="858"/>
      <c r="D219" s="858"/>
      <c r="E219" s="858"/>
      <c r="F219" s="858"/>
      <c r="G219" s="858"/>
      <c r="H219" s="858"/>
      <c r="I219" s="858"/>
      <c r="J219" s="858"/>
      <c r="K219" s="858"/>
      <c r="L219" s="858"/>
      <c r="M219" s="858"/>
      <c r="N219" s="858"/>
      <c r="O219" s="858"/>
      <c r="P219" s="858"/>
      <c r="Q219" s="858"/>
      <c r="R219" s="858"/>
      <c r="S219" s="858"/>
      <c r="T219" s="858"/>
    </row>
    <row r="220" spans="2:20">
      <c r="B220" s="858"/>
      <c r="C220" s="858"/>
      <c r="D220" s="858"/>
      <c r="E220" s="858"/>
      <c r="F220" s="858"/>
      <c r="G220" s="858"/>
      <c r="H220" s="858"/>
      <c r="I220" s="858"/>
      <c r="J220" s="858"/>
      <c r="K220" s="858"/>
      <c r="L220" s="858"/>
      <c r="M220" s="858"/>
      <c r="N220" s="858"/>
      <c r="O220" s="858"/>
      <c r="P220" s="858"/>
      <c r="Q220" s="858"/>
      <c r="R220" s="858"/>
      <c r="S220" s="858"/>
      <c r="T220" s="858"/>
    </row>
    <row r="221" spans="2:20" ht="12.65" customHeight="1">
      <c r="B221" s="858"/>
      <c r="C221" s="858"/>
      <c r="D221" s="858"/>
      <c r="E221" s="858"/>
      <c r="F221" s="858"/>
      <c r="G221" s="858"/>
      <c r="H221" s="858"/>
      <c r="I221" s="858"/>
      <c r="J221" s="858"/>
      <c r="K221" s="858"/>
      <c r="L221" s="858"/>
      <c r="M221" s="858"/>
      <c r="N221" s="858"/>
      <c r="O221" s="858"/>
      <c r="P221" s="858"/>
      <c r="Q221" s="858"/>
      <c r="R221" s="858"/>
      <c r="S221" s="858"/>
      <c r="T221" s="858"/>
    </row>
    <row r="222" spans="2:20" ht="20.149999999999999" customHeight="1">
      <c r="B222" s="369" t="s">
        <v>69</v>
      </c>
      <c r="C222" s="354" t="s">
        <v>70</v>
      </c>
      <c r="D222" s="349"/>
      <c r="E222" s="349"/>
      <c r="F222" s="349"/>
      <c r="G222" s="349"/>
      <c r="H222" s="349"/>
      <c r="I222" s="349"/>
      <c r="J222" s="349"/>
      <c r="K222" s="349"/>
      <c r="L222" s="349"/>
      <c r="M222" s="349"/>
      <c r="N222" s="349"/>
      <c r="O222" s="349"/>
      <c r="P222" s="349"/>
      <c r="Q222" s="349"/>
      <c r="R222" s="349"/>
      <c r="S222" s="349"/>
      <c r="T222" s="349"/>
    </row>
    <row r="223" spans="2:20" ht="19.5" customHeight="1">
      <c r="B223" s="846" t="s">
        <v>1279</v>
      </c>
      <c r="C223" s="846"/>
      <c r="D223" s="355" t="s">
        <v>1305</v>
      </c>
      <c r="E223" s="349"/>
      <c r="F223" s="349"/>
      <c r="G223" s="349"/>
      <c r="H223" s="349"/>
      <c r="I223" s="349"/>
      <c r="J223" s="349"/>
      <c r="K223" s="349"/>
      <c r="L223" s="349"/>
      <c r="M223" s="349"/>
      <c r="N223" s="349"/>
      <c r="O223" s="349"/>
      <c r="P223" s="349"/>
      <c r="Q223" s="349"/>
      <c r="R223" s="349"/>
      <c r="S223" s="349"/>
      <c r="T223" s="349"/>
    </row>
    <row r="224" spans="2:20" ht="13.5" customHeight="1">
      <c r="B224" s="847" t="s">
        <v>1306</v>
      </c>
      <c r="C224" s="847"/>
      <c r="D224" s="847"/>
      <c r="E224" s="847"/>
      <c r="F224" s="847"/>
      <c r="G224" s="847"/>
      <c r="H224" s="847"/>
      <c r="I224" s="847"/>
      <c r="J224" s="847"/>
      <c r="K224" s="847"/>
      <c r="L224" s="847"/>
      <c r="M224" s="847"/>
      <c r="N224" s="847"/>
      <c r="O224" s="847"/>
      <c r="P224" s="847"/>
      <c r="Q224" s="847"/>
      <c r="R224" s="847"/>
      <c r="S224" s="847"/>
      <c r="T224" s="847"/>
    </row>
    <row r="225" spans="2:20" ht="13.5" customHeight="1">
      <c r="B225" s="848"/>
      <c r="C225" s="848"/>
      <c r="D225" s="848"/>
      <c r="E225" s="848"/>
      <c r="F225" s="848"/>
      <c r="G225" s="848"/>
      <c r="H225" s="848"/>
      <c r="I225" s="848"/>
      <c r="J225" s="848"/>
      <c r="K225" s="848"/>
      <c r="L225" s="848"/>
      <c r="M225" s="848"/>
      <c r="N225" s="848"/>
      <c r="O225" s="848"/>
      <c r="P225" s="848"/>
      <c r="Q225" s="848"/>
      <c r="R225" s="848"/>
      <c r="S225" s="848"/>
      <c r="T225" s="848"/>
    </row>
    <row r="226" spans="2:20" ht="13.5" customHeight="1">
      <c r="B226" s="848"/>
      <c r="C226" s="848"/>
      <c r="D226" s="848"/>
      <c r="E226" s="848"/>
      <c r="F226" s="848"/>
      <c r="G226" s="848"/>
      <c r="H226" s="848"/>
      <c r="I226" s="848"/>
      <c r="J226" s="848"/>
      <c r="K226" s="848"/>
      <c r="L226" s="848"/>
      <c r="M226" s="848"/>
      <c r="N226" s="848"/>
      <c r="O226" s="848"/>
      <c r="P226" s="848"/>
      <c r="Q226" s="848"/>
      <c r="R226" s="848"/>
      <c r="S226" s="848"/>
      <c r="T226" s="848"/>
    </row>
    <row r="227" spans="2:20" ht="13.5" customHeight="1">
      <c r="B227" s="848"/>
      <c r="C227" s="848"/>
      <c r="D227" s="848"/>
      <c r="E227" s="848"/>
      <c r="F227" s="848"/>
      <c r="G227" s="848"/>
      <c r="H227" s="848"/>
      <c r="I227" s="848"/>
      <c r="J227" s="848"/>
      <c r="K227" s="848"/>
      <c r="L227" s="848"/>
      <c r="M227" s="848"/>
      <c r="N227" s="848"/>
      <c r="O227" s="848"/>
      <c r="P227" s="848"/>
      <c r="Q227" s="848"/>
      <c r="R227" s="848"/>
      <c r="S227" s="848"/>
      <c r="T227" s="848"/>
    </row>
    <row r="228" spans="2:20" ht="13.5" customHeight="1">
      <c r="B228" s="848"/>
      <c r="C228" s="848"/>
      <c r="D228" s="848"/>
      <c r="E228" s="848"/>
      <c r="F228" s="848"/>
      <c r="G228" s="848"/>
      <c r="H228" s="848"/>
      <c r="I228" s="848"/>
      <c r="J228" s="848"/>
      <c r="K228" s="848"/>
      <c r="L228" s="848"/>
      <c r="M228" s="848"/>
      <c r="N228" s="848"/>
      <c r="O228" s="848"/>
      <c r="P228" s="848"/>
      <c r="Q228" s="848"/>
      <c r="R228" s="848"/>
      <c r="S228" s="848"/>
      <c r="T228" s="848"/>
    </row>
    <row r="229" spans="2:20" ht="13.5" customHeight="1">
      <c r="B229" s="848"/>
      <c r="C229" s="848"/>
      <c r="D229" s="848"/>
      <c r="E229" s="848"/>
      <c r="F229" s="848"/>
      <c r="G229" s="848"/>
      <c r="H229" s="848"/>
      <c r="I229" s="848"/>
      <c r="J229" s="848"/>
      <c r="K229" s="848"/>
      <c r="L229" s="848"/>
      <c r="M229" s="848"/>
      <c r="N229" s="848"/>
      <c r="O229" s="848"/>
      <c r="P229" s="848"/>
      <c r="Q229" s="848"/>
      <c r="R229" s="848"/>
      <c r="S229" s="848"/>
      <c r="T229" s="848"/>
    </row>
    <row r="230" spans="2:20" ht="13.5" customHeight="1">
      <c r="B230" s="848"/>
      <c r="C230" s="848"/>
      <c r="D230" s="848"/>
      <c r="E230" s="848"/>
      <c r="F230" s="848"/>
      <c r="G230" s="848"/>
      <c r="H230" s="848"/>
      <c r="I230" s="848"/>
      <c r="J230" s="848"/>
      <c r="K230" s="848"/>
      <c r="L230" s="848"/>
      <c r="M230" s="848"/>
      <c r="N230" s="848"/>
      <c r="O230" s="848"/>
      <c r="P230" s="848"/>
      <c r="Q230" s="848"/>
      <c r="R230" s="848"/>
      <c r="S230" s="848"/>
      <c r="T230" s="848"/>
    </row>
    <row r="231" spans="2:20" ht="13.5" customHeight="1">
      <c r="B231" s="848"/>
      <c r="C231" s="848"/>
      <c r="D231" s="848"/>
      <c r="E231" s="848"/>
      <c r="F231" s="848"/>
      <c r="G231" s="848"/>
      <c r="H231" s="848"/>
      <c r="I231" s="848"/>
      <c r="J231" s="848"/>
      <c r="K231" s="848"/>
      <c r="L231" s="848"/>
      <c r="M231" s="848"/>
      <c r="N231" s="848"/>
      <c r="O231" s="848"/>
      <c r="P231" s="848"/>
      <c r="Q231" s="848"/>
      <c r="R231" s="848"/>
      <c r="S231" s="848"/>
      <c r="T231" s="848"/>
    </row>
    <row r="232" spans="2:20">
      <c r="B232" s="849"/>
      <c r="C232" s="849"/>
      <c r="D232" s="849"/>
      <c r="E232" s="849"/>
      <c r="F232" s="849"/>
      <c r="G232" s="849"/>
      <c r="H232" s="849"/>
      <c r="I232" s="849"/>
      <c r="J232" s="849"/>
      <c r="K232" s="849"/>
      <c r="L232" s="849"/>
      <c r="M232" s="849"/>
      <c r="N232" s="849"/>
      <c r="O232" s="849"/>
      <c r="P232" s="849"/>
      <c r="Q232" s="849"/>
      <c r="R232" s="849"/>
      <c r="S232" s="849"/>
      <c r="T232" s="849"/>
    </row>
    <row r="233" spans="2:20" ht="20.149999999999999" customHeight="1">
      <c r="B233" s="369" t="s">
        <v>144</v>
      </c>
      <c r="C233" s="354" t="s">
        <v>145</v>
      </c>
      <c r="D233" s="349"/>
      <c r="E233" s="349"/>
      <c r="F233" s="349"/>
      <c r="G233" s="349"/>
      <c r="H233" s="349"/>
      <c r="I233" s="349"/>
      <c r="J233" s="349"/>
      <c r="K233" s="349"/>
      <c r="L233" s="349"/>
      <c r="M233" s="349"/>
      <c r="N233" s="349"/>
      <c r="O233" s="349"/>
      <c r="P233" s="349"/>
      <c r="Q233" s="349"/>
      <c r="R233" s="349"/>
      <c r="S233" s="349"/>
      <c r="T233" s="349"/>
    </row>
    <row r="234" spans="2:20" ht="19.5" customHeight="1">
      <c r="B234" s="846" t="s">
        <v>1279</v>
      </c>
      <c r="C234" s="846"/>
      <c r="D234" s="355" t="s">
        <v>1307</v>
      </c>
      <c r="E234" s="349"/>
      <c r="F234" s="349"/>
      <c r="G234" s="349"/>
      <c r="H234" s="349"/>
      <c r="I234" s="349"/>
      <c r="J234" s="349"/>
      <c r="K234" s="349"/>
      <c r="L234" s="349"/>
      <c r="M234" s="349"/>
      <c r="N234" s="349"/>
      <c r="O234" s="349"/>
      <c r="P234" s="349"/>
      <c r="Q234" s="349"/>
      <c r="R234" s="349"/>
      <c r="S234" s="349"/>
      <c r="T234" s="349"/>
    </row>
    <row r="235" spans="2:20">
      <c r="B235" s="848" t="s">
        <v>1308</v>
      </c>
      <c r="C235" s="852"/>
      <c r="D235" s="852"/>
      <c r="E235" s="852"/>
      <c r="F235" s="852"/>
      <c r="G235" s="852"/>
      <c r="H235" s="852"/>
      <c r="I235" s="852"/>
      <c r="J235" s="852"/>
      <c r="K235" s="852"/>
      <c r="L235" s="852"/>
      <c r="M235" s="852"/>
      <c r="N235" s="852"/>
      <c r="O235" s="852"/>
      <c r="P235" s="852"/>
      <c r="Q235" s="852"/>
      <c r="R235" s="852"/>
      <c r="S235" s="852"/>
      <c r="T235" s="852"/>
    </row>
    <row r="236" spans="2:20">
      <c r="B236" s="852"/>
      <c r="C236" s="852"/>
      <c r="D236" s="852"/>
      <c r="E236" s="852"/>
      <c r="F236" s="852"/>
      <c r="G236" s="852"/>
      <c r="H236" s="852"/>
      <c r="I236" s="852"/>
      <c r="J236" s="852"/>
      <c r="K236" s="852"/>
      <c r="L236" s="852"/>
      <c r="M236" s="852"/>
      <c r="N236" s="852"/>
      <c r="O236" s="852"/>
      <c r="P236" s="852"/>
      <c r="Q236" s="852"/>
      <c r="R236" s="852"/>
      <c r="S236" s="852"/>
      <c r="T236" s="852"/>
    </row>
    <row r="237" spans="2:20">
      <c r="B237" s="852"/>
      <c r="C237" s="852"/>
      <c r="D237" s="852"/>
      <c r="E237" s="852"/>
      <c r="F237" s="852"/>
      <c r="G237" s="852"/>
      <c r="H237" s="852"/>
      <c r="I237" s="852"/>
      <c r="J237" s="852"/>
      <c r="K237" s="852"/>
      <c r="L237" s="852"/>
      <c r="M237" s="852"/>
      <c r="N237" s="852"/>
      <c r="O237" s="852"/>
      <c r="P237" s="852"/>
      <c r="Q237" s="852"/>
      <c r="R237" s="852"/>
      <c r="S237" s="852"/>
      <c r="T237" s="852"/>
    </row>
    <row r="238" spans="2:20">
      <c r="B238" s="852"/>
      <c r="C238" s="852"/>
      <c r="D238" s="852"/>
      <c r="E238" s="852"/>
      <c r="F238" s="852"/>
      <c r="G238" s="852"/>
      <c r="H238" s="852"/>
      <c r="I238" s="852"/>
      <c r="J238" s="852"/>
      <c r="K238" s="852"/>
      <c r="L238" s="852"/>
      <c r="M238" s="852"/>
      <c r="N238" s="852"/>
      <c r="O238" s="852"/>
      <c r="P238" s="852"/>
      <c r="Q238" s="852"/>
      <c r="R238" s="852"/>
      <c r="S238" s="852"/>
      <c r="T238" s="852"/>
    </row>
    <row r="239" spans="2:20">
      <c r="B239" s="852"/>
      <c r="C239" s="852"/>
      <c r="D239" s="852"/>
      <c r="E239" s="852"/>
      <c r="F239" s="852"/>
      <c r="G239" s="852"/>
      <c r="H239" s="852"/>
      <c r="I239" s="852"/>
      <c r="J239" s="852"/>
      <c r="K239" s="852"/>
      <c r="L239" s="852"/>
      <c r="M239" s="852"/>
      <c r="N239" s="852"/>
      <c r="O239" s="852"/>
      <c r="P239" s="852"/>
      <c r="Q239" s="852"/>
      <c r="R239" s="852"/>
      <c r="S239" s="852"/>
      <c r="T239" s="852"/>
    </row>
    <row r="240" spans="2:20">
      <c r="B240" s="852"/>
      <c r="C240" s="852"/>
      <c r="D240" s="852"/>
      <c r="E240" s="852"/>
      <c r="F240" s="852"/>
      <c r="G240" s="852"/>
      <c r="H240" s="852"/>
      <c r="I240" s="852"/>
      <c r="J240" s="852"/>
      <c r="K240" s="852"/>
      <c r="L240" s="852"/>
      <c r="M240" s="852"/>
      <c r="N240" s="852"/>
      <c r="O240" s="852"/>
      <c r="P240" s="852"/>
      <c r="Q240" s="852"/>
      <c r="R240" s="852"/>
      <c r="S240" s="852"/>
      <c r="T240" s="852"/>
    </row>
    <row r="241" spans="2:20" ht="20.149999999999999" customHeight="1">
      <c r="B241" s="369" t="s">
        <v>146</v>
      </c>
      <c r="C241" s="354" t="s">
        <v>147</v>
      </c>
      <c r="D241" s="349"/>
      <c r="E241" s="349"/>
      <c r="F241" s="349"/>
      <c r="G241" s="349"/>
      <c r="H241" s="349"/>
      <c r="I241" s="349"/>
      <c r="J241" s="349"/>
      <c r="K241" s="349"/>
      <c r="L241" s="349"/>
      <c r="M241" s="349"/>
      <c r="N241" s="349"/>
      <c r="O241" s="349"/>
      <c r="P241" s="349"/>
      <c r="Q241" s="349"/>
      <c r="R241" s="349"/>
      <c r="S241" s="349"/>
      <c r="T241" s="349"/>
    </row>
    <row r="242" spans="2:20" ht="19.5" customHeight="1">
      <c r="B242" s="846" t="s">
        <v>1279</v>
      </c>
      <c r="C242" s="846"/>
      <c r="D242" s="355" t="s">
        <v>1309</v>
      </c>
      <c r="E242" s="349"/>
      <c r="F242" s="349"/>
      <c r="G242" s="349"/>
      <c r="H242" s="349"/>
      <c r="I242" s="349"/>
      <c r="J242" s="349"/>
      <c r="K242" s="349"/>
      <c r="L242" s="349"/>
      <c r="M242" s="349"/>
      <c r="N242" s="349"/>
      <c r="O242" s="349"/>
      <c r="P242" s="349"/>
      <c r="Q242" s="349"/>
      <c r="R242" s="349"/>
      <c r="S242" s="349"/>
      <c r="T242" s="349"/>
    </row>
    <row r="243" spans="2:20">
      <c r="B243" s="848" t="s">
        <v>1310</v>
      </c>
      <c r="C243" s="852"/>
      <c r="D243" s="852"/>
      <c r="E243" s="852"/>
      <c r="F243" s="852"/>
      <c r="G243" s="852"/>
      <c r="H243" s="852"/>
      <c r="I243" s="852"/>
      <c r="J243" s="852"/>
      <c r="K243" s="852"/>
      <c r="L243" s="852"/>
      <c r="M243" s="852"/>
      <c r="N243" s="852"/>
      <c r="O243" s="852"/>
      <c r="P243" s="852"/>
      <c r="Q243" s="852"/>
      <c r="R243" s="852"/>
      <c r="S243" s="852"/>
      <c r="T243" s="852"/>
    </row>
    <row r="244" spans="2:20">
      <c r="B244" s="852"/>
      <c r="C244" s="852"/>
      <c r="D244" s="852"/>
      <c r="E244" s="852"/>
      <c r="F244" s="852"/>
      <c r="G244" s="852"/>
      <c r="H244" s="852"/>
      <c r="I244" s="852"/>
      <c r="J244" s="852"/>
      <c r="K244" s="852"/>
      <c r="L244" s="852"/>
      <c r="M244" s="852"/>
      <c r="N244" s="852"/>
      <c r="O244" s="852"/>
      <c r="P244" s="852"/>
      <c r="Q244" s="852"/>
      <c r="R244" s="852"/>
      <c r="S244" s="852"/>
      <c r="T244" s="852"/>
    </row>
    <row r="245" spans="2:20">
      <c r="B245" s="852"/>
      <c r="C245" s="852"/>
      <c r="D245" s="852"/>
      <c r="E245" s="852"/>
      <c r="F245" s="852"/>
      <c r="G245" s="852"/>
      <c r="H245" s="852"/>
      <c r="I245" s="852"/>
      <c r="J245" s="852"/>
      <c r="K245" s="852"/>
      <c r="L245" s="852"/>
      <c r="M245" s="852"/>
      <c r="N245" s="852"/>
      <c r="O245" s="852"/>
      <c r="P245" s="852"/>
      <c r="Q245" s="852"/>
      <c r="R245" s="852"/>
      <c r="S245" s="852"/>
      <c r="T245" s="852"/>
    </row>
    <row r="246" spans="2:20">
      <c r="B246" s="852"/>
      <c r="C246" s="852"/>
      <c r="D246" s="852"/>
      <c r="E246" s="852"/>
      <c r="F246" s="852"/>
      <c r="G246" s="852"/>
      <c r="H246" s="852"/>
      <c r="I246" s="852"/>
      <c r="J246" s="852"/>
      <c r="K246" s="852"/>
      <c r="L246" s="852"/>
      <c r="M246" s="852"/>
      <c r="N246" s="852"/>
      <c r="O246" s="852"/>
      <c r="P246" s="852"/>
      <c r="Q246" s="852"/>
      <c r="R246" s="852"/>
      <c r="S246" s="852"/>
      <c r="T246" s="852"/>
    </row>
    <row r="247" spans="2:20">
      <c r="B247" s="852"/>
      <c r="C247" s="852"/>
      <c r="D247" s="852"/>
      <c r="E247" s="852"/>
      <c r="F247" s="852"/>
      <c r="G247" s="852"/>
      <c r="H247" s="852"/>
      <c r="I247" s="852"/>
      <c r="J247" s="852"/>
      <c r="K247" s="852"/>
      <c r="L247" s="852"/>
      <c r="M247" s="852"/>
      <c r="N247" s="852"/>
      <c r="O247" s="852"/>
      <c r="P247" s="852"/>
      <c r="Q247" s="852"/>
      <c r="R247" s="852"/>
      <c r="S247" s="852"/>
      <c r="T247" s="852"/>
    </row>
    <row r="248" spans="2:20" ht="20.149999999999999" customHeight="1">
      <c r="B248" s="369" t="s">
        <v>150</v>
      </c>
      <c r="C248" s="354" t="s">
        <v>151</v>
      </c>
      <c r="D248" s="349"/>
      <c r="E248" s="349"/>
      <c r="F248" s="349"/>
      <c r="G248" s="349"/>
      <c r="H248" s="349"/>
      <c r="I248" s="349"/>
      <c r="J248" s="349"/>
      <c r="K248" s="349"/>
      <c r="L248" s="349"/>
      <c r="M248" s="349"/>
      <c r="N248" s="349"/>
      <c r="O248" s="349"/>
      <c r="P248" s="349"/>
      <c r="Q248" s="349"/>
      <c r="R248" s="349"/>
      <c r="S248" s="349"/>
      <c r="T248" s="349"/>
    </row>
    <row r="249" spans="2:20" ht="13">
      <c r="B249" s="356" t="s">
        <v>1311</v>
      </c>
    </row>
    <row r="251" spans="2:20" ht="20.149999999999999" customHeight="1">
      <c r="B251" s="369" t="s">
        <v>152</v>
      </c>
      <c r="C251" s="354" t="s">
        <v>153</v>
      </c>
      <c r="D251" s="349"/>
      <c r="E251" s="349"/>
      <c r="F251" s="349"/>
      <c r="G251" s="349"/>
      <c r="H251" s="349"/>
      <c r="I251" s="349"/>
      <c r="J251" s="349"/>
      <c r="K251" s="349"/>
      <c r="L251" s="349"/>
      <c r="M251" s="349"/>
      <c r="N251" s="349"/>
      <c r="O251" s="349"/>
      <c r="P251" s="349"/>
      <c r="Q251" s="349"/>
      <c r="R251" s="349"/>
      <c r="S251" s="349"/>
      <c r="T251" s="349"/>
    </row>
    <row r="252" spans="2:20" ht="13.75" customHeight="1">
      <c r="B252" s="860" t="s">
        <v>1312</v>
      </c>
      <c r="C252" s="860"/>
      <c r="D252" s="860"/>
      <c r="E252" s="860"/>
      <c r="F252" s="860"/>
      <c r="G252" s="860"/>
      <c r="H252" s="860"/>
      <c r="I252" s="860"/>
      <c r="J252" s="860"/>
      <c r="K252" s="860"/>
      <c r="L252" s="860"/>
      <c r="M252" s="860"/>
      <c r="N252" s="860"/>
      <c r="O252" s="860"/>
      <c r="P252" s="860"/>
      <c r="Q252" s="860"/>
      <c r="R252" s="860"/>
      <c r="S252" s="860"/>
      <c r="T252" s="860"/>
    </row>
    <row r="253" spans="2:20" ht="13.75" customHeight="1">
      <c r="B253" s="595"/>
      <c r="C253" s="595"/>
      <c r="D253" s="595"/>
      <c r="E253" s="595"/>
      <c r="F253" s="595"/>
      <c r="G253" s="595"/>
      <c r="H253" s="595"/>
      <c r="I253" s="595"/>
      <c r="J253" s="595"/>
      <c r="K253" s="595"/>
      <c r="L253" s="595"/>
      <c r="M253" s="595"/>
      <c r="N253" s="595"/>
      <c r="O253" s="595"/>
      <c r="P253" s="595"/>
      <c r="Q253" s="595"/>
      <c r="R253" s="595"/>
      <c r="S253" s="595"/>
      <c r="T253" s="595"/>
    </row>
    <row r="254" spans="2:20" ht="13.75" customHeight="1">
      <c r="B254" s="595"/>
      <c r="C254" s="595"/>
      <c r="D254" s="595"/>
      <c r="E254" s="595"/>
      <c r="F254" s="595"/>
      <c r="G254" s="595"/>
      <c r="H254" s="595"/>
      <c r="I254" s="595"/>
      <c r="J254" s="595"/>
      <c r="K254" s="595"/>
      <c r="L254" s="595"/>
      <c r="M254" s="595"/>
      <c r="N254" s="595"/>
      <c r="O254" s="595"/>
      <c r="P254" s="595"/>
      <c r="Q254" s="595"/>
      <c r="R254" s="595"/>
      <c r="S254" s="595"/>
      <c r="T254" s="595"/>
    </row>
    <row r="255" spans="2:20" ht="13.75" customHeight="1">
      <c r="B255" s="595"/>
      <c r="C255" s="595"/>
      <c r="D255" s="595"/>
      <c r="E255" s="595"/>
      <c r="F255" s="595"/>
      <c r="G255" s="595"/>
      <c r="H255" s="595"/>
      <c r="I255" s="595"/>
      <c r="J255" s="595"/>
      <c r="K255" s="595"/>
      <c r="L255" s="595"/>
      <c r="M255" s="595"/>
      <c r="N255" s="595"/>
      <c r="O255" s="595"/>
      <c r="P255" s="595"/>
      <c r="Q255" s="595"/>
      <c r="R255" s="595"/>
      <c r="S255" s="595"/>
      <c r="T255" s="595"/>
    </row>
    <row r="256" spans="2:20">
      <c r="B256" s="595"/>
      <c r="C256" s="595"/>
      <c r="D256" s="595"/>
      <c r="E256" s="595"/>
      <c r="F256" s="595"/>
      <c r="G256" s="595"/>
      <c r="H256" s="595"/>
      <c r="I256" s="595"/>
      <c r="J256" s="595"/>
      <c r="K256" s="595"/>
      <c r="L256" s="595"/>
      <c r="M256" s="595"/>
      <c r="N256" s="595"/>
      <c r="O256" s="595"/>
      <c r="P256" s="595"/>
      <c r="Q256" s="595"/>
      <c r="R256" s="595"/>
      <c r="S256" s="595"/>
      <c r="T256" s="595"/>
    </row>
    <row r="257" spans="2:20">
      <c r="B257" s="595"/>
      <c r="C257" s="595"/>
      <c r="D257" s="595"/>
      <c r="E257" s="595"/>
      <c r="F257" s="595"/>
      <c r="G257" s="595"/>
      <c r="H257" s="595"/>
      <c r="I257" s="595"/>
      <c r="J257" s="595"/>
      <c r="K257" s="595"/>
      <c r="L257" s="595"/>
      <c r="M257" s="595"/>
      <c r="N257" s="595"/>
      <c r="O257" s="595"/>
      <c r="P257" s="595"/>
      <c r="Q257" s="595"/>
      <c r="R257" s="595"/>
      <c r="S257" s="595"/>
      <c r="T257" s="595"/>
    </row>
    <row r="259" spans="2:20" ht="20.149999999999999" customHeight="1">
      <c r="B259" s="369" t="s">
        <v>182</v>
      </c>
      <c r="C259" s="354" t="s">
        <v>183</v>
      </c>
      <c r="D259" s="349"/>
      <c r="E259" s="349"/>
      <c r="F259" s="349"/>
      <c r="G259" s="349"/>
      <c r="H259" s="349"/>
      <c r="I259" s="349"/>
      <c r="J259" s="349"/>
      <c r="K259" s="349"/>
      <c r="L259" s="349"/>
      <c r="M259" s="349"/>
      <c r="N259" s="349"/>
      <c r="O259" s="349"/>
      <c r="P259" s="349"/>
      <c r="Q259" s="349"/>
      <c r="R259" s="349"/>
      <c r="S259" s="349"/>
      <c r="T259" s="349"/>
    </row>
    <row r="260" spans="2:20" ht="19.5" customHeight="1">
      <c r="B260" s="846" t="s">
        <v>1279</v>
      </c>
      <c r="C260" s="846"/>
      <c r="D260" s="355" t="s">
        <v>1313</v>
      </c>
      <c r="E260" s="349"/>
      <c r="F260" s="349"/>
      <c r="G260" s="349"/>
      <c r="H260" s="349"/>
      <c r="I260" s="349"/>
      <c r="J260" s="349"/>
      <c r="K260" s="349"/>
      <c r="L260" s="349"/>
      <c r="M260" s="349"/>
      <c r="N260" s="349"/>
      <c r="O260" s="349"/>
      <c r="P260" s="349"/>
      <c r="Q260" s="349"/>
      <c r="R260" s="349"/>
      <c r="S260" s="349"/>
      <c r="T260" s="349"/>
    </row>
    <row r="261" spans="2:20" ht="13.75" customHeight="1">
      <c r="B261" s="851" t="s">
        <v>1314</v>
      </c>
      <c r="C261" s="851"/>
      <c r="D261" s="851"/>
      <c r="E261" s="851"/>
      <c r="F261" s="851"/>
      <c r="G261" s="851"/>
      <c r="H261" s="851"/>
      <c r="I261" s="851"/>
      <c r="J261" s="851"/>
      <c r="K261" s="851"/>
      <c r="L261" s="851"/>
      <c r="M261" s="851"/>
      <c r="N261" s="851"/>
      <c r="O261" s="851"/>
      <c r="P261" s="851"/>
      <c r="Q261" s="851"/>
      <c r="R261" s="851"/>
      <c r="S261" s="851"/>
      <c r="T261" s="851"/>
    </row>
    <row r="262" spans="2:20">
      <c r="B262" s="852"/>
      <c r="C262" s="852"/>
      <c r="D262" s="852"/>
      <c r="E262" s="852"/>
      <c r="F262" s="852"/>
      <c r="G262" s="852"/>
      <c r="H262" s="852"/>
      <c r="I262" s="852"/>
      <c r="J262" s="852"/>
      <c r="K262" s="852"/>
      <c r="L262" s="852"/>
      <c r="M262" s="852"/>
      <c r="N262" s="852"/>
      <c r="O262" s="852"/>
      <c r="P262" s="852"/>
      <c r="Q262" s="852"/>
      <c r="R262" s="852"/>
      <c r="S262" s="852"/>
      <c r="T262" s="852"/>
    </row>
    <row r="263" spans="2:20">
      <c r="B263" s="852"/>
      <c r="C263" s="852"/>
      <c r="D263" s="852"/>
      <c r="E263" s="852"/>
      <c r="F263" s="852"/>
      <c r="G263" s="852"/>
      <c r="H263" s="852"/>
      <c r="I263" s="852"/>
      <c r="J263" s="852"/>
      <c r="K263" s="852"/>
      <c r="L263" s="852"/>
      <c r="M263" s="852"/>
      <c r="N263" s="852"/>
      <c r="O263" s="852"/>
      <c r="P263" s="852"/>
      <c r="Q263" s="852"/>
      <c r="R263" s="852"/>
      <c r="S263" s="852"/>
      <c r="T263" s="852"/>
    </row>
    <row r="264" spans="2:20">
      <c r="B264" s="852"/>
      <c r="C264" s="852"/>
      <c r="D264" s="852"/>
      <c r="E264" s="852"/>
      <c r="F264" s="852"/>
      <c r="G264" s="852"/>
      <c r="H264" s="852"/>
      <c r="I264" s="852"/>
      <c r="J264" s="852"/>
      <c r="K264" s="852"/>
      <c r="L264" s="852"/>
      <c r="M264" s="852"/>
      <c r="N264" s="852"/>
      <c r="O264" s="852"/>
      <c r="P264" s="852"/>
      <c r="Q264" s="852"/>
      <c r="R264" s="852"/>
      <c r="S264" s="852"/>
      <c r="T264" s="852"/>
    </row>
    <row r="265" spans="2:20">
      <c r="B265" s="852"/>
      <c r="C265" s="852"/>
      <c r="D265" s="852"/>
      <c r="E265" s="852"/>
      <c r="F265" s="852"/>
      <c r="G265" s="852"/>
      <c r="H265" s="852"/>
      <c r="I265" s="852"/>
      <c r="J265" s="852"/>
      <c r="K265" s="852"/>
      <c r="L265" s="852"/>
      <c r="M265" s="852"/>
      <c r="N265" s="852"/>
      <c r="O265" s="852"/>
      <c r="P265" s="852"/>
      <c r="Q265" s="852"/>
      <c r="R265" s="852"/>
      <c r="S265" s="852"/>
      <c r="T265" s="852"/>
    </row>
    <row r="266" spans="2:20">
      <c r="B266" s="852"/>
      <c r="C266" s="852"/>
      <c r="D266" s="852"/>
      <c r="E266" s="852"/>
      <c r="F266" s="852"/>
      <c r="G266" s="852"/>
      <c r="H266" s="852"/>
      <c r="I266" s="852"/>
      <c r="J266" s="852"/>
      <c r="K266" s="852"/>
      <c r="L266" s="852"/>
      <c r="M266" s="852"/>
      <c r="N266" s="852"/>
      <c r="O266" s="852"/>
      <c r="P266" s="852"/>
      <c r="Q266" s="852"/>
      <c r="R266" s="852"/>
      <c r="S266" s="852"/>
      <c r="T266" s="852"/>
    </row>
    <row r="267" spans="2:20">
      <c r="B267" s="852"/>
      <c r="C267" s="852"/>
      <c r="D267" s="852"/>
      <c r="E267" s="852"/>
      <c r="F267" s="852"/>
      <c r="G267" s="852"/>
      <c r="H267" s="852"/>
      <c r="I267" s="852"/>
      <c r="J267" s="852"/>
      <c r="K267" s="852"/>
      <c r="L267" s="852"/>
      <c r="M267" s="852"/>
      <c r="N267" s="852"/>
      <c r="O267" s="852"/>
      <c r="P267" s="852"/>
      <c r="Q267" s="852"/>
      <c r="R267" s="852"/>
      <c r="S267" s="852"/>
      <c r="T267" s="852"/>
    </row>
    <row r="268" spans="2:20">
      <c r="B268" s="852"/>
      <c r="C268" s="852"/>
      <c r="D268" s="852"/>
      <c r="E268" s="852"/>
      <c r="F268" s="852"/>
      <c r="G268" s="852"/>
      <c r="H268" s="852"/>
      <c r="I268" s="852"/>
      <c r="J268" s="852"/>
      <c r="K268" s="852"/>
      <c r="L268" s="852"/>
      <c r="M268" s="852"/>
      <c r="N268" s="852"/>
      <c r="O268" s="852"/>
      <c r="P268" s="852"/>
      <c r="Q268" s="852"/>
      <c r="R268" s="852"/>
      <c r="S268" s="852"/>
      <c r="T268" s="852"/>
    </row>
    <row r="269" spans="2:20">
      <c r="B269" s="852"/>
      <c r="C269" s="852"/>
      <c r="D269" s="852"/>
      <c r="E269" s="852"/>
      <c r="F269" s="852"/>
      <c r="G269" s="852"/>
      <c r="H269" s="852"/>
      <c r="I269" s="852"/>
      <c r="J269" s="852"/>
      <c r="K269" s="852"/>
      <c r="L269" s="852"/>
      <c r="M269" s="852"/>
      <c r="N269" s="852"/>
      <c r="O269" s="852"/>
      <c r="P269" s="852"/>
      <c r="Q269" s="852"/>
      <c r="R269" s="852"/>
      <c r="S269" s="852"/>
      <c r="T269" s="852"/>
    </row>
    <row r="270" spans="2:20">
      <c r="B270" s="852"/>
      <c r="C270" s="852"/>
      <c r="D270" s="852"/>
      <c r="E270" s="852"/>
      <c r="F270" s="852"/>
      <c r="G270" s="852"/>
      <c r="H270" s="852"/>
      <c r="I270" s="852"/>
      <c r="J270" s="852"/>
      <c r="K270" s="852"/>
      <c r="L270" s="852"/>
      <c r="M270" s="852"/>
      <c r="N270" s="852"/>
      <c r="O270" s="852"/>
      <c r="P270" s="852"/>
      <c r="Q270" s="852"/>
      <c r="R270" s="852"/>
      <c r="S270" s="852"/>
      <c r="T270" s="852"/>
    </row>
    <row r="271" spans="2:20">
      <c r="B271" s="852"/>
      <c r="C271" s="852"/>
      <c r="D271" s="852"/>
      <c r="E271" s="852"/>
      <c r="F271" s="852"/>
      <c r="G271" s="852"/>
      <c r="H271" s="852"/>
      <c r="I271" s="852"/>
      <c r="J271" s="852"/>
      <c r="K271" s="852"/>
      <c r="L271" s="852"/>
      <c r="M271" s="852"/>
      <c r="N271" s="852"/>
      <c r="O271" s="852"/>
      <c r="P271" s="852"/>
      <c r="Q271" s="852"/>
      <c r="R271" s="852"/>
      <c r="S271" s="852"/>
      <c r="T271" s="852"/>
    </row>
    <row r="272" spans="2:20">
      <c r="B272" s="852"/>
      <c r="C272" s="852"/>
      <c r="D272" s="852"/>
      <c r="E272" s="852"/>
      <c r="F272" s="852"/>
      <c r="G272" s="852"/>
      <c r="H272" s="852"/>
      <c r="I272" s="852"/>
      <c r="J272" s="852"/>
      <c r="K272" s="852"/>
      <c r="L272" s="852"/>
      <c r="M272" s="852"/>
      <c r="N272" s="852"/>
      <c r="O272" s="852"/>
      <c r="P272" s="852"/>
      <c r="Q272" s="852"/>
      <c r="R272" s="852"/>
      <c r="S272" s="852"/>
      <c r="T272" s="852"/>
    </row>
    <row r="273" spans="2:20">
      <c r="B273" s="852"/>
      <c r="C273" s="852"/>
      <c r="D273" s="852"/>
      <c r="E273" s="852"/>
      <c r="F273" s="852"/>
      <c r="G273" s="852"/>
      <c r="H273" s="852"/>
      <c r="I273" s="852"/>
      <c r="J273" s="852"/>
      <c r="K273" s="852"/>
      <c r="L273" s="852"/>
      <c r="M273" s="852"/>
      <c r="N273" s="852"/>
      <c r="O273" s="852"/>
      <c r="P273" s="852"/>
      <c r="Q273" s="852"/>
      <c r="R273" s="852"/>
      <c r="S273" s="852"/>
      <c r="T273" s="852"/>
    </row>
    <row r="274" spans="2:20">
      <c r="B274" s="852"/>
      <c r="C274" s="852"/>
      <c r="D274" s="852"/>
      <c r="E274" s="852"/>
      <c r="F274" s="852"/>
      <c r="G274" s="852"/>
      <c r="H274" s="852"/>
      <c r="I274" s="852"/>
      <c r="J274" s="852"/>
      <c r="K274" s="852"/>
      <c r="L274" s="852"/>
      <c r="M274" s="852"/>
      <c r="N274" s="852"/>
      <c r="O274" s="852"/>
      <c r="P274" s="852"/>
      <c r="Q274" s="852"/>
      <c r="R274" s="852"/>
      <c r="S274" s="852"/>
      <c r="T274" s="852"/>
    </row>
    <row r="275" spans="2:20">
      <c r="B275" s="852"/>
      <c r="C275" s="852"/>
      <c r="D275" s="852"/>
      <c r="E275" s="852"/>
      <c r="F275" s="852"/>
      <c r="G275" s="852"/>
      <c r="H275" s="852"/>
      <c r="I275" s="852"/>
      <c r="J275" s="852"/>
      <c r="K275" s="852"/>
      <c r="L275" s="852"/>
      <c r="M275" s="852"/>
      <c r="N275" s="852"/>
      <c r="O275" s="852"/>
      <c r="P275" s="852"/>
      <c r="Q275" s="852"/>
      <c r="R275" s="852"/>
      <c r="S275" s="852"/>
      <c r="T275" s="852"/>
    </row>
    <row r="276" spans="2:20">
      <c r="B276" s="852"/>
      <c r="C276" s="852"/>
      <c r="D276" s="852"/>
      <c r="E276" s="852"/>
      <c r="F276" s="852"/>
      <c r="G276" s="852"/>
      <c r="H276" s="852"/>
      <c r="I276" s="852"/>
      <c r="J276" s="852"/>
      <c r="K276" s="852"/>
      <c r="L276" s="852"/>
      <c r="M276" s="852"/>
      <c r="N276" s="852"/>
      <c r="O276" s="852"/>
      <c r="P276" s="852"/>
      <c r="Q276" s="852"/>
      <c r="R276" s="852"/>
      <c r="S276" s="852"/>
      <c r="T276" s="852"/>
    </row>
    <row r="277" spans="2:20">
      <c r="B277" s="852"/>
      <c r="C277" s="852"/>
      <c r="D277" s="852"/>
      <c r="E277" s="852"/>
      <c r="F277" s="852"/>
      <c r="G277" s="852"/>
      <c r="H277" s="852"/>
      <c r="I277" s="852"/>
      <c r="J277" s="852"/>
      <c r="K277" s="852"/>
      <c r="L277" s="852"/>
      <c r="M277" s="852"/>
      <c r="N277" s="852"/>
      <c r="O277" s="852"/>
      <c r="P277" s="852"/>
      <c r="Q277" s="852"/>
      <c r="R277" s="852"/>
      <c r="S277" s="852"/>
      <c r="T277" s="852"/>
    </row>
    <row r="278" spans="2:20">
      <c r="B278" s="852"/>
      <c r="C278" s="852"/>
      <c r="D278" s="852"/>
      <c r="E278" s="852"/>
      <c r="F278" s="852"/>
      <c r="G278" s="852"/>
      <c r="H278" s="852"/>
      <c r="I278" s="852"/>
      <c r="J278" s="852"/>
      <c r="K278" s="852"/>
      <c r="L278" s="852"/>
      <c r="M278" s="852"/>
      <c r="N278" s="852"/>
      <c r="O278" s="852"/>
      <c r="P278" s="852"/>
      <c r="Q278" s="852"/>
      <c r="R278" s="852"/>
      <c r="S278" s="852"/>
      <c r="T278" s="852"/>
    </row>
    <row r="279" spans="2:20">
      <c r="B279" s="852"/>
      <c r="C279" s="852"/>
      <c r="D279" s="852"/>
      <c r="E279" s="852"/>
      <c r="F279" s="852"/>
      <c r="G279" s="852"/>
      <c r="H279" s="852"/>
      <c r="I279" s="852"/>
      <c r="J279" s="852"/>
      <c r="K279" s="852"/>
      <c r="L279" s="852"/>
      <c r="M279" s="852"/>
      <c r="N279" s="852"/>
      <c r="O279" s="852"/>
      <c r="P279" s="852"/>
      <c r="Q279" s="852"/>
      <c r="R279" s="852"/>
      <c r="S279" s="852"/>
      <c r="T279" s="852"/>
    </row>
    <row r="280" spans="2:20" ht="20.149999999999999" customHeight="1">
      <c r="B280" s="381" t="s">
        <v>184</v>
      </c>
      <c r="C280" s="354" t="s">
        <v>185</v>
      </c>
      <c r="D280" s="349"/>
      <c r="E280" s="349"/>
      <c r="F280" s="349"/>
      <c r="G280" s="349"/>
      <c r="H280" s="349"/>
      <c r="I280" s="349"/>
      <c r="J280" s="349"/>
      <c r="K280" s="349"/>
      <c r="L280" s="349"/>
      <c r="M280" s="349"/>
      <c r="N280" s="349"/>
      <c r="O280" s="349"/>
      <c r="P280" s="349"/>
      <c r="Q280" s="349"/>
      <c r="R280" s="349"/>
      <c r="S280" s="349"/>
      <c r="T280" s="349"/>
    </row>
    <row r="281" spans="2:20" ht="19.5" customHeight="1">
      <c r="B281" s="846" t="s">
        <v>1279</v>
      </c>
      <c r="C281" s="846"/>
      <c r="D281" s="355" t="s">
        <v>1315</v>
      </c>
      <c r="E281" s="349"/>
      <c r="F281" s="349"/>
      <c r="G281" s="349"/>
      <c r="H281" s="349"/>
      <c r="I281" s="349"/>
      <c r="J281" s="349"/>
      <c r="K281" s="349"/>
      <c r="L281" s="349"/>
      <c r="M281" s="349"/>
      <c r="N281" s="349"/>
      <c r="O281" s="349"/>
      <c r="P281" s="349"/>
      <c r="Q281" s="349"/>
      <c r="R281" s="349"/>
      <c r="S281" s="349"/>
      <c r="T281" s="349"/>
    </row>
    <row r="282" spans="2:20" ht="13.75" customHeight="1">
      <c r="B282" s="851" t="s">
        <v>1316</v>
      </c>
      <c r="C282" s="851"/>
      <c r="D282" s="851"/>
      <c r="E282" s="851"/>
      <c r="F282" s="851"/>
      <c r="G282" s="851"/>
      <c r="H282" s="851"/>
      <c r="I282" s="851"/>
      <c r="J282" s="851"/>
      <c r="K282" s="851"/>
      <c r="L282" s="851"/>
      <c r="M282" s="851"/>
      <c r="N282" s="851"/>
      <c r="O282" s="851"/>
      <c r="P282" s="851"/>
      <c r="Q282" s="851"/>
      <c r="R282" s="851"/>
      <c r="S282" s="851"/>
      <c r="T282" s="851"/>
    </row>
    <row r="283" spans="2:20" ht="13" customHeight="1">
      <c r="B283" s="852"/>
      <c r="C283" s="852"/>
      <c r="D283" s="852"/>
      <c r="E283" s="852"/>
      <c r="F283" s="852"/>
      <c r="G283" s="852"/>
      <c r="H283" s="852"/>
      <c r="I283" s="852"/>
      <c r="J283" s="852"/>
      <c r="K283" s="852"/>
      <c r="L283" s="852"/>
      <c r="M283" s="852"/>
      <c r="N283" s="852"/>
      <c r="O283" s="852"/>
      <c r="P283" s="852"/>
      <c r="Q283" s="852"/>
      <c r="R283" s="852"/>
      <c r="S283" s="852"/>
      <c r="T283" s="852"/>
    </row>
    <row r="284" spans="2:20" ht="13" customHeight="1">
      <c r="B284" s="852"/>
      <c r="C284" s="852"/>
      <c r="D284" s="852"/>
      <c r="E284" s="852"/>
      <c r="F284" s="852"/>
      <c r="G284" s="852"/>
      <c r="H284" s="852"/>
      <c r="I284" s="852"/>
      <c r="J284" s="852"/>
      <c r="K284" s="852"/>
      <c r="L284" s="852"/>
      <c r="M284" s="852"/>
      <c r="N284" s="852"/>
      <c r="O284" s="852"/>
      <c r="P284" s="852"/>
      <c r="Q284" s="852"/>
      <c r="R284" s="852"/>
      <c r="S284" s="852"/>
      <c r="T284" s="852"/>
    </row>
    <row r="285" spans="2:20" ht="13" customHeight="1">
      <c r="B285" s="852"/>
      <c r="C285" s="852"/>
      <c r="D285" s="852"/>
      <c r="E285" s="852"/>
      <c r="F285" s="852"/>
      <c r="G285" s="852"/>
      <c r="H285" s="852"/>
      <c r="I285" s="852"/>
      <c r="J285" s="852"/>
      <c r="K285" s="852"/>
      <c r="L285" s="852"/>
      <c r="M285" s="852"/>
      <c r="N285" s="852"/>
      <c r="O285" s="852"/>
      <c r="P285" s="852"/>
      <c r="Q285" s="852"/>
      <c r="R285" s="852"/>
      <c r="S285" s="852"/>
      <c r="T285" s="852"/>
    </row>
    <row r="286" spans="2:20" ht="13" customHeight="1">
      <c r="B286" s="852"/>
      <c r="C286" s="852"/>
      <c r="D286" s="852"/>
      <c r="E286" s="852"/>
      <c r="F286" s="852"/>
      <c r="G286" s="852"/>
      <c r="H286" s="852"/>
      <c r="I286" s="852"/>
      <c r="J286" s="852"/>
      <c r="K286" s="852"/>
      <c r="L286" s="852"/>
      <c r="M286" s="852"/>
      <c r="N286" s="852"/>
      <c r="O286" s="852"/>
      <c r="P286" s="852"/>
      <c r="Q286" s="852"/>
      <c r="R286" s="852"/>
      <c r="S286" s="852"/>
      <c r="T286" s="852"/>
    </row>
    <row r="287" spans="2:20" ht="13" customHeight="1">
      <c r="B287" s="852"/>
      <c r="C287" s="852"/>
      <c r="D287" s="852"/>
      <c r="E287" s="852"/>
      <c r="F287" s="852"/>
      <c r="G287" s="852"/>
      <c r="H287" s="852"/>
      <c r="I287" s="852"/>
      <c r="J287" s="852"/>
      <c r="K287" s="852"/>
      <c r="L287" s="852"/>
      <c r="M287" s="852"/>
      <c r="N287" s="852"/>
      <c r="O287" s="852"/>
      <c r="P287" s="852"/>
      <c r="Q287" s="852"/>
      <c r="R287" s="852"/>
      <c r="S287" s="852"/>
      <c r="T287" s="852"/>
    </row>
    <row r="288" spans="2:20" ht="13" customHeight="1">
      <c r="B288" s="852"/>
      <c r="C288" s="852"/>
      <c r="D288" s="852"/>
      <c r="E288" s="852"/>
      <c r="F288" s="852"/>
      <c r="G288" s="852"/>
      <c r="H288" s="852"/>
      <c r="I288" s="852"/>
      <c r="J288" s="852"/>
      <c r="K288" s="852"/>
      <c r="L288" s="852"/>
      <c r="M288" s="852"/>
      <c r="N288" s="852"/>
      <c r="O288" s="852"/>
      <c r="P288" s="852"/>
      <c r="Q288" s="852"/>
      <c r="R288" s="852"/>
      <c r="S288" s="852"/>
      <c r="T288" s="852"/>
    </row>
    <row r="289" spans="2:20" ht="13" customHeight="1">
      <c r="B289" s="852"/>
      <c r="C289" s="852"/>
      <c r="D289" s="852"/>
      <c r="E289" s="852"/>
      <c r="F289" s="852"/>
      <c r="G289" s="852"/>
      <c r="H289" s="852"/>
      <c r="I289" s="852"/>
      <c r="J289" s="852"/>
      <c r="K289" s="852"/>
      <c r="L289" s="852"/>
      <c r="M289" s="852"/>
      <c r="N289" s="852"/>
      <c r="O289" s="852"/>
      <c r="P289" s="852"/>
      <c r="Q289" s="852"/>
      <c r="R289" s="852"/>
      <c r="S289" s="852"/>
      <c r="T289" s="852"/>
    </row>
    <row r="290" spans="2:20" ht="13" customHeight="1">
      <c r="B290" s="852"/>
      <c r="C290" s="852"/>
      <c r="D290" s="852"/>
      <c r="E290" s="852"/>
      <c r="F290" s="852"/>
      <c r="G290" s="852"/>
      <c r="H290" s="852"/>
      <c r="I290" s="852"/>
      <c r="J290" s="852"/>
      <c r="K290" s="852"/>
      <c r="L290" s="852"/>
      <c r="M290" s="852"/>
      <c r="N290" s="852"/>
      <c r="O290" s="852"/>
      <c r="P290" s="852"/>
      <c r="Q290" s="852"/>
      <c r="R290" s="852"/>
      <c r="S290" s="852"/>
      <c r="T290" s="852"/>
    </row>
    <row r="291" spans="2:20" ht="13" customHeight="1">
      <c r="B291" s="852"/>
      <c r="C291" s="852"/>
      <c r="D291" s="852"/>
      <c r="E291" s="852"/>
      <c r="F291" s="852"/>
      <c r="G291" s="852"/>
      <c r="H291" s="852"/>
      <c r="I291" s="852"/>
      <c r="J291" s="852"/>
      <c r="K291" s="852"/>
      <c r="L291" s="852"/>
      <c r="M291" s="852"/>
      <c r="N291" s="852"/>
      <c r="O291" s="852"/>
      <c r="P291" s="852"/>
      <c r="Q291" s="852"/>
      <c r="R291" s="852"/>
      <c r="S291" s="852"/>
      <c r="T291" s="852"/>
    </row>
    <row r="292" spans="2:20" ht="13" customHeight="1">
      <c r="B292" s="852"/>
      <c r="C292" s="852"/>
      <c r="D292" s="852"/>
      <c r="E292" s="852"/>
      <c r="F292" s="852"/>
      <c r="G292" s="852"/>
      <c r="H292" s="852"/>
      <c r="I292" s="852"/>
      <c r="J292" s="852"/>
      <c r="K292" s="852"/>
      <c r="L292" s="852"/>
      <c r="M292" s="852"/>
      <c r="N292" s="852"/>
      <c r="O292" s="852"/>
      <c r="P292" s="852"/>
      <c r="Q292" s="852"/>
      <c r="R292" s="852"/>
      <c r="S292" s="852"/>
      <c r="T292" s="852"/>
    </row>
    <row r="293" spans="2:20" ht="13" customHeight="1">
      <c r="B293" s="852"/>
      <c r="C293" s="852"/>
      <c r="D293" s="852"/>
      <c r="E293" s="852"/>
      <c r="F293" s="852"/>
      <c r="G293" s="852"/>
      <c r="H293" s="852"/>
      <c r="I293" s="852"/>
      <c r="J293" s="852"/>
      <c r="K293" s="852"/>
      <c r="L293" s="852"/>
      <c r="M293" s="852"/>
      <c r="N293" s="852"/>
      <c r="O293" s="852"/>
      <c r="P293" s="852"/>
      <c r="Q293" s="852"/>
      <c r="R293" s="852"/>
      <c r="S293" s="852"/>
      <c r="T293" s="852"/>
    </row>
    <row r="294" spans="2:20" ht="13" customHeight="1">
      <c r="B294" s="852"/>
      <c r="C294" s="852"/>
      <c r="D294" s="852"/>
      <c r="E294" s="852"/>
      <c r="F294" s="852"/>
      <c r="G294" s="852"/>
      <c r="H294" s="852"/>
      <c r="I294" s="852"/>
      <c r="J294" s="852"/>
      <c r="K294" s="852"/>
      <c r="L294" s="852"/>
      <c r="M294" s="852"/>
      <c r="N294" s="852"/>
      <c r="O294" s="852"/>
      <c r="P294" s="852"/>
      <c r="Q294" s="852"/>
      <c r="R294" s="852"/>
      <c r="S294" s="852"/>
      <c r="T294" s="852"/>
    </row>
    <row r="295" spans="2:20" ht="13" customHeight="1">
      <c r="B295" s="852"/>
      <c r="C295" s="852"/>
      <c r="D295" s="852"/>
      <c r="E295" s="852"/>
      <c r="F295" s="852"/>
      <c r="G295" s="852"/>
      <c r="H295" s="852"/>
      <c r="I295" s="852"/>
      <c r="J295" s="852"/>
      <c r="K295" s="852"/>
      <c r="L295" s="852"/>
      <c r="M295" s="852"/>
      <c r="N295" s="852"/>
      <c r="O295" s="852"/>
      <c r="P295" s="852"/>
      <c r="Q295" s="852"/>
      <c r="R295" s="852"/>
      <c r="S295" s="852"/>
      <c r="T295" s="852"/>
    </row>
    <row r="296" spans="2:20" ht="13" customHeight="1">
      <c r="B296" s="852"/>
      <c r="C296" s="852"/>
      <c r="D296" s="852"/>
      <c r="E296" s="852"/>
      <c r="F296" s="852"/>
      <c r="G296" s="852"/>
      <c r="H296" s="852"/>
      <c r="I296" s="852"/>
      <c r="J296" s="852"/>
      <c r="K296" s="852"/>
      <c r="L296" s="852"/>
      <c r="M296" s="852"/>
      <c r="N296" s="852"/>
      <c r="O296" s="852"/>
      <c r="P296" s="852"/>
      <c r="Q296" s="852"/>
      <c r="R296" s="852"/>
      <c r="S296" s="852"/>
      <c r="T296" s="852"/>
    </row>
    <row r="297" spans="2:20" ht="13" customHeight="1">
      <c r="B297" s="852"/>
      <c r="C297" s="852"/>
      <c r="D297" s="852"/>
      <c r="E297" s="852"/>
      <c r="F297" s="852"/>
      <c r="G297" s="852"/>
      <c r="H297" s="852"/>
      <c r="I297" s="852"/>
      <c r="J297" s="852"/>
      <c r="K297" s="852"/>
      <c r="L297" s="852"/>
      <c r="M297" s="852"/>
      <c r="N297" s="852"/>
      <c r="O297" s="852"/>
      <c r="P297" s="852"/>
      <c r="Q297" s="852"/>
      <c r="R297" s="852"/>
      <c r="S297" s="852"/>
      <c r="T297" s="852"/>
    </row>
    <row r="298" spans="2:20" ht="13" customHeight="1">
      <c r="B298" s="852"/>
      <c r="C298" s="852"/>
      <c r="D298" s="852"/>
      <c r="E298" s="852"/>
      <c r="F298" s="852"/>
      <c r="G298" s="852"/>
      <c r="H298" s="852"/>
      <c r="I298" s="852"/>
      <c r="J298" s="852"/>
      <c r="K298" s="852"/>
      <c r="L298" s="852"/>
      <c r="M298" s="852"/>
      <c r="N298" s="852"/>
      <c r="O298" s="852"/>
      <c r="P298" s="852"/>
      <c r="Q298" s="852"/>
      <c r="R298" s="852"/>
      <c r="S298" s="852"/>
      <c r="T298" s="852"/>
    </row>
    <row r="299" spans="2:20" ht="13" customHeight="1">
      <c r="B299" s="852"/>
      <c r="C299" s="852"/>
      <c r="D299" s="852"/>
      <c r="E299" s="852"/>
      <c r="F299" s="852"/>
      <c r="G299" s="852"/>
      <c r="H299" s="852"/>
      <c r="I299" s="852"/>
      <c r="J299" s="852"/>
      <c r="K299" s="852"/>
      <c r="L299" s="852"/>
      <c r="M299" s="852"/>
      <c r="N299" s="852"/>
      <c r="O299" s="852"/>
      <c r="P299" s="852"/>
      <c r="Q299" s="852"/>
      <c r="R299" s="852"/>
      <c r="S299" s="852"/>
      <c r="T299" s="852"/>
    </row>
    <row r="300" spans="2:20" ht="13" customHeight="1">
      <c r="B300" s="852"/>
      <c r="C300" s="852"/>
      <c r="D300" s="852"/>
      <c r="E300" s="852"/>
      <c r="F300" s="852"/>
      <c r="G300" s="852"/>
      <c r="H300" s="852"/>
      <c r="I300" s="852"/>
      <c r="J300" s="852"/>
      <c r="K300" s="852"/>
      <c r="L300" s="852"/>
      <c r="M300" s="852"/>
      <c r="N300" s="852"/>
      <c r="O300" s="852"/>
      <c r="P300" s="852"/>
      <c r="Q300" s="852"/>
      <c r="R300" s="852"/>
      <c r="S300" s="852"/>
      <c r="T300" s="852"/>
    </row>
    <row r="301" spans="2:20">
      <c r="B301" s="852"/>
      <c r="C301" s="852"/>
      <c r="D301" s="852"/>
      <c r="E301" s="852"/>
      <c r="F301" s="852"/>
      <c r="G301" s="852"/>
      <c r="H301" s="852"/>
      <c r="I301" s="852"/>
      <c r="J301" s="852"/>
      <c r="K301" s="852"/>
      <c r="L301" s="852"/>
      <c r="M301" s="852"/>
      <c r="N301" s="852"/>
      <c r="O301" s="852"/>
      <c r="P301" s="852"/>
      <c r="Q301" s="852"/>
      <c r="R301" s="852"/>
      <c r="S301" s="852"/>
      <c r="T301" s="852"/>
    </row>
    <row r="302" spans="2:20" ht="20.149999999999999" customHeight="1">
      <c r="B302" s="369" t="s">
        <v>186</v>
      </c>
      <c r="C302" s="354" t="s">
        <v>187</v>
      </c>
      <c r="D302" s="349"/>
      <c r="E302" s="349"/>
      <c r="F302" s="349"/>
      <c r="G302" s="349"/>
      <c r="H302" s="349"/>
      <c r="I302" s="349"/>
      <c r="J302" s="349"/>
      <c r="K302" s="349"/>
      <c r="L302" s="349"/>
      <c r="M302" s="349"/>
      <c r="N302" s="349"/>
      <c r="O302" s="349"/>
      <c r="P302" s="349"/>
      <c r="Q302" s="349"/>
      <c r="R302" s="349"/>
      <c r="S302" s="349"/>
      <c r="T302" s="349"/>
    </row>
    <row r="303" spans="2:20" ht="19.5" customHeight="1">
      <c r="B303" s="846" t="s">
        <v>1279</v>
      </c>
      <c r="C303" s="846"/>
      <c r="D303" s="355" t="s">
        <v>1317</v>
      </c>
      <c r="E303" s="349"/>
      <c r="F303" s="349"/>
      <c r="G303" s="349"/>
      <c r="H303" s="349"/>
      <c r="I303" s="349"/>
      <c r="J303" s="349"/>
      <c r="K303" s="349"/>
      <c r="L303" s="349"/>
      <c r="M303" s="349"/>
      <c r="N303" s="349"/>
      <c r="O303" s="349"/>
      <c r="P303" s="349"/>
      <c r="Q303" s="349"/>
      <c r="R303" s="349"/>
      <c r="S303" s="349"/>
      <c r="T303" s="349"/>
    </row>
    <row r="304" spans="2:20" ht="13.75" customHeight="1">
      <c r="B304" s="851" t="s">
        <v>1318</v>
      </c>
      <c r="C304" s="851"/>
      <c r="D304" s="851"/>
      <c r="E304" s="851"/>
      <c r="F304" s="851"/>
      <c r="G304" s="851"/>
      <c r="H304" s="851"/>
      <c r="I304" s="851"/>
      <c r="J304" s="851"/>
      <c r="K304" s="851"/>
      <c r="L304" s="851"/>
      <c r="M304" s="851"/>
      <c r="N304" s="851"/>
      <c r="O304" s="851"/>
      <c r="P304" s="851"/>
      <c r="Q304" s="851"/>
      <c r="R304" s="851"/>
      <c r="S304" s="851"/>
      <c r="T304" s="851"/>
    </row>
    <row r="305" spans="2:20">
      <c r="B305" s="852"/>
      <c r="C305" s="852"/>
      <c r="D305" s="852"/>
      <c r="E305" s="852"/>
      <c r="F305" s="852"/>
      <c r="G305" s="852"/>
      <c r="H305" s="852"/>
      <c r="I305" s="852"/>
      <c r="J305" s="852"/>
      <c r="K305" s="852"/>
      <c r="L305" s="852"/>
      <c r="M305" s="852"/>
      <c r="N305" s="852"/>
      <c r="O305" s="852"/>
      <c r="P305" s="852"/>
      <c r="Q305" s="852"/>
      <c r="R305" s="852"/>
      <c r="S305" s="852"/>
      <c r="T305" s="852"/>
    </row>
    <row r="306" spans="2:20">
      <c r="B306" s="852"/>
      <c r="C306" s="852"/>
      <c r="D306" s="852"/>
      <c r="E306" s="852"/>
      <c r="F306" s="852"/>
      <c r="G306" s="852"/>
      <c r="H306" s="852"/>
      <c r="I306" s="852"/>
      <c r="J306" s="852"/>
      <c r="K306" s="852"/>
      <c r="L306" s="852"/>
      <c r="M306" s="852"/>
      <c r="N306" s="852"/>
      <c r="O306" s="852"/>
      <c r="P306" s="852"/>
      <c r="Q306" s="852"/>
      <c r="R306" s="852"/>
      <c r="S306" s="852"/>
      <c r="T306" s="852"/>
    </row>
    <row r="307" spans="2:20">
      <c r="B307" s="852"/>
      <c r="C307" s="852"/>
      <c r="D307" s="852"/>
      <c r="E307" s="852"/>
      <c r="F307" s="852"/>
      <c r="G307" s="852"/>
      <c r="H307" s="852"/>
      <c r="I307" s="852"/>
      <c r="J307" s="852"/>
      <c r="K307" s="852"/>
      <c r="L307" s="852"/>
      <c r="M307" s="852"/>
      <c r="N307" s="852"/>
      <c r="O307" s="852"/>
      <c r="P307" s="852"/>
      <c r="Q307" s="852"/>
      <c r="R307" s="852"/>
      <c r="S307" s="852"/>
      <c r="T307" s="852"/>
    </row>
    <row r="308" spans="2:20">
      <c r="B308" s="852"/>
      <c r="C308" s="852"/>
      <c r="D308" s="852"/>
      <c r="E308" s="852"/>
      <c r="F308" s="852"/>
      <c r="G308" s="852"/>
      <c r="H308" s="852"/>
      <c r="I308" s="852"/>
      <c r="J308" s="852"/>
      <c r="K308" s="852"/>
      <c r="L308" s="852"/>
      <c r="M308" s="852"/>
      <c r="N308" s="852"/>
      <c r="O308" s="852"/>
      <c r="P308" s="852"/>
      <c r="Q308" s="852"/>
      <c r="R308" s="852"/>
      <c r="S308" s="852"/>
      <c r="T308" s="852"/>
    </row>
    <row r="309" spans="2:20">
      <c r="B309" s="852"/>
      <c r="C309" s="852"/>
      <c r="D309" s="852"/>
      <c r="E309" s="852"/>
      <c r="F309" s="852"/>
      <c r="G309" s="852"/>
      <c r="H309" s="852"/>
      <c r="I309" s="852"/>
      <c r="J309" s="852"/>
      <c r="K309" s="852"/>
      <c r="L309" s="852"/>
      <c r="M309" s="852"/>
      <c r="N309" s="852"/>
      <c r="O309" s="852"/>
      <c r="P309" s="852"/>
      <c r="Q309" s="852"/>
      <c r="R309" s="852"/>
      <c r="S309" s="852"/>
      <c r="T309" s="852"/>
    </row>
    <row r="311" spans="2:20" ht="20.149999999999999" customHeight="1">
      <c r="B311" s="369" t="s">
        <v>112</v>
      </c>
      <c r="C311" s="354" t="s">
        <v>113</v>
      </c>
      <c r="D311" s="349"/>
      <c r="E311" s="349"/>
      <c r="F311" s="349"/>
      <c r="G311" s="349"/>
      <c r="H311" s="349"/>
      <c r="I311" s="349"/>
      <c r="J311" s="349"/>
      <c r="K311" s="349"/>
      <c r="L311" s="349"/>
      <c r="M311" s="349"/>
      <c r="N311" s="349"/>
      <c r="O311" s="349"/>
      <c r="P311" s="349"/>
      <c r="Q311" s="349"/>
      <c r="R311" s="349"/>
      <c r="S311" s="349"/>
      <c r="T311" s="349"/>
    </row>
    <row r="312" spans="2:20" ht="19.5" customHeight="1">
      <c r="B312" s="846" t="s">
        <v>1279</v>
      </c>
      <c r="C312" s="846"/>
      <c r="D312" s="355" t="s">
        <v>1319</v>
      </c>
      <c r="E312" s="349"/>
      <c r="F312" s="349"/>
      <c r="G312" s="349"/>
      <c r="H312" s="349"/>
      <c r="I312" s="349"/>
      <c r="J312" s="349"/>
      <c r="K312" s="349"/>
      <c r="L312" s="349"/>
      <c r="M312" s="349"/>
      <c r="N312" s="349"/>
      <c r="O312" s="349"/>
      <c r="P312" s="349"/>
      <c r="Q312" s="349"/>
      <c r="R312" s="349"/>
      <c r="S312" s="349"/>
      <c r="T312" s="349"/>
    </row>
    <row r="313" spans="2:20" ht="13.75" customHeight="1">
      <c r="B313" s="851" t="s">
        <v>1320</v>
      </c>
      <c r="C313" s="851"/>
      <c r="D313" s="851"/>
      <c r="E313" s="851"/>
      <c r="F313" s="851"/>
      <c r="G313" s="851"/>
      <c r="H313" s="851"/>
      <c r="I313" s="851"/>
      <c r="J313" s="851"/>
      <c r="K313" s="851"/>
      <c r="L313" s="851"/>
      <c r="M313" s="851"/>
      <c r="N313" s="851"/>
      <c r="O313" s="851"/>
      <c r="P313" s="851"/>
      <c r="Q313" s="851"/>
      <c r="R313" s="851"/>
      <c r="S313" s="851"/>
      <c r="T313" s="851"/>
    </row>
    <row r="314" spans="2:20">
      <c r="B314" s="852"/>
      <c r="C314" s="852"/>
      <c r="D314" s="852"/>
      <c r="E314" s="852"/>
      <c r="F314" s="852"/>
      <c r="G314" s="852"/>
      <c r="H314" s="852"/>
      <c r="I314" s="852"/>
      <c r="J314" s="852"/>
      <c r="K314" s="852"/>
      <c r="L314" s="852"/>
      <c r="M314" s="852"/>
      <c r="N314" s="852"/>
      <c r="O314" s="852"/>
      <c r="P314" s="852"/>
      <c r="Q314" s="852"/>
      <c r="R314" s="852"/>
      <c r="S314" s="852"/>
      <c r="T314" s="852"/>
    </row>
    <row r="315" spans="2:20">
      <c r="B315" s="852"/>
      <c r="C315" s="852"/>
      <c r="D315" s="852"/>
      <c r="E315" s="852"/>
      <c r="F315" s="852"/>
      <c r="G315" s="852"/>
      <c r="H315" s="852"/>
      <c r="I315" s="852"/>
      <c r="J315" s="852"/>
      <c r="K315" s="852"/>
      <c r="L315" s="852"/>
      <c r="M315" s="852"/>
      <c r="N315" s="852"/>
      <c r="O315" s="852"/>
      <c r="P315" s="852"/>
      <c r="Q315" s="852"/>
      <c r="R315" s="852"/>
      <c r="S315" s="852"/>
      <c r="T315" s="852"/>
    </row>
    <row r="316" spans="2:20" ht="20.149999999999999" customHeight="1">
      <c r="B316" s="369" t="s">
        <v>114</v>
      </c>
      <c r="C316" s="354" t="s">
        <v>1321</v>
      </c>
      <c r="D316" s="349"/>
      <c r="E316" s="349"/>
      <c r="F316" s="349"/>
      <c r="G316" s="349"/>
      <c r="H316" s="349"/>
      <c r="I316" s="349"/>
      <c r="J316" s="349"/>
      <c r="K316" s="349"/>
      <c r="L316" s="349"/>
      <c r="M316" s="349"/>
      <c r="N316" s="349"/>
      <c r="O316" s="349"/>
      <c r="P316" s="349"/>
      <c r="Q316" s="349"/>
      <c r="R316" s="349"/>
      <c r="S316" s="349"/>
      <c r="T316" s="349"/>
    </row>
    <row r="317" spans="2:20" ht="19.5" customHeight="1">
      <c r="B317" s="846" t="s">
        <v>1279</v>
      </c>
      <c r="C317" s="846"/>
      <c r="D317" s="355" t="s">
        <v>1322</v>
      </c>
      <c r="E317" s="349"/>
      <c r="F317" s="349"/>
      <c r="G317" s="349"/>
      <c r="H317" s="349"/>
      <c r="I317" s="349"/>
      <c r="J317" s="349"/>
      <c r="K317" s="349"/>
      <c r="L317" s="349"/>
      <c r="M317" s="349"/>
      <c r="N317" s="349"/>
      <c r="O317" s="349"/>
      <c r="P317" s="349"/>
      <c r="Q317" s="349"/>
      <c r="R317" s="349"/>
      <c r="S317" s="349"/>
      <c r="T317" s="349"/>
    </row>
    <row r="318" spans="2:20" ht="13">
      <c r="B318" s="356" t="s">
        <v>1323</v>
      </c>
    </row>
    <row r="320" spans="2:20" ht="20.149999999999999" customHeight="1">
      <c r="B320" s="369" t="s">
        <v>116</v>
      </c>
      <c r="C320" s="354" t="s">
        <v>1324</v>
      </c>
      <c r="D320" s="349"/>
      <c r="E320" s="349"/>
      <c r="F320" s="349"/>
      <c r="G320" s="349"/>
      <c r="H320" s="349"/>
      <c r="I320" s="349"/>
      <c r="J320" s="349"/>
      <c r="K320" s="349"/>
      <c r="L320" s="349"/>
      <c r="M320" s="349"/>
      <c r="N320" s="349"/>
      <c r="O320" s="349"/>
      <c r="P320" s="349"/>
      <c r="Q320" s="349"/>
      <c r="R320" s="349"/>
      <c r="S320" s="349"/>
      <c r="T320" s="349"/>
    </row>
    <row r="321" spans="2:20" ht="19.5" customHeight="1">
      <c r="B321" s="846" t="s">
        <v>1279</v>
      </c>
      <c r="C321" s="846"/>
      <c r="D321" s="355" t="s">
        <v>1325</v>
      </c>
      <c r="E321" s="349"/>
      <c r="F321" s="349"/>
      <c r="G321" s="349"/>
      <c r="H321" s="349"/>
      <c r="I321" s="349"/>
      <c r="J321" s="349"/>
      <c r="K321" s="349"/>
      <c r="L321" s="349"/>
      <c r="M321" s="349"/>
      <c r="N321" s="349"/>
      <c r="O321" s="349"/>
      <c r="P321" s="349"/>
      <c r="Q321" s="349"/>
      <c r="R321" s="349"/>
      <c r="S321" s="349"/>
      <c r="T321" s="349"/>
    </row>
    <row r="322" spans="2:20" ht="13.75" customHeight="1">
      <c r="B322" s="851" t="s">
        <v>1326</v>
      </c>
      <c r="C322" s="851"/>
      <c r="D322" s="851"/>
      <c r="E322" s="851"/>
      <c r="F322" s="851"/>
      <c r="G322" s="851"/>
      <c r="H322" s="851"/>
      <c r="I322" s="851"/>
      <c r="J322" s="851"/>
      <c r="K322" s="851"/>
      <c r="L322" s="851"/>
      <c r="M322" s="851"/>
      <c r="N322" s="851"/>
      <c r="O322" s="851"/>
      <c r="P322" s="851"/>
      <c r="Q322" s="851"/>
      <c r="R322" s="851"/>
      <c r="S322" s="851"/>
      <c r="T322" s="851"/>
    </row>
    <row r="323" spans="2:20" ht="13" customHeight="1">
      <c r="B323" s="852"/>
      <c r="C323" s="852"/>
      <c r="D323" s="852"/>
      <c r="E323" s="852"/>
      <c r="F323" s="852"/>
      <c r="G323" s="852"/>
      <c r="H323" s="852"/>
      <c r="I323" s="852"/>
      <c r="J323" s="852"/>
      <c r="K323" s="852"/>
      <c r="L323" s="852"/>
      <c r="M323" s="852"/>
      <c r="N323" s="852"/>
      <c r="O323" s="852"/>
      <c r="P323" s="852"/>
      <c r="Q323" s="852"/>
      <c r="R323" s="852"/>
      <c r="S323" s="852"/>
      <c r="T323" s="852"/>
    </row>
    <row r="324" spans="2:20">
      <c r="B324" s="852"/>
      <c r="C324" s="852"/>
      <c r="D324" s="852"/>
      <c r="E324" s="852"/>
      <c r="F324" s="852"/>
      <c r="G324" s="852"/>
      <c r="H324" s="852"/>
      <c r="I324" s="852"/>
      <c r="J324" s="852"/>
      <c r="K324" s="852"/>
      <c r="L324" s="852"/>
      <c r="M324" s="852"/>
      <c r="N324" s="852"/>
      <c r="O324" s="852"/>
      <c r="P324" s="852"/>
      <c r="Q324" s="852"/>
      <c r="R324" s="852"/>
      <c r="S324" s="852"/>
      <c r="T324" s="852"/>
    </row>
    <row r="325" spans="2:20" ht="20.149999999999999" customHeight="1">
      <c r="B325" s="369" t="s">
        <v>120</v>
      </c>
      <c r="C325" s="354" t="s">
        <v>1327</v>
      </c>
      <c r="D325" s="349"/>
      <c r="E325" s="349"/>
      <c r="F325" s="349"/>
      <c r="G325" s="349"/>
      <c r="H325" s="349"/>
      <c r="I325" s="349"/>
      <c r="J325" s="349"/>
      <c r="K325" s="349"/>
      <c r="L325" s="349"/>
      <c r="M325" s="349"/>
      <c r="N325" s="349"/>
      <c r="O325" s="349"/>
      <c r="P325" s="349"/>
      <c r="Q325" s="349"/>
      <c r="R325" s="349"/>
      <c r="S325" s="349"/>
      <c r="T325" s="349"/>
    </row>
    <row r="326" spans="2:20" ht="19.5" customHeight="1">
      <c r="B326" s="846" t="s">
        <v>1279</v>
      </c>
      <c r="C326" s="846"/>
      <c r="D326" s="355" t="s">
        <v>1328</v>
      </c>
      <c r="E326" s="349"/>
      <c r="F326" s="349"/>
      <c r="G326" s="349"/>
      <c r="H326" s="349"/>
      <c r="I326" s="349"/>
      <c r="J326" s="349"/>
      <c r="K326" s="349"/>
      <c r="L326" s="349"/>
      <c r="M326" s="349"/>
      <c r="N326" s="349"/>
      <c r="O326" s="349"/>
      <c r="P326" s="349"/>
      <c r="Q326" s="349"/>
      <c r="R326" s="349"/>
      <c r="S326" s="349"/>
      <c r="T326" s="349"/>
    </row>
    <row r="327" spans="2:20" ht="13">
      <c r="B327" s="356" t="s">
        <v>1329</v>
      </c>
    </row>
    <row r="329" spans="2:20" ht="20.149999999999999" customHeight="1">
      <c r="B329" s="369" t="s">
        <v>203</v>
      </c>
      <c r="C329" s="354" t="s">
        <v>1330</v>
      </c>
      <c r="D329" s="349"/>
      <c r="E329" s="349"/>
      <c r="F329" s="349"/>
      <c r="G329" s="349"/>
      <c r="H329" s="349"/>
      <c r="I329" s="349"/>
      <c r="J329" s="349"/>
      <c r="K329" s="349"/>
      <c r="L329" s="349"/>
      <c r="M329" s="349"/>
      <c r="N329" s="349"/>
      <c r="O329" s="349"/>
      <c r="P329" s="349"/>
      <c r="Q329" s="349"/>
      <c r="R329" s="349"/>
      <c r="S329" s="349"/>
      <c r="T329" s="349"/>
    </row>
    <row r="330" spans="2:20" ht="19.5" customHeight="1">
      <c r="B330" s="846" t="s">
        <v>1279</v>
      </c>
      <c r="C330" s="846"/>
      <c r="D330" s="355" t="s">
        <v>1331</v>
      </c>
      <c r="E330" s="349"/>
      <c r="F330" s="349"/>
      <c r="G330" s="349"/>
      <c r="H330" s="349"/>
      <c r="I330" s="349"/>
      <c r="J330" s="349"/>
      <c r="K330" s="349"/>
      <c r="L330" s="349"/>
      <c r="M330" s="349"/>
      <c r="N330" s="349"/>
      <c r="O330" s="349"/>
      <c r="P330" s="349"/>
      <c r="Q330" s="349"/>
      <c r="R330" s="349"/>
      <c r="S330" s="349"/>
      <c r="T330" s="349"/>
    </row>
    <row r="331" spans="2:20" ht="13">
      <c r="B331" s="356" t="s">
        <v>1332</v>
      </c>
    </row>
    <row r="333" spans="2:20" ht="20.149999999999999" customHeight="1">
      <c r="B333" s="369" t="s">
        <v>211</v>
      </c>
      <c r="C333" s="354" t="s">
        <v>212</v>
      </c>
      <c r="D333" s="349"/>
      <c r="E333" s="349"/>
      <c r="F333" s="349"/>
      <c r="G333" s="349"/>
      <c r="H333" s="349"/>
      <c r="I333" s="349"/>
      <c r="J333" s="349"/>
      <c r="K333" s="349"/>
      <c r="L333" s="349"/>
      <c r="M333" s="349"/>
      <c r="N333" s="349"/>
      <c r="O333" s="349"/>
      <c r="P333" s="349"/>
      <c r="Q333" s="349"/>
      <c r="R333" s="349"/>
      <c r="S333" s="349"/>
      <c r="T333" s="349"/>
    </row>
    <row r="334" spans="2:20" ht="19.5" customHeight="1">
      <c r="B334" s="846" t="s">
        <v>1279</v>
      </c>
      <c r="C334" s="846"/>
      <c r="D334" s="355" t="s">
        <v>1333</v>
      </c>
      <c r="E334" s="349"/>
      <c r="F334" s="349"/>
      <c r="G334" s="349"/>
      <c r="H334" s="349"/>
      <c r="I334" s="349"/>
      <c r="J334" s="349"/>
      <c r="K334" s="349"/>
      <c r="L334" s="349"/>
      <c r="M334" s="349"/>
      <c r="N334" s="349"/>
      <c r="O334" s="349"/>
      <c r="P334" s="349"/>
      <c r="Q334" s="349"/>
      <c r="R334" s="349"/>
      <c r="S334" s="349"/>
      <c r="T334" s="349"/>
    </row>
    <row r="335" spans="2:20" ht="13.75" customHeight="1">
      <c r="B335" s="851" t="s">
        <v>1334</v>
      </c>
      <c r="C335" s="851"/>
      <c r="D335" s="851"/>
      <c r="E335" s="851"/>
      <c r="F335" s="851"/>
      <c r="G335" s="851"/>
      <c r="H335" s="851"/>
      <c r="I335" s="851"/>
      <c r="J335" s="851"/>
      <c r="K335" s="851"/>
      <c r="L335" s="851"/>
      <c r="M335" s="851"/>
      <c r="N335" s="851"/>
      <c r="O335" s="851"/>
      <c r="P335" s="851"/>
      <c r="Q335" s="851"/>
      <c r="R335" s="851"/>
      <c r="S335" s="851"/>
      <c r="T335" s="851"/>
    </row>
    <row r="336" spans="2:20">
      <c r="B336" s="852"/>
      <c r="C336" s="852"/>
      <c r="D336" s="852"/>
      <c r="E336" s="852"/>
      <c r="F336" s="852"/>
      <c r="G336" s="852"/>
      <c r="H336" s="852"/>
      <c r="I336" s="852"/>
      <c r="J336" s="852"/>
      <c r="K336" s="852"/>
      <c r="L336" s="852"/>
      <c r="M336" s="852"/>
      <c r="N336" s="852"/>
      <c r="O336" s="852"/>
      <c r="P336" s="852"/>
      <c r="Q336" s="852"/>
      <c r="R336" s="852"/>
      <c r="S336" s="852"/>
      <c r="T336" s="852"/>
    </row>
    <row r="337" spans="2:20">
      <c r="B337" s="852"/>
      <c r="C337" s="852"/>
      <c r="D337" s="852"/>
      <c r="E337" s="852"/>
      <c r="F337" s="852"/>
      <c r="G337" s="852"/>
      <c r="H337" s="852"/>
      <c r="I337" s="852"/>
      <c r="J337" s="852"/>
      <c r="K337" s="852"/>
      <c r="L337" s="852"/>
      <c r="M337" s="852"/>
      <c r="N337" s="852"/>
      <c r="O337" s="852"/>
      <c r="P337" s="852"/>
      <c r="Q337" s="852"/>
      <c r="R337" s="852"/>
      <c r="S337" s="852"/>
      <c r="T337" s="852"/>
    </row>
    <row r="338" spans="2:20" ht="20.149999999999999" customHeight="1">
      <c r="B338" s="369" t="s">
        <v>213</v>
      </c>
      <c r="C338" s="354" t="s">
        <v>214</v>
      </c>
      <c r="D338" s="349"/>
      <c r="E338" s="349"/>
      <c r="F338" s="349"/>
      <c r="G338" s="349"/>
      <c r="H338" s="349"/>
      <c r="I338" s="349"/>
      <c r="J338" s="349"/>
      <c r="K338" s="349"/>
      <c r="L338" s="349"/>
      <c r="M338" s="349"/>
      <c r="N338" s="349"/>
      <c r="O338" s="349"/>
      <c r="P338" s="349"/>
      <c r="Q338" s="349"/>
      <c r="R338" s="349"/>
      <c r="S338" s="349"/>
      <c r="T338" s="349"/>
    </row>
    <row r="339" spans="2:20" ht="19.5" customHeight="1">
      <c r="B339" s="846" t="s">
        <v>1279</v>
      </c>
      <c r="C339" s="846"/>
      <c r="D339" s="355" t="s">
        <v>1335</v>
      </c>
      <c r="E339" s="349"/>
      <c r="F339" s="349"/>
      <c r="G339" s="349"/>
      <c r="H339" s="349"/>
      <c r="I339" s="349"/>
      <c r="J339" s="349"/>
      <c r="K339" s="349"/>
      <c r="L339" s="349"/>
      <c r="M339" s="349"/>
      <c r="N339" s="349"/>
      <c r="O339" s="349"/>
      <c r="P339" s="349"/>
      <c r="Q339" s="349"/>
      <c r="R339" s="349"/>
      <c r="S339" s="349"/>
      <c r="T339" s="349"/>
    </row>
    <row r="340" spans="2:20" ht="13">
      <c r="B340" s="356" t="s">
        <v>1336</v>
      </c>
    </row>
    <row r="342" spans="2:20" ht="20.149999999999999" customHeight="1">
      <c r="B342" s="369" t="s">
        <v>215</v>
      </c>
      <c r="C342" s="354" t="s">
        <v>216</v>
      </c>
      <c r="D342" s="349"/>
      <c r="E342" s="349"/>
      <c r="F342" s="349"/>
      <c r="G342" s="349"/>
      <c r="H342" s="349"/>
      <c r="I342" s="349"/>
      <c r="J342" s="349"/>
      <c r="K342" s="349"/>
      <c r="L342" s="349"/>
      <c r="M342" s="349"/>
      <c r="N342" s="349"/>
      <c r="O342" s="349"/>
      <c r="P342" s="349"/>
      <c r="Q342" s="349"/>
      <c r="R342" s="349"/>
      <c r="S342" s="349"/>
      <c r="T342" s="349"/>
    </row>
    <row r="343" spans="2:20" ht="19.5" customHeight="1">
      <c r="B343" s="846" t="s">
        <v>1279</v>
      </c>
      <c r="C343" s="846"/>
      <c r="D343" s="355" t="s">
        <v>1337</v>
      </c>
      <c r="E343" s="349"/>
      <c r="F343" s="349"/>
      <c r="G343" s="349"/>
      <c r="H343" s="349"/>
      <c r="I343" s="349"/>
      <c r="J343" s="349"/>
      <c r="K343" s="349"/>
      <c r="L343" s="349"/>
      <c r="M343" s="349"/>
      <c r="N343" s="349"/>
      <c r="O343" s="349"/>
      <c r="P343" s="349"/>
      <c r="Q343" s="349"/>
      <c r="R343" s="349"/>
      <c r="S343" s="349"/>
      <c r="T343" s="349"/>
    </row>
    <row r="344" spans="2:20" ht="13.75" customHeight="1">
      <c r="B344" s="851" t="s">
        <v>1338</v>
      </c>
      <c r="C344" s="851"/>
      <c r="D344" s="851"/>
      <c r="E344" s="851"/>
      <c r="F344" s="851"/>
      <c r="G344" s="851"/>
      <c r="H344" s="851"/>
      <c r="I344" s="851"/>
      <c r="J344" s="851"/>
      <c r="K344" s="851"/>
      <c r="L344" s="851"/>
      <c r="M344" s="851"/>
      <c r="N344" s="851"/>
      <c r="O344" s="851"/>
      <c r="P344" s="851"/>
      <c r="Q344" s="851"/>
      <c r="R344" s="851"/>
      <c r="S344" s="851"/>
      <c r="T344" s="851"/>
    </row>
    <row r="345" spans="2:20" ht="13" customHeight="1">
      <c r="B345" s="852"/>
      <c r="C345" s="852"/>
      <c r="D345" s="852"/>
      <c r="E345" s="852"/>
      <c r="F345" s="852"/>
      <c r="G345" s="852"/>
      <c r="H345" s="852"/>
      <c r="I345" s="852"/>
      <c r="J345" s="852"/>
      <c r="K345" s="852"/>
      <c r="L345" s="852"/>
      <c r="M345" s="852"/>
      <c r="N345" s="852"/>
      <c r="O345" s="852"/>
      <c r="P345" s="852"/>
      <c r="Q345" s="852"/>
      <c r="R345" s="852"/>
      <c r="S345" s="852"/>
      <c r="T345" s="852"/>
    </row>
    <row r="346" spans="2:20" ht="13" customHeight="1">
      <c r="B346" s="852"/>
      <c r="C346" s="852"/>
      <c r="D346" s="852"/>
      <c r="E346" s="852"/>
      <c r="F346" s="852"/>
      <c r="G346" s="852"/>
      <c r="H346" s="852"/>
      <c r="I346" s="852"/>
      <c r="J346" s="852"/>
      <c r="K346" s="852"/>
      <c r="L346" s="852"/>
      <c r="M346" s="852"/>
      <c r="N346" s="852"/>
      <c r="O346" s="852"/>
      <c r="P346" s="852"/>
      <c r="Q346" s="852"/>
      <c r="R346" s="852"/>
      <c r="S346" s="852"/>
      <c r="T346" s="852"/>
    </row>
    <row r="347" spans="2:20" ht="13" customHeight="1">
      <c r="B347" s="852"/>
      <c r="C347" s="852"/>
      <c r="D347" s="852"/>
      <c r="E347" s="852"/>
      <c r="F347" s="852"/>
      <c r="G347" s="852"/>
      <c r="H347" s="852"/>
      <c r="I347" s="852"/>
      <c r="J347" s="852"/>
      <c r="K347" s="852"/>
      <c r="L347" s="852"/>
      <c r="M347" s="852"/>
      <c r="N347" s="852"/>
      <c r="O347" s="852"/>
      <c r="P347" s="852"/>
      <c r="Q347" s="852"/>
      <c r="R347" s="852"/>
      <c r="S347" s="852"/>
      <c r="T347" s="852"/>
    </row>
    <row r="348" spans="2:20" ht="13" customHeight="1">
      <c r="B348" s="852"/>
      <c r="C348" s="852"/>
      <c r="D348" s="852"/>
      <c r="E348" s="852"/>
      <c r="F348" s="852"/>
      <c r="G348" s="852"/>
      <c r="H348" s="852"/>
      <c r="I348" s="852"/>
      <c r="J348" s="852"/>
      <c r="K348" s="852"/>
      <c r="L348" s="852"/>
      <c r="M348" s="852"/>
      <c r="N348" s="852"/>
      <c r="O348" s="852"/>
      <c r="P348" s="852"/>
      <c r="Q348" s="852"/>
      <c r="R348" s="852"/>
      <c r="S348" s="852"/>
      <c r="T348" s="852"/>
    </row>
    <row r="349" spans="2:20" ht="13" customHeight="1">
      <c r="B349" s="852"/>
      <c r="C349" s="852"/>
      <c r="D349" s="852"/>
      <c r="E349" s="852"/>
      <c r="F349" s="852"/>
      <c r="G349" s="852"/>
      <c r="H349" s="852"/>
      <c r="I349" s="852"/>
      <c r="J349" s="852"/>
      <c r="K349" s="852"/>
      <c r="L349" s="852"/>
      <c r="M349" s="852"/>
      <c r="N349" s="852"/>
      <c r="O349" s="852"/>
      <c r="P349" s="852"/>
      <c r="Q349" s="852"/>
      <c r="R349" s="852"/>
      <c r="S349" s="852"/>
      <c r="T349" s="852"/>
    </row>
    <row r="350" spans="2:20" ht="13" customHeight="1">
      <c r="B350" s="852"/>
      <c r="C350" s="852"/>
      <c r="D350" s="852"/>
      <c r="E350" s="852"/>
      <c r="F350" s="852"/>
      <c r="G350" s="852"/>
      <c r="H350" s="852"/>
      <c r="I350" s="852"/>
      <c r="J350" s="852"/>
      <c r="K350" s="852"/>
      <c r="L350" s="852"/>
      <c r="M350" s="852"/>
      <c r="N350" s="852"/>
      <c r="O350" s="852"/>
      <c r="P350" s="852"/>
      <c r="Q350" s="852"/>
      <c r="R350" s="852"/>
      <c r="S350" s="852"/>
      <c r="T350" s="852"/>
    </row>
    <row r="351" spans="2:20">
      <c r="B351" s="852"/>
      <c r="C351" s="852"/>
      <c r="D351" s="852"/>
      <c r="E351" s="852"/>
      <c r="F351" s="852"/>
      <c r="G351" s="852"/>
      <c r="H351" s="852"/>
      <c r="I351" s="852"/>
      <c r="J351" s="852"/>
      <c r="K351" s="852"/>
      <c r="L351" s="852"/>
      <c r="M351" s="852"/>
      <c r="N351" s="852"/>
      <c r="O351" s="852"/>
      <c r="P351" s="852"/>
      <c r="Q351" s="852"/>
      <c r="R351" s="852"/>
      <c r="S351" s="852"/>
      <c r="T351" s="852"/>
    </row>
    <row r="352" spans="2:20">
      <c r="B352" s="852"/>
      <c r="C352" s="852"/>
      <c r="D352" s="852"/>
      <c r="E352" s="852"/>
      <c r="F352" s="852"/>
      <c r="G352" s="852"/>
      <c r="H352" s="852"/>
      <c r="I352" s="852"/>
      <c r="J352" s="852"/>
      <c r="K352" s="852"/>
      <c r="L352" s="852"/>
      <c r="M352" s="852"/>
      <c r="N352" s="852"/>
      <c r="O352" s="852"/>
      <c r="P352" s="852"/>
      <c r="Q352" s="852"/>
      <c r="R352" s="852"/>
      <c r="S352" s="852"/>
      <c r="T352" s="852"/>
    </row>
    <row r="354" spans="2:20" ht="20.149999999999999" customHeight="1">
      <c r="B354" s="369" t="s">
        <v>217</v>
      </c>
      <c r="C354" s="354" t="s">
        <v>1339</v>
      </c>
      <c r="D354" s="349"/>
      <c r="E354" s="349"/>
      <c r="F354" s="349"/>
      <c r="G354" s="349"/>
      <c r="H354" s="349"/>
      <c r="I354" s="349"/>
      <c r="J354" s="349"/>
      <c r="K354" s="349"/>
      <c r="L354" s="349"/>
      <c r="M354" s="349"/>
      <c r="N354" s="349"/>
      <c r="O354" s="349"/>
      <c r="P354" s="349"/>
      <c r="Q354" s="349"/>
      <c r="R354" s="349"/>
      <c r="S354" s="349"/>
      <c r="T354" s="349"/>
    </row>
    <row r="355" spans="2:20" ht="19.5" customHeight="1">
      <c r="B355" s="846" t="s">
        <v>1279</v>
      </c>
      <c r="C355" s="846"/>
      <c r="D355" s="355" t="s">
        <v>1340</v>
      </c>
      <c r="E355" s="349"/>
      <c r="F355" s="349"/>
      <c r="G355" s="349"/>
      <c r="H355" s="349"/>
      <c r="I355" s="349"/>
      <c r="J355" s="349"/>
      <c r="K355" s="349"/>
      <c r="L355" s="349"/>
      <c r="M355" s="349"/>
      <c r="N355" s="349"/>
      <c r="O355" s="349"/>
      <c r="P355" s="349"/>
      <c r="Q355" s="349"/>
      <c r="R355" s="349"/>
      <c r="S355" s="349"/>
      <c r="T355" s="349"/>
    </row>
    <row r="356" spans="2:20" ht="13.75" customHeight="1">
      <c r="B356" s="862" t="s">
        <v>1341</v>
      </c>
      <c r="C356" s="862"/>
      <c r="D356" s="862"/>
      <c r="E356" s="862"/>
      <c r="F356" s="862"/>
      <c r="G356" s="862"/>
      <c r="H356" s="862"/>
      <c r="I356" s="862"/>
      <c r="J356" s="862"/>
      <c r="K356" s="862"/>
      <c r="L356" s="862"/>
      <c r="M356" s="862"/>
      <c r="N356" s="862"/>
      <c r="O356" s="862"/>
      <c r="P356" s="862"/>
      <c r="Q356" s="862"/>
      <c r="R356" s="862"/>
      <c r="S356" s="862"/>
      <c r="T356" s="862"/>
    </row>
    <row r="357" spans="2:20">
      <c r="B357" s="855"/>
      <c r="C357" s="855"/>
      <c r="D357" s="855"/>
      <c r="E357" s="855"/>
      <c r="F357" s="855"/>
      <c r="G357" s="855"/>
      <c r="H357" s="855"/>
      <c r="I357" s="855"/>
      <c r="J357" s="855"/>
      <c r="K357" s="855"/>
      <c r="L357" s="855"/>
      <c r="M357" s="855"/>
      <c r="N357" s="855"/>
      <c r="O357" s="855"/>
      <c r="P357" s="855"/>
      <c r="Q357" s="855"/>
      <c r="R357" s="855"/>
      <c r="S357" s="855"/>
      <c r="T357" s="855"/>
    </row>
    <row r="358" spans="2:20">
      <c r="B358" s="855"/>
      <c r="C358" s="855"/>
      <c r="D358" s="855"/>
      <c r="E358" s="855"/>
      <c r="F358" s="855"/>
      <c r="G358" s="855"/>
      <c r="H358" s="855"/>
      <c r="I358" s="855"/>
      <c r="J358" s="855"/>
      <c r="K358" s="855"/>
      <c r="L358" s="855"/>
      <c r="M358" s="855"/>
      <c r="N358" s="855"/>
      <c r="O358" s="855"/>
      <c r="P358" s="855"/>
      <c r="Q358" s="855"/>
      <c r="R358" s="855"/>
      <c r="S358" s="855"/>
      <c r="T358" s="855"/>
    </row>
    <row r="359" spans="2:20">
      <c r="B359" s="855"/>
      <c r="C359" s="855"/>
      <c r="D359" s="855"/>
      <c r="E359" s="855"/>
      <c r="F359" s="855"/>
      <c r="G359" s="855"/>
      <c r="H359" s="855"/>
      <c r="I359" s="855"/>
      <c r="J359" s="855"/>
      <c r="K359" s="855"/>
      <c r="L359" s="855"/>
      <c r="M359" s="855"/>
      <c r="N359" s="855"/>
      <c r="O359" s="855"/>
      <c r="P359" s="855"/>
      <c r="Q359" s="855"/>
      <c r="R359" s="855"/>
      <c r="S359" s="855"/>
      <c r="T359" s="855"/>
    </row>
    <row r="360" spans="2:20" ht="20.149999999999999" customHeight="1">
      <c r="B360" s="369" t="s">
        <v>219</v>
      </c>
      <c r="C360" s="354" t="s">
        <v>1342</v>
      </c>
      <c r="D360" s="349"/>
      <c r="E360" s="349"/>
      <c r="F360" s="349"/>
      <c r="G360" s="349"/>
      <c r="H360" s="349"/>
      <c r="I360" s="349"/>
      <c r="J360" s="349"/>
      <c r="K360" s="349"/>
      <c r="L360" s="349"/>
      <c r="M360" s="349"/>
      <c r="N360" s="349"/>
      <c r="O360" s="349"/>
      <c r="P360" s="349"/>
      <c r="Q360" s="349"/>
      <c r="R360" s="349"/>
      <c r="S360" s="349"/>
      <c r="T360" s="349"/>
    </row>
    <row r="361" spans="2:20" ht="19.5" customHeight="1">
      <c r="B361" s="846" t="s">
        <v>1279</v>
      </c>
      <c r="C361" s="846"/>
      <c r="D361" s="355" t="s">
        <v>1343</v>
      </c>
      <c r="E361" s="349"/>
      <c r="F361" s="349"/>
      <c r="G361" s="349"/>
      <c r="H361" s="349"/>
      <c r="I361" s="349"/>
      <c r="J361" s="349"/>
      <c r="K361" s="349"/>
      <c r="L361" s="349"/>
      <c r="M361" s="349"/>
      <c r="N361" s="349"/>
      <c r="O361" s="349"/>
      <c r="P361" s="349"/>
      <c r="Q361" s="349"/>
      <c r="R361" s="349"/>
      <c r="S361" s="349"/>
      <c r="T361" s="349"/>
    </row>
    <row r="362" spans="2:20">
      <c r="B362" s="862" t="s">
        <v>1341</v>
      </c>
      <c r="C362" s="862"/>
      <c r="D362" s="862"/>
      <c r="E362" s="862"/>
      <c r="F362" s="862"/>
      <c r="G362" s="862"/>
      <c r="H362" s="862"/>
      <c r="I362" s="862"/>
      <c r="J362" s="862"/>
      <c r="K362" s="862"/>
      <c r="L362" s="862"/>
      <c r="M362" s="862"/>
      <c r="N362" s="862"/>
      <c r="O362" s="862"/>
      <c r="P362" s="862"/>
      <c r="Q362" s="862"/>
      <c r="R362" s="862"/>
      <c r="S362" s="862"/>
      <c r="T362" s="862"/>
    </row>
    <row r="363" spans="2:20">
      <c r="B363" s="855"/>
      <c r="C363" s="855"/>
      <c r="D363" s="855"/>
      <c r="E363" s="855"/>
      <c r="F363" s="855"/>
      <c r="G363" s="855"/>
      <c r="H363" s="855"/>
      <c r="I363" s="855"/>
      <c r="J363" s="855"/>
      <c r="K363" s="855"/>
      <c r="L363" s="855"/>
      <c r="M363" s="855"/>
      <c r="N363" s="855"/>
      <c r="O363" s="855"/>
      <c r="P363" s="855"/>
      <c r="Q363" s="855"/>
      <c r="R363" s="855"/>
      <c r="S363" s="855"/>
      <c r="T363" s="855"/>
    </row>
    <row r="364" spans="2:20">
      <c r="B364" s="855"/>
      <c r="C364" s="855"/>
      <c r="D364" s="855"/>
      <c r="E364" s="855"/>
      <c r="F364" s="855"/>
      <c r="G364" s="855"/>
      <c r="H364" s="855"/>
      <c r="I364" s="855"/>
      <c r="J364" s="855"/>
      <c r="K364" s="855"/>
      <c r="L364" s="855"/>
      <c r="M364" s="855"/>
      <c r="N364" s="855"/>
      <c r="O364" s="855"/>
      <c r="P364" s="855"/>
      <c r="Q364" s="855"/>
      <c r="R364" s="855"/>
      <c r="S364" s="855"/>
      <c r="T364" s="855"/>
    </row>
    <row r="365" spans="2:20">
      <c r="B365" s="855"/>
      <c r="C365" s="855"/>
      <c r="D365" s="855"/>
      <c r="E365" s="855"/>
      <c r="F365" s="855"/>
      <c r="G365" s="855"/>
      <c r="H365" s="855"/>
      <c r="I365" s="855"/>
      <c r="J365" s="855"/>
      <c r="K365" s="855"/>
      <c r="L365" s="855"/>
      <c r="M365" s="855"/>
      <c r="N365" s="855"/>
      <c r="O365" s="855"/>
      <c r="P365" s="855"/>
      <c r="Q365" s="855"/>
      <c r="R365" s="855"/>
      <c r="S365" s="855"/>
      <c r="T365" s="855"/>
    </row>
    <row r="366" spans="2:20" ht="20.149999999999999" customHeight="1">
      <c r="B366" s="369" t="s">
        <v>314</v>
      </c>
      <c r="C366" s="354" t="s">
        <v>315</v>
      </c>
      <c r="D366" s="349"/>
      <c r="E366" s="349"/>
      <c r="F366" s="349"/>
      <c r="G366" s="349"/>
      <c r="H366" s="349"/>
      <c r="I366" s="349"/>
      <c r="J366" s="349"/>
      <c r="K366" s="349"/>
      <c r="L366" s="349"/>
      <c r="M366" s="349"/>
      <c r="N366" s="349"/>
      <c r="O366" s="349"/>
      <c r="P366" s="349"/>
      <c r="Q366" s="349"/>
      <c r="R366" s="349"/>
      <c r="S366" s="349"/>
      <c r="T366" s="349"/>
    </row>
    <row r="367" spans="2:20" ht="13">
      <c r="B367" s="356" t="s">
        <v>1344</v>
      </c>
    </row>
    <row r="369" spans="2:20" ht="20.149999999999999" customHeight="1">
      <c r="B369" s="369" t="s">
        <v>316</v>
      </c>
      <c r="C369" s="354" t="s">
        <v>1345</v>
      </c>
      <c r="D369" s="349"/>
      <c r="E369" s="349"/>
      <c r="F369" s="349"/>
      <c r="G369" s="349"/>
      <c r="H369" s="349"/>
      <c r="I369" s="349"/>
      <c r="J369" s="349"/>
      <c r="K369" s="349"/>
      <c r="L369" s="349"/>
      <c r="M369" s="349"/>
      <c r="N369" s="349"/>
      <c r="O369" s="349"/>
      <c r="P369" s="349"/>
      <c r="Q369" s="349"/>
      <c r="R369" s="349"/>
      <c r="S369" s="349"/>
      <c r="T369" s="349"/>
    </row>
    <row r="370" spans="2:20" ht="13.75" customHeight="1">
      <c r="B370" s="851" t="s">
        <v>1346</v>
      </c>
      <c r="C370" s="851"/>
      <c r="D370" s="851"/>
      <c r="E370" s="851"/>
      <c r="F370" s="851"/>
      <c r="G370" s="851"/>
      <c r="H370" s="851"/>
      <c r="I370" s="851"/>
      <c r="J370" s="851"/>
      <c r="K370" s="851"/>
      <c r="L370" s="851"/>
      <c r="M370" s="851"/>
      <c r="N370" s="851"/>
      <c r="O370" s="851"/>
      <c r="P370" s="851"/>
      <c r="Q370" s="851"/>
      <c r="R370" s="851"/>
      <c r="S370" s="851"/>
      <c r="T370" s="851"/>
    </row>
    <row r="371" spans="2:20" ht="13" customHeight="1">
      <c r="B371" s="852"/>
      <c r="C371" s="852"/>
      <c r="D371" s="852"/>
      <c r="E371" s="852"/>
      <c r="F371" s="852"/>
      <c r="G371" s="852"/>
      <c r="H371" s="852"/>
      <c r="I371" s="852"/>
      <c r="J371" s="852"/>
      <c r="K371" s="852"/>
      <c r="L371" s="852"/>
      <c r="M371" s="852"/>
      <c r="N371" s="852"/>
      <c r="O371" s="852"/>
      <c r="P371" s="852"/>
      <c r="Q371" s="852"/>
      <c r="R371" s="852"/>
      <c r="S371" s="852"/>
      <c r="T371" s="852"/>
    </row>
    <row r="372" spans="2:20" ht="13" customHeight="1">
      <c r="B372" s="852"/>
      <c r="C372" s="852"/>
      <c r="D372" s="852"/>
      <c r="E372" s="852"/>
      <c r="F372" s="852"/>
      <c r="G372" s="852"/>
      <c r="H372" s="852"/>
      <c r="I372" s="852"/>
      <c r="J372" s="852"/>
      <c r="K372" s="852"/>
      <c r="L372" s="852"/>
      <c r="M372" s="852"/>
      <c r="N372" s="852"/>
      <c r="O372" s="852"/>
      <c r="P372" s="852"/>
      <c r="Q372" s="852"/>
      <c r="R372" s="852"/>
      <c r="S372" s="852"/>
      <c r="T372" s="852"/>
    </row>
    <row r="373" spans="2:20" ht="13" customHeight="1">
      <c r="B373" s="852"/>
      <c r="C373" s="852"/>
      <c r="D373" s="852"/>
      <c r="E373" s="852"/>
      <c r="F373" s="852"/>
      <c r="G373" s="852"/>
      <c r="H373" s="852"/>
      <c r="I373" s="852"/>
      <c r="J373" s="852"/>
      <c r="K373" s="852"/>
      <c r="L373" s="852"/>
      <c r="M373" s="852"/>
      <c r="N373" s="852"/>
      <c r="O373" s="852"/>
      <c r="P373" s="852"/>
      <c r="Q373" s="852"/>
      <c r="R373" s="852"/>
      <c r="S373" s="852"/>
      <c r="T373" s="852"/>
    </row>
    <row r="374" spans="2:20" ht="13" customHeight="1">
      <c r="B374" s="852"/>
      <c r="C374" s="852"/>
      <c r="D374" s="852"/>
      <c r="E374" s="852"/>
      <c r="F374" s="852"/>
      <c r="G374" s="852"/>
      <c r="H374" s="852"/>
      <c r="I374" s="852"/>
      <c r="J374" s="852"/>
      <c r="K374" s="852"/>
      <c r="L374" s="852"/>
      <c r="M374" s="852"/>
      <c r="N374" s="852"/>
      <c r="O374" s="852"/>
      <c r="P374" s="852"/>
      <c r="Q374" s="852"/>
      <c r="R374" s="852"/>
      <c r="S374" s="852"/>
      <c r="T374" s="852"/>
    </row>
    <row r="376" spans="2:20" ht="20.149999999999999" customHeight="1">
      <c r="B376" s="369" t="s">
        <v>276</v>
      </c>
      <c r="C376" s="354" t="s">
        <v>277</v>
      </c>
      <c r="D376" s="349"/>
      <c r="E376" s="349"/>
      <c r="F376" s="349"/>
      <c r="G376" s="349"/>
      <c r="H376" s="349"/>
      <c r="I376" s="349"/>
      <c r="J376" s="349"/>
      <c r="K376" s="349"/>
      <c r="L376" s="349"/>
      <c r="M376" s="349"/>
      <c r="N376" s="349"/>
      <c r="O376" s="349"/>
      <c r="P376" s="349"/>
      <c r="Q376" s="349"/>
      <c r="R376" s="349"/>
      <c r="S376" s="349"/>
      <c r="T376" s="349"/>
    </row>
    <row r="377" spans="2:20" ht="19.5" customHeight="1">
      <c r="B377" s="846" t="s">
        <v>1279</v>
      </c>
      <c r="C377" s="846"/>
      <c r="D377" s="355" t="s">
        <v>1347</v>
      </c>
      <c r="E377" s="349"/>
      <c r="F377" s="349"/>
      <c r="G377" s="349"/>
      <c r="H377" s="349"/>
      <c r="I377" s="349"/>
      <c r="J377" s="349"/>
      <c r="K377" s="349"/>
      <c r="L377" s="349"/>
      <c r="M377" s="349"/>
      <c r="N377" s="349"/>
      <c r="O377" s="349"/>
      <c r="P377" s="349"/>
      <c r="Q377" s="349"/>
      <c r="R377" s="349"/>
      <c r="S377" s="349"/>
      <c r="T377" s="349"/>
    </row>
    <row r="378" spans="2:20" ht="13.75" customHeight="1">
      <c r="B378" s="851" t="s">
        <v>1348</v>
      </c>
      <c r="C378" s="851"/>
      <c r="D378" s="851"/>
      <c r="E378" s="851"/>
      <c r="F378" s="851"/>
      <c r="G378" s="851"/>
      <c r="H378" s="851"/>
      <c r="I378" s="851"/>
      <c r="J378" s="851"/>
      <c r="K378" s="851"/>
      <c r="L378" s="851"/>
      <c r="M378" s="851"/>
      <c r="N378" s="851"/>
      <c r="O378" s="851"/>
      <c r="P378" s="851"/>
      <c r="Q378" s="851"/>
      <c r="R378" s="851"/>
      <c r="S378" s="851"/>
      <c r="T378" s="851"/>
    </row>
    <row r="379" spans="2:20" ht="13" customHeight="1">
      <c r="B379" s="852"/>
      <c r="C379" s="852"/>
      <c r="D379" s="852"/>
      <c r="E379" s="852"/>
      <c r="F379" s="852"/>
      <c r="G379" s="852"/>
      <c r="H379" s="852"/>
      <c r="I379" s="852"/>
      <c r="J379" s="852"/>
      <c r="K379" s="852"/>
      <c r="L379" s="852"/>
      <c r="M379" s="852"/>
      <c r="N379" s="852"/>
      <c r="O379" s="852"/>
      <c r="P379" s="852"/>
      <c r="Q379" s="852"/>
      <c r="R379" s="852"/>
      <c r="S379" s="852"/>
      <c r="T379" s="852"/>
    </row>
    <row r="380" spans="2:20" ht="13" customHeight="1">
      <c r="B380" s="852"/>
      <c r="C380" s="852"/>
      <c r="D380" s="852"/>
      <c r="E380" s="852"/>
      <c r="F380" s="852"/>
      <c r="G380" s="852"/>
      <c r="H380" s="852"/>
      <c r="I380" s="852"/>
      <c r="J380" s="852"/>
      <c r="K380" s="852"/>
      <c r="L380" s="852"/>
      <c r="M380" s="852"/>
      <c r="N380" s="852"/>
      <c r="O380" s="852"/>
      <c r="P380" s="852"/>
      <c r="Q380" s="852"/>
      <c r="R380" s="852"/>
      <c r="S380" s="852"/>
      <c r="T380" s="852"/>
    </row>
    <row r="381" spans="2:20" ht="13" customHeight="1">
      <c r="B381" s="852"/>
      <c r="C381" s="852"/>
      <c r="D381" s="852"/>
      <c r="E381" s="852"/>
      <c r="F381" s="852"/>
      <c r="G381" s="852"/>
      <c r="H381" s="852"/>
      <c r="I381" s="852"/>
      <c r="J381" s="852"/>
      <c r="K381" s="852"/>
      <c r="L381" s="852"/>
      <c r="M381" s="852"/>
      <c r="N381" s="852"/>
      <c r="O381" s="852"/>
      <c r="P381" s="852"/>
      <c r="Q381" s="852"/>
      <c r="R381" s="852"/>
      <c r="S381" s="852"/>
      <c r="T381" s="852"/>
    </row>
    <row r="382" spans="2:20" ht="13" customHeight="1">
      <c r="B382" s="852"/>
      <c r="C382" s="852"/>
      <c r="D382" s="852"/>
      <c r="E382" s="852"/>
      <c r="F382" s="852"/>
      <c r="G382" s="852"/>
      <c r="H382" s="852"/>
      <c r="I382" s="852"/>
      <c r="J382" s="852"/>
      <c r="K382" s="852"/>
      <c r="L382" s="852"/>
      <c r="M382" s="852"/>
      <c r="N382" s="852"/>
      <c r="O382" s="852"/>
      <c r="P382" s="852"/>
      <c r="Q382" s="852"/>
      <c r="R382" s="852"/>
      <c r="S382" s="852"/>
      <c r="T382" s="852"/>
    </row>
    <row r="383" spans="2:20" ht="13" customHeight="1">
      <c r="B383" s="852"/>
      <c r="C383" s="852"/>
      <c r="D383" s="852"/>
      <c r="E383" s="852"/>
      <c r="F383" s="852"/>
      <c r="G383" s="852"/>
      <c r="H383" s="852"/>
      <c r="I383" s="852"/>
      <c r="J383" s="852"/>
      <c r="K383" s="852"/>
      <c r="L383" s="852"/>
      <c r="M383" s="852"/>
      <c r="N383" s="852"/>
      <c r="O383" s="852"/>
      <c r="P383" s="852"/>
      <c r="Q383" s="852"/>
      <c r="R383" s="852"/>
      <c r="S383" s="852"/>
      <c r="T383" s="852"/>
    </row>
    <row r="384" spans="2:20">
      <c r="B384" s="852"/>
      <c r="C384" s="852"/>
      <c r="D384" s="852"/>
      <c r="E384" s="852"/>
      <c r="F384" s="852"/>
      <c r="G384" s="852"/>
      <c r="H384" s="852"/>
      <c r="I384" s="852"/>
      <c r="J384" s="852"/>
      <c r="K384" s="852"/>
      <c r="L384" s="852"/>
      <c r="M384" s="852"/>
      <c r="N384" s="852"/>
      <c r="O384" s="852"/>
      <c r="P384" s="852"/>
      <c r="Q384" s="852"/>
      <c r="R384" s="852"/>
      <c r="S384" s="852"/>
      <c r="T384" s="852"/>
    </row>
    <row r="386" spans="2:20" ht="20.149999999999999" customHeight="1">
      <c r="B386" s="369" t="s">
        <v>281</v>
      </c>
      <c r="C386" s="354" t="s">
        <v>282</v>
      </c>
      <c r="D386" s="349"/>
      <c r="E386" s="349"/>
      <c r="F386" s="349"/>
      <c r="G386" s="349"/>
      <c r="H386" s="349"/>
      <c r="I386" s="349"/>
      <c r="J386" s="349"/>
      <c r="K386" s="349"/>
      <c r="L386" s="349"/>
      <c r="M386" s="349"/>
      <c r="N386" s="349"/>
      <c r="O386" s="349"/>
      <c r="P386" s="349"/>
      <c r="Q386" s="349"/>
      <c r="R386" s="349"/>
      <c r="S386" s="349"/>
      <c r="T386" s="349"/>
    </row>
    <row r="387" spans="2:20" ht="19.5" customHeight="1">
      <c r="B387" s="846" t="s">
        <v>1279</v>
      </c>
      <c r="C387" s="846"/>
      <c r="D387" s="355" t="s">
        <v>1349</v>
      </c>
      <c r="E387" s="349"/>
      <c r="F387" s="349"/>
      <c r="G387" s="349"/>
      <c r="H387" s="349"/>
      <c r="I387" s="349"/>
      <c r="J387" s="349"/>
      <c r="K387" s="349"/>
      <c r="L387" s="349"/>
      <c r="M387" s="349"/>
      <c r="N387" s="349"/>
      <c r="O387" s="349"/>
      <c r="P387" s="349"/>
      <c r="Q387" s="349"/>
      <c r="R387" s="349"/>
      <c r="S387" s="349"/>
      <c r="T387" s="349"/>
    </row>
    <row r="388" spans="2:20" ht="13.75" customHeight="1">
      <c r="B388" s="860" t="s">
        <v>1278</v>
      </c>
      <c r="C388" s="860"/>
      <c r="D388" s="860"/>
      <c r="E388" s="860"/>
      <c r="F388" s="860"/>
      <c r="G388" s="860"/>
      <c r="H388" s="860"/>
      <c r="I388" s="860"/>
      <c r="J388" s="860"/>
      <c r="K388" s="860"/>
      <c r="L388" s="860"/>
      <c r="M388" s="860"/>
      <c r="N388" s="860"/>
      <c r="O388" s="860"/>
      <c r="P388" s="860"/>
      <c r="Q388" s="860"/>
      <c r="R388" s="860"/>
      <c r="S388" s="860"/>
      <c r="T388" s="860"/>
    </row>
    <row r="389" spans="2:20">
      <c r="B389" s="595"/>
      <c r="C389" s="595"/>
      <c r="D389" s="595"/>
      <c r="E389" s="595"/>
      <c r="F389" s="595"/>
      <c r="G389" s="595"/>
      <c r="H389" s="595"/>
      <c r="I389" s="595"/>
      <c r="J389" s="595"/>
      <c r="K389" s="595"/>
      <c r="L389" s="595"/>
      <c r="M389" s="595"/>
      <c r="N389" s="595"/>
      <c r="O389" s="595"/>
      <c r="P389" s="595"/>
      <c r="Q389" s="595"/>
      <c r="R389" s="595"/>
      <c r="S389" s="595"/>
      <c r="T389" s="595"/>
    </row>
    <row r="391" spans="2:20" ht="20.149999999999999" customHeight="1">
      <c r="B391" s="369" t="s">
        <v>239</v>
      </c>
      <c r="C391" s="354" t="s">
        <v>1350</v>
      </c>
      <c r="D391" s="349"/>
      <c r="E391" s="349"/>
      <c r="F391" s="349"/>
      <c r="G391" s="349"/>
      <c r="H391" s="349"/>
      <c r="I391" s="349"/>
      <c r="J391" s="349"/>
      <c r="K391" s="349"/>
      <c r="L391" s="349"/>
      <c r="M391" s="349"/>
      <c r="N391" s="349"/>
      <c r="O391" s="349"/>
      <c r="P391" s="349"/>
      <c r="Q391" s="349"/>
      <c r="R391" s="349"/>
      <c r="S391" s="349"/>
      <c r="T391" s="349"/>
    </row>
    <row r="392" spans="2:20" ht="19.5" customHeight="1">
      <c r="B392" s="846" t="s">
        <v>1279</v>
      </c>
      <c r="C392" s="846"/>
      <c r="D392" s="355" t="s">
        <v>1351</v>
      </c>
      <c r="E392" s="349"/>
      <c r="F392" s="349"/>
      <c r="G392" s="349"/>
      <c r="H392" s="349"/>
      <c r="I392" s="349"/>
      <c r="J392" s="349"/>
      <c r="K392" s="349"/>
      <c r="L392" s="349"/>
      <c r="M392" s="349"/>
      <c r="N392" s="349"/>
      <c r="O392" s="349"/>
      <c r="P392" s="349"/>
      <c r="Q392" s="349"/>
      <c r="R392" s="349"/>
      <c r="S392" s="349"/>
      <c r="T392" s="349"/>
    </row>
    <row r="393" spans="2:20">
      <c r="B393" s="860" t="s">
        <v>1278</v>
      </c>
      <c r="C393" s="860"/>
      <c r="D393" s="860"/>
      <c r="E393" s="860"/>
      <c r="F393" s="860"/>
      <c r="G393" s="860"/>
      <c r="H393" s="860"/>
      <c r="I393" s="860"/>
      <c r="J393" s="860"/>
      <c r="K393" s="860"/>
      <c r="L393" s="860"/>
      <c r="M393" s="860"/>
      <c r="N393" s="860"/>
      <c r="O393" s="860"/>
      <c r="P393" s="860"/>
      <c r="Q393" s="860"/>
      <c r="R393" s="860"/>
      <c r="S393" s="860"/>
      <c r="T393" s="860"/>
    </row>
    <row r="394" spans="2:20">
      <c r="B394" s="595"/>
      <c r="C394" s="595"/>
      <c r="D394" s="595"/>
      <c r="E394" s="595"/>
      <c r="F394" s="595"/>
      <c r="G394" s="595"/>
      <c r="H394" s="595"/>
      <c r="I394" s="595"/>
      <c r="J394" s="595"/>
      <c r="K394" s="595"/>
      <c r="L394" s="595"/>
      <c r="M394" s="595"/>
      <c r="N394" s="595"/>
      <c r="O394" s="595"/>
      <c r="P394" s="595"/>
      <c r="Q394" s="595"/>
      <c r="R394" s="595"/>
      <c r="S394" s="595"/>
      <c r="T394" s="595"/>
    </row>
    <row r="396" spans="2:20" ht="20.149999999999999" customHeight="1">
      <c r="B396" s="369" t="s">
        <v>241</v>
      </c>
      <c r="C396" s="354" t="s">
        <v>242</v>
      </c>
      <c r="D396" s="349"/>
      <c r="E396" s="349"/>
      <c r="F396" s="349"/>
      <c r="G396" s="349"/>
      <c r="H396" s="349"/>
      <c r="I396" s="349"/>
      <c r="J396" s="349"/>
      <c r="K396" s="349"/>
      <c r="L396" s="349"/>
      <c r="M396" s="349"/>
      <c r="N396" s="349"/>
      <c r="O396" s="349"/>
      <c r="P396" s="349"/>
      <c r="Q396" s="349"/>
      <c r="R396" s="349"/>
      <c r="S396" s="349"/>
      <c r="T396" s="349"/>
    </row>
    <row r="397" spans="2:20" ht="19.5" customHeight="1">
      <c r="B397" s="846" t="s">
        <v>1279</v>
      </c>
      <c r="C397" s="846"/>
      <c r="D397" s="355" t="s">
        <v>1352</v>
      </c>
      <c r="E397" s="349"/>
      <c r="F397" s="349"/>
      <c r="G397" s="349"/>
      <c r="H397" s="349"/>
      <c r="I397" s="349"/>
      <c r="J397" s="349"/>
      <c r="K397" s="349"/>
      <c r="L397" s="349"/>
      <c r="M397" s="349"/>
      <c r="N397" s="349"/>
      <c r="O397" s="349"/>
      <c r="P397" s="349"/>
      <c r="Q397" s="349"/>
      <c r="R397" s="349"/>
      <c r="S397" s="349"/>
      <c r="T397" s="349"/>
    </row>
    <row r="398" spans="2:20" ht="13" customHeight="1">
      <c r="B398" s="860" t="s">
        <v>1353</v>
      </c>
      <c r="C398" s="860"/>
      <c r="D398" s="860"/>
      <c r="E398" s="860"/>
      <c r="F398" s="860"/>
      <c r="G398" s="860"/>
      <c r="H398" s="860"/>
      <c r="I398" s="860"/>
      <c r="J398" s="860"/>
      <c r="K398" s="860"/>
      <c r="L398" s="860"/>
      <c r="M398" s="860"/>
      <c r="N398" s="860"/>
      <c r="O398" s="860"/>
      <c r="P398" s="860"/>
      <c r="Q398" s="860"/>
      <c r="R398" s="860"/>
      <c r="S398" s="860"/>
      <c r="T398" s="860"/>
    </row>
    <row r="399" spans="2:20" ht="13" customHeight="1">
      <c r="B399" s="595"/>
      <c r="C399" s="595"/>
      <c r="D399" s="595"/>
      <c r="E399" s="595"/>
      <c r="F399" s="595"/>
      <c r="G399" s="595"/>
      <c r="H399" s="595"/>
      <c r="I399" s="595"/>
      <c r="J399" s="595"/>
      <c r="K399" s="595"/>
      <c r="L399" s="595"/>
      <c r="M399" s="595"/>
      <c r="N399" s="595"/>
      <c r="O399" s="595"/>
      <c r="P399" s="595"/>
      <c r="Q399" s="595"/>
      <c r="R399" s="595"/>
      <c r="S399" s="595"/>
      <c r="T399" s="595"/>
    </row>
    <row r="401" spans="2:20" ht="20.149999999999999" customHeight="1">
      <c r="B401" s="369" t="s">
        <v>243</v>
      </c>
      <c r="C401" s="354" t="s">
        <v>244</v>
      </c>
      <c r="D401" s="349"/>
      <c r="E401" s="349"/>
      <c r="F401" s="349"/>
      <c r="G401" s="349"/>
      <c r="H401" s="349"/>
      <c r="I401" s="349"/>
      <c r="J401" s="349"/>
      <c r="K401" s="349"/>
      <c r="L401" s="349"/>
      <c r="M401" s="349"/>
      <c r="N401" s="349"/>
      <c r="O401" s="349"/>
      <c r="P401" s="349"/>
      <c r="Q401" s="349"/>
      <c r="R401" s="349"/>
      <c r="S401" s="349"/>
      <c r="T401" s="349"/>
    </row>
    <row r="402" spans="2:20" ht="19.5" customHeight="1">
      <c r="B402" s="846" t="s">
        <v>1279</v>
      </c>
      <c r="C402" s="846"/>
      <c r="D402" s="355" t="s">
        <v>1354</v>
      </c>
      <c r="E402" s="349"/>
      <c r="F402" s="349"/>
      <c r="G402" s="349"/>
      <c r="H402" s="349"/>
      <c r="I402" s="349"/>
      <c r="J402" s="349"/>
      <c r="K402" s="349"/>
      <c r="L402" s="349"/>
      <c r="M402" s="349"/>
      <c r="N402" s="349"/>
      <c r="O402" s="349"/>
      <c r="P402" s="349"/>
      <c r="Q402" s="349"/>
      <c r="R402" s="349"/>
      <c r="S402" s="349"/>
      <c r="T402" s="349"/>
    </row>
    <row r="403" spans="2:20">
      <c r="B403" s="860" t="s">
        <v>1353</v>
      </c>
      <c r="C403" s="860"/>
      <c r="D403" s="860"/>
      <c r="E403" s="860"/>
      <c r="F403" s="860"/>
      <c r="G403" s="860"/>
      <c r="H403" s="860"/>
      <c r="I403" s="860"/>
      <c r="J403" s="860"/>
      <c r="K403" s="860"/>
      <c r="L403" s="860"/>
      <c r="M403" s="860"/>
      <c r="N403" s="860"/>
      <c r="O403" s="860"/>
      <c r="P403" s="860"/>
      <c r="Q403" s="860"/>
      <c r="R403" s="860"/>
      <c r="S403" s="860"/>
      <c r="T403" s="860"/>
    </row>
    <row r="404" spans="2:20">
      <c r="B404" s="595"/>
      <c r="C404" s="595"/>
      <c r="D404" s="595"/>
      <c r="E404" s="595"/>
      <c r="F404" s="595"/>
      <c r="G404" s="595"/>
      <c r="H404" s="595"/>
      <c r="I404" s="595"/>
      <c r="J404" s="595"/>
      <c r="K404" s="595"/>
      <c r="L404" s="595"/>
      <c r="M404" s="595"/>
      <c r="N404" s="595"/>
      <c r="O404" s="595"/>
      <c r="P404" s="595"/>
      <c r="Q404" s="595"/>
      <c r="R404" s="595"/>
      <c r="S404" s="595"/>
      <c r="T404" s="595"/>
    </row>
    <row r="406" spans="2:20" ht="20.149999999999999" customHeight="1">
      <c r="B406" s="369" t="s">
        <v>245</v>
      </c>
      <c r="C406" s="354" t="s">
        <v>246</v>
      </c>
      <c r="D406" s="349"/>
      <c r="E406" s="349"/>
      <c r="F406" s="349"/>
      <c r="G406" s="349"/>
      <c r="H406" s="349"/>
      <c r="I406" s="349"/>
      <c r="J406" s="349"/>
      <c r="K406" s="349"/>
      <c r="L406" s="349"/>
      <c r="M406" s="349"/>
      <c r="N406" s="349"/>
      <c r="O406" s="349"/>
      <c r="P406" s="349"/>
      <c r="Q406" s="349"/>
      <c r="R406" s="349"/>
      <c r="S406" s="349"/>
      <c r="T406" s="349"/>
    </row>
    <row r="407" spans="2:20" ht="19.5" customHeight="1">
      <c r="B407" s="846" t="s">
        <v>1279</v>
      </c>
      <c r="C407" s="846"/>
      <c r="D407" s="355" t="s">
        <v>1355</v>
      </c>
      <c r="E407" s="349"/>
      <c r="F407" s="349"/>
      <c r="G407" s="349"/>
      <c r="H407" s="349"/>
      <c r="I407" s="349"/>
      <c r="J407" s="349"/>
      <c r="K407" s="349"/>
      <c r="L407" s="349"/>
      <c r="M407" s="349"/>
      <c r="N407" s="349"/>
      <c r="O407" s="349"/>
      <c r="P407" s="349"/>
      <c r="Q407" s="349"/>
      <c r="R407" s="349"/>
      <c r="S407" s="349"/>
      <c r="T407" s="349"/>
    </row>
    <row r="408" spans="2:20">
      <c r="B408" s="860" t="s">
        <v>1353</v>
      </c>
      <c r="C408" s="860"/>
      <c r="D408" s="860"/>
      <c r="E408" s="860"/>
      <c r="F408" s="860"/>
      <c r="G408" s="860"/>
      <c r="H408" s="860"/>
      <c r="I408" s="860"/>
      <c r="J408" s="860"/>
      <c r="K408" s="860"/>
      <c r="L408" s="860"/>
      <c r="M408" s="860"/>
      <c r="N408" s="860"/>
      <c r="O408" s="860"/>
      <c r="P408" s="860"/>
      <c r="Q408" s="860"/>
      <c r="R408" s="860"/>
      <c r="S408" s="860"/>
      <c r="T408" s="860"/>
    </row>
    <row r="409" spans="2:20">
      <c r="B409" s="595"/>
      <c r="C409" s="595"/>
      <c r="D409" s="595"/>
      <c r="E409" s="595"/>
      <c r="F409" s="595"/>
      <c r="G409" s="595"/>
      <c r="H409" s="595"/>
      <c r="I409" s="595"/>
      <c r="J409" s="595"/>
      <c r="K409" s="595"/>
      <c r="L409" s="595"/>
      <c r="M409" s="595"/>
      <c r="N409" s="595"/>
      <c r="O409" s="595"/>
      <c r="P409" s="595"/>
      <c r="Q409" s="595"/>
      <c r="R409" s="595"/>
      <c r="S409" s="595"/>
      <c r="T409" s="595"/>
    </row>
    <row r="411" spans="2:20" ht="20.149999999999999" customHeight="1">
      <c r="B411" s="369" t="s">
        <v>247</v>
      </c>
      <c r="C411" s="354" t="s">
        <v>1356</v>
      </c>
      <c r="D411" s="349"/>
      <c r="E411" s="349"/>
      <c r="F411" s="349"/>
      <c r="G411" s="349"/>
      <c r="H411" s="349"/>
      <c r="I411" s="349"/>
      <c r="J411" s="349"/>
      <c r="K411" s="349"/>
      <c r="L411" s="349"/>
      <c r="M411" s="349"/>
      <c r="N411" s="349"/>
      <c r="O411" s="349"/>
      <c r="P411" s="349"/>
      <c r="Q411" s="349"/>
      <c r="R411" s="349"/>
      <c r="S411" s="349"/>
      <c r="T411" s="349"/>
    </row>
    <row r="412" spans="2:20" ht="19.5" customHeight="1">
      <c r="B412" s="846" t="s">
        <v>1279</v>
      </c>
      <c r="C412" s="846"/>
      <c r="D412" s="355" t="s">
        <v>1357</v>
      </c>
      <c r="E412" s="349"/>
      <c r="F412" s="349"/>
      <c r="G412" s="349"/>
      <c r="H412" s="349"/>
      <c r="I412" s="349"/>
      <c r="J412" s="349"/>
      <c r="K412" s="349"/>
      <c r="L412" s="349"/>
      <c r="M412" s="349"/>
      <c r="N412" s="349"/>
      <c r="O412" s="349"/>
      <c r="P412" s="349"/>
      <c r="Q412" s="349"/>
      <c r="R412" s="349"/>
      <c r="S412" s="349"/>
      <c r="T412" s="349"/>
    </row>
    <row r="413" spans="2:20">
      <c r="B413" s="851" t="s">
        <v>1353</v>
      </c>
      <c r="C413" s="851"/>
      <c r="D413" s="851"/>
      <c r="E413" s="851"/>
      <c r="F413" s="851"/>
      <c r="G413" s="851"/>
      <c r="H413" s="851"/>
      <c r="I413" s="851"/>
      <c r="J413" s="851"/>
      <c r="K413" s="851"/>
      <c r="L413" s="851"/>
      <c r="M413" s="851"/>
      <c r="N413" s="851"/>
      <c r="O413" s="851"/>
      <c r="P413" s="851"/>
      <c r="Q413" s="851"/>
      <c r="R413" s="851"/>
      <c r="S413" s="851"/>
      <c r="T413" s="851"/>
    </row>
    <row r="414" spans="2:20">
      <c r="B414" s="852"/>
      <c r="C414" s="852"/>
      <c r="D414" s="852"/>
      <c r="E414" s="852"/>
      <c r="F414" s="852"/>
      <c r="G414" s="852"/>
      <c r="H414" s="852"/>
      <c r="I414" s="852"/>
      <c r="J414" s="852"/>
      <c r="K414" s="852"/>
      <c r="L414" s="852"/>
      <c r="M414" s="852"/>
      <c r="N414" s="852"/>
      <c r="O414" s="852"/>
      <c r="P414" s="852"/>
      <c r="Q414" s="852"/>
      <c r="R414" s="852"/>
      <c r="S414" s="852"/>
      <c r="T414" s="852"/>
    </row>
    <row r="416" spans="2:20" ht="20.149999999999999" customHeight="1">
      <c r="B416" s="369" t="s">
        <v>249</v>
      </c>
      <c r="C416" s="354" t="s">
        <v>250</v>
      </c>
      <c r="D416" s="349"/>
      <c r="E416" s="349"/>
      <c r="F416" s="349"/>
      <c r="G416" s="349"/>
      <c r="H416" s="349"/>
      <c r="I416" s="349"/>
      <c r="J416" s="349"/>
      <c r="K416" s="349"/>
      <c r="L416" s="349"/>
      <c r="M416" s="349"/>
      <c r="N416" s="349"/>
      <c r="O416" s="349"/>
      <c r="P416" s="349"/>
      <c r="Q416" s="349"/>
      <c r="R416" s="349"/>
      <c r="S416" s="349"/>
      <c r="T416" s="349"/>
    </row>
    <row r="417" spans="2:20" ht="19.5" customHeight="1">
      <c r="B417" s="846" t="s">
        <v>1279</v>
      </c>
      <c r="C417" s="846"/>
      <c r="D417" s="355" t="s">
        <v>1358</v>
      </c>
      <c r="E417" s="349"/>
      <c r="F417" s="349"/>
      <c r="G417" s="349"/>
      <c r="H417" s="349"/>
      <c r="I417" s="349"/>
      <c r="J417" s="349"/>
      <c r="K417" s="349"/>
      <c r="L417" s="349"/>
      <c r="M417" s="349"/>
      <c r="N417" s="349"/>
      <c r="O417" s="349"/>
      <c r="P417" s="349"/>
      <c r="Q417" s="349"/>
      <c r="R417" s="349"/>
      <c r="S417" s="349"/>
      <c r="T417" s="349"/>
    </row>
    <row r="418" spans="2:20">
      <c r="B418" s="860" t="s">
        <v>1353</v>
      </c>
      <c r="C418" s="860"/>
      <c r="D418" s="860"/>
      <c r="E418" s="860"/>
      <c r="F418" s="860"/>
      <c r="G418" s="860"/>
      <c r="H418" s="860"/>
      <c r="I418" s="860"/>
      <c r="J418" s="860"/>
      <c r="K418" s="860"/>
      <c r="L418" s="860"/>
      <c r="M418" s="860"/>
      <c r="N418" s="860"/>
      <c r="O418" s="860"/>
      <c r="P418" s="860"/>
      <c r="Q418" s="860"/>
      <c r="R418" s="860"/>
      <c r="S418" s="860"/>
      <c r="T418" s="860"/>
    </row>
    <row r="419" spans="2:20">
      <c r="B419" s="595"/>
      <c r="C419" s="595"/>
      <c r="D419" s="595"/>
      <c r="E419" s="595"/>
      <c r="F419" s="595"/>
      <c r="G419" s="595"/>
      <c r="H419" s="595"/>
      <c r="I419" s="595"/>
      <c r="J419" s="595"/>
      <c r="K419" s="595"/>
      <c r="L419" s="595"/>
      <c r="M419" s="595"/>
      <c r="N419" s="595"/>
      <c r="O419" s="595"/>
      <c r="P419" s="595"/>
      <c r="Q419" s="595"/>
      <c r="R419" s="595"/>
      <c r="S419" s="595"/>
      <c r="T419" s="595"/>
    </row>
    <row r="421" spans="2:20" ht="20.149999999999999" customHeight="1">
      <c r="B421" s="369" t="s">
        <v>251</v>
      </c>
      <c r="C421" s="354" t="s">
        <v>252</v>
      </c>
      <c r="D421" s="349"/>
      <c r="E421" s="349"/>
      <c r="F421" s="349"/>
      <c r="G421" s="349"/>
      <c r="H421" s="349"/>
      <c r="I421" s="349"/>
      <c r="J421" s="349"/>
      <c r="K421" s="349"/>
      <c r="L421" s="349"/>
      <c r="M421" s="349"/>
      <c r="N421" s="349"/>
      <c r="O421" s="349"/>
      <c r="P421" s="349"/>
      <c r="Q421" s="349"/>
      <c r="R421" s="349"/>
      <c r="S421" s="349"/>
      <c r="T421" s="349"/>
    </row>
    <row r="422" spans="2:20" ht="19.5" customHeight="1">
      <c r="B422" s="846" t="s">
        <v>1279</v>
      </c>
      <c r="C422" s="846"/>
      <c r="D422" s="355" t="s">
        <v>1359</v>
      </c>
      <c r="E422" s="349"/>
      <c r="F422" s="349"/>
      <c r="G422" s="349"/>
      <c r="H422" s="349"/>
      <c r="I422" s="349"/>
      <c r="J422" s="349"/>
      <c r="K422" s="349"/>
      <c r="L422" s="349"/>
      <c r="M422" s="349"/>
      <c r="N422" s="349"/>
      <c r="O422" s="349"/>
      <c r="P422" s="349"/>
      <c r="Q422" s="349"/>
      <c r="R422" s="349"/>
      <c r="S422" s="349"/>
      <c r="T422" s="349"/>
    </row>
    <row r="423" spans="2:20">
      <c r="B423" s="860" t="s">
        <v>1353</v>
      </c>
      <c r="C423" s="860"/>
      <c r="D423" s="860"/>
      <c r="E423" s="860"/>
      <c r="F423" s="860"/>
      <c r="G423" s="860"/>
      <c r="H423" s="860"/>
      <c r="I423" s="860"/>
      <c r="J423" s="860"/>
      <c r="K423" s="860"/>
      <c r="L423" s="860"/>
      <c r="M423" s="860"/>
      <c r="N423" s="860"/>
      <c r="O423" s="860"/>
      <c r="P423" s="860"/>
      <c r="Q423" s="860"/>
      <c r="R423" s="860"/>
      <c r="S423" s="860"/>
      <c r="T423" s="860"/>
    </row>
    <row r="424" spans="2:20">
      <c r="B424" s="595"/>
      <c r="C424" s="595"/>
      <c r="D424" s="595"/>
      <c r="E424" s="595"/>
      <c r="F424" s="595"/>
      <c r="G424" s="595"/>
      <c r="H424" s="595"/>
      <c r="I424" s="595"/>
      <c r="J424" s="595"/>
      <c r="K424" s="595"/>
      <c r="L424" s="595"/>
      <c r="M424" s="595"/>
      <c r="N424" s="595"/>
      <c r="O424" s="595"/>
      <c r="P424" s="595"/>
      <c r="Q424" s="595"/>
      <c r="R424" s="595"/>
      <c r="S424" s="595"/>
      <c r="T424" s="595"/>
    </row>
    <row r="426" spans="2:20" ht="20.149999999999999" customHeight="1">
      <c r="B426" s="369" t="s">
        <v>253</v>
      </c>
      <c r="C426" s="354" t="s">
        <v>254</v>
      </c>
      <c r="D426" s="349"/>
      <c r="E426" s="349"/>
      <c r="F426" s="349"/>
      <c r="G426" s="349"/>
      <c r="H426" s="349"/>
      <c r="I426" s="349"/>
      <c r="J426" s="349"/>
      <c r="K426" s="349"/>
      <c r="L426" s="349"/>
      <c r="M426" s="349"/>
      <c r="N426" s="349"/>
      <c r="O426" s="349"/>
      <c r="P426" s="349"/>
      <c r="Q426" s="349"/>
      <c r="R426" s="349"/>
      <c r="S426" s="349"/>
      <c r="T426" s="349"/>
    </row>
    <row r="427" spans="2:20" ht="19.5" customHeight="1">
      <c r="B427" s="846" t="s">
        <v>1279</v>
      </c>
      <c r="C427" s="846"/>
      <c r="D427" s="355" t="s">
        <v>1360</v>
      </c>
      <c r="E427" s="349"/>
      <c r="F427" s="349"/>
      <c r="G427" s="349"/>
      <c r="H427" s="349"/>
      <c r="I427" s="349"/>
      <c r="J427" s="349"/>
      <c r="K427" s="349"/>
      <c r="L427" s="349"/>
      <c r="M427" s="349"/>
      <c r="N427" s="349"/>
      <c r="O427" s="349"/>
      <c r="P427" s="349"/>
      <c r="Q427" s="349"/>
      <c r="R427" s="349"/>
      <c r="S427" s="349"/>
      <c r="T427" s="349"/>
    </row>
    <row r="428" spans="2:20">
      <c r="B428" s="863" t="s">
        <v>1361</v>
      </c>
      <c r="C428" s="863"/>
      <c r="D428" s="863"/>
      <c r="E428" s="863"/>
      <c r="F428" s="863"/>
      <c r="G428" s="863"/>
      <c r="H428" s="863"/>
      <c r="I428" s="863"/>
      <c r="J428" s="863"/>
      <c r="K428" s="863"/>
      <c r="L428" s="863"/>
      <c r="M428" s="863"/>
      <c r="N428" s="863"/>
      <c r="O428" s="863"/>
      <c r="P428" s="863"/>
      <c r="Q428" s="863"/>
      <c r="R428" s="863"/>
      <c r="S428" s="863"/>
      <c r="T428" s="863"/>
    </row>
    <row r="429" spans="2:20">
      <c r="B429" s="864"/>
      <c r="C429" s="864"/>
      <c r="D429" s="864"/>
      <c r="E429" s="864"/>
      <c r="F429" s="864"/>
      <c r="G429" s="864"/>
      <c r="H429" s="864"/>
      <c r="I429" s="864"/>
      <c r="J429" s="864"/>
      <c r="K429" s="864"/>
      <c r="L429" s="864"/>
      <c r="M429" s="864"/>
      <c r="N429" s="864"/>
      <c r="O429" s="864"/>
      <c r="P429" s="864"/>
      <c r="Q429" s="864"/>
      <c r="R429" s="864"/>
      <c r="S429" s="864"/>
      <c r="T429" s="864"/>
    </row>
    <row r="431" spans="2:20" ht="20.149999999999999" customHeight="1">
      <c r="B431" s="369" t="s">
        <v>255</v>
      </c>
      <c r="C431" s="354" t="s">
        <v>256</v>
      </c>
      <c r="D431" s="349"/>
      <c r="E431" s="349"/>
      <c r="F431" s="349"/>
      <c r="G431" s="349"/>
      <c r="H431" s="349"/>
      <c r="I431" s="349"/>
      <c r="J431" s="349"/>
      <c r="K431" s="349"/>
      <c r="L431" s="349"/>
      <c r="M431" s="349"/>
      <c r="N431" s="349"/>
      <c r="O431" s="349"/>
      <c r="P431" s="349"/>
      <c r="Q431" s="349"/>
      <c r="R431" s="349"/>
      <c r="S431" s="349"/>
      <c r="T431" s="349"/>
    </row>
    <row r="432" spans="2:20" ht="19.5" customHeight="1">
      <c r="B432" s="846" t="s">
        <v>1279</v>
      </c>
      <c r="C432" s="846"/>
      <c r="D432" s="355" t="s">
        <v>1362</v>
      </c>
      <c r="E432" s="349"/>
      <c r="F432" s="349"/>
      <c r="G432" s="349"/>
      <c r="H432" s="349"/>
      <c r="I432" s="349"/>
      <c r="J432" s="349"/>
      <c r="K432" s="349"/>
      <c r="L432" s="349"/>
      <c r="M432" s="349"/>
      <c r="N432" s="349"/>
      <c r="O432" s="349"/>
      <c r="P432" s="349"/>
      <c r="Q432" s="349"/>
      <c r="R432" s="349"/>
      <c r="S432" s="349"/>
      <c r="T432" s="349"/>
    </row>
    <row r="433" spans="2:20">
      <c r="B433" s="860" t="s">
        <v>1353</v>
      </c>
      <c r="C433" s="860"/>
      <c r="D433" s="860"/>
      <c r="E433" s="860"/>
      <c r="F433" s="860"/>
      <c r="G433" s="860"/>
      <c r="H433" s="860"/>
      <c r="I433" s="860"/>
      <c r="J433" s="860"/>
      <c r="K433" s="860"/>
      <c r="L433" s="860"/>
      <c r="M433" s="860"/>
      <c r="N433" s="860"/>
      <c r="O433" s="860"/>
      <c r="P433" s="860"/>
      <c r="Q433" s="860"/>
      <c r="R433" s="860"/>
      <c r="S433" s="860"/>
      <c r="T433" s="860"/>
    </row>
    <row r="434" spans="2:20">
      <c r="B434" s="595"/>
      <c r="C434" s="595"/>
      <c r="D434" s="595"/>
      <c r="E434" s="595"/>
      <c r="F434" s="595"/>
      <c r="G434" s="595"/>
      <c r="H434" s="595"/>
      <c r="I434" s="595"/>
      <c r="J434" s="595"/>
      <c r="K434" s="595"/>
      <c r="L434" s="595"/>
      <c r="M434" s="595"/>
      <c r="N434" s="595"/>
      <c r="O434" s="595"/>
      <c r="P434" s="595"/>
      <c r="Q434" s="595"/>
      <c r="R434" s="595"/>
      <c r="S434" s="595"/>
      <c r="T434" s="595"/>
    </row>
    <row r="436" spans="2:20" ht="20.149999999999999" customHeight="1">
      <c r="B436" s="369" t="s">
        <v>257</v>
      </c>
      <c r="C436" s="354" t="s">
        <v>258</v>
      </c>
      <c r="D436" s="349"/>
      <c r="E436" s="349"/>
      <c r="F436" s="349"/>
      <c r="G436" s="349"/>
      <c r="H436" s="349"/>
      <c r="I436" s="349"/>
      <c r="J436" s="349"/>
      <c r="K436" s="349"/>
      <c r="L436" s="349"/>
      <c r="M436" s="349"/>
      <c r="N436" s="349"/>
      <c r="O436" s="349"/>
      <c r="P436" s="349"/>
      <c r="Q436" s="349"/>
      <c r="R436" s="349"/>
      <c r="S436" s="349"/>
      <c r="T436" s="349"/>
    </row>
    <row r="437" spans="2:20" ht="19.5" customHeight="1">
      <c r="B437" s="846" t="s">
        <v>1279</v>
      </c>
      <c r="C437" s="846"/>
      <c r="D437" s="355" t="s">
        <v>1363</v>
      </c>
      <c r="E437" s="349"/>
      <c r="F437" s="349"/>
      <c r="G437" s="349"/>
      <c r="H437" s="349"/>
      <c r="I437" s="349"/>
      <c r="J437" s="349"/>
      <c r="K437" s="349"/>
      <c r="L437" s="349"/>
      <c r="M437" s="349"/>
      <c r="N437" s="349"/>
      <c r="O437" s="349"/>
      <c r="P437" s="349"/>
      <c r="Q437" s="349"/>
      <c r="R437" s="349"/>
      <c r="S437" s="349"/>
      <c r="T437" s="349"/>
    </row>
    <row r="438" spans="2:20" ht="13.75" customHeight="1">
      <c r="B438" s="851" t="s">
        <v>1364</v>
      </c>
      <c r="C438" s="851"/>
      <c r="D438" s="851"/>
      <c r="E438" s="851"/>
      <c r="F438" s="851"/>
      <c r="G438" s="851"/>
      <c r="H438" s="851"/>
      <c r="I438" s="851"/>
      <c r="J438" s="851"/>
      <c r="K438" s="851"/>
      <c r="L438" s="851"/>
      <c r="M438" s="851"/>
      <c r="N438" s="851"/>
      <c r="O438" s="851"/>
      <c r="P438" s="851"/>
      <c r="Q438" s="851"/>
      <c r="R438" s="851"/>
      <c r="S438" s="851"/>
      <c r="T438" s="851"/>
    </row>
    <row r="439" spans="2:20">
      <c r="B439" s="852"/>
      <c r="C439" s="852"/>
      <c r="D439" s="852"/>
      <c r="E439" s="852"/>
      <c r="F439" s="852"/>
      <c r="G439" s="852"/>
      <c r="H439" s="852"/>
      <c r="I439" s="852"/>
      <c r="J439" s="852"/>
      <c r="K439" s="852"/>
      <c r="L439" s="852"/>
      <c r="M439" s="852"/>
      <c r="N439" s="852"/>
      <c r="O439" s="852"/>
      <c r="P439" s="852"/>
      <c r="Q439" s="852"/>
      <c r="R439" s="852"/>
      <c r="S439" s="852"/>
      <c r="T439" s="852"/>
    </row>
    <row r="440" spans="2:20">
      <c r="B440" s="852"/>
      <c r="C440" s="852"/>
      <c r="D440" s="852"/>
      <c r="E440" s="852"/>
      <c r="F440" s="852"/>
      <c r="G440" s="852"/>
      <c r="H440" s="852"/>
      <c r="I440" s="852"/>
      <c r="J440" s="852"/>
      <c r="K440" s="852"/>
      <c r="L440" s="852"/>
      <c r="M440" s="852"/>
      <c r="N440" s="852"/>
      <c r="O440" s="852"/>
      <c r="P440" s="852"/>
      <c r="Q440" s="852"/>
      <c r="R440" s="852"/>
      <c r="S440" s="852"/>
      <c r="T440" s="852"/>
    </row>
    <row r="441" spans="2:20">
      <c r="B441" s="852"/>
      <c r="C441" s="852"/>
      <c r="D441" s="852"/>
      <c r="E441" s="852"/>
      <c r="F441" s="852"/>
      <c r="G441" s="852"/>
      <c r="H441" s="852"/>
      <c r="I441" s="852"/>
      <c r="J441" s="852"/>
      <c r="K441" s="852"/>
      <c r="L441" s="852"/>
      <c r="M441" s="852"/>
      <c r="N441" s="852"/>
      <c r="O441" s="852"/>
      <c r="P441" s="852"/>
      <c r="Q441" s="852"/>
      <c r="R441" s="852"/>
      <c r="S441" s="852"/>
      <c r="T441" s="852"/>
    </row>
    <row r="442" spans="2:20">
      <c r="B442" s="852"/>
      <c r="C442" s="852"/>
      <c r="D442" s="852"/>
      <c r="E442" s="852"/>
      <c r="F442" s="852"/>
      <c r="G442" s="852"/>
      <c r="H442" s="852"/>
      <c r="I442" s="852"/>
      <c r="J442" s="852"/>
      <c r="K442" s="852"/>
      <c r="L442" s="852"/>
      <c r="M442" s="852"/>
      <c r="N442" s="852"/>
      <c r="O442" s="852"/>
      <c r="P442" s="852"/>
      <c r="Q442" s="852"/>
      <c r="R442" s="852"/>
      <c r="S442" s="852"/>
      <c r="T442" s="852"/>
    </row>
    <row r="443" spans="2:20">
      <c r="B443" s="852"/>
      <c r="C443" s="852"/>
      <c r="D443" s="852"/>
      <c r="E443" s="852"/>
      <c r="F443" s="852"/>
      <c r="G443" s="852"/>
      <c r="H443" s="852"/>
      <c r="I443" s="852"/>
      <c r="J443" s="852"/>
      <c r="K443" s="852"/>
      <c r="L443" s="852"/>
      <c r="M443" s="852"/>
      <c r="N443" s="852"/>
      <c r="O443" s="852"/>
      <c r="P443" s="852"/>
      <c r="Q443" s="852"/>
      <c r="R443" s="852"/>
      <c r="S443" s="852"/>
      <c r="T443" s="852"/>
    </row>
    <row r="444" spans="2:20" ht="50.25" customHeight="1">
      <c r="B444" s="852"/>
      <c r="C444" s="852"/>
      <c r="D444" s="852"/>
      <c r="E444" s="852"/>
      <c r="F444" s="852"/>
      <c r="G444" s="852"/>
      <c r="H444" s="852"/>
      <c r="I444" s="852"/>
      <c r="J444" s="852"/>
      <c r="K444" s="852"/>
      <c r="L444" s="852"/>
      <c r="M444" s="852"/>
      <c r="N444" s="852"/>
      <c r="O444" s="852"/>
      <c r="P444" s="852"/>
      <c r="Q444" s="852"/>
      <c r="R444" s="852"/>
      <c r="S444" s="852"/>
      <c r="T444" s="852"/>
    </row>
    <row r="445" spans="2:20" ht="20.149999999999999" customHeight="1">
      <c r="B445" s="369" t="s">
        <v>259</v>
      </c>
      <c r="C445" s="354" t="s">
        <v>260</v>
      </c>
      <c r="D445" s="349"/>
      <c r="E445" s="349"/>
      <c r="F445" s="349"/>
      <c r="G445" s="349"/>
      <c r="H445" s="349"/>
      <c r="I445" s="349"/>
      <c r="J445" s="349"/>
      <c r="K445" s="349"/>
      <c r="L445" s="349"/>
      <c r="M445" s="349"/>
      <c r="N445" s="349"/>
      <c r="O445" s="349"/>
      <c r="P445" s="349"/>
      <c r="Q445" s="349"/>
      <c r="R445" s="349"/>
      <c r="S445" s="349"/>
      <c r="T445" s="349"/>
    </row>
    <row r="446" spans="2:20" ht="19.5" customHeight="1">
      <c r="B446" s="846" t="s">
        <v>1279</v>
      </c>
      <c r="C446" s="846"/>
      <c r="D446" s="355" t="s">
        <v>1365</v>
      </c>
      <c r="E446" s="349"/>
      <c r="F446" s="349"/>
      <c r="G446" s="349"/>
      <c r="H446" s="349"/>
      <c r="I446" s="349"/>
      <c r="J446" s="349"/>
      <c r="K446" s="349"/>
      <c r="L446" s="349"/>
      <c r="M446" s="349"/>
      <c r="N446" s="349"/>
      <c r="O446" s="349"/>
      <c r="P446" s="349"/>
      <c r="Q446" s="349"/>
      <c r="R446" s="349"/>
      <c r="S446" s="349"/>
      <c r="T446" s="349"/>
    </row>
    <row r="447" spans="2:20" ht="13.75" customHeight="1">
      <c r="B447" s="851" t="s">
        <v>1366</v>
      </c>
      <c r="C447" s="851"/>
      <c r="D447" s="851"/>
      <c r="E447" s="851"/>
      <c r="F447" s="851"/>
      <c r="G447" s="851"/>
      <c r="H447" s="851"/>
      <c r="I447" s="851"/>
      <c r="J447" s="851"/>
      <c r="K447" s="851"/>
      <c r="L447" s="851"/>
      <c r="M447" s="851"/>
      <c r="N447" s="851"/>
      <c r="O447" s="851"/>
      <c r="P447" s="851"/>
      <c r="Q447" s="851"/>
      <c r="R447" s="851"/>
      <c r="S447" s="851"/>
      <c r="T447" s="851"/>
    </row>
    <row r="448" spans="2:20">
      <c r="B448" s="852"/>
      <c r="C448" s="852"/>
      <c r="D448" s="852"/>
      <c r="E448" s="852"/>
      <c r="F448" s="852"/>
      <c r="G448" s="852"/>
      <c r="H448" s="852"/>
      <c r="I448" s="852"/>
      <c r="J448" s="852"/>
      <c r="K448" s="852"/>
      <c r="L448" s="852"/>
      <c r="M448" s="852"/>
      <c r="N448" s="852"/>
      <c r="O448" s="852"/>
      <c r="P448" s="852"/>
      <c r="Q448" s="852"/>
      <c r="R448" s="852"/>
      <c r="S448" s="852"/>
      <c r="T448" s="852"/>
    </row>
    <row r="449" spans="2:20">
      <c r="B449" s="852"/>
      <c r="C449" s="852"/>
      <c r="D449" s="852"/>
      <c r="E449" s="852"/>
      <c r="F449" s="852"/>
      <c r="G449" s="852"/>
      <c r="H449" s="852"/>
      <c r="I449" s="852"/>
      <c r="J449" s="852"/>
      <c r="K449" s="852"/>
      <c r="L449" s="852"/>
      <c r="M449" s="852"/>
      <c r="N449" s="852"/>
      <c r="O449" s="852"/>
      <c r="P449" s="852"/>
      <c r="Q449" s="852"/>
      <c r="R449" s="852"/>
      <c r="S449" s="852"/>
      <c r="T449" s="852"/>
    </row>
    <row r="450" spans="2:20">
      <c r="B450" s="852"/>
      <c r="C450" s="852"/>
      <c r="D450" s="852"/>
      <c r="E450" s="852"/>
      <c r="F450" s="852"/>
      <c r="G450" s="852"/>
      <c r="H450" s="852"/>
      <c r="I450" s="852"/>
      <c r="J450" s="852"/>
      <c r="K450" s="852"/>
      <c r="L450" s="852"/>
      <c r="M450" s="852"/>
      <c r="N450" s="852"/>
      <c r="O450" s="852"/>
      <c r="P450" s="852"/>
      <c r="Q450" s="852"/>
      <c r="R450" s="852"/>
      <c r="S450" s="852"/>
      <c r="T450" s="852"/>
    </row>
    <row r="451" spans="2:20">
      <c r="B451" s="852"/>
      <c r="C451" s="852"/>
      <c r="D451" s="852"/>
      <c r="E451" s="852"/>
      <c r="F451" s="852"/>
      <c r="G451" s="852"/>
      <c r="H451" s="852"/>
      <c r="I451" s="852"/>
      <c r="J451" s="852"/>
      <c r="K451" s="852"/>
      <c r="L451" s="852"/>
      <c r="M451" s="852"/>
      <c r="N451" s="852"/>
      <c r="O451" s="852"/>
      <c r="P451" s="852"/>
      <c r="Q451" s="852"/>
      <c r="R451" s="852"/>
      <c r="S451" s="852"/>
      <c r="T451" s="852"/>
    </row>
    <row r="452" spans="2:20">
      <c r="B452" s="852"/>
      <c r="C452" s="852"/>
      <c r="D452" s="852"/>
      <c r="E452" s="852"/>
      <c r="F452" s="852"/>
      <c r="G452" s="852"/>
      <c r="H452" s="852"/>
      <c r="I452" s="852"/>
      <c r="J452" s="852"/>
      <c r="K452" s="852"/>
      <c r="L452" s="852"/>
      <c r="M452" s="852"/>
      <c r="N452" s="852"/>
      <c r="O452" s="852"/>
      <c r="P452" s="852"/>
      <c r="Q452" s="852"/>
      <c r="R452" s="852"/>
      <c r="S452" s="852"/>
      <c r="T452" s="852"/>
    </row>
    <row r="453" spans="2:20" ht="20.149999999999999" customHeight="1">
      <c r="B453" s="369" t="s">
        <v>229</v>
      </c>
      <c r="C453" s="354" t="s">
        <v>230</v>
      </c>
      <c r="D453" s="349"/>
      <c r="E453" s="349"/>
      <c r="F453" s="349"/>
      <c r="G453" s="349"/>
      <c r="H453" s="349"/>
      <c r="I453" s="349"/>
      <c r="J453" s="349"/>
      <c r="K453" s="349"/>
      <c r="L453" s="349"/>
      <c r="M453" s="349"/>
      <c r="N453" s="349"/>
      <c r="O453" s="349"/>
      <c r="P453" s="349"/>
      <c r="Q453" s="349"/>
      <c r="R453" s="349"/>
      <c r="S453" s="349"/>
      <c r="T453" s="349"/>
    </row>
    <row r="454" spans="2:20" ht="19.5" customHeight="1">
      <c r="B454" s="846" t="s">
        <v>1279</v>
      </c>
      <c r="C454" s="846"/>
      <c r="D454" s="355" t="s">
        <v>1367</v>
      </c>
      <c r="E454" s="349"/>
      <c r="F454" s="349"/>
      <c r="G454" s="349"/>
      <c r="H454" s="349"/>
      <c r="I454" s="349"/>
      <c r="J454" s="349"/>
      <c r="K454" s="349"/>
      <c r="L454" s="349"/>
      <c r="M454" s="349"/>
      <c r="N454" s="349"/>
      <c r="O454" s="349"/>
      <c r="P454" s="349"/>
      <c r="Q454" s="349"/>
      <c r="R454" s="349"/>
      <c r="S454" s="349"/>
      <c r="T454" s="349"/>
    </row>
    <row r="455" spans="2:20" ht="13.75" customHeight="1">
      <c r="B455" s="851" t="s">
        <v>1368</v>
      </c>
      <c r="C455" s="851"/>
      <c r="D455" s="851"/>
      <c r="E455" s="851"/>
      <c r="F455" s="851"/>
      <c r="G455" s="851"/>
      <c r="H455" s="851"/>
      <c r="I455" s="851"/>
      <c r="J455" s="851"/>
      <c r="K455" s="851"/>
      <c r="L455" s="851"/>
      <c r="M455" s="851"/>
      <c r="N455" s="851"/>
      <c r="O455" s="851"/>
      <c r="P455" s="851"/>
      <c r="Q455" s="851"/>
      <c r="R455" s="851"/>
      <c r="S455" s="851"/>
      <c r="T455" s="851"/>
    </row>
    <row r="456" spans="2:20" ht="13" customHeight="1">
      <c r="B456" s="852"/>
      <c r="C456" s="852"/>
      <c r="D456" s="852"/>
      <c r="E456" s="852"/>
      <c r="F456" s="852"/>
      <c r="G456" s="852"/>
      <c r="H456" s="852"/>
      <c r="I456" s="852"/>
      <c r="J456" s="852"/>
      <c r="K456" s="852"/>
      <c r="L456" s="852"/>
      <c r="M456" s="852"/>
      <c r="N456" s="852"/>
      <c r="O456" s="852"/>
      <c r="P456" s="852"/>
      <c r="Q456" s="852"/>
      <c r="R456" s="852"/>
      <c r="S456" s="852"/>
      <c r="T456" s="852"/>
    </row>
    <row r="457" spans="2:20" ht="13" customHeight="1">
      <c r="B457" s="852"/>
      <c r="C457" s="852"/>
      <c r="D457" s="852"/>
      <c r="E457" s="852"/>
      <c r="F457" s="852"/>
      <c r="G457" s="852"/>
      <c r="H457" s="852"/>
      <c r="I457" s="852"/>
      <c r="J457" s="852"/>
      <c r="K457" s="852"/>
      <c r="L457" s="852"/>
      <c r="M457" s="852"/>
      <c r="N457" s="852"/>
      <c r="O457" s="852"/>
      <c r="P457" s="852"/>
      <c r="Q457" s="852"/>
      <c r="R457" s="852"/>
      <c r="S457" s="852"/>
      <c r="T457" s="852"/>
    </row>
    <row r="458" spans="2:20" ht="13" customHeight="1">
      <c r="B458" s="852"/>
      <c r="C458" s="852"/>
      <c r="D458" s="852"/>
      <c r="E458" s="852"/>
      <c r="F458" s="852"/>
      <c r="G458" s="852"/>
      <c r="H458" s="852"/>
      <c r="I458" s="852"/>
      <c r="J458" s="852"/>
      <c r="K458" s="852"/>
      <c r="L458" s="852"/>
      <c r="M458" s="852"/>
      <c r="N458" s="852"/>
      <c r="O458" s="852"/>
      <c r="P458" s="852"/>
      <c r="Q458" s="852"/>
      <c r="R458" s="852"/>
      <c r="S458" s="852"/>
      <c r="T458" s="852"/>
    </row>
    <row r="459" spans="2:20" ht="13" customHeight="1">
      <c r="B459" s="852"/>
      <c r="C459" s="852"/>
      <c r="D459" s="852"/>
      <c r="E459" s="852"/>
      <c r="F459" s="852"/>
      <c r="G459" s="852"/>
      <c r="H459" s="852"/>
      <c r="I459" s="852"/>
      <c r="J459" s="852"/>
      <c r="K459" s="852"/>
      <c r="L459" s="852"/>
      <c r="M459" s="852"/>
      <c r="N459" s="852"/>
      <c r="O459" s="852"/>
      <c r="P459" s="852"/>
      <c r="Q459" s="852"/>
      <c r="R459" s="852"/>
      <c r="S459" s="852"/>
      <c r="T459" s="852"/>
    </row>
    <row r="460" spans="2:20" ht="13" customHeight="1">
      <c r="B460" s="852"/>
      <c r="C460" s="852"/>
      <c r="D460" s="852"/>
      <c r="E460" s="852"/>
      <c r="F460" s="852"/>
      <c r="G460" s="852"/>
      <c r="H460" s="852"/>
      <c r="I460" s="852"/>
      <c r="J460" s="852"/>
      <c r="K460" s="852"/>
      <c r="L460" s="852"/>
      <c r="M460" s="852"/>
      <c r="N460" s="852"/>
      <c r="O460" s="852"/>
      <c r="P460" s="852"/>
      <c r="Q460" s="852"/>
      <c r="R460" s="852"/>
      <c r="S460" s="852"/>
      <c r="T460" s="852"/>
    </row>
    <row r="461" spans="2:20" ht="13" customHeight="1">
      <c r="B461" s="852"/>
      <c r="C461" s="852"/>
      <c r="D461" s="852"/>
      <c r="E461" s="852"/>
      <c r="F461" s="852"/>
      <c r="G461" s="852"/>
      <c r="H461" s="852"/>
      <c r="I461" s="852"/>
      <c r="J461" s="852"/>
      <c r="K461" s="852"/>
      <c r="L461" s="852"/>
      <c r="M461" s="852"/>
      <c r="N461" s="852"/>
      <c r="O461" s="852"/>
      <c r="P461" s="852"/>
      <c r="Q461" s="852"/>
      <c r="R461" s="852"/>
      <c r="S461" s="852"/>
      <c r="T461" s="852"/>
    </row>
    <row r="462" spans="2:20" ht="13" customHeight="1">
      <c r="B462" s="852"/>
      <c r="C462" s="852"/>
      <c r="D462" s="852"/>
      <c r="E462" s="852"/>
      <c r="F462" s="852"/>
      <c r="G462" s="852"/>
      <c r="H462" s="852"/>
      <c r="I462" s="852"/>
      <c r="J462" s="852"/>
      <c r="K462" s="852"/>
      <c r="L462" s="852"/>
      <c r="M462" s="852"/>
      <c r="N462" s="852"/>
      <c r="O462" s="852"/>
      <c r="P462" s="852"/>
      <c r="Q462" s="852"/>
      <c r="R462" s="852"/>
      <c r="S462" s="852"/>
      <c r="T462" s="852"/>
    </row>
    <row r="463" spans="2:20" ht="13" customHeight="1">
      <c r="B463" s="852"/>
      <c r="C463" s="852"/>
      <c r="D463" s="852"/>
      <c r="E463" s="852"/>
      <c r="F463" s="852"/>
      <c r="G463" s="852"/>
      <c r="H463" s="852"/>
      <c r="I463" s="852"/>
      <c r="J463" s="852"/>
      <c r="K463" s="852"/>
      <c r="L463" s="852"/>
      <c r="M463" s="852"/>
      <c r="N463" s="852"/>
      <c r="O463" s="852"/>
      <c r="P463" s="852"/>
      <c r="Q463" s="852"/>
      <c r="R463" s="852"/>
      <c r="S463" s="852"/>
      <c r="T463" s="852"/>
    </row>
    <row r="464" spans="2:20" ht="13" customHeight="1">
      <c r="B464" s="852"/>
      <c r="C464" s="852"/>
      <c r="D464" s="852"/>
      <c r="E464" s="852"/>
      <c r="F464" s="852"/>
      <c r="G464" s="852"/>
      <c r="H464" s="852"/>
      <c r="I464" s="852"/>
      <c r="J464" s="852"/>
      <c r="K464" s="852"/>
      <c r="L464" s="852"/>
      <c r="M464" s="852"/>
      <c r="N464" s="852"/>
      <c r="O464" s="852"/>
      <c r="P464" s="852"/>
      <c r="Q464" s="852"/>
      <c r="R464" s="852"/>
      <c r="S464" s="852"/>
      <c r="T464" s="852"/>
    </row>
    <row r="465" spans="2:20" ht="13" customHeight="1">
      <c r="B465" s="852"/>
      <c r="C465" s="852"/>
      <c r="D465" s="852"/>
      <c r="E465" s="852"/>
      <c r="F465" s="852"/>
      <c r="G465" s="852"/>
      <c r="H465" s="852"/>
      <c r="I465" s="852"/>
      <c r="J465" s="852"/>
      <c r="K465" s="852"/>
      <c r="L465" s="852"/>
      <c r="M465" s="852"/>
      <c r="N465" s="852"/>
      <c r="O465" s="852"/>
      <c r="P465" s="852"/>
      <c r="Q465" s="852"/>
      <c r="R465" s="852"/>
      <c r="S465" s="852"/>
      <c r="T465" s="852"/>
    </row>
    <row r="466" spans="2:20" ht="13" customHeight="1">
      <c r="B466" s="852"/>
      <c r="C466" s="852"/>
      <c r="D466" s="852"/>
      <c r="E466" s="852"/>
      <c r="F466" s="852"/>
      <c r="G466" s="852"/>
      <c r="H466" s="852"/>
      <c r="I466" s="852"/>
      <c r="J466" s="852"/>
      <c r="K466" s="852"/>
      <c r="L466" s="852"/>
      <c r="M466" s="852"/>
      <c r="N466" s="852"/>
      <c r="O466" s="852"/>
      <c r="P466" s="852"/>
      <c r="Q466" s="852"/>
      <c r="R466" s="852"/>
      <c r="S466" s="852"/>
      <c r="T466" s="852"/>
    </row>
    <row r="467" spans="2:20" ht="13" customHeight="1">
      <c r="B467" s="852"/>
      <c r="C467" s="852"/>
      <c r="D467" s="852"/>
      <c r="E467" s="852"/>
      <c r="F467" s="852"/>
      <c r="G467" s="852"/>
      <c r="H467" s="852"/>
      <c r="I467" s="852"/>
      <c r="J467" s="852"/>
      <c r="K467" s="852"/>
      <c r="L467" s="852"/>
      <c r="M467" s="852"/>
      <c r="N467" s="852"/>
      <c r="O467" s="852"/>
      <c r="P467" s="852"/>
      <c r="Q467" s="852"/>
      <c r="R467" s="852"/>
      <c r="S467" s="852"/>
      <c r="T467" s="852"/>
    </row>
    <row r="468" spans="2:20" ht="13" customHeight="1">
      <c r="B468" s="852"/>
      <c r="C468" s="852"/>
      <c r="D468" s="852"/>
      <c r="E468" s="852"/>
      <c r="F468" s="852"/>
      <c r="G468" s="852"/>
      <c r="H468" s="852"/>
      <c r="I468" s="852"/>
      <c r="J468" s="852"/>
      <c r="K468" s="852"/>
      <c r="L468" s="852"/>
      <c r="M468" s="852"/>
      <c r="N468" s="852"/>
      <c r="O468" s="852"/>
      <c r="P468" s="852"/>
      <c r="Q468" s="852"/>
      <c r="R468" s="852"/>
      <c r="S468" s="852"/>
      <c r="T468" s="852"/>
    </row>
    <row r="469" spans="2:20" ht="13" customHeight="1">
      <c r="B469" s="852"/>
      <c r="C469" s="852"/>
      <c r="D469" s="852"/>
      <c r="E469" s="852"/>
      <c r="F469" s="852"/>
      <c r="G469" s="852"/>
      <c r="H469" s="852"/>
      <c r="I469" s="852"/>
      <c r="J469" s="852"/>
      <c r="K469" s="852"/>
      <c r="L469" s="852"/>
      <c r="M469" s="852"/>
      <c r="N469" s="852"/>
      <c r="O469" s="852"/>
      <c r="P469" s="852"/>
      <c r="Q469" s="852"/>
      <c r="R469" s="852"/>
      <c r="S469" s="852"/>
      <c r="T469" s="852"/>
    </row>
    <row r="470" spans="2:20" ht="13" customHeight="1">
      <c r="B470" s="852"/>
      <c r="C470" s="852"/>
      <c r="D470" s="852"/>
      <c r="E470" s="852"/>
      <c r="F470" s="852"/>
      <c r="G470" s="852"/>
      <c r="H470" s="852"/>
      <c r="I470" s="852"/>
      <c r="J470" s="852"/>
      <c r="K470" s="852"/>
      <c r="L470" s="852"/>
      <c r="M470" s="852"/>
      <c r="N470" s="852"/>
      <c r="O470" s="852"/>
      <c r="P470" s="852"/>
      <c r="Q470" s="852"/>
      <c r="R470" s="852"/>
      <c r="S470" s="852"/>
      <c r="T470" s="852"/>
    </row>
    <row r="471" spans="2:20" ht="13" customHeight="1">
      <c r="B471" s="852"/>
      <c r="C471" s="852"/>
      <c r="D471" s="852"/>
      <c r="E471" s="852"/>
      <c r="F471" s="852"/>
      <c r="G471" s="852"/>
      <c r="H471" s="852"/>
      <c r="I471" s="852"/>
      <c r="J471" s="852"/>
      <c r="K471" s="852"/>
      <c r="L471" s="852"/>
      <c r="M471" s="852"/>
      <c r="N471" s="852"/>
      <c r="O471" s="852"/>
      <c r="P471" s="852"/>
      <c r="Q471" s="852"/>
      <c r="R471" s="852"/>
      <c r="S471" s="852"/>
      <c r="T471" s="852"/>
    </row>
    <row r="472" spans="2:20" ht="13" customHeight="1">
      <c r="B472" s="852"/>
      <c r="C472" s="852"/>
      <c r="D472" s="852"/>
      <c r="E472" s="852"/>
      <c r="F472" s="852"/>
      <c r="G472" s="852"/>
      <c r="H472" s="852"/>
      <c r="I472" s="852"/>
      <c r="J472" s="852"/>
      <c r="K472" s="852"/>
      <c r="L472" s="852"/>
      <c r="M472" s="852"/>
      <c r="N472" s="852"/>
      <c r="O472" s="852"/>
      <c r="P472" s="852"/>
      <c r="Q472" s="852"/>
      <c r="R472" s="852"/>
      <c r="S472" s="852"/>
      <c r="T472" s="852"/>
    </row>
    <row r="473" spans="2:20" ht="13" customHeight="1">
      <c r="B473" s="852"/>
      <c r="C473" s="852"/>
      <c r="D473" s="852"/>
      <c r="E473" s="852"/>
      <c r="F473" s="852"/>
      <c r="G473" s="852"/>
      <c r="H473" s="852"/>
      <c r="I473" s="852"/>
      <c r="J473" s="852"/>
      <c r="K473" s="852"/>
      <c r="L473" s="852"/>
      <c r="M473" s="852"/>
      <c r="N473" s="852"/>
      <c r="O473" s="852"/>
      <c r="P473" s="852"/>
      <c r="Q473" s="852"/>
      <c r="R473" s="852"/>
      <c r="S473" s="852"/>
      <c r="T473" s="852"/>
    </row>
    <row r="474" spans="2:20" ht="13" customHeight="1">
      <c r="B474" s="852"/>
      <c r="C474" s="852"/>
      <c r="D474" s="852"/>
      <c r="E474" s="852"/>
      <c r="F474" s="852"/>
      <c r="G474" s="852"/>
      <c r="H474" s="852"/>
      <c r="I474" s="852"/>
      <c r="J474" s="852"/>
      <c r="K474" s="852"/>
      <c r="L474" s="852"/>
      <c r="M474" s="852"/>
      <c r="N474" s="852"/>
      <c r="O474" s="852"/>
      <c r="P474" s="852"/>
      <c r="Q474" s="852"/>
      <c r="R474" s="852"/>
      <c r="S474" s="852"/>
      <c r="T474" s="852"/>
    </row>
    <row r="475" spans="2:20" ht="20.149999999999999" customHeight="1">
      <c r="B475" s="369" t="s">
        <v>234</v>
      </c>
      <c r="C475" s="354" t="s">
        <v>235</v>
      </c>
      <c r="D475" s="349"/>
      <c r="E475" s="349"/>
      <c r="F475" s="349"/>
      <c r="G475" s="349"/>
      <c r="H475" s="349"/>
      <c r="I475" s="349"/>
      <c r="J475" s="349"/>
      <c r="K475" s="349"/>
      <c r="L475" s="349"/>
      <c r="M475" s="349"/>
      <c r="N475" s="349"/>
      <c r="O475" s="349"/>
      <c r="P475" s="349"/>
      <c r="Q475" s="349"/>
      <c r="R475" s="349"/>
      <c r="S475" s="349"/>
      <c r="T475" s="349"/>
    </row>
    <row r="476" spans="2:20" ht="19.5" customHeight="1">
      <c r="B476" s="846" t="s">
        <v>1279</v>
      </c>
      <c r="C476" s="846"/>
      <c r="D476" s="355" t="s">
        <v>1369</v>
      </c>
      <c r="E476" s="349"/>
      <c r="F476" s="349"/>
      <c r="G476" s="349"/>
      <c r="H476" s="349"/>
      <c r="I476" s="349"/>
      <c r="J476" s="349"/>
      <c r="K476" s="349"/>
      <c r="L476" s="349"/>
      <c r="M476" s="349"/>
      <c r="N476" s="349"/>
      <c r="O476" s="349"/>
      <c r="P476" s="349"/>
      <c r="Q476" s="349"/>
      <c r="R476" s="349"/>
      <c r="S476" s="349"/>
      <c r="T476" s="349"/>
    </row>
    <row r="477" spans="2:20">
      <c r="B477" s="851" t="s">
        <v>1370</v>
      </c>
      <c r="C477" s="851"/>
      <c r="D477" s="851"/>
      <c r="E477" s="851"/>
      <c r="F477" s="851"/>
      <c r="G477" s="851"/>
      <c r="H477" s="851"/>
      <c r="I477" s="851"/>
      <c r="J477" s="851"/>
      <c r="K477" s="851"/>
      <c r="L477" s="851"/>
      <c r="M477" s="851"/>
      <c r="N477" s="851"/>
      <c r="O477" s="851"/>
      <c r="P477" s="851"/>
      <c r="Q477" s="851"/>
      <c r="R477" s="851"/>
      <c r="S477" s="851"/>
      <c r="T477" s="851"/>
    </row>
    <row r="478" spans="2:20">
      <c r="B478" s="852"/>
      <c r="C478" s="852"/>
      <c r="D478" s="852"/>
      <c r="E478" s="852"/>
      <c r="F478" s="852"/>
      <c r="G478" s="852"/>
      <c r="H478" s="852"/>
      <c r="I478" s="852"/>
      <c r="J478" s="852"/>
      <c r="K478" s="852"/>
      <c r="L478" s="852"/>
      <c r="M478" s="852"/>
      <c r="N478" s="852"/>
      <c r="O478" s="852"/>
      <c r="P478" s="852"/>
      <c r="Q478" s="852"/>
      <c r="R478" s="852"/>
      <c r="S478" s="852"/>
      <c r="T478" s="852"/>
    </row>
    <row r="479" spans="2:20">
      <c r="B479" s="852"/>
      <c r="C479" s="852"/>
      <c r="D479" s="852"/>
      <c r="E479" s="852"/>
      <c r="F479" s="852"/>
      <c r="G479" s="852"/>
      <c r="H479" s="852"/>
      <c r="I479" s="852"/>
      <c r="J479" s="852"/>
      <c r="K479" s="852"/>
      <c r="L479" s="852"/>
      <c r="M479" s="852"/>
      <c r="N479" s="852"/>
      <c r="O479" s="852"/>
      <c r="P479" s="852"/>
      <c r="Q479" s="852"/>
      <c r="R479" s="852"/>
      <c r="S479" s="852"/>
      <c r="T479" s="852"/>
    </row>
    <row r="480" spans="2:20">
      <c r="B480" s="852"/>
      <c r="C480" s="852"/>
      <c r="D480" s="852"/>
      <c r="E480" s="852"/>
      <c r="F480" s="852"/>
      <c r="G480" s="852"/>
      <c r="H480" s="852"/>
      <c r="I480" s="852"/>
      <c r="J480" s="852"/>
      <c r="K480" s="852"/>
      <c r="L480" s="852"/>
      <c r="M480" s="852"/>
      <c r="N480" s="852"/>
      <c r="O480" s="852"/>
      <c r="P480" s="852"/>
      <c r="Q480" s="852"/>
      <c r="R480" s="852"/>
      <c r="S480" s="852"/>
      <c r="T480" s="852"/>
    </row>
    <row r="481" spans="2:20">
      <c r="B481" s="852"/>
      <c r="C481" s="852"/>
      <c r="D481" s="852"/>
      <c r="E481" s="852"/>
      <c r="F481" s="852"/>
      <c r="G481" s="852"/>
      <c r="H481" s="852"/>
      <c r="I481" s="852"/>
      <c r="J481" s="852"/>
      <c r="K481" s="852"/>
      <c r="L481" s="852"/>
      <c r="M481" s="852"/>
      <c r="N481" s="852"/>
      <c r="O481" s="852"/>
      <c r="P481" s="852"/>
      <c r="Q481" s="852"/>
      <c r="R481" s="852"/>
      <c r="S481" s="852"/>
      <c r="T481" s="852"/>
    </row>
    <row r="482" spans="2:20">
      <c r="B482" s="852"/>
      <c r="C482" s="852"/>
      <c r="D482" s="852"/>
      <c r="E482" s="852"/>
      <c r="F482" s="852"/>
      <c r="G482" s="852"/>
      <c r="H482" s="852"/>
      <c r="I482" s="852"/>
      <c r="J482" s="852"/>
      <c r="K482" s="852"/>
      <c r="L482" s="852"/>
      <c r="M482" s="852"/>
      <c r="N482" s="852"/>
      <c r="O482" s="852"/>
      <c r="P482" s="852"/>
      <c r="Q482" s="852"/>
      <c r="R482" s="852"/>
      <c r="S482" s="852"/>
      <c r="T482" s="852"/>
    </row>
    <row r="483" spans="2:20">
      <c r="B483" s="852"/>
      <c r="C483" s="852"/>
      <c r="D483" s="852"/>
      <c r="E483" s="852"/>
      <c r="F483" s="852"/>
      <c r="G483" s="852"/>
      <c r="H483" s="852"/>
      <c r="I483" s="852"/>
      <c r="J483" s="852"/>
      <c r="K483" s="852"/>
      <c r="L483" s="852"/>
      <c r="M483" s="852"/>
      <c r="N483" s="852"/>
      <c r="O483" s="852"/>
      <c r="P483" s="852"/>
      <c r="Q483" s="852"/>
      <c r="R483" s="852"/>
      <c r="S483" s="852"/>
      <c r="T483" s="852"/>
    </row>
    <row r="484" spans="2:20">
      <c r="B484" s="852"/>
      <c r="C484" s="852"/>
      <c r="D484" s="852"/>
      <c r="E484" s="852"/>
      <c r="F484" s="852"/>
      <c r="G484" s="852"/>
      <c r="H484" s="852"/>
      <c r="I484" s="852"/>
      <c r="J484" s="852"/>
      <c r="K484" s="852"/>
      <c r="L484" s="852"/>
      <c r="M484" s="852"/>
      <c r="N484" s="852"/>
      <c r="O484" s="852"/>
      <c r="P484" s="852"/>
      <c r="Q484" s="852"/>
      <c r="R484" s="852"/>
      <c r="S484" s="852"/>
      <c r="T484" s="852"/>
    </row>
    <row r="485" spans="2:20">
      <c r="B485" s="852"/>
      <c r="C485" s="852"/>
      <c r="D485" s="852"/>
      <c r="E485" s="852"/>
      <c r="F485" s="852"/>
      <c r="G485" s="852"/>
      <c r="H485" s="852"/>
      <c r="I485" s="852"/>
      <c r="J485" s="852"/>
      <c r="K485" s="852"/>
      <c r="L485" s="852"/>
      <c r="M485" s="852"/>
      <c r="N485" s="852"/>
      <c r="O485" s="852"/>
      <c r="P485" s="852"/>
      <c r="Q485" s="852"/>
      <c r="R485" s="852"/>
      <c r="S485" s="852"/>
      <c r="T485" s="852"/>
    </row>
    <row r="486" spans="2:20">
      <c r="B486" s="852"/>
      <c r="C486" s="852"/>
      <c r="D486" s="852"/>
      <c r="E486" s="852"/>
      <c r="F486" s="852"/>
      <c r="G486" s="852"/>
      <c r="H486" s="852"/>
      <c r="I486" s="852"/>
      <c r="J486" s="852"/>
      <c r="K486" s="852"/>
      <c r="L486" s="852"/>
      <c r="M486" s="852"/>
      <c r="N486" s="852"/>
      <c r="O486" s="852"/>
      <c r="P486" s="852"/>
      <c r="Q486" s="852"/>
      <c r="R486" s="852"/>
      <c r="S486" s="852"/>
      <c r="T486" s="852"/>
    </row>
    <row r="487" spans="2:20">
      <c r="B487" s="852"/>
      <c r="C487" s="852"/>
      <c r="D487" s="852"/>
      <c r="E487" s="852"/>
      <c r="F487" s="852"/>
      <c r="G487" s="852"/>
      <c r="H487" s="852"/>
      <c r="I487" s="852"/>
      <c r="J487" s="852"/>
      <c r="K487" s="852"/>
      <c r="L487" s="852"/>
      <c r="M487" s="852"/>
      <c r="N487" s="852"/>
      <c r="O487" s="852"/>
      <c r="P487" s="852"/>
      <c r="Q487" s="852"/>
      <c r="R487" s="852"/>
      <c r="S487" s="852"/>
      <c r="T487" s="852"/>
    </row>
    <row r="488" spans="2:20">
      <c r="B488" s="852"/>
      <c r="C488" s="852"/>
      <c r="D488" s="852"/>
      <c r="E488" s="852"/>
      <c r="F488" s="852"/>
      <c r="G488" s="852"/>
      <c r="H488" s="852"/>
      <c r="I488" s="852"/>
      <c r="J488" s="852"/>
      <c r="K488" s="852"/>
      <c r="L488" s="852"/>
      <c r="M488" s="852"/>
      <c r="N488" s="852"/>
      <c r="O488" s="852"/>
      <c r="P488" s="852"/>
      <c r="Q488" s="852"/>
      <c r="R488" s="852"/>
      <c r="S488" s="852"/>
      <c r="T488" s="852"/>
    </row>
    <row r="489" spans="2:20">
      <c r="B489" s="852"/>
      <c r="C489" s="852"/>
      <c r="D489" s="852"/>
      <c r="E489" s="852"/>
      <c r="F489" s="852"/>
      <c r="G489" s="852"/>
      <c r="H489" s="852"/>
      <c r="I489" s="852"/>
      <c r="J489" s="852"/>
      <c r="K489" s="852"/>
      <c r="L489" s="852"/>
      <c r="M489" s="852"/>
      <c r="N489" s="852"/>
      <c r="O489" s="852"/>
      <c r="P489" s="852"/>
      <c r="Q489" s="852"/>
      <c r="R489" s="852"/>
      <c r="S489" s="852"/>
      <c r="T489" s="852"/>
    </row>
    <row r="491" spans="2:20" ht="20.149999999999999" customHeight="1">
      <c r="B491" s="369" t="s">
        <v>236</v>
      </c>
      <c r="C491" s="354" t="s">
        <v>237</v>
      </c>
      <c r="D491" s="349"/>
      <c r="E491" s="349"/>
      <c r="F491" s="349"/>
      <c r="G491" s="349"/>
      <c r="H491" s="349"/>
      <c r="I491" s="349"/>
      <c r="J491" s="349"/>
      <c r="K491" s="349"/>
      <c r="L491" s="349"/>
      <c r="M491" s="349"/>
      <c r="N491" s="349"/>
      <c r="O491" s="349"/>
      <c r="P491" s="349"/>
      <c r="Q491" s="349"/>
      <c r="R491" s="349"/>
      <c r="S491" s="349"/>
      <c r="T491" s="349"/>
    </row>
    <row r="492" spans="2:20" ht="19.5" customHeight="1">
      <c r="B492" s="846" t="s">
        <v>1279</v>
      </c>
      <c r="C492" s="846"/>
      <c r="D492" s="355" t="s">
        <v>1371</v>
      </c>
      <c r="E492" s="349"/>
      <c r="F492" s="349"/>
      <c r="G492" s="349"/>
      <c r="H492" s="349"/>
      <c r="I492" s="349"/>
      <c r="J492" s="349"/>
      <c r="K492" s="349"/>
      <c r="L492" s="349"/>
      <c r="M492" s="349"/>
      <c r="N492" s="349"/>
      <c r="O492" s="349"/>
      <c r="P492" s="349"/>
      <c r="Q492" s="349"/>
      <c r="R492" s="349"/>
      <c r="S492" s="349"/>
      <c r="T492" s="349"/>
    </row>
    <row r="493" spans="2:20">
      <c r="B493" s="851" t="s">
        <v>1372</v>
      </c>
      <c r="C493" s="851"/>
      <c r="D493" s="851"/>
      <c r="E493" s="851"/>
      <c r="F493" s="851"/>
      <c r="G493" s="851"/>
      <c r="H493" s="851"/>
      <c r="I493" s="851"/>
      <c r="J493" s="851"/>
      <c r="K493" s="851"/>
      <c r="L493" s="851"/>
      <c r="M493" s="851"/>
      <c r="N493" s="851"/>
      <c r="O493" s="851"/>
      <c r="P493" s="851"/>
      <c r="Q493" s="851"/>
      <c r="R493" s="851"/>
      <c r="S493" s="851"/>
      <c r="T493" s="851"/>
    </row>
    <row r="494" spans="2:20">
      <c r="B494" s="852"/>
      <c r="C494" s="852"/>
      <c r="D494" s="852"/>
      <c r="E494" s="852"/>
      <c r="F494" s="852"/>
      <c r="G494" s="852"/>
      <c r="H494" s="852"/>
      <c r="I494" s="852"/>
      <c r="J494" s="852"/>
      <c r="K494" s="852"/>
      <c r="L494" s="852"/>
      <c r="M494" s="852"/>
      <c r="N494" s="852"/>
      <c r="O494" s="852"/>
      <c r="P494" s="852"/>
      <c r="Q494" s="852"/>
      <c r="R494" s="852"/>
      <c r="S494" s="852"/>
      <c r="T494" s="852"/>
    </row>
    <row r="495" spans="2:20">
      <c r="B495" s="852"/>
      <c r="C495" s="852"/>
      <c r="D495" s="852"/>
      <c r="E495" s="852"/>
      <c r="F495" s="852"/>
      <c r="G495" s="852"/>
      <c r="H495" s="852"/>
      <c r="I495" s="852"/>
      <c r="J495" s="852"/>
      <c r="K495" s="852"/>
      <c r="L495" s="852"/>
      <c r="M495" s="852"/>
      <c r="N495" s="852"/>
      <c r="O495" s="852"/>
      <c r="P495" s="852"/>
      <c r="Q495" s="852"/>
      <c r="R495" s="852"/>
      <c r="S495" s="852"/>
      <c r="T495" s="852"/>
    </row>
    <row r="496" spans="2:20">
      <c r="B496" s="852"/>
      <c r="C496" s="852"/>
      <c r="D496" s="852"/>
      <c r="E496" s="852"/>
      <c r="F496" s="852"/>
      <c r="G496" s="852"/>
      <c r="H496" s="852"/>
      <c r="I496" s="852"/>
      <c r="J496" s="852"/>
      <c r="K496" s="852"/>
      <c r="L496" s="852"/>
      <c r="M496" s="852"/>
      <c r="N496" s="852"/>
      <c r="O496" s="852"/>
      <c r="P496" s="852"/>
      <c r="Q496" s="852"/>
      <c r="R496" s="852"/>
      <c r="S496" s="852"/>
      <c r="T496" s="852"/>
    </row>
    <row r="497" spans="2:20">
      <c r="B497" s="852"/>
      <c r="C497" s="852"/>
      <c r="D497" s="852"/>
      <c r="E497" s="852"/>
      <c r="F497" s="852"/>
      <c r="G497" s="852"/>
      <c r="H497" s="852"/>
      <c r="I497" s="852"/>
      <c r="J497" s="852"/>
      <c r="K497" s="852"/>
      <c r="L497" s="852"/>
      <c r="M497" s="852"/>
      <c r="N497" s="852"/>
      <c r="O497" s="852"/>
      <c r="P497" s="852"/>
      <c r="Q497" s="852"/>
      <c r="R497" s="852"/>
      <c r="S497" s="852"/>
      <c r="T497" s="852"/>
    </row>
    <row r="498" spans="2:20">
      <c r="B498" s="852"/>
      <c r="C498" s="852"/>
      <c r="D498" s="852"/>
      <c r="E498" s="852"/>
      <c r="F498" s="852"/>
      <c r="G498" s="852"/>
      <c r="H498" s="852"/>
      <c r="I498" s="852"/>
      <c r="J498" s="852"/>
      <c r="K498" s="852"/>
      <c r="L498" s="852"/>
      <c r="M498" s="852"/>
      <c r="N498" s="852"/>
      <c r="O498" s="852"/>
      <c r="P498" s="852"/>
      <c r="Q498" s="852"/>
      <c r="R498" s="852"/>
      <c r="S498" s="852"/>
      <c r="T498" s="852"/>
    </row>
    <row r="499" spans="2:20">
      <c r="B499" s="852"/>
      <c r="C499" s="852"/>
      <c r="D499" s="852"/>
      <c r="E499" s="852"/>
      <c r="F499" s="852"/>
      <c r="G499" s="852"/>
      <c r="H499" s="852"/>
      <c r="I499" s="852"/>
      <c r="J499" s="852"/>
      <c r="K499" s="852"/>
      <c r="L499" s="852"/>
      <c r="M499" s="852"/>
      <c r="N499" s="852"/>
      <c r="O499" s="852"/>
      <c r="P499" s="852"/>
      <c r="Q499" s="852"/>
      <c r="R499" s="852"/>
      <c r="S499" s="852"/>
      <c r="T499" s="852"/>
    </row>
    <row r="500" spans="2:20">
      <c r="B500" s="852"/>
      <c r="C500" s="852"/>
      <c r="D500" s="852"/>
      <c r="E500" s="852"/>
      <c r="F500" s="852"/>
      <c r="G500" s="852"/>
      <c r="H500" s="852"/>
      <c r="I500" s="852"/>
      <c r="J500" s="852"/>
      <c r="K500" s="852"/>
      <c r="L500" s="852"/>
      <c r="M500" s="852"/>
      <c r="N500" s="852"/>
      <c r="O500" s="852"/>
      <c r="P500" s="852"/>
      <c r="Q500" s="852"/>
      <c r="R500" s="852"/>
      <c r="S500" s="852"/>
      <c r="T500" s="852"/>
    </row>
    <row r="501" spans="2:20">
      <c r="B501" s="852"/>
      <c r="C501" s="852"/>
      <c r="D501" s="852"/>
      <c r="E501" s="852"/>
      <c r="F501" s="852"/>
      <c r="G501" s="852"/>
      <c r="H501" s="852"/>
      <c r="I501" s="852"/>
      <c r="J501" s="852"/>
      <c r="K501" s="852"/>
      <c r="L501" s="852"/>
      <c r="M501" s="852"/>
      <c r="N501" s="852"/>
      <c r="O501" s="852"/>
      <c r="P501" s="852"/>
      <c r="Q501" s="852"/>
      <c r="R501" s="852"/>
      <c r="S501" s="852"/>
      <c r="T501" s="852"/>
    </row>
    <row r="502" spans="2:20">
      <c r="B502" s="852"/>
      <c r="C502" s="852"/>
      <c r="D502" s="852"/>
      <c r="E502" s="852"/>
      <c r="F502" s="852"/>
      <c r="G502" s="852"/>
      <c r="H502" s="852"/>
      <c r="I502" s="852"/>
      <c r="J502" s="852"/>
      <c r="K502" s="852"/>
      <c r="L502" s="852"/>
      <c r="M502" s="852"/>
      <c r="N502" s="852"/>
      <c r="O502" s="852"/>
      <c r="P502" s="852"/>
      <c r="Q502" s="852"/>
      <c r="R502" s="852"/>
      <c r="S502" s="852"/>
      <c r="T502" s="852"/>
    </row>
    <row r="503" spans="2:20">
      <c r="B503" s="852"/>
      <c r="C503" s="852"/>
      <c r="D503" s="852"/>
      <c r="E503" s="852"/>
      <c r="F503" s="852"/>
      <c r="G503" s="852"/>
      <c r="H503" s="852"/>
      <c r="I503" s="852"/>
      <c r="J503" s="852"/>
      <c r="K503" s="852"/>
      <c r="L503" s="852"/>
      <c r="M503" s="852"/>
      <c r="N503" s="852"/>
      <c r="O503" s="852"/>
      <c r="P503" s="852"/>
      <c r="Q503" s="852"/>
      <c r="R503" s="852"/>
      <c r="S503" s="852"/>
      <c r="T503" s="852"/>
    </row>
    <row r="504" spans="2:20">
      <c r="B504" s="852"/>
      <c r="C504" s="852"/>
      <c r="D504" s="852"/>
      <c r="E504" s="852"/>
      <c r="F504" s="852"/>
      <c r="G504" s="852"/>
      <c r="H504" s="852"/>
      <c r="I504" s="852"/>
      <c r="J504" s="852"/>
      <c r="K504" s="852"/>
      <c r="L504" s="852"/>
      <c r="M504" s="852"/>
      <c r="N504" s="852"/>
      <c r="O504" s="852"/>
      <c r="P504" s="852"/>
      <c r="Q504" s="852"/>
      <c r="R504" s="852"/>
      <c r="S504" s="852"/>
      <c r="T504" s="852"/>
    </row>
    <row r="505" spans="2:20" ht="16.75" customHeight="1">
      <c r="B505" s="852"/>
      <c r="C505" s="852"/>
      <c r="D505" s="852"/>
      <c r="E505" s="852"/>
      <c r="F505" s="852"/>
      <c r="G505" s="852"/>
      <c r="H505" s="852"/>
      <c r="I505" s="852"/>
      <c r="J505" s="852"/>
      <c r="K505" s="852"/>
      <c r="L505" s="852"/>
      <c r="M505" s="852"/>
      <c r="N505" s="852"/>
      <c r="O505" s="852"/>
      <c r="P505" s="852"/>
      <c r="Q505" s="852"/>
      <c r="R505" s="852"/>
      <c r="S505" s="852"/>
      <c r="T505" s="852"/>
    </row>
    <row r="507" spans="2:20" ht="20.149999999999999" customHeight="1">
      <c r="B507" s="369" t="s">
        <v>292</v>
      </c>
      <c r="C507" s="354" t="s">
        <v>293</v>
      </c>
      <c r="D507" s="349"/>
      <c r="E507" s="349"/>
      <c r="F507" s="349"/>
      <c r="G507" s="349"/>
      <c r="H507" s="349"/>
      <c r="I507" s="349"/>
      <c r="J507" s="349"/>
      <c r="K507" s="349"/>
      <c r="L507" s="349"/>
      <c r="M507" s="349"/>
      <c r="N507" s="349"/>
      <c r="O507" s="349"/>
      <c r="P507" s="349"/>
      <c r="Q507" s="349"/>
      <c r="R507" s="349"/>
      <c r="S507" s="349"/>
      <c r="T507" s="349"/>
    </row>
    <row r="508" spans="2:20" ht="19.5" customHeight="1">
      <c r="B508" s="846" t="s">
        <v>1279</v>
      </c>
      <c r="C508" s="846"/>
      <c r="D508" s="355" t="s">
        <v>1373</v>
      </c>
      <c r="E508" s="349"/>
      <c r="F508" s="349"/>
      <c r="G508" s="349"/>
      <c r="H508" s="349"/>
      <c r="I508" s="349"/>
      <c r="J508" s="349"/>
      <c r="K508" s="349"/>
      <c r="L508" s="349"/>
      <c r="M508" s="349"/>
      <c r="N508" s="349"/>
      <c r="O508" s="349"/>
      <c r="P508" s="349"/>
      <c r="Q508" s="349"/>
      <c r="R508" s="349"/>
      <c r="S508" s="349"/>
      <c r="T508" s="349"/>
    </row>
    <row r="509" spans="2:20" ht="13.75" customHeight="1">
      <c r="B509" s="847" t="s">
        <v>1374</v>
      </c>
      <c r="C509" s="847"/>
      <c r="D509" s="847"/>
      <c r="E509" s="847"/>
      <c r="F509" s="847"/>
      <c r="G509" s="847"/>
      <c r="H509" s="847"/>
      <c r="I509" s="847"/>
      <c r="J509" s="847"/>
      <c r="K509" s="847"/>
      <c r="L509" s="847"/>
      <c r="M509" s="847"/>
      <c r="N509" s="847"/>
      <c r="O509" s="847"/>
      <c r="P509" s="847"/>
      <c r="Q509" s="847"/>
      <c r="R509" s="847"/>
      <c r="S509" s="847"/>
      <c r="T509" s="847"/>
    </row>
    <row r="510" spans="2:20" ht="13" customHeight="1">
      <c r="B510" s="848"/>
      <c r="C510" s="848"/>
      <c r="D510" s="848"/>
      <c r="E510" s="848"/>
      <c r="F510" s="848"/>
      <c r="G510" s="848"/>
      <c r="H510" s="848"/>
      <c r="I510" s="848"/>
      <c r="J510" s="848"/>
      <c r="K510" s="848"/>
      <c r="L510" s="848"/>
      <c r="M510" s="848"/>
      <c r="N510" s="848"/>
      <c r="O510" s="848"/>
      <c r="P510" s="848"/>
      <c r="Q510" s="848"/>
      <c r="R510" s="848"/>
      <c r="S510" s="848"/>
      <c r="T510" s="848"/>
    </row>
    <row r="511" spans="2:20" ht="13" customHeight="1">
      <c r="B511" s="848"/>
      <c r="C511" s="848"/>
      <c r="D511" s="848"/>
      <c r="E511" s="848"/>
      <c r="F511" s="848"/>
      <c r="G511" s="848"/>
      <c r="H511" s="848"/>
      <c r="I511" s="848"/>
      <c r="J511" s="848"/>
      <c r="K511" s="848"/>
      <c r="L511" s="848"/>
      <c r="M511" s="848"/>
      <c r="N511" s="848"/>
      <c r="O511" s="848"/>
      <c r="P511" s="848"/>
      <c r="Q511" s="848"/>
      <c r="R511" s="848"/>
      <c r="S511" s="848"/>
      <c r="T511" s="848"/>
    </row>
    <row r="512" spans="2:20" ht="13" customHeight="1">
      <c r="B512" s="848"/>
      <c r="C512" s="848"/>
      <c r="D512" s="848"/>
      <c r="E512" s="848"/>
      <c r="F512" s="848"/>
      <c r="G512" s="848"/>
      <c r="H512" s="848"/>
      <c r="I512" s="848"/>
      <c r="J512" s="848"/>
      <c r="K512" s="848"/>
      <c r="L512" s="848"/>
      <c r="M512" s="848"/>
      <c r="N512" s="848"/>
      <c r="O512" s="848"/>
      <c r="P512" s="848"/>
      <c r="Q512" s="848"/>
      <c r="R512" s="848"/>
      <c r="S512" s="848"/>
      <c r="T512" s="848"/>
    </row>
    <row r="513" spans="2:20">
      <c r="B513" s="848"/>
      <c r="C513" s="848"/>
      <c r="D513" s="848"/>
      <c r="E513" s="848"/>
      <c r="F513" s="848"/>
      <c r="G513" s="848"/>
      <c r="H513" s="848"/>
      <c r="I513" s="848"/>
      <c r="J513" s="848"/>
      <c r="K513" s="848"/>
      <c r="L513" s="848"/>
      <c r="M513" s="848"/>
      <c r="N513" s="848"/>
      <c r="O513" s="848"/>
      <c r="P513" s="848"/>
      <c r="Q513" s="848"/>
      <c r="R513" s="848"/>
      <c r="S513" s="848"/>
      <c r="T513" s="848"/>
    </row>
    <row r="515" spans="2:20" ht="20.149999999999999" customHeight="1">
      <c r="B515" s="369" t="s">
        <v>15</v>
      </c>
      <c r="C515" s="354" t="s">
        <v>16</v>
      </c>
      <c r="D515" s="349"/>
      <c r="E515" s="349"/>
      <c r="F515" s="349"/>
      <c r="G515" s="349"/>
      <c r="H515" s="349"/>
      <c r="I515" s="349"/>
      <c r="J515" s="349"/>
      <c r="K515" s="349"/>
      <c r="L515" s="349"/>
      <c r="M515" s="349"/>
      <c r="N515" s="349"/>
      <c r="O515" s="349"/>
      <c r="P515" s="349"/>
      <c r="Q515" s="349"/>
      <c r="R515" s="349"/>
      <c r="S515" s="349"/>
      <c r="T515" s="349"/>
    </row>
    <row r="516" spans="2:20" ht="19.5" customHeight="1">
      <c r="B516" s="846" t="s">
        <v>1279</v>
      </c>
      <c r="C516" s="846"/>
      <c r="D516" s="355" t="s">
        <v>1375</v>
      </c>
      <c r="E516" s="349"/>
      <c r="F516" s="349"/>
      <c r="G516" s="349"/>
      <c r="H516" s="349"/>
      <c r="I516" s="349"/>
      <c r="J516" s="349"/>
      <c r="K516" s="349"/>
      <c r="L516" s="349"/>
      <c r="M516" s="349"/>
      <c r="N516" s="349"/>
      <c r="O516" s="349"/>
      <c r="P516" s="349"/>
      <c r="Q516" s="349"/>
      <c r="R516" s="349"/>
      <c r="S516" s="349"/>
      <c r="T516" s="349"/>
    </row>
    <row r="517" spans="2:20" ht="13.75" customHeight="1">
      <c r="B517" s="851" t="s">
        <v>1376</v>
      </c>
      <c r="C517" s="851"/>
      <c r="D517" s="851"/>
      <c r="E517" s="851"/>
      <c r="F517" s="851"/>
      <c r="G517" s="851"/>
      <c r="H517" s="851"/>
      <c r="I517" s="851"/>
      <c r="J517" s="851"/>
      <c r="K517" s="851"/>
      <c r="L517" s="851"/>
      <c r="M517" s="851"/>
      <c r="N517" s="851"/>
      <c r="O517" s="851"/>
      <c r="P517" s="851"/>
      <c r="Q517" s="851"/>
      <c r="R517" s="851"/>
      <c r="S517" s="851"/>
      <c r="T517" s="851"/>
    </row>
    <row r="518" spans="2:20">
      <c r="B518" s="852"/>
      <c r="C518" s="852"/>
      <c r="D518" s="852"/>
      <c r="E518" s="852"/>
      <c r="F518" s="852"/>
      <c r="G518" s="852"/>
      <c r="H518" s="852"/>
      <c r="I518" s="852"/>
      <c r="J518" s="852"/>
      <c r="K518" s="852"/>
      <c r="L518" s="852"/>
      <c r="M518" s="852"/>
      <c r="N518" s="852"/>
      <c r="O518" s="852"/>
      <c r="P518" s="852"/>
      <c r="Q518" s="852"/>
      <c r="R518" s="852"/>
      <c r="S518" s="852"/>
      <c r="T518" s="852"/>
    </row>
    <row r="519" spans="2:20">
      <c r="B519" s="852"/>
      <c r="C519" s="852"/>
      <c r="D519" s="852"/>
      <c r="E519" s="852"/>
      <c r="F519" s="852"/>
      <c r="G519" s="852"/>
      <c r="H519" s="852"/>
      <c r="I519" s="852"/>
      <c r="J519" s="852"/>
      <c r="K519" s="852"/>
      <c r="L519" s="852"/>
      <c r="M519" s="852"/>
      <c r="N519" s="852"/>
      <c r="O519" s="852"/>
      <c r="P519" s="852"/>
      <c r="Q519" s="852"/>
      <c r="R519" s="852"/>
      <c r="S519" s="852"/>
      <c r="T519" s="852"/>
    </row>
    <row r="520" spans="2:20">
      <c r="B520" s="852"/>
      <c r="C520" s="852"/>
      <c r="D520" s="852"/>
      <c r="E520" s="852"/>
      <c r="F520" s="852"/>
      <c r="G520" s="852"/>
      <c r="H520" s="852"/>
      <c r="I520" s="852"/>
      <c r="J520" s="852"/>
      <c r="K520" s="852"/>
      <c r="L520" s="852"/>
      <c r="M520" s="852"/>
      <c r="N520" s="852"/>
      <c r="O520" s="852"/>
      <c r="P520" s="852"/>
      <c r="Q520" s="852"/>
      <c r="R520" s="852"/>
      <c r="S520" s="852"/>
      <c r="T520" s="852"/>
    </row>
    <row r="521" spans="2:20">
      <c r="B521" s="852"/>
      <c r="C521" s="852"/>
      <c r="D521" s="852"/>
      <c r="E521" s="852"/>
      <c r="F521" s="852"/>
      <c r="G521" s="852"/>
      <c r="H521" s="852"/>
      <c r="I521" s="852"/>
      <c r="J521" s="852"/>
      <c r="K521" s="852"/>
      <c r="L521" s="852"/>
      <c r="M521" s="852"/>
      <c r="N521" s="852"/>
      <c r="O521" s="852"/>
      <c r="P521" s="852"/>
      <c r="Q521" s="852"/>
      <c r="R521" s="852"/>
      <c r="S521" s="852"/>
      <c r="T521" s="852"/>
    </row>
    <row r="522" spans="2:20">
      <c r="B522" s="852"/>
      <c r="C522" s="852"/>
      <c r="D522" s="852"/>
      <c r="E522" s="852"/>
      <c r="F522" s="852"/>
      <c r="G522" s="852"/>
      <c r="H522" s="852"/>
      <c r="I522" s="852"/>
      <c r="J522" s="852"/>
      <c r="K522" s="852"/>
      <c r="L522" s="852"/>
      <c r="M522" s="852"/>
      <c r="N522" s="852"/>
      <c r="O522" s="852"/>
      <c r="P522" s="852"/>
      <c r="Q522" s="852"/>
      <c r="R522" s="852"/>
      <c r="S522" s="852"/>
      <c r="T522" s="852"/>
    </row>
    <row r="523" spans="2:20">
      <c r="B523" s="852"/>
      <c r="C523" s="852"/>
      <c r="D523" s="852"/>
      <c r="E523" s="852"/>
      <c r="F523" s="852"/>
      <c r="G523" s="852"/>
      <c r="H523" s="852"/>
      <c r="I523" s="852"/>
      <c r="J523" s="852"/>
      <c r="K523" s="852"/>
      <c r="L523" s="852"/>
      <c r="M523" s="852"/>
      <c r="N523" s="852"/>
      <c r="O523" s="852"/>
      <c r="P523" s="852"/>
      <c r="Q523" s="852"/>
      <c r="R523" s="852"/>
      <c r="S523" s="852"/>
      <c r="T523" s="852"/>
    </row>
    <row r="524" spans="2:20">
      <c r="B524" s="852"/>
      <c r="C524" s="852"/>
      <c r="D524" s="852"/>
      <c r="E524" s="852"/>
      <c r="F524" s="852"/>
      <c r="G524" s="852"/>
      <c r="H524" s="852"/>
      <c r="I524" s="852"/>
      <c r="J524" s="852"/>
      <c r="K524" s="852"/>
      <c r="L524" s="852"/>
      <c r="M524" s="852"/>
      <c r="N524" s="852"/>
      <c r="O524" s="852"/>
      <c r="P524" s="852"/>
      <c r="Q524" s="852"/>
      <c r="R524" s="852"/>
      <c r="S524" s="852"/>
      <c r="T524" s="852"/>
    </row>
    <row r="525" spans="2:20">
      <c r="B525" s="852"/>
      <c r="C525" s="852"/>
      <c r="D525" s="852"/>
      <c r="E525" s="852"/>
      <c r="F525" s="852"/>
      <c r="G525" s="852"/>
      <c r="H525" s="852"/>
      <c r="I525" s="852"/>
      <c r="J525" s="852"/>
      <c r="K525" s="852"/>
      <c r="L525" s="852"/>
      <c r="M525" s="852"/>
      <c r="N525" s="852"/>
      <c r="O525" s="852"/>
      <c r="P525" s="852"/>
      <c r="Q525" s="852"/>
      <c r="R525" s="852"/>
      <c r="S525" s="852"/>
      <c r="T525" s="852"/>
    </row>
    <row r="526" spans="2:20">
      <c r="B526" s="852"/>
      <c r="C526" s="852"/>
      <c r="D526" s="852"/>
      <c r="E526" s="852"/>
      <c r="F526" s="852"/>
      <c r="G526" s="852"/>
      <c r="H526" s="852"/>
      <c r="I526" s="852"/>
      <c r="J526" s="852"/>
      <c r="K526" s="852"/>
      <c r="L526" s="852"/>
      <c r="M526" s="852"/>
      <c r="N526" s="852"/>
      <c r="O526" s="852"/>
      <c r="P526" s="852"/>
      <c r="Q526" s="852"/>
      <c r="R526" s="852"/>
      <c r="S526" s="852"/>
      <c r="T526" s="852"/>
    </row>
    <row r="528" spans="2:20" ht="20.149999999999999" customHeight="1">
      <c r="B528" s="369" t="s">
        <v>318</v>
      </c>
      <c r="C528" s="354" t="s">
        <v>319</v>
      </c>
      <c r="D528" s="349"/>
      <c r="E528" s="349"/>
      <c r="F528" s="349"/>
      <c r="G528" s="349"/>
      <c r="H528" s="349"/>
      <c r="I528" s="349"/>
      <c r="J528" s="349"/>
      <c r="K528" s="349"/>
      <c r="L528" s="349"/>
      <c r="M528" s="349"/>
      <c r="N528" s="349"/>
      <c r="O528" s="349"/>
      <c r="P528" s="349"/>
      <c r="Q528" s="349"/>
      <c r="R528" s="349"/>
      <c r="S528" s="349"/>
      <c r="T528" s="349"/>
    </row>
    <row r="529" spans="2:20" ht="19.5" customHeight="1">
      <c r="B529" s="846" t="s">
        <v>1279</v>
      </c>
      <c r="C529" s="846"/>
      <c r="D529" s="355" t="s">
        <v>1377</v>
      </c>
      <c r="E529" s="349"/>
      <c r="F529" s="349"/>
      <c r="G529" s="349"/>
      <c r="H529" s="349"/>
      <c r="I529" s="349"/>
      <c r="J529" s="349"/>
      <c r="K529" s="349"/>
      <c r="L529" s="349"/>
      <c r="M529" s="349"/>
      <c r="N529" s="349"/>
      <c r="O529" s="349"/>
      <c r="P529" s="349"/>
      <c r="Q529" s="349"/>
      <c r="R529" s="349"/>
      <c r="S529" s="349"/>
      <c r="T529" s="349"/>
    </row>
    <row r="530" spans="2:20" ht="13.75" customHeight="1">
      <c r="B530" s="847" t="s">
        <v>1378</v>
      </c>
      <c r="C530" s="847"/>
      <c r="D530" s="847"/>
      <c r="E530" s="847"/>
      <c r="F530" s="847"/>
      <c r="G530" s="847"/>
      <c r="H530" s="847"/>
      <c r="I530" s="847"/>
      <c r="J530" s="847"/>
      <c r="K530" s="847"/>
      <c r="L530" s="847"/>
      <c r="M530" s="847"/>
      <c r="N530" s="847"/>
      <c r="O530" s="847"/>
      <c r="P530" s="847"/>
      <c r="Q530" s="847"/>
      <c r="R530" s="847"/>
      <c r="S530" s="847"/>
      <c r="T530" s="847"/>
    </row>
    <row r="531" spans="2:20" ht="13" customHeight="1">
      <c r="B531" s="848"/>
      <c r="C531" s="848"/>
      <c r="D531" s="848"/>
      <c r="E531" s="848"/>
      <c r="F531" s="848"/>
      <c r="G531" s="848"/>
      <c r="H531" s="848"/>
      <c r="I531" s="848"/>
      <c r="J531" s="848"/>
      <c r="K531" s="848"/>
      <c r="L531" s="848"/>
      <c r="M531" s="848"/>
      <c r="N531" s="848"/>
      <c r="O531" s="848"/>
      <c r="P531" s="848"/>
      <c r="Q531" s="848"/>
      <c r="R531" s="848"/>
      <c r="S531" s="848"/>
      <c r="T531" s="848"/>
    </row>
    <row r="532" spans="2:20" ht="13" customHeight="1">
      <c r="B532" s="848"/>
      <c r="C532" s="848"/>
      <c r="D532" s="848"/>
      <c r="E532" s="848"/>
      <c r="F532" s="848"/>
      <c r="G532" s="848"/>
      <c r="H532" s="848"/>
      <c r="I532" s="848"/>
      <c r="J532" s="848"/>
      <c r="K532" s="848"/>
      <c r="L532" s="848"/>
      <c r="M532" s="848"/>
      <c r="N532" s="848"/>
      <c r="O532" s="848"/>
      <c r="P532" s="848"/>
      <c r="Q532" s="848"/>
      <c r="R532" s="848"/>
      <c r="S532" s="848"/>
      <c r="T532" s="848"/>
    </row>
    <row r="533" spans="2:20" ht="13" customHeight="1">
      <c r="B533" s="848"/>
      <c r="C533" s="848"/>
      <c r="D533" s="848"/>
      <c r="E533" s="848"/>
      <c r="F533" s="848"/>
      <c r="G533" s="848"/>
      <c r="H533" s="848"/>
      <c r="I533" s="848"/>
      <c r="J533" s="848"/>
      <c r="K533" s="848"/>
      <c r="L533" s="848"/>
      <c r="M533" s="848"/>
      <c r="N533" s="848"/>
      <c r="O533" s="848"/>
      <c r="P533" s="848"/>
      <c r="Q533" s="848"/>
      <c r="R533" s="848"/>
      <c r="S533" s="848"/>
      <c r="T533" s="848"/>
    </row>
    <row r="534" spans="2:20" ht="13" customHeight="1">
      <c r="B534" s="848"/>
      <c r="C534" s="848"/>
      <c r="D534" s="848"/>
      <c r="E534" s="848"/>
      <c r="F534" s="848"/>
      <c r="G534" s="848"/>
      <c r="H534" s="848"/>
      <c r="I534" s="848"/>
      <c r="J534" s="848"/>
      <c r="K534" s="848"/>
      <c r="L534" s="848"/>
      <c r="M534" s="848"/>
      <c r="N534" s="848"/>
      <c r="O534" s="848"/>
      <c r="P534" s="848"/>
      <c r="Q534" s="848"/>
      <c r="R534" s="848"/>
      <c r="S534" s="848"/>
      <c r="T534" s="848"/>
    </row>
    <row r="535" spans="2:20" ht="13" customHeight="1">
      <c r="B535" s="848"/>
      <c r="C535" s="848"/>
      <c r="D535" s="848"/>
      <c r="E535" s="848"/>
      <c r="F535" s="848"/>
      <c r="G535" s="848"/>
      <c r="H535" s="848"/>
      <c r="I535" s="848"/>
      <c r="J535" s="848"/>
      <c r="K535" s="848"/>
      <c r="L535" s="848"/>
      <c r="M535" s="848"/>
      <c r="N535" s="848"/>
      <c r="O535" s="848"/>
      <c r="P535" s="848"/>
      <c r="Q535" s="848"/>
      <c r="R535" s="848"/>
      <c r="S535" s="848"/>
      <c r="T535" s="848"/>
    </row>
    <row r="536" spans="2:20" ht="13" customHeight="1">
      <c r="B536" s="848"/>
      <c r="C536" s="848"/>
      <c r="D536" s="848"/>
      <c r="E536" s="848"/>
      <c r="F536" s="848"/>
      <c r="G536" s="848"/>
      <c r="H536" s="848"/>
      <c r="I536" s="848"/>
      <c r="J536" s="848"/>
      <c r="K536" s="848"/>
      <c r="L536" s="848"/>
      <c r="M536" s="848"/>
      <c r="N536" s="848"/>
      <c r="O536" s="848"/>
      <c r="P536" s="848"/>
      <c r="Q536" s="848"/>
      <c r="R536" s="848"/>
      <c r="S536" s="848"/>
      <c r="T536" s="848"/>
    </row>
    <row r="537" spans="2:20" ht="13" customHeight="1">
      <c r="B537" s="848"/>
      <c r="C537" s="848"/>
      <c r="D537" s="848"/>
      <c r="E537" s="848"/>
      <c r="F537" s="848"/>
      <c r="G537" s="848"/>
      <c r="H537" s="848"/>
      <c r="I537" s="848"/>
      <c r="J537" s="848"/>
      <c r="K537" s="848"/>
      <c r="L537" s="848"/>
      <c r="M537" s="848"/>
      <c r="N537" s="848"/>
      <c r="O537" s="848"/>
      <c r="P537" s="848"/>
      <c r="Q537" s="848"/>
      <c r="R537" s="848"/>
      <c r="S537" s="848"/>
      <c r="T537" s="848"/>
    </row>
    <row r="538" spans="2:20" ht="13" customHeight="1">
      <c r="B538" s="848"/>
      <c r="C538" s="848"/>
      <c r="D538" s="848"/>
      <c r="E538" s="848"/>
      <c r="F538" s="848"/>
      <c r="G538" s="848"/>
      <c r="H538" s="848"/>
      <c r="I538" s="848"/>
      <c r="J538" s="848"/>
      <c r="K538" s="848"/>
      <c r="L538" s="848"/>
      <c r="M538" s="848"/>
      <c r="N538" s="848"/>
      <c r="O538" s="848"/>
      <c r="P538" s="848"/>
      <c r="Q538" s="848"/>
      <c r="R538" s="848"/>
      <c r="S538" s="848"/>
      <c r="T538" s="848"/>
    </row>
    <row r="539" spans="2:20" ht="13" customHeight="1">
      <c r="B539" s="848"/>
      <c r="C539" s="848"/>
      <c r="D539" s="848"/>
      <c r="E539" s="848"/>
      <c r="F539" s="848"/>
      <c r="G539" s="848"/>
      <c r="H539" s="848"/>
      <c r="I539" s="848"/>
      <c r="J539" s="848"/>
      <c r="K539" s="848"/>
      <c r="L539" s="848"/>
      <c r="M539" s="848"/>
      <c r="N539" s="848"/>
      <c r="O539" s="848"/>
      <c r="P539" s="848"/>
      <c r="Q539" s="848"/>
      <c r="R539" s="848"/>
      <c r="S539" s="848"/>
      <c r="T539" s="848"/>
    </row>
    <row r="540" spans="2:20" ht="13" customHeight="1">
      <c r="B540" s="848"/>
      <c r="C540" s="848"/>
      <c r="D540" s="848"/>
      <c r="E540" s="848"/>
      <c r="F540" s="848"/>
      <c r="G540" s="848"/>
      <c r="H540" s="848"/>
      <c r="I540" s="848"/>
      <c r="J540" s="848"/>
      <c r="K540" s="848"/>
      <c r="L540" s="848"/>
      <c r="M540" s="848"/>
      <c r="N540" s="848"/>
      <c r="O540" s="848"/>
      <c r="P540" s="848"/>
      <c r="Q540" s="848"/>
      <c r="R540" s="848"/>
      <c r="S540" s="848"/>
      <c r="T540" s="848"/>
    </row>
    <row r="541" spans="2:20" ht="13" customHeight="1">
      <c r="B541" s="848"/>
      <c r="C541" s="848"/>
      <c r="D541" s="848"/>
      <c r="E541" s="848"/>
      <c r="F541" s="848"/>
      <c r="G541" s="848"/>
      <c r="H541" s="848"/>
      <c r="I541" s="848"/>
      <c r="J541" s="848"/>
      <c r="K541" s="848"/>
      <c r="L541" s="848"/>
      <c r="M541" s="848"/>
      <c r="N541" s="848"/>
      <c r="O541" s="848"/>
      <c r="P541" s="848"/>
      <c r="Q541" s="848"/>
      <c r="R541" s="848"/>
      <c r="S541" s="848"/>
      <c r="T541" s="848"/>
    </row>
    <row r="542" spans="2:20" ht="13" hidden="1" customHeight="1">
      <c r="B542" s="848"/>
      <c r="C542" s="848"/>
      <c r="D542" s="848"/>
      <c r="E542" s="848"/>
      <c r="F542" s="848"/>
      <c r="G542" s="848"/>
      <c r="H542" s="848"/>
      <c r="I542" s="848"/>
      <c r="J542" s="848"/>
      <c r="K542" s="848"/>
      <c r="L542" s="848"/>
      <c r="M542" s="848"/>
      <c r="N542" s="848"/>
      <c r="O542" s="848"/>
      <c r="P542" s="848"/>
      <c r="Q542" s="848"/>
      <c r="R542" s="848"/>
      <c r="S542" s="848"/>
      <c r="T542" s="848"/>
    </row>
    <row r="543" spans="2:20" ht="13" hidden="1" customHeight="1">
      <c r="B543" s="848"/>
      <c r="C543" s="848"/>
      <c r="D543" s="848"/>
      <c r="E543" s="848"/>
      <c r="F543" s="848"/>
      <c r="G543" s="848"/>
      <c r="H543" s="848"/>
      <c r="I543" s="848"/>
      <c r="J543" s="848"/>
      <c r="K543" s="848"/>
      <c r="L543" s="848"/>
      <c r="M543" s="848"/>
      <c r="N543" s="848"/>
      <c r="O543" s="848"/>
      <c r="P543" s="848"/>
      <c r="Q543" s="848"/>
      <c r="R543" s="848"/>
      <c r="S543" s="848"/>
      <c r="T543" s="848"/>
    </row>
    <row r="544" spans="2:20" ht="13" hidden="1" customHeight="1">
      <c r="B544" s="848"/>
      <c r="C544" s="848"/>
      <c r="D544" s="848"/>
      <c r="E544" s="848"/>
      <c r="F544" s="848"/>
      <c r="G544" s="848"/>
      <c r="H544" s="848"/>
      <c r="I544" s="848"/>
      <c r="J544" s="848"/>
      <c r="K544" s="848"/>
      <c r="L544" s="848"/>
      <c r="M544" s="848"/>
      <c r="N544" s="848"/>
      <c r="O544" s="848"/>
      <c r="P544" s="848"/>
      <c r="Q544" s="848"/>
      <c r="R544" s="848"/>
      <c r="S544" s="848"/>
      <c r="T544" s="848"/>
    </row>
    <row r="545" spans="2:20" ht="13" hidden="1" customHeight="1">
      <c r="B545" s="848"/>
      <c r="C545" s="848"/>
      <c r="D545" s="848"/>
      <c r="E545" s="848"/>
      <c r="F545" s="848"/>
      <c r="G545" s="848"/>
      <c r="H545" s="848"/>
      <c r="I545" s="848"/>
      <c r="J545" s="848"/>
      <c r="K545" s="848"/>
      <c r="L545" s="848"/>
      <c r="M545" s="848"/>
      <c r="N545" s="848"/>
      <c r="O545" s="848"/>
      <c r="P545" s="848"/>
      <c r="Q545" s="848"/>
      <c r="R545" s="848"/>
      <c r="S545" s="848"/>
      <c r="T545" s="848"/>
    </row>
    <row r="546" spans="2:20" ht="13" hidden="1" customHeight="1">
      <c r="B546" s="848"/>
      <c r="C546" s="848"/>
      <c r="D546" s="848"/>
      <c r="E546" s="848"/>
      <c r="F546" s="848"/>
      <c r="G546" s="848"/>
      <c r="H546" s="848"/>
      <c r="I546" s="848"/>
      <c r="J546" s="848"/>
      <c r="K546" s="848"/>
      <c r="L546" s="848"/>
      <c r="M546" s="848"/>
      <c r="N546" s="848"/>
      <c r="O546" s="848"/>
      <c r="P546" s="848"/>
      <c r="Q546" s="848"/>
      <c r="R546" s="848"/>
      <c r="S546" s="848"/>
      <c r="T546" s="848"/>
    </row>
    <row r="547" spans="2:20" ht="20.149999999999999" customHeight="1">
      <c r="B547" s="369" t="s">
        <v>320</v>
      </c>
      <c r="C547" s="354" t="s">
        <v>321</v>
      </c>
      <c r="D547" s="349"/>
      <c r="E547" s="349"/>
      <c r="F547" s="349"/>
      <c r="G547" s="349"/>
      <c r="H547" s="349"/>
      <c r="I547" s="349"/>
      <c r="J547" s="349"/>
      <c r="K547" s="349"/>
      <c r="L547" s="349"/>
      <c r="M547" s="349"/>
      <c r="N547" s="349"/>
      <c r="O547" s="349"/>
      <c r="P547" s="349"/>
      <c r="Q547" s="349"/>
      <c r="R547" s="349"/>
      <c r="S547" s="349"/>
      <c r="T547" s="349"/>
    </row>
    <row r="548" spans="2:20" ht="19.5" customHeight="1">
      <c r="B548" s="846" t="s">
        <v>1279</v>
      </c>
      <c r="C548" s="846"/>
      <c r="D548" s="355" t="s">
        <v>1379</v>
      </c>
      <c r="E548" s="349"/>
      <c r="F548" s="349"/>
      <c r="G548" s="349"/>
      <c r="H548" s="349"/>
      <c r="I548" s="349"/>
      <c r="J548" s="349"/>
      <c r="K548" s="349"/>
      <c r="L548" s="349"/>
      <c r="M548" s="349"/>
      <c r="N548" s="349"/>
      <c r="O548" s="349"/>
      <c r="P548" s="349"/>
      <c r="Q548" s="349"/>
      <c r="R548" s="349"/>
      <c r="S548" s="349"/>
      <c r="T548" s="349"/>
    </row>
    <row r="549" spans="2:20" ht="13.75" customHeight="1">
      <c r="B549" s="847" t="s">
        <v>1380</v>
      </c>
      <c r="C549" s="847"/>
      <c r="D549" s="847"/>
      <c r="E549" s="847"/>
      <c r="F549" s="847"/>
      <c r="G549" s="847"/>
      <c r="H549" s="847"/>
      <c r="I549" s="847"/>
      <c r="J549" s="847"/>
      <c r="K549" s="847"/>
      <c r="L549" s="847"/>
      <c r="M549" s="847"/>
      <c r="N549" s="847"/>
      <c r="O549" s="847"/>
      <c r="P549" s="847"/>
      <c r="Q549" s="847"/>
      <c r="R549" s="847"/>
      <c r="S549" s="847"/>
      <c r="T549" s="847"/>
    </row>
    <row r="550" spans="2:20">
      <c r="B550" s="848"/>
      <c r="C550" s="848"/>
      <c r="D550" s="848"/>
      <c r="E550" s="848"/>
      <c r="F550" s="848"/>
      <c r="G550" s="848"/>
      <c r="H550" s="848"/>
      <c r="I550" s="848"/>
      <c r="J550" s="848"/>
      <c r="K550" s="848"/>
      <c r="L550" s="848"/>
      <c r="M550" s="848"/>
      <c r="N550" s="848"/>
      <c r="O550" s="848"/>
      <c r="P550" s="848"/>
      <c r="Q550" s="848"/>
      <c r="R550" s="848"/>
      <c r="S550" s="848"/>
      <c r="T550" s="848"/>
    </row>
    <row r="551" spans="2:20">
      <c r="B551" s="848"/>
      <c r="C551" s="848"/>
      <c r="D551" s="848"/>
      <c r="E551" s="848"/>
      <c r="F551" s="848"/>
      <c r="G551" s="848"/>
      <c r="H551" s="848"/>
      <c r="I551" s="848"/>
      <c r="J551" s="848"/>
      <c r="K551" s="848"/>
      <c r="L551" s="848"/>
      <c r="M551" s="848"/>
      <c r="N551" s="848"/>
      <c r="O551" s="848"/>
      <c r="P551" s="848"/>
      <c r="Q551" s="848"/>
      <c r="R551" s="848"/>
      <c r="S551" s="848"/>
      <c r="T551" s="848"/>
    </row>
    <row r="552" spans="2:20">
      <c r="B552" s="848"/>
      <c r="C552" s="848"/>
      <c r="D552" s="848"/>
      <c r="E552" s="848"/>
      <c r="F552" s="848"/>
      <c r="G552" s="848"/>
      <c r="H552" s="848"/>
      <c r="I552" s="848"/>
      <c r="J552" s="848"/>
      <c r="K552" s="848"/>
      <c r="L552" s="848"/>
      <c r="M552" s="848"/>
      <c r="N552" s="848"/>
      <c r="O552" s="848"/>
      <c r="P552" s="848"/>
      <c r="Q552" s="848"/>
      <c r="R552" s="848"/>
      <c r="S552" s="848"/>
      <c r="T552" s="848"/>
    </row>
    <row r="553" spans="2:20">
      <c r="B553" s="848"/>
      <c r="C553" s="848"/>
      <c r="D553" s="848"/>
      <c r="E553" s="848"/>
      <c r="F553" s="848"/>
      <c r="G553" s="848"/>
      <c r="H553" s="848"/>
      <c r="I553" s="848"/>
      <c r="J553" s="848"/>
      <c r="K553" s="848"/>
      <c r="L553" s="848"/>
      <c r="M553" s="848"/>
      <c r="N553" s="848"/>
      <c r="O553" s="848"/>
      <c r="P553" s="848"/>
      <c r="Q553" s="848"/>
      <c r="R553" s="848"/>
      <c r="S553" s="848"/>
      <c r="T553" s="848"/>
    </row>
    <row r="554" spans="2:20">
      <c r="B554" s="848"/>
      <c r="C554" s="848"/>
      <c r="D554" s="848"/>
      <c r="E554" s="848"/>
      <c r="F554" s="848"/>
      <c r="G554" s="848"/>
      <c r="H554" s="848"/>
      <c r="I554" s="848"/>
      <c r="J554" s="848"/>
      <c r="K554" s="848"/>
      <c r="L554" s="848"/>
      <c r="M554" s="848"/>
      <c r="N554" s="848"/>
      <c r="O554" s="848"/>
      <c r="P554" s="848"/>
      <c r="Q554" s="848"/>
      <c r="R554" s="848"/>
      <c r="S554" s="848"/>
      <c r="T554" s="848"/>
    </row>
    <row r="555" spans="2:20">
      <c r="B555" s="848"/>
      <c r="C555" s="848"/>
      <c r="D555" s="848"/>
      <c r="E555" s="848"/>
      <c r="F555" s="848"/>
      <c r="G555" s="848"/>
      <c r="H555" s="848"/>
      <c r="I555" s="848"/>
      <c r="J555" s="848"/>
      <c r="K555" s="848"/>
      <c r="L555" s="848"/>
      <c r="M555" s="848"/>
      <c r="N555" s="848"/>
      <c r="O555" s="848"/>
      <c r="P555" s="848"/>
      <c r="Q555" s="848"/>
      <c r="R555" s="848"/>
      <c r="S555" s="848"/>
      <c r="T555" s="848"/>
    </row>
    <row r="556" spans="2:20">
      <c r="B556" s="848"/>
      <c r="C556" s="848"/>
      <c r="D556" s="848"/>
      <c r="E556" s="848"/>
      <c r="F556" s="848"/>
      <c r="G556" s="848"/>
      <c r="H556" s="848"/>
      <c r="I556" s="848"/>
      <c r="J556" s="848"/>
      <c r="K556" s="848"/>
      <c r="L556" s="848"/>
      <c r="M556" s="848"/>
      <c r="N556" s="848"/>
      <c r="O556" s="848"/>
      <c r="P556" s="848"/>
      <c r="Q556" s="848"/>
      <c r="R556" s="848"/>
      <c r="S556" s="848"/>
      <c r="T556" s="848"/>
    </row>
    <row r="557" spans="2:20">
      <c r="B557" s="848"/>
      <c r="C557" s="848"/>
      <c r="D557" s="848"/>
      <c r="E557" s="848"/>
      <c r="F557" s="848"/>
      <c r="G557" s="848"/>
      <c r="H557" s="848"/>
      <c r="I557" s="848"/>
      <c r="J557" s="848"/>
      <c r="K557" s="848"/>
      <c r="L557" s="848"/>
      <c r="M557" s="848"/>
      <c r="N557" s="848"/>
      <c r="O557" s="848"/>
      <c r="P557" s="848"/>
      <c r="Q557" s="848"/>
      <c r="R557" s="848"/>
      <c r="S557" s="848"/>
      <c r="T557" s="848"/>
    </row>
    <row r="558" spans="2:20">
      <c r="B558" s="848"/>
      <c r="C558" s="848"/>
      <c r="D558" s="848"/>
      <c r="E558" s="848"/>
      <c r="F558" s="848"/>
      <c r="G558" s="848"/>
      <c r="H558" s="848"/>
      <c r="I558" s="848"/>
      <c r="J558" s="848"/>
      <c r="K558" s="848"/>
      <c r="L558" s="848"/>
      <c r="M558" s="848"/>
      <c r="N558" s="848"/>
      <c r="O558" s="848"/>
      <c r="P558" s="848"/>
      <c r="Q558" s="848"/>
      <c r="R558" s="848"/>
      <c r="S558" s="848"/>
      <c r="T558" s="848"/>
    </row>
    <row r="559" spans="2:20">
      <c r="B559" s="848"/>
      <c r="C559" s="848"/>
      <c r="D559" s="848"/>
      <c r="E559" s="848"/>
      <c r="F559" s="848"/>
      <c r="G559" s="848"/>
      <c r="H559" s="848"/>
      <c r="I559" s="848"/>
      <c r="J559" s="848"/>
      <c r="K559" s="848"/>
      <c r="L559" s="848"/>
      <c r="M559" s="848"/>
      <c r="N559" s="848"/>
      <c r="O559" s="848"/>
      <c r="P559" s="848"/>
      <c r="Q559" s="848"/>
      <c r="R559" s="848"/>
      <c r="S559" s="848"/>
      <c r="T559" s="848"/>
    </row>
    <row r="560" spans="2:20">
      <c r="B560" s="848"/>
      <c r="C560" s="848"/>
      <c r="D560" s="848"/>
      <c r="E560" s="848"/>
      <c r="F560" s="848"/>
      <c r="G560" s="848"/>
      <c r="H560" s="848"/>
      <c r="I560" s="848"/>
      <c r="J560" s="848"/>
      <c r="K560" s="848"/>
      <c r="L560" s="848"/>
      <c r="M560" s="848"/>
      <c r="N560" s="848"/>
      <c r="O560" s="848"/>
      <c r="P560" s="848"/>
      <c r="Q560" s="848"/>
      <c r="R560" s="848"/>
      <c r="S560" s="848"/>
      <c r="T560" s="848"/>
    </row>
    <row r="562" spans="2:20" ht="20.149999999999999" customHeight="1">
      <c r="B562" s="369" t="s">
        <v>294</v>
      </c>
      <c r="C562" s="354" t="s">
        <v>295</v>
      </c>
      <c r="D562" s="349"/>
      <c r="E562" s="349"/>
      <c r="F562" s="349"/>
      <c r="G562" s="349"/>
      <c r="H562" s="349"/>
      <c r="I562" s="349"/>
      <c r="J562" s="349"/>
      <c r="K562" s="349"/>
      <c r="L562" s="349"/>
      <c r="M562" s="349"/>
      <c r="N562" s="349"/>
      <c r="O562" s="349"/>
      <c r="P562" s="349"/>
      <c r="Q562" s="349"/>
      <c r="R562" s="349"/>
      <c r="S562" s="349"/>
      <c r="T562" s="349"/>
    </row>
    <row r="563" spans="2:20" ht="19.5" customHeight="1">
      <c r="B563" s="846" t="s">
        <v>1279</v>
      </c>
      <c r="C563" s="846"/>
      <c r="D563" s="355" t="s">
        <v>1381</v>
      </c>
      <c r="E563" s="349"/>
      <c r="F563" s="349"/>
      <c r="G563" s="349"/>
      <c r="H563" s="349"/>
      <c r="I563" s="349"/>
      <c r="J563" s="349"/>
      <c r="K563" s="349"/>
      <c r="L563" s="349"/>
      <c r="M563" s="349"/>
      <c r="N563" s="349"/>
      <c r="O563" s="349"/>
      <c r="P563" s="349"/>
      <c r="Q563" s="349"/>
      <c r="R563" s="349"/>
      <c r="S563" s="349"/>
      <c r="T563" s="349"/>
    </row>
    <row r="564" spans="2:20" ht="13.75" customHeight="1">
      <c r="B564" s="851" t="s">
        <v>1382</v>
      </c>
      <c r="C564" s="851"/>
      <c r="D564" s="851"/>
      <c r="E564" s="851"/>
      <c r="F564" s="851"/>
      <c r="G564" s="851"/>
      <c r="H564" s="851"/>
      <c r="I564" s="851"/>
      <c r="J564" s="851"/>
      <c r="K564" s="851"/>
      <c r="L564" s="851"/>
      <c r="M564" s="851"/>
      <c r="N564" s="851"/>
      <c r="O564" s="851"/>
      <c r="P564" s="851"/>
      <c r="Q564" s="851"/>
      <c r="R564" s="851"/>
      <c r="S564" s="851"/>
      <c r="T564" s="851"/>
    </row>
    <row r="565" spans="2:20">
      <c r="B565" s="852"/>
      <c r="C565" s="852"/>
      <c r="D565" s="852"/>
      <c r="E565" s="852"/>
      <c r="F565" s="852"/>
      <c r="G565" s="852"/>
      <c r="H565" s="852"/>
      <c r="I565" s="852"/>
      <c r="J565" s="852"/>
      <c r="K565" s="852"/>
      <c r="L565" s="852"/>
      <c r="M565" s="852"/>
      <c r="N565" s="852"/>
      <c r="O565" s="852"/>
      <c r="P565" s="852"/>
      <c r="Q565" s="852"/>
      <c r="R565" s="852"/>
      <c r="S565" s="852"/>
      <c r="T565" s="852"/>
    </row>
    <row r="566" spans="2:20">
      <c r="B566" s="852"/>
      <c r="C566" s="852"/>
      <c r="D566" s="852"/>
      <c r="E566" s="852"/>
      <c r="F566" s="852"/>
      <c r="G566" s="852"/>
      <c r="H566" s="852"/>
      <c r="I566" s="852"/>
      <c r="J566" s="852"/>
      <c r="K566" s="852"/>
      <c r="L566" s="852"/>
      <c r="M566" s="852"/>
      <c r="N566" s="852"/>
      <c r="O566" s="852"/>
      <c r="P566" s="852"/>
      <c r="Q566" s="852"/>
      <c r="R566" s="852"/>
      <c r="S566" s="852"/>
      <c r="T566" s="852"/>
    </row>
    <row r="567" spans="2:20">
      <c r="B567" s="852"/>
      <c r="C567" s="852"/>
      <c r="D567" s="852"/>
      <c r="E567" s="852"/>
      <c r="F567" s="852"/>
      <c r="G567" s="852"/>
      <c r="H567" s="852"/>
      <c r="I567" s="852"/>
      <c r="J567" s="852"/>
      <c r="K567" s="852"/>
      <c r="L567" s="852"/>
      <c r="M567" s="852"/>
      <c r="N567" s="852"/>
      <c r="O567" s="852"/>
      <c r="P567" s="852"/>
      <c r="Q567" s="852"/>
      <c r="R567" s="852"/>
      <c r="S567" s="852"/>
      <c r="T567" s="852"/>
    </row>
    <row r="568" spans="2:20" ht="20.149999999999999" customHeight="1">
      <c r="B568" s="369" t="s">
        <v>296</v>
      </c>
      <c r="C568" s="354" t="s">
        <v>1383</v>
      </c>
      <c r="D568" s="349"/>
      <c r="E568" s="349"/>
      <c r="F568" s="349"/>
      <c r="G568" s="349"/>
      <c r="H568" s="349"/>
      <c r="I568" s="349"/>
      <c r="J568" s="349"/>
      <c r="K568" s="349"/>
      <c r="L568" s="349"/>
      <c r="M568" s="349"/>
      <c r="N568" s="349"/>
      <c r="O568" s="349"/>
      <c r="P568" s="349"/>
      <c r="Q568" s="349"/>
      <c r="R568" s="349"/>
      <c r="S568" s="349"/>
      <c r="T568" s="349"/>
    </row>
    <row r="569" spans="2:20" ht="19.5" customHeight="1">
      <c r="B569" s="846" t="s">
        <v>1279</v>
      </c>
      <c r="C569" s="846"/>
      <c r="D569" s="355" t="s">
        <v>1384</v>
      </c>
      <c r="E569" s="349"/>
      <c r="F569" s="349"/>
      <c r="G569" s="349"/>
      <c r="H569" s="349"/>
      <c r="I569" s="349"/>
      <c r="J569" s="349"/>
      <c r="K569" s="349"/>
      <c r="L569" s="349"/>
      <c r="M569" s="349"/>
      <c r="N569" s="349"/>
      <c r="O569" s="349"/>
      <c r="P569" s="349"/>
      <c r="Q569" s="349"/>
      <c r="R569" s="349"/>
      <c r="S569" s="349"/>
      <c r="T569" s="349"/>
    </row>
    <row r="570" spans="2:20" ht="13.75" customHeight="1">
      <c r="B570" s="851" t="s">
        <v>1385</v>
      </c>
      <c r="C570" s="851"/>
      <c r="D570" s="851"/>
      <c r="E570" s="851"/>
      <c r="F570" s="851"/>
      <c r="G570" s="851"/>
      <c r="H570" s="851"/>
      <c r="I570" s="851"/>
      <c r="J570" s="851"/>
      <c r="K570" s="851"/>
      <c r="L570" s="851"/>
      <c r="M570" s="851"/>
      <c r="N570" s="851"/>
      <c r="O570" s="851"/>
      <c r="P570" s="851"/>
      <c r="Q570" s="851"/>
      <c r="R570" s="851"/>
      <c r="S570" s="851"/>
      <c r="T570" s="851"/>
    </row>
    <row r="571" spans="2:20" ht="13" customHeight="1">
      <c r="B571" s="852"/>
      <c r="C571" s="852"/>
      <c r="D571" s="852"/>
      <c r="E571" s="852"/>
      <c r="F571" s="852"/>
      <c r="G571" s="852"/>
      <c r="H571" s="852"/>
      <c r="I571" s="852"/>
      <c r="J571" s="852"/>
      <c r="K571" s="852"/>
      <c r="L571" s="852"/>
      <c r="M571" s="852"/>
      <c r="N571" s="852"/>
      <c r="O571" s="852"/>
      <c r="P571" s="852"/>
      <c r="Q571" s="852"/>
      <c r="R571" s="852"/>
      <c r="S571" s="852"/>
      <c r="T571" s="852"/>
    </row>
    <row r="572" spans="2:20" ht="13" customHeight="1">
      <c r="B572" s="852"/>
      <c r="C572" s="852"/>
      <c r="D572" s="852"/>
      <c r="E572" s="852"/>
      <c r="F572" s="852"/>
      <c r="G572" s="852"/>
      <c r="H572" s="852"/>
      <c r="I572" s="852"/>
      <c r="J572" s="852"/>
      <c r="K572" s="852"/>
      <c r="L572" s="852"/>
      <c r="M572" s="852"/>
      <c r="N572" s="852"/>
      <c r="O572" s="852"/>
      <c r="P572" s="852"/>
      <c r="Q572" s="852"/>
      <c r="R572" s="852"/>
      <c r="S572" s="852"/>
      <c r="T572" s="852"/>
    </row>
    <row r="573" spans="2:20" ht="13" customHeight="1">
      <c r="B573" s="852"/>
      <c r="C573" s="852"/>
      <c r="D573" s="852"/>
      <c r="E573" s="852"/>
      <c r="F573" s="852"/>
      <c r="G573" s="852"/>
      <c r="H573" s="852"/>
      <c r="I573" s="852"/>
      <c r="J573" s="852"/>
      <c r="K573" s="852"/>
      <c r="L573" s="852"/>
      <c r="M573" s="852"/>
      <c r="N573" s="852"/>
      <c r="O573" s="852"/>
      <c r="P573" s="852"/>
      <c r="Q573" s="852"/>
      <c r="R573" s="852"/>
      <c r="S573" s="852"/>
      <c r="T573" s="852"/>
    </row>
    <row r="574" spans="2:20" ht="13" customHeight="1">
      <c r="B574" s="852"/>
      <c r="C574" s="852"/>
      <c r="D574" s="852"/>
      <c r="E574" s="852"/>
      <c r="F574" s="852"/>
      <c r="G574" s="852"/>
      <c r="H574" s="852"/>
      <c r="I574" s="852"/>
      <c r="J574" s="852"/>
      <c r="K574" s="852"/>
      <c r="L574" s="852"/>
      <c r="M574" s="852"/>
      <c r="N574" s="852"/>
      <c r="O574" s="852"/>
      <c r="P574" s="852"/>
      <c r="Q574" s="852"/>
      <c r="R574" s="852"/>
      <c r="S574" s="852"/>
      <c r="T574" s="852"/>
    </row>
    <row r="575" spans="2:20" ht="13" customHeight="1">
      <c r="B575" s="852"/>
      <c r="C575" s="852"/>
      <c r="D575" s="852"/>
      <c r="E575" s="852"/>
      <c r="F575" s="852"/>
      <c r="G575" s="852"/>
      <c r="H575" s="852"/>
      <c r="I575" s="852"/>
      <c r="J575" s="852"/>
      <c r="K575" s="852"/>
      <c r="L575" s="852"/>
      <c r="M575" s="852"/>
      <c r="N575" s="852"/>
      <c r="O575" s="852"/>
      <c r="P575" s="852"/>
      <c r="Q575" s="852"/>
      <c r="R575" s="852"/>
      <c r="S575" s="852"/>
      <c r="T575" s="852"/>
    </row>
    <row r="576" spans="2:20" ht="13" customHeight="1">
      <c r="B576" s="852"/>
      <c r="C576" s="852"/>
      <c r="D576" s="852"/>
      <c r="E576" s="852"/>
      <c r="F576" s="852"/>
      <c r="G576" s="852"/>
      <c r="H576" s="852"/>
      <c r="I576" s="852"/>
      <c r="J576" s="852"/>
      <c r="K576" s="852"/>
      <c r="L576" s="852"/>
      <c r="M576" s="852"/>
      <c r="N576" s="852"/>
      <c r="O576" s="852"/>
      <c r="P576" s="852"/>
      <c r="Q576" s="852"/>
      <c r="R576" s="852"/>
      <c r="S576" s="852"/>
      <c r="T576" s="852"/>
    </row>
    <row r="577" spans="2:20" ht="13" customHeight="1">
      <c r="B577" s="852"/>
      <c r="C577" s="852"/>
      <c r="D577" s="852"/>
      <c r="E577" s="852"/>
      <c r="F577" s="852"/>
      <c r="G577" s="852"/>
      <c r="H577" s="852"/>
      <c r="I577" s="852"/>
      <c r="J577" s="852"/>
      <c r="K577" s="852"/>
      <c r="L577" s="852"/>
      <c r="M577" s="852"/>
      <c r="N577" s="852"/>
      <c r="O577" s="852"/>
      <c r="P577" s="852"/>
      <c r="Q577" s="852"/>
      <c r="R577" s="852"/>
      <c r="S577" s="852"/>
      <c r="T577" s="852"/>
    </row>
    <row r="578" spans="2:20" ht="13" customHeight="1">
      <c r="B578" s="852"/>
      <c r="C578" s="852"/>
      <c r="D578" s="852"/>
      <c r="E578" s="852"/>
      <c r="F578" s="852"/>
      <c r="G578" s="852"/>
      <c r="H578" s="852"/>
      <c r="I578" s="852"/>
      <c r="J578" s="852"/>
      <c r="K578" s="852"/>
      <c r="L578" s="852"/>
      <c r="M578" s="852"/>
      <c r="N578" s="852"/>
      <c r="O578" s="852"/>
      <c r="P578" s="852"/>
      <c r="Q578" s="852"/>
      <c r="R578" s="852"/>
      <c r="S578" s="852"/>
      <c r="T578" s="852"/>
    </row>
    <row r="579" spans="2:20" ht="13" customHeight="1">
      <c r="B579" s="852"/>
      <c r="C579" s="852"/>
      <c r="D579" s="852"/>
      <c r="E579" s="852"/>
      <c r="F579" s="852"/>
      <c r="G579" s="852"/>
      <c r="H579" s="852"/>
      <c r="I579" s="852"/>
      <c r="J579" s="852"/>
      <c r="K579" s="852"/>
      <c r="L579" s="852"/>
      <c r="M579" s="852"/>
      <c r="N579" s="852"/>
      <c r="O579" s="852"/>
      <c r="P579" s="852"/>
      <c r="Q579" s="852"/>
      <c r="R579" s="852"/>
      <c r="S579" s="852"/>
      <c r="T579" s="852"/>
    </row>
    <row r="580" spans="2:20" ht="13" customHeight="1">
      <c r="B580" s="852"/>
      <c r="C580" s="852"/>
      <c r="D580" s="852"/>
      <c r="E580" s="852"/>
      <c r="F580" s="852"/>
      <c r="G580" s="852"/>
      <c r="H580" s="852"/>
      <c r="I580" s="852"/>
      <c r="J580" s="852"/>
      <c r="K580" s="852"/>
      <c r="L580" s="852"/>
      <c r="M580" s="852"/>
      <c r="N580" s="852"/>
      <c r="O580" s="852"/>
      <c r="P580" s="852"/>
      <c r="Q580" s="852"/>
      <c r="R580" s="852"/>
      <c r="S580" s="852"/>
      <c r="T580" s="852"/>
    </row>
    <row r="581" spans="2:20" ht="13" customHeight="1">
      <c r="B581" s="852"/>
      <c r="C581" s="852"/>
      <c r="D581" s="852"/>
      <c r="E581" s="852"/>
      <c r="F581" s="852"/>
      <c r="G581" s="852"/>
      <c r="H581" s="852"/>
      <c r="I581" s="852"/>
      <c r="J581" s="852"/>
      <c r="K581" s="852"/>
      <c r="L581" s="852"/>
      <c r="M581" s="852"/>
      <c r="N581" s="852"/>
      <c r="O581" s="852"/>
      <c r="P581" s="852"/>
      <c r="Q581" s="852"/>
      <c r="R581" s="852"/>
      <c r="S581" s="852"/>
      <c r="T581" s="852"/>
    </row>
    <row r="582" spans="2:20" ht="13" customHeight="1">
      <c r="B582" s="852"/>
      <c r="C582" s="852"/>
      <c r="D582" s="852"/>
      <c r="E582" s="852"/>
      <c r="F582" s="852"/>
      <c r="G582" s="852"/>
      <c r="H582" s="852"/>
      <c r="I582" s="852"/>
      <c r="J582" s="852"/>
      <c r="K582" s="852"/>
      <c r="L582" s="852"/>
      <c r="M582" s="852"/>
      <c r="N582" s="852"/>
      <c r="O582" s="852"/>
      <c r="P582" s="852"/>
      <c r="Q582" s="852"/>
      <c r="R582" s="852"/>
      <c r="S582" s="852"/>
      <c r="T582" s="852"/>
    </row>
    <row r="583" spans="2:20" ht="13" customHeight="1">
      <c r="B583" s="852"/>
      <c r="C583" s="852"/>
      <c r="D583" s="852"/>
      <c r="E583" s="852"/>
      <c r="F583" s="852"/>
      <c r="G583" s="852"/>
      <c r="H583" s="852"/>
      <c r="I583" s="852"/>
      <c r="J583" s="852"/>
      <c r="K583" s="852"/>
      <c r="L583" s="852"/>
      <c r="M583" s="852"/>
      <c r="N583" s="852"/>
      <c r="O583" s="852"/>
      <c r="P583" s="852"/>
      <c r="Q583" s="852"/>
      <c r="R583" s="852"/>
      <c r="S583" s="852"/>
      <c r="T583" s="852"/>
    </row>
    <row r="584" spans="2:20" ht="13" customHeight="1">
      <c r="B584" s="852"/>
      <c r="C584" s="852"/>
      <c r="D584" s="852"/>
      <c r="E584" s="852"/>
      <c r="F584" s="852"/>
      <c r="G584" s="852"/>
      <c r="H584" s="852"/>
      <c r="I584" s="852"/>
      <c r="J584" s="852"/>
      <c r="K584" s="852"/>
      <c r="L584" s="852"/>
      <c r="M584" s="852"/>
      <c r="N584" s="852"/>
      <c r="O584" s="852"/>
      <c r="P584" s="852"/>
      <c r="Q584" s="852"/>
      <c r="R584" s="852"/>
      <c r="S584" s="852"/>
      <c r="T584" s="852"/>
    </row>
    <row r="585" spans="2:20" ht="13" customHeight="1">
      <c r="B585" s="852"/>
      <c r="C585" s="852"/>
      <c r="D585" s="852"/>
      <c r="E585" s="852"/>
      <c r="F585" s="852"/>
      <c r="G585" s="852"/>
      <c r="H585" s="852"/>
      <c r="I585" s="852"/>
      <c r="J585" s="852"/>
      <c r="K585" s="852"/>
      <c r="L585" s="852"/>
      <c r="M585" s="852"/>
      <c r="N585" s="852"/>
      <c r="O585" s="852"/>
      <c r="P585" s="852"/>
      <c r="Q585" s="852"/>
      <c r="R585" s="852"/>
      <c r="S585" s="852"/>
      <c r="T585" s="852"/>
    </row>
    <row r="586" spans="2:20" ht="13" customHeight="1">
      <c r="B586" s="852"/>
      <c r="C586" s="852"/>
      <c r="D586" s="852"/>
      <c r="E586" s="852"/>
      <c r="F586" s="852"/>
      <c r="G586" s="852"/>
      <c r="H586" s="852"/>
      <c r="I586" s="852"/>
      <c r="J586" s="852"/>
      <c r="K586" s="852"/>
      <c r="L586" s="852"/>
      <c r="M586" s="852"/>
      <c r="N586" s="852"/>
      <c r="O586" s="852"/>
      <c r="P586" s="852"/>
      <c r="Q586" s="852"/>
      <c r="R586" s="852"/>
      <c r="S586" s="852"/>
      <c r="T586" s="852"/>
    </row>
    <row r="587" spans="2:20" ht="13" customHeight="1">
      <c r="B587" s="852"/>
      <c r="C587" s="852"/>
      <c r="D587" s="852"/>
      <c r="E587" s="852"/>
      <c r="F587" s="852"/>
      <c r="G587" s="852"/>
      <c r="H587" s="852"/>
      <c r="I587" s="852"/>
      <c r="J587" s="852"/>
      <c r="K587" s="852"/>
      <c r="L587" s="852"/>
      <c r="M587" s="852"/>
      <c r="N587" s="852"/>
      <c r="O587" s="852"/>
      <c r="P587" s="852"/>
      <c r="Q587" s="852"/>
      <c r="R587" s="852"/>
      <c r="S587" s="852"/>
      <c r="T587" s="852"/>
    </row>
    <row r="588" spans="2:20" ht="13" customHeight="1">
      <c r="B588" s="852"/>
      <c r="C588" s="852"/>
      <c r="D588" s="852"/>
      <c r="E588" s="852"/>
      <c r="F588" s="852"/>
      <c r="G588" s="852"/>
      <c r="H588" s="852"/>
      <c r="I588" s="852"/>
      <c r="J588" s="852"/>
      <c r="K588" s="852"/>
      <c r="L588" s="852"/>
      <c r="M588" s="852"/>
      <c r="N588" s="852"/>
      <c r="O588" s="852"/>
      <c r="P588" s="852"/>
      <c r="Q588" s="852"/>
      <c r="R588" s="852"/>
      <c r="S588" s="852"/>
      <c r="T588" s="852"/>
    </row>
    <row r="589" spans="2:20">
      <c r="B589" s="852"/>
      <c r="C589" s="852"/>
      <c r="D589" s="852"/>
      <c r="E589" s="852"/>
      <c r="F589" s="852"/>
      <c r="G589" s="852"/>
      <c r="H589" s="852"/>
      <c r="I589" s="852"/>
      <c r="J589" s="852"/>
      <c r="K589" s="852"/>
      <c r="L589" s="852"/>
      <c r="M589" s="852"/>
      <c r="N589" s="852"/>
      <c r="O589" s="852"/>
      <c r="P589" s="852"/>
      <c r="Q589" s="852"/>
      <c r="R589" s="852"/>
      <c r="S589" s="852"/>
      <c r="T589" s="852"/>
    </row>
    <row r="590" spans="2:20">
      <c r="B590" s="852"/>
      <c r="C590" s="852"/>
      <c r="D590" s="852"/>
      <c r="E590" s="852"/>
      <c r="F590" s="852"/>
      <c r="G590" s="852"/>
      <c r="H590" s="852"/>
      <c r="I590" s="852"/>
      <c r="J590" s="852"/>
      <c r="K590" s="852"/>
      <c r="L590" s="852"/>
      <c r="M590" s="852"/>
      <c r="N590" s="852"/>
      <c r="O590" s="852"/>
      <c r="P590" s="852"/>
      <c r="Q590" s="852"/>
      <c r="R590" s="852"/>
      <c r="S590" s="852"/>
      <c r="T590" s="852"/>
    </row>
    <row r="591" spans="2:20" ht="57" customHeight="1">
      <c r="B591" s="852"/>
      <c r="C591" s="852"/>
      <c r="D591" s="852"/>
      <c r="E591" s="852"/>
      <c r="F591" s="852"/>
      <c r="G591" s="852"/>
      <c r="H591" s="852"/>
      <c r="I591" s="852"/>
      <c r="J591" s="852"/>
      <c r="K591" s="852"/>
      <c r="L591" s="852"/>
      <c r="M591" s="852"/>
      <c r="N591" s="852"/>
      <c r="O591" s="852"/>
      <c r="P591" s="852"/>
      <c r="Q591" s="852"/>
      <c r="R591" s="852"/>
      <c r="S591" s="852"/>
      <c r="T591" s="852"/>
    </row>
    <row r="592" spans="2:20" ht="20.149999999999999" customHeight="1">
      <c r="B592" s="369" t="s">
        <v>298</v>
      </c>
      <c r="C592" s="354" t="s">
        <v>1386</v>
      </c>
      <c r="D592" s="349"/>
      <c r="E592" s="349"/>
      <c r="F592" s="349"/>
      <c r="G592" s="349"/>
      <c r="H592" s="349"/>
      <c r="I592" s="349"/>
      <c r="J592" s="349"/>
      <c r="K592" s="349"/>
      <c r="L592" s="349"/>
      <c r="M592" s="349"/>
      <c r="N592" s="349"/>
      <c r="O592" s="349"/>
      <c r="P592" s="349"/>
      <c r="Q592" s="349"/>
      <c r="R592" s="349"/>
      <c r="S592" s="349"/>
      <c r="T592" s="349"/>
    </row>
    <row r="593" spans="2:20" ht="19.5" customHeight="1">
      <c r="B593" s="846" t="s">
        <v>1279</v>
      </c>
      <c r="C593" s="846"/>
      <c r="D593" s="355" t="s">
        <v>1387</v>
      </c>
      <c r="E593" s="349"/>
      <c r="F593" s="349"/>
      <c r="G593" s="349"/>
      <c r="H593" s="349"/>
      <c r="I593" s="349"/>
      <c r="J593" s="349"/>
      <c r="K593" s="349"/>
      <c r="L593" s="349"/>
      <c r="M593" s="349"/>
      <c r="N593" s="349"/>
      <c r="O593" s="349"/>
      <c r="P593" s="349"/>
      <c r="Q593" s="349"/>
      <c r="R593" s="349"/>
      <c r="S593" s="349"/>
      <c r="T593" s="349"/>
    </row>
    <row r="594" spans="2:20" ht="13.75" customHeight="1">
      <c r="B594" s="851" t="s">
        <v>1388</v>
      </c>
      <c r="C594" s="851"/>
      <c r="D594" s="851"/>
      <c r="E594" s="851"/>
      <c r="F594" s="851"/>
      <c r="G594" s="851"/>
      <c r="H594" s="851"/>
      <c r="I594" s="851"/>
      <c r="J594" s="851"/>
      <c r="K594" s="851"/>
      <c r="L594" s="851"/>
      <c r="M594" s="851"/>
      <c r="N594" s="851"/>
      <c r="O594" s="851"/>
      <c r="P594" s="851"/>
      <c r="Q594" s="851"/>
      <c r="R594" s="851"/>
      <c r="S594" s="851"/>
      <c r="T594" s="851"/>
    </row>
    <row r="595" spans="2:20">
      <c r="B595" s="852"/>
      <c r="C595" s="852"/>
      <c r="D595" s="852"/>
      <c r="E595" s="852"/>
      <c r="F595" s="852"/>
      <c r="G595" s="852"/>
      <c r="H595" s="852"/>
      <c r="I595" s="852"/>
      <c r="J595" s="852"/>
      <c r="K595" s="852"/>
      <c r="L595" s="852"/>
      <c r="M595" s="852"/>
      <c r="N595" s="852"/>
      <c r="O595" s="852"/>
      <c r="P595" s="852"/>
      <c r="Q595" s="852"/>
      <c r="R595" s="852"/>
      <c r="S595" s="852"/>
      <c r="T595" s="852"/>
    </row>
    <row r="596" spans="2:20">
      <c r="B596" s="852"/>
      <c r="C596" s="852"/>
      <c r="D596" s="852"/>
      <c r="E596" s="852"/>
      <c r="F596" s="852"/>
      <c r="G596" s="852"/>
      <c r="H596" s="852"/>
      <c r="I596" s="852"/>
      <c r="J596" s="852"/>
      <c r="K596" s="852"/>
      <c r="L596" s="852"/>
      <c r="M596" s="852"/>
      <c r="N596" s="852"/>
      <c r="O596" s="852"/>
      <c r="P596" s="852"/>
      <c r="Q596" s="852"/>
      <c r="R596" s="852"/>
      <c r="S596" s="852"/>
      <c r="T596" s="852"/>
    </row>
    <row r="597" spans="2:20">
      <c r="B597" s="852"/>
      <c r="C597" s="852"/>
      <c r="D597" s="852"/>
      <c r="E597" s="852"/>
      <c r="F597" s="852"/>
      <c r="G597" s="852"/>
      <c r="H597" s="852"/>
      <c r="I597" s="852"/>
      <c r="J597" s="852"/>
      <c r="K597" s="852"/>
      <c r="L597" s="852"/>
      <c r="M597" s="852"/>
      <c r="N597" s="852"/>
      <c r="O597" s="852"/>
      <c r="P597" s="852"/>
      <c r="Q597" s="852"/>
      <c r="R597" s="852"/>
      <c r="S597" s="852"/>
      <c r="T597" s="852"/>
    </row>
    <row r="598" spans="2:20">
      <c r="B598" s="852"/>
      <c r="C598" s="852"/>
      <c r="D598" s="852"/>
      <c r="E598" s="852"/>
      <c r="F598" s="852"/>
      <c r="G598" s="852"/>
      <c r="H598" s="852"/>
      <c r="I598" s="852"/>
      <c r="J598" s="852"/>
      <c r="K598" s="852"/>
      <c r="L598" s="852"/>
      <c r="M598" s="852"/>
      <c r="N598" s="852"/>
      <c r="O598" s="852"/>
      <c r="P598" s="852"/>
      <c r="Q598" s="852"/>
      <c r="R598" s="852"/>
      <c r="S598" s="852"/>
      <c r="T598" s="852"/>
    </row>
    <row r="599" spans="2:20">
      <c r="B599" s="852"/>
      <c r="C599" s="852"/>
      <c r="D599" s="852"/>
      <c r="E599" s="852"/>
      <c r="F599" s="852"/>
      <c r="G599" s="852"/>
      <c r="H599" s="852"/>
      <c r="I599" s="852"/>
      <c r="J599" s="852"/>
      <c r="K599" s="852"/>
      <c r="L599" s="852"/>
      <c r="M599" s="852"/>
      <c r="N599" s="852"/>
      <c r="O599" s="852"/>
      <c r="P599" s="852"/>
      <c r="Q599" s="852"/>
      <c r="R599" s="852"/>
      <c r="S599" s="852"/>
      <c r="T599" s="852"/>
    </row>
    <row r="600" spans="2:20">
      <c r="B600" s="852"/>
      <c r="C600" s="852"/>
      <c r="D600" s="852"/>
      <c r="E600" s="852"/>
      <c r="F600" s="852"/>
      <c r="G600" s="852"/>
      <c r="H600" s="852"/>
      <c r="I600" s="852"/>
      <c r="J600" s="852"/>
      <c r="K600" s="852"/>
      <c r="L600" s="852"/>
      <c r="M600" s="852"/>
      <c r="N600" s="852"/>
      <c r="O600" s="852"/>
      <c r="P600" s="852"/>
      <c r="Q600" s="852"/>
      <c r="R600" s="852"/>
      <c r="S600" s="852"/>
      <c r="T600" s="852"/>
    </row>
    <row r="601" spans="2:20">
      <c r="B601" s="852"/>
      <c r="C601" s="852"/>
      <c r="D601" s="852"/>
      <c r="E601" s="852"/>
      <c r="F601" s="852"/>
      <c r="G601" s="852"/>
      <c r="H601" s="852"/>
      <c r="I601" s="852"/>
      <c r="J601" s="852"/>
      <c r="K601" s="852"/>
      <c r="L601" s="852"/>
      <c r="M601" s="852"/>
      <c r="N601" s="852"/>
      <c r="O601" s="852"/>
      <c r="P601" s="852"/>
      <c r="Q601" s="852"/>
      <c r="R601" s="852"/>
      <c r="S601" s="852"/>
      <c r="T601" s="852"/>
    </row>
    <row r="602" spans="2:20">
      <c r="B602" s="852"/>
      <c r="C602" s="852"/>
      <c r="D602" s="852"/>
      <c r="E602" s="852"/>
      <c r="F602" s="852"/>
      <c r="G602" s="852"/>
      <c r="H602" s="852"/>
      <c r="I602" s="852"/>
      <c r="J602" s="852"/>
      <c r="K602" s="852"/>
      <c r="L602" s="852"/>
      <c r="M602" s="852"/>
      <c r="N602" s="852"/>
      <c r="O602" s="852"/>
      <c r="P602" s="852"/>
      <c r="Q602" s="852"/>
      <c r="R602" s="852"/>
      <c r="S602" s="852"/>
      <c r="T602" s="852"/>
    </row>
    <row r="603" spans="2:20">
      <c r="B603" s="852"/>
      <c r="C603" s="852"/>
      <c r="D603" s="852"/>
      <c r="E603" s="852"/>
      <c r="F603" s="852"/>
      <c r="G603" s="852"/>
      <c r="H603" s="852"/>
      <c r="I603" s="852"/>
      <c r="J603" s="852"/>
      <c r="K603" s="852"/>
      <c r="L603" s="852"/>
      <c r="M603" s="852"/>
      <c r="N603" s="852"/>
      <c r="O603" s="852"/>
      <c r="P603" s="852"/>
      <c r="Q603" s="852"/>
      <c r="R603" s="852"/>
      <c r="S603" s="852"/>
      <c r="T603" s="852"/>
    </row>
    <row r="604" spans="2:20">
      <c r="B604" s="852"/>
      <c r="C604" s="852"/>
      <c r="D604" s="852"/>
      <c r="E604" s="852"/>
      <c r="F604" s="852"/>
      <c r="G604" s="852"/>
      <c r="H604" s="852"/>
      <c r="I604" s="852"/>
      <c r="J604" s="852"/>
      <c r="K604" s="852"/>
      <c r="L604" s="852"/>
      <c r="M604" s="852"/>
      <c r="N604" s="852"/>
      <c r="O604" s="852"/>
      <c r="P604" s="852"/>
      <c r="Q604" s="852"/>
      <c r="R604" s="852"/>
      <c r="S604" s="852"/>
      <c r="T604" s="852"/>
    </row>
    <row r="606" spans="2:20" ht="20.149999999999999" customHeight="1">
      <c r="B606" s="369" t="s">
        <v>322</v>
      </c>
      <c r="C606" s="354" t="s">
        <v>323</v>
      </c>
      <c r="D606" s="349"/>
      <c r="E606" s="349"/>
      <c r="F606" s="349"/>
      <c r="G606" s="349"/>
      <c r="H606" s="349"/>
      <c r="I606" s="349"/>
      <c r="J606" s="349"/>
      <c r="K606" s="349"/>
      <c r="L606" s="349"/>
      <c r="M606" s="349"/>
      <c r="N606" s="349"/>
      <c r="O606" s="349"/>
      <c r="P606" s="349"/>
      <c r="Q606" s="349"/>
      <c r="R606" s="349"/>
      <c r="S606" s="349"/>
      <c r="T606" s="349"/>
    </row>
    <row r="607" spans="2:20" ht="19.5" customHeight="1">
      <c r="B607" s="846" t="s">
        <v>1279</v>
      </c>
      <c r="C607" s="846"/>
      <c r="D607" s="355" t="s">
        <v>1389</v>
      </c>
      <c r="E607" s="349"/>
      <c r="F607" s="349"/>
      <c r="G607" s="349"/>
      <c r="H607" s="349"/>
      <c r="I607" s="349"/>
      <c r="J607" s="349"/>
      <c r="K607" s="349"/>
      <c r="L607" s="349"/>
      <c r="M607" s="349"/>
      <c r="N607" s="349"/>
      <c r="O607" s="349"/>
      <c r="P607" s="349"/>
      <c r="Q607" s="349"/>
      <c r="R607" s="349"/>
      <c r="S607" s="349"/>
      <c r="T607" s="349"/>
    </row>
    <row r="608" spans="2:20" ht="13.75" customHeight="1">
      <c r="B608" s="851" t="s">
        <v>1390</v>
      </c>
      <c r="C608" s="851"/>
      <c r="D608" s="851"/>
      <c r="E608" s="851"/>
      <c r="F608" s="851"/>
      <c r="G608" s="851"/>
      <c r="H608" s="851"/>
      <c r="I608" s="851"/>
      <c r="J608" s="851"/>
      <c r="K608" s="851"/>
      <c r="L608" s="851"/>
      <c r="M608" s="851"/>
      <c r="N608" s="851"/>
      <c r="O608" s="851"/>
      <c r="P608" s="851"/>
      <c r="Q608" s="851"/>
      <c r="R608" s="851"/>
      <c r="S608" s="851"/>
      <c r="T608" s="851"/>
    </row>
    <row r="609" spans="2:20">
      <c r="B609" s="852"/>
      <c r="C609" s="852"/>
      <c r="D609" s="852"/>
      <c r="E609" s="852"/>
      <c r="F609" s="852"/>
      <c r="G609" s="852"/>
      <c r="H609" s="852"/>
      <c r="I609" s="852"/>
      <c r="J609" s="852"/>
      <c r="K609" s="852"/>
      <c r="L609" s="852"/>
      <c r="M609" s="852"/>
      <c r="N609" s="852"/>
      <c r="O609" s="852"/>
      <c r="P609" s="852"/>
      <c r="Q609" s="852"/>
      <c r="R609" s="852"/>
      <c r="S609" s="852"/>
      <c r="T609" s="852"/>
    </row>
    <row r="610" spans="2:20">
      <c r="B610" s="852"/>
      <c r="C610" s="852"/>
      <c r="D610" s="852"/>
      <c r="E610" s="852"/>
      <c r="F610" s="852"/>
      <c r="G610" s="852"/>
      <c r="H610" s="852"/>
      <c r="I610" s="852"/>
      <c r="J610" s="852"/>
      <c r="K610" s="852"/>
      <c r="L610" s="852"/>
      <c r="M610" s="852"/>
      <c r="N610" s="852"/>
      <c r="O610" s="852"/>
      <c r="P610" s="852"/>
      <c r="Q610" s="852"/>
      <c r="R610" s="852"/>
      <c r="S610" s="852"/>
      <c r="T610" s="852"/>
    </row>
    <row r="611" spans="2:20">
      <c r="B611" s="852"/>
      <c r="C611" s="852"/>
      <c r="D611" s="852"/>
      <c r="E611" s="852"/>
      <c r="F611" s="852"/>
      <c r="G611" s="852"/>
      <c r="H611" s="852"/>
      <c r="I611" s="852"/>
      <c r="J611" s="852"/>
      <c r="K611" s="852"/>
      <c r="L611" s="852"/>
      <c r="M611" s="852"/>
      <c r="N611" s="852"/>
      <c r="O611" s="852"/>
      <c r="P611" s="852"/>
      <c r="Q611" s="852"/>
      <c r="R611" s="852"/>
      <c r="S611" s="852"/>
      <c r="T611" s="852"/>
    </row>
    <row r="612" spans="2:20">
      <c r="B612" s="852"/>
      <c r="C612" s="852"/>
      <c r="D612" s="852"/>
      <c r="E612" s="852"/>
      <c r="F612" s="852"/>
      <c r="G612" s="852"/>
      <c r="H612" s="852"/>
      <c r="I612" s="852"/>
      <c r="J612" s="852"/>
      <c r="K612" s="852"/>
      <c r="L612" s="852"/>
      <c r="M612" s="852"/>
      <c r="N612" s="852"/>
      <c r="O612" s="852"/>
      <c r="P612" s="852"/>
      <c r="Q612" s="852"/>
      <c r="R612" s="852"/>
      <c r="S612" s="852"/>
      <c r="T612" s="852"/>
    </row>
    <row r="613" spans="2:20">
      <c r="B613" s="852"/>
      <c r="C613" s="852"/>
      <c r="D613" s="852"/>
      <c r="E613" s="852"/>
      <c r="F613" s="852"/>
      <c r="G613" s="852"/>
      <c r="H613" s="852"/>
      <c r="I613" s="852"/>
      <c r="J613" s="852"/>
      <c r="K613" s="852"/>
      <c r="L613" s="852"/>
      <c r="M613" s="852"/>
      <c r="N613" s="852"/>
      <c r="O613" s="852"/>
      <c r="P613" s="852"/>
      <c r="Q613" s="852"/>
      <c r="R613" s="852"/>
      <c r="S613" s="852"/>
      <c r="T613" s="852"/>
    </row>
    <row r="614" spans="2:20">
      <c r="B614" s="852"/>
      <c r="C614" s="852"/>
      <c r="D614" s="852"/>
      <c r="E614" s="852"/>
      <c r="F614" s="852"/>
      <c r="G614" s="852"/>
      <c r="H614" s="852"/>
      <c r="I614" s="852"/>
      <c r="J614" s="852"/>
      <c r="K614" s="852"/>
      <c r="L614" s="852"/>
      <c r="M614" s="852"/>
      <c r="N614" s="852"/>
      <c r="O614" s="852"/>
      <c r="P614" s="852"/>
      <c r="Q614" s="852"/>
      <c r="R614" s="852"/>
      <c r="S614" s="852"/>
      <c r="T614" s="852"/>
    </row>
    <row r="615" spans="2:20" ht="20.149999999999999" customHeight="1">
      <c r="B615" s="369" t="s">
        <v>324</v>
      </c>
      <c r="C615" s="354" t="s">
        <v>325</v>
      </c>
      <c r="D615" s="349"/>
      <c r="E615" s="349"/>
      <c r="F615" s="349"/>
      <c r="G615" s="349"/>
      <c r="H615" s="349"/>
      <c r="I615" s="349"/>
      <c r="J615" s="349"/>
      <c r="K615" s="349"/>
      <c r="L615" s="349"/>
      <c r="M615" s="349"/>
      <c r="N615" s="349"/>
      <c r="O615" s="349"/>
      <c r="P615" s="349"/>
      <c r="Q615" s="349"/>
      <c r="R615" s="349"/>
      <c r="S615" s="349"/>
      <c r="T615" s="349"/>
    </row>
    <row r="616" spans="2:20" ht="19.5" customHeight="1">
      <c r="B616" s="846" t="s">
        <v>1279</v>
      </c>
      <c r="C616" s="846"/>
      <c r="D616" s="355" t="s">
        <v>1391</v>
      </c>
      <c r="E616" s="349"/>
      <c r="F616" s="349"/>
      <c r="G616" s="349"/>
      <c r="H616" s="349"/>
      <c r="I616" s="349"/>
      <c r="J616" s="349"/>
      <c r="K616" s="349"/>
      <c r="L616" s="349"/>
      <c r="M616" s="349"/>
      <c r="N616" s="349"/>
      <c r="O616" s="349"/>
      <c r="P616" s="349"/>
      <c r="Q616" s="349"/>
      <c r="R616" s="349"/>
      <c r="S616" s="349"/>
      <c r="T616" s="349"/>
    </row>
    <row r="617" spans="2:20" ht="13.75" customHeight="1">
      <c r="B617" s="851" t="s">
        <v>1392</v>
      </c>
      <c r="C617" s="851"/>
      <c r="D617" s="851"/>
      <c r="E617" s="851"/>
      <c r="F617" s="851"/>
      <c r="G617" s="851"/>
      <c r="H617" s="851"/>
      <c r="I617" s="851"/>
      <c r="J617" s="851"/>
      <c r="K617" s="851"/>
      <c r="L617" s="851"/>
      <c r="M617" s="851"/>
      <c r="N617" s="851"/>
      <c r="O617" s="851"/>
      <c r="P617" s="851"/>
      <c r="Q617" s="851"/>
      <c r="R617" s="851"/>
      <c r="S617" s="851"/>
      <c r="T617" s="851"/>
    </row>
    <row r="618" spans="2:20">
      <c r="B618" s="852"/>
      <c r="C618" s="852"/>
      <c r="D618" s="852"/>
      <c r="E618" s="852"/>
      <c r="F618" s="852"/>
      <c r="G618" s="852"/>
      <c r="H618" s="852"/>
      <c r="I618" s="852"/>
      <c r="J618" s="852"/>
      <c r="K618" s="852"/>
      <c r="L618" s="852"/>
      <c r="M618" s="852"/>
      <c r="N618" s="852"/>
      <c r="O618" s="852"/>
      <c r="P618" s="852"/>
      <c r="Q618" s="852"/>
      <c r="R618" s="852"/>
      <c r="S618" s="852"/>
      <c r="T618" s="852"/>
    </row>
    <row r="619" spans="2:20">
      <c r="B619" s="852"/>
      <c r="C619" s="852"/>
      <c r="D619" s="852"/>
      <c r="E619" s="852"/>
      <c r="F619" s="852"/>
      <c r="G619" s="852"/>
      <c r="H619" s="852"/>
      <c r="I619" s="852"/>
      <c r="J619" s="852"/>
      <c r="K619" s="852"/>
      <c r="L619" s="852"/>
      <c r="M619" s="852"/>
      <c r="N619" s="852"/>
      <c r="O619" s="852"/>
      <c r="P619" s="852"/>
      <c r="Q619" s="852"/>
      <c r="R619" s="852"/>
      <c r="S619" s="852"/>
      <c r="T619" s="852"/>
    </row>
    <row r="620" spans="2:20">
      <c r="B620" s="852"/>
      <c r="C620" s="852"/>
      <c r="D620" s="852"/>
      <c r="E620" s="852"/>
      <c r="F620" s="852"/>
      <c r="G620" s="852"/>
      <c r="H620" s="852"/>
      <c r="I620" s="852"/>
      <c r="J620" s="852"/>
      <c r="K620" s="852"/>
      <c r="L620" s="852"/>
      <c r="M620" s="852"/>
      <c r="N620" s="852"/>
      <c r="O620" s="852"/>
      <c r="P620" s="852"/>
      <c r="Q620" s="852"/>
      <c r="R620" s="852"/>
      <c r="S620" s="852"/>
      <c r="T620" s="852"/>
    </row>
    <row r="621" spans="2:20">
      <c r="B621" s="852"/>
      <c r="C621" s="852"/>
      <c r="D621" s="852"/>
      <c r="E621" s="852"/>
      <c r="F621" s="852"/>
      <c r="G621" s="852"/>
      <c r="H621" s="852"/>
      <c r="I621" s="852"/>
      <c r="J621" s="852"/>
      <c r="K621" s="852"/>
      <c r="L621" s="852"/>
      <c r="M621" s="852"/>
      <c r="N621" s="852"/>
      <c r="O621" s="852"/>
      <c r="P621" s="852"/>
      <c r="Q621" s="852"/>
      <c r="R621" s="852"/>
      <c r="S621" s="852"/>
      <c r="T621" s="852"/>
    </row>
    <row r="622" spans="2:20">
      <c r="B622" s="852"/>
      <c r="C622" s="852"/>
      <c r="D622" s="852"/>
      <c r="E622" s="852"/>
      <c r="F622" s="852"/>
      <c r="G622" s="852"/>
      <c r="H622" s="852"/>
      <c r="I622" s="852"/>
      <c r="J622" s="852"/>
      <c r="K622" s="852"/>
      <c r="L622" s="852"/>
      <c r="M622" s="852"/>
      <c r="N622" s="852"/>
      <c r="O622" s="852"/>
      <c r="P622" s="852"/>
      <c r="Q622" s="852"/>
      <c r="R622" s="852"/>
      <c r="S622" s="852"/>
      <c r="T622" s="852"/>
    </row>
    <row r="623" spans="2:20">
      <c r="B623" s="852"/>
      <c r="C623" s="852"/>
      <c r="D623" s="852"/>
      <c r="E623" s="852"/>
      <c r="F623" s="852"/>
      <c r="G623" s="852"/>
      <c r="H623" s="852"/>
      <c r="I623" s="852"/>
      <c r="J623" s="852"/>
      <c r="K623" s="852"/>
      <c r="L623" s="852"/>
      <c r="M623" s="852"/>
      <c r="N623" s="852"/>
      <c r="O623" s="852"/>
      <c r="P623" s="852"/>
      <c r="Q623" s="852"/>
      <c r="R623" s="852"/>
      <c r="S623" s="852"/>
      <c r="T623" s="852"/>
    </row>
    <row r="624" spans="2:20">
      <c r="B624" s="852"/>
      <c r="C624" s="852"/>
      <c r="D624" s="852"/>
      <c r="E624" s="852"/>
      <c r="F624" s="852"/>
      <c r="G624" s="852"/>
      <c r="H624" s="852"/>
      <c r="I624" s="852"/>
      <c r="J624" s="852"/>
      <c r="K624" s="852"/>
      <c r="L624" s="852"/>
      <c r="M624" s="852"/>
      <c r="N624" s="852"/>
      <c r="O624" s="852"/>
      <c r="P624" s="852"/>
      <c r="Q624" s="852"/>
      <c r="R624" s="852"/>
      <c r="S624" s="852"/>
      <c r="T624" s="852"/>
    </row>
    <row r="625" spans="2:20">
      <c r="B625" s="852"/>
      <c r="C625" s="852"/>
      <c r="D625" s="852"/>
      <c r="E625" s="852"/>
      <c r="F625" s="852"/>
      <c r="G625" s="852"/>
      <c r="H625" s="852"/>
      <c r="I625" s="852"/>
      <c r="J625" s="852"/>
      <c r="K625" s="852"/>
      <c r="L625" s="852"/>
      <c r="M625" s="852"/>
      <c r="N625" s="852"/>
      <c r="O625" s="852"/>
      <c r="P625" s="852"/>
      <c r="Q625" s="852"/>
      <c r="R625" s="852"/>
      <c r="S625" s="852"/>
      <c r="T625" s="852"/>
    </row>
    <row r="626" spans="2:20">
      <c r="B626" s="852"/>
      <c r="C626" s="852"/>
      <c r="D626" s="852"/>
      <c r="E626" s="852"/>
      <c r="F626" s="852"/>
      <c r="G626" s="852"/>
      <c r="H626" s="852"/>
      <c r="I626" s="852"/>
      <c r="J626" s="852"/>
      <c r="K626" s="852"/>
      <c r="L626" s="852"/>
      <c r="M626" s="852"/>
      <c r="N626" s="852"/>
      <c r="O626" s="852"/>
      <c r="P626" s="852"/>
      <c r="Q626" s="852"/>
      <c r="R626" s="852"/>
      <c r="S626" s="852"/>
      <c r="T626" s="852"/>
    </row>
    <row r="627" spans="2:20">
      <c r="B627" s="852"/>
      <c r="C627" s="852"/>
      <c r="D627" s="852"/>
      <c r="E627" s="852"/>
      <c r="F627" s="852"/>
      <c r="G627" s="852"/>
      <c r="H627" s="852"/>
      <c r="I627" s="852"/>
      <c r="J627" s="852"/>
      <c r="K627" s="852"/>
      <c r="L627" s="852"/>
      <c r="M627" s="852"/>
      <c r="N627" s="852"/>
      <c r="O627" s="852"/>
      <c r="P627" s="852"/>
      <c r="Q627" s="852"/>
      <c r="R627" s="852"/>
      <c r="S627" s="852"/>
      <c r="T627" s="852"/>
    </row>
    <row r="628" spans="2:20">
      <c r="B628" s="852"/>
      <c r="C628" s="852"/>
      <c r="D628" s="852"/>
      <c r="E628" s="852"/>
      <c r="F628" s="852"/>
      <c r="G628" s="852"/>
      <c r="H628" s="852"/>
      <c r="I628" s="852"/>
      <c r="J628" s="852"/>
      <c r="K628" s="852"/>
      <c r="L628" s="852"/>
      <c r="M628" s="852"/>
      <c r="N628" s="852"/>
      <c r="O628" s="852"/>
      <c r="P628" s="852"/>
      <c r="Q628" s="852"/>
      <c r="R628" s="852"/>
      <c r="S628" s="852"/>
      <c r="T628" s="852"/>
    </row>
    <row r="629" spans="2:20">
      <c r="B629" s="852"/>
      <c r="C629" s="852"/>
      <c r="D629" s="852"/>
      <c r="E629" s="852"/>
      <c r="F629" s="852"/>
      <c r="G629" s="852"/>
      <c r="H629" s="852"/>
      <c r="I629" s="852"/>
      <c r="J629" s="852"/>
      <c r="K629" s="852"/>
      <c r="L629" s="852"/>
      <c r="M629" s="852"/>
      <c r="N629" s="852"/>
      <c r="O629" s="852"/>
      <c r="P629" s="852"/>
      <c r="Q629" s="852"/>
      <c r="R629" s="852"/>
      <c r="S629" s="852"/>
      <c r="T629" s="852"/>
    </row>
    <row r="630" spans="2:20">
      <c r="B630" s="852"/>
      <c r="C630" s="852"/>
      <c r="D630" s="852"/>
      <c r="E630" s="852"/>
      <c r="F630" s="852"/>
      <c r="G630" s="852"/>
      <c r="H630" s="852"/>
      <c r="I630" s="852"/>
      <c r="J630" s="852"/>
      <c r="K630" s="852"/>
      <c r="L630" s="852"/>
      <c r="M630" s="852"/>
      <c r="N630" s="852"/>
      <c r="O630" s="852"/>
      <c r="P630" s="852"/>
      <c r="Q630" s="852"/>
      <c r="R630" s="852"/>
      <c r="S630" s="852"/>
      <c r="T630" s="852"/>
    </row>
    <row r="632" spans="2:20" ht="33" customHeight="1">
      <c r="B632" s="850" t="s">
        <v>1279</v>
      </c>
      <c r="C632" s="850"/>
      <c r="D632" s="865" t="s">
        <v>1393</v>
      </c>
      <c r="E632" s="865"/>
      <c r="F632" s="865"/>
      <c r="G632" s="865"/>
      <c r="H632" s="865"/>
      <c r="I632" s="865"/>
      <c r="J632" s="865"/>
      <c r="K632" s="865"/>
      <c r="L632" s="865"/>
      <c r="M632" s="865"/>
      <c r="N632" s="865"/>
      <c r="O632" s="865"/>
      <c r="P632" s="865"/>
      <c r="Q632" s="865"/>
      <c r="R632" s="865"/>
      <c r="S632" s="865"/>
      <c r="T632" s="865"/>
    </row>
    <row r="633" spans="2:20" ht="13.75" customHeight="1">
      <c r="B633" s="851" t="s">
        <v>1394</v>
      </c>
      <c r="C633" s="851"/>
      <c r="D633" s="851"/>
      <c r="E633" s="851"/>
      <c r="F633" s="851"/>
      <c r="G633" s="851"/>
      <c r="H633" s="851"/>
      <c r="I633" s="851"/>
      <c r="J633" s="851"/>
      <c r="K633" s="851"/>
      <c r="L633" s="851"/>
      <c r="M633" s="851"/>
      <c r="N633" s="851"/>
      <c r="O633" s="851"/>
      <c r="P633" s="851"/>
      <c r="Q633" s="851"/>
      <c r="R633" s="851"/>
      <c r="S633" s="851"/>
      <c r="T633" s="851"/>
    </row>
    <row r="634" spans="2:20">
      <c r="B634" s="852"/>
      <c r="C634" s="852"/>
      <c r="D634" s="852"/>
      <c r="E634" s="852"/>
      <c r="F634" s="852"/>
      <c r="G634" s="852"/>
      <c r="H634" s="852"/>
      <c r="I634" s="852"/>
      <c r="J634" s="852"/>
      <c r="K634" s="852"/>
      <c r="L634" s="852"/>
      <c r="M634" s="852"/>
      <c r="N634" s="852"/>
      <c r="O634" s="852"/>
      <c r="P634" s="852"/>
      <c r="Q634" s="852"/>
      <c r="R634" s="852"/>
      <c r="S634" s="852"/>
      <c r="T634" s="852"/>
    </row>
    <row r="636" spans="2:20" ht="19.5" customHeight="1">
      <c r="B636" s="850" t="s">
        <v>1279</v>
      </c>
      <c r="C636" s="850"/>
      <c r="D636" s="355" t="s">
        <v>1395</v>
      </c>
      <c r="E636" s="349"/>
      <c r="F636" s="349"/>
      <c r="G636" s="349"/>
      <c r="H636" s="349"/>
      <c r="I636" s="349"/>
      <c r="J636" s="349"/>
      <c r="K636" s="349"/>
      <c r="L636" s="349"/>
      <c r="M636" s="349"/>
      <c r="N636" s="349"/>
      <c r="O636" s="349"/>
      <c r="P636" s="349"/>
      <c r="Q636" s="349"/>
      <c r="R636" s="349"/>
      <c r="S636" s="349"/>
      <c r="T636" s="349"/>
    </row>
    <row r="637" spans="2:20" ht="19.5" customHeight="1">
      <c r="B637" s="850" t="s">
        <v>1279</v>
      </c>
      <c r="C637" s="850"/>
      <c r="D637" s="355" t="s">
        <v>1396</v>
      </c>
      <c r="E637" s="349"/>
      <c r="F637" s="349"/>
      <c r="G637" s="349"/>
      <c r="H637" s="349"/>
      <c r="I637" s="349"/>
      <c r="J637" s="349"/>
      <c r="K637" s="349"/>
      <c r="L637" s="349"/>
      <c r="M637" s="349"/>
      <c r="N637" s="349"/>
      <c r="O637" s="349"/>
      <c r="P637" s="349"/>
      <c r="Q637" s="349"/>
      <c r="R637" s="349"/>
      <c r="S637" s="349"/>
      <c r="T637" s="349"/>
    </row>
    <row r="638" spans="2:20">
      <c r="B638" s="851" t="s">
        <v>1397</v>
      </c>
      <c r="C638" s="851"/>
      <c r="D638" s="851"/>
      <c r="E638" s="851"/>
      <c r="F638" s="851"/>
      <c r="G638" s="851"/>
      <c r="H638" s="851"/>
      <c r="I638" s="851"/>
      <c r="J638" s="851"/>
      <c r="K638" s="851"/>
      <c r="L638" s="851"/>
      <c r="M638" s="851"/>
      <c r="N638" s="851"/>
      <c r="O638" s="851"/>
      <c r="P638" s="851"/>
      <c r="Q638" s="851"/>
      <c r="R638" s="851"/>
      <c r="S638" s="851"/>
      <c r="T638" s="851"/>
    </row>
    <row r="639" spans="2:20">
      <c r="B639" s="852"/>
      <c r="C639" s="852"/>
      <c r="D639" s="852"/>
      <c r="E639" s="852"/>
      <c r="F639" s="852"/>
      <c r="G639" s="852"/>
      <c r="H639" s="852"/>
      <c r="I639" s="852"/>
      <c r="J639" s="852"/>
      <c r="K639" s="852"/>
      <c r="L639" s="852"/>
      <c r="M639" s="852"/>
      <c r="N639" s="852"/>
      <c r="O639" s="852"/>
      <c r="P639" s="852"/>
      <c r="Q639" s="852"/>
      <c r="R639" s="852"/>
      <c r="S639" s="852"/>
      <c r="T639" s="852"/>
    </row>
    <row r="641" spans="2:20" ht="19.5" customHeight="1">
      <c r="B641" s="850" t="s">
        <v>1279</v>
      </c>
      <c r="C641" s="850"/>
      <c r="D641" s="355" t="s">
        <v>1398</v>
      </c>
      <c r="E641" s="349"/>
      <c r="F641" s="349"/>
      <c r="G641" s="349"/>
      <c r="H641" s="349"/>
      <c r="I641" s="349"/>
      <c r="J641" s="349"/>
      <c r="K641" s="349"/>
      <c r="L641" s="349"/>
      <c r="M641" s="349"/>
      <c r="N641" s="349"/>
      <c r="O641" s="349"/>
      <c r="P641" s="349"/>
      <c r="Q641" s="349"/>
      <c r="R641" s="349"/>
      <c r="S641" s="349"/>
      <c r="T641" s="349"/>
    </row>
    <row r="642" spans="2:20">
      <c r="B642" s="851" t="s">
        <v>1394</v>
      </c>
      <c r="C642" s="851"/>
      <c r="D642" s="851"/>
      <c r="E642" s="851"/>
      <c r="F642" s="851"/>
      <c r="G642" s="851"/>
      <c r="H642" s="851"/>
      <c r="I642" s="851"/>
      <c r="J642" s="851"/>
      <c r="K642" s="851"/>
      <c r="L642" s="851"/>
      <c r="M642" s="851"/>
      <c r="N642" s="851"/>
      <c r="O642" s="851"/>
      <c r="P642" s="851"/>
      <c r="Q642" s="851"/>
      <c r="R642" s="851"/>
      <c r="S642" s="851"/>
      <c r="T642" s="851"/>
    </row>
    <row r="643" spans="2:20">
      <c r="B643" s="852"/>
      <c r="C643" s="852"/>
      <c r="D643" s="852"/>
      <c r="E643" s="852"/>
      <c r="F643" s="852"/>
      <c r="G643" s="852"/>
      <c r="H643" s="852"/>
      <c r="I643" s="852"/>
      <c r="J643" s="852"/>
      <c r="K643" s="852"/>
      <c r="L643" s="852"/>
      <c r="M643" s="852"/>
      <c r="N643" s="852"/>
      <c r="O643" s="852"/>
      <c r="P643" s="852"/>
      <c r="Q643" s="852"/>
      <c r="R643" s="852"/>
      <c r="S643" s="852"/>
      <c r="T643" s="852"/>
    </row>
    <row r="645" spans="2:20" ht="19.5" customHeight="1">
      <c r="B645" s="850" t="s">
        <v>130</v>
      </c>
      <c r="C645" s="850"/>
      <c r="D645" s="355" t="s">
        <v>1399</v>
      </c>
      <c r="E645" s="349"/>
      <c r="F645" s="349"/>
      <c r="G645" s="349"/>
      <c r="H645" s="349"/>
      <c r="I645" s="349"/>
      <c r="J645" s="349"/>
      <c r="K645" s="349"/>
      <c r="L645" s="349"/>
      <c r="M645" s="349"/>
      <c r="N645" s="349"/>
      <c r="O645" s="349"/>
      <c r="P645" s="349"/>
      <c r="Q645" s="349"/>
      <c r="R645" s="349"/>
      <c r="S645" s="349"/>
      <c r="T645" s="349"/>
    </row>
    <row r="646" spans="2:20">
      <c r="B646" s="851" t="s">
        <v>1400</v>
      </c>
      <c r="C646" s="851"/>
      <c r="D646" s="851"/>
      <c r="E646" s="851"/>
      <c r="F646" s="851"/>
      <c r="G646" s="851"/>
      <c r="H646" s="851"/>
      <c r="I646" s="851"/>
      <c r="J646" s="851"/>
      <c r="K646" s="851"/>
      <c r="L646" s="851"/>
      <c r="M646" s="851"/>
      <c r="N646" s="851"/>
      <c r="O646" s="851"/>
      <c r="P646" s="851"/>
      <c r="Q646" s="851"/>
      <c r="R646" s="851"/>
      <c r="S646" s="851"/>
      <c r="T646" s="851"/>
    </row>
    <row r="647" spans="2:20">
      <c r="B647" s="852"/>
      <c r="C647" s="852"/>
      <c r="D647" s="852"/>
      <c r="E647" s="852"/>
      <c r="F647" s="852"/>
      <c r="G647" s="852"/>
      <c r="H647" s="852"/>
      <c r="I647" s="852"/>
      <c r="J647" s="852"/>
      <c r="K647" s="852"/>
      <c r="L647" s="852"/>
      <c r="M647" s="852"/>
      <c r="N647" s="852"/>
      <c r="O647" s="852"/>
      <c r="P647" s="852"/>
      <c r="Q647" s="852"/>
      <c r="R647" s="852"/>
      <c r="S647" s="852"/>
      <c r="T647" s="852"/>
    </row>
    <row r="649" spans="2:20" ht="19.5" customHeight="1">
      <c r="B649" s="850" t="s">
        <v>196</v>
      </c>
      <c r="C649" s="850"/>
      <c r="D649" s="355" t="s">
        <v>1401</v>
      </c>
      <c r="E649" s="349"/>
      <c r="F649" s="349"/>
      <c r="G649" s="349"/>
      <c r="H649" s="349"/>
      <c r="I649" s="349"/>
      <c r="J649" s="349"/>
      <c r="K649" s="349"/>
      <c r="L649" s="349"/>
      <c r="M649" s="349"/>
      <c r="N649" s="349"/>
      <c r="O649" s="349"/>
      <c r="P649" s="349"/>
      <c r="Q649" s="349"/>
      <c r="R649" s="349"/>
      <c r="S649" s="349"/>
      <c r="T649" s="349"/>
    </row>
    <row r="650" spans="2:20" ht="13.75" customHeight="1">
      <c r="B650" s="851" t="s">
        <v>1402</v>
      </c>
      <c r="C650" s="851"/>
      <c r="D650" s="851"/>
      <c r="E650" s="851"/>
      <c r="F650" s="851"/>
      <c r="G650" s="851"/>
      <c r="H650" s="851"/>
      <c r="I650" s="851"/>
      <c r="J650" s="851"/>
      <c r="K650" s="851"/>
      <c r="L650" s="851"/>
      <c r="M650" s="851"/>
      <c r="N650" s="851"/>
      <c r="O650" s="851"/>
      <c r="P650" s="851"/>
      <c r="Q650" s="851"/>
      <c r="R650" s="851"/>
      <c r="S650" s="851"/>
      <c r="T650" s="851"/>
    </row>
    <row r="651" spans="2:20">
      <c r="B651" s="852"/>
      <c r="C651" s="852"/>
      <c r="D651" s="852"/>
      <c r="E651" s="852"/>
      <c r="F651" s="852"/>
      <c r="G651" s="852"/>
      <c r="H651" s="852"/>
      <c r="I651" s="852"/>
      <c r="J651" s="852"/>
      <c r="K651" s="852"/>
      <c r="L651" s="852"/>
      <c r="M651" s="852"/>
      <c r="N651" s="852"/>
      <c r="O651" s="852"/>
      <c r="P651" s="852"/>
      <c r="Q651" s="852"/>
      <c r="R651" s="852"/>
      <c r="S651" s="852"/>
      <c r="T651" s="852"/>
    </row>
    <row r="652" spans="2:20">
      <c r="B652" s="852"/>
      <c r="C652" s="852"/>
      <c r="D652" s="852"/>
      <c r="E652" s="852"/>
      <c r="F652" s="852"/>
      <c r="G652" s="852"/>
      <c r="H652" s="852"/>
      <c r="I652" s="852"/>
      <c r="J652" s="852"/>
      <c r="K652" s="852"/>
      <c r="L652" s="852"/>
      <c r="M652" s="852"/>
      <c r="N652" s="852"/>
      <c r="O652" s="852"/>
      <c r="P652" s="852"/>
      <c r="Q652" s="852"/>
      <c r="R652" s="852"/>
      <c r="S652" s="852"/>
      <c r="T652" s="852"/>
    </row>
    <row r="653" spans="2:20">
      <c r="B653" s="852"/>
      <c r="C653" s="852"/>
      <c r="D653" s="852"/>
      <c r="E653" s="852"/>
      <c r="F653" s="852"/>
      <c r="G653" s="852"/>
      <c r="H653" s="852"/>
      <c r="I653" s="852"/>
      <c r="J653" s="852"/>
      <c r="K653" s="852"/>
      <c r="L653" s="852"/>
      <c r="M653" s="852"/>
      <c r="N653" s="852"/>
      <c r="O653" s="852"/>
      <c r="P653" s="852"/>
      <c r="Q653" s="852"/>
      <c r="R653" s="852"/>
      <c r="S653" s="852"/>
      <c r="T653" s="852"/>
    </row>
    <row r="654" spans="2:20">
      <c r="B654" s="852"/>
      <c r="C654" s="852"/>
      <c r="D654" s="852"/>
      <c r="E654" s="852"/>
      <c r="F654" s="852"/>
      <c r="G654" s="852"/>
      <c r="H654" s="852"/>
      <c r="I654" s="852"/>
      <c r="J654" s="852"/>
      <c r="K654" s="852"/>
      <c r="L654" s="852"/>
      <c r="M654" s="852"/>
      <c r="N654" s="852"/>
      <c r="O654" s="852"/>
      <c r="P654" s="852"/>
      <c r="Q654" s="852"/>
      <c r="R654" s="852"/>
      <c r="S654" s="852"/>
      <c r="T654" s="852"/>
    </row>
    <row r="655" spans="2:20">
      <c r="B655" s="852"/>
      <c r="C655" s="852"/>
      <c r="D655" s="852"/>
      <c r="E655" s="852"/>
      <c r="F655" s="852"/>
      <c r="G655" s="852"/>
      <c r="H655" s="852"/>
      <c r="I655" s="852"/>
      <c r="J655" s="852"/>
      <c r="K655" s="852"/>
      <c r="L655" s="852"/>
      <c r="M655" s="852"/>
      <c r="N655" s="852"/>
      <c r="O655" s="852"/>
      <c r="P655" s="852"/>
      <c r="Q655" s="852"/>
      <c r="R655" s="852"/>
      <c r="S655" s="852"/>
      <c r="T655" s="852"/>
    </row>
    <row r="656" spans="2:20">
      <c r="B656" s="852"/>
      <c r="C656" s="852"/>
      <c r="D656" s="852"/>
      <c r="E656" s="852"/>
      <c r="F656" s="852"/>
      <c r="G656" s="852"/>
      <c r="H656" s="852"/>
      <c r="I656" s="852"/>
      <c r="J656" s="852"/>
      <c r="K656" s="852"/>
      <c r="L656" s="852"/>
      <c r="M656" s="852"/>
      <c r="N656" s="852"/>
      <c r="O656" s="852"/>
      <c r="P656" s="852"/>
      <c r="Q656" s="852"/>
      <c r="R656" s="852"/>
      <c r="S656" s="852"/>
      <c r="T656" s="852"/>
    </row>
    <row r="657" spans="2:20" ht="19.5" customHeight="1">
      <c r="B657" s="850" t="s">
        <v>1268</v>
      </c>
      <c r="C657" s="850"/>
      <c r="D657" s="355" t="s">
        <v>1403</v>
      </c>
      <c r="E657" s="349"/>
      <c r="F657" s="349"/>
      <c r="G657" s="349"/>
      <c r="H657" s="349"/>
      <c r="I657" s="349"/>
      <c r="J657" s="349"/>
      <c r="K657" s="349"/>
      <c r="L657" s="349"/>
      <c r="M657" s="349"/>
      <c r="N657" s="349"/>
      <c r="O657" s="349"/>
      <c r="P657" s="349"/>
      <c r="Q657" s="349"/>
      <c r="R657" s="349"/>
      <c r="S657" s="349"/>
      <c r="T657" s="349"/>
    </row>
    <row r="658" spans="2:20" ht="13.75" customHeight="1">
      <c r="B658" s="851" t="s">
        <v>1404</v>
      </c>
      <c r="C658" s="851"/>
      <c r="D658" s="851"/>
      <c r="E658" s="851"/>
      <c r="F658" s="851"/>
      <c r="G658" s="851"/>
      <c r="H658" s="851"/>
      <c r="I658" s="851"/>
      <c r="J658" s="851"/>
      <c r="K658" s="851"/>
      <c r="L658" s="851"/>
      <c r="M658" s="851"/>
      <c r="N658" s="851"/>
      <c r="O658" s="851"/>
      <c r="P658" s="851"/>
      <c r="Q658" s="851"/>
      <c r="R658" s="851"/>
      <c r="S658" s="851"/>
      <c r="T658" s="851"/>
    </row>
    <row r="659" spans="2:20" ht="13" customHeight="1">
      <c r="B659" s="852"/>
      <c r="C659" s="852"/>
      <c r="D659" s="852"/>
      <c r="E659" s="852"/>
      <c r="F659" s="852"/>
      <c r="G659" s="852"/>
      <c r="H659" s="852"/>
      <c r="I659" s="852"/>
      <c r="J659" s="852"/>
      <c r="K659" s="852"/>
      <c r="L659" s="852"/>
      <c r="M659" s="852"/>
      <c r="N659" s="852"/>
      <c r="O659" s="852"/>
      <c r="P659" s="852"/>
      <c r="Q659" s="852"/>
      <c r="R659" s="852"/>
      <c r="S659" s="852"/>
      <c r="T659" s="852"/>
    </row>
    <row r="660" spans="2:20" ht="13" customHeight="1">
      <c r="B660" s="852"/>
      <c r="C660" s="852"/>
      <c r="D660" s="852"/>
      <c r="E660" s="852"/>
      <c r="F660" s="852"/>
      <c r="G660" s="852"/>
      <c r="H660" s="852"/>
      <c r="I660" s="852"/>
      <c r="J660" s="852"/>
      <c r="K660" s="852"/>
      <c r="L660" s="852"/>
      <c r="M660" s="852"/>
      <c r="N660" s="852"/>
      <c r="O660" s="852"/>
      <c r="P660" s="852"/>
      <c r="Q660" s="852"/>
      <c r="R660" s="852"/>
      <c r="S660" s="852"/>
      <c r="T660" s="852"/>
    </row>
    <row r="661" spans="2:20" ht="13" customHeight="1">
      <c r="B661" s="852"/>
      <c r="C661" s="852"/>
      <c r="D661" s="852"/>
      <c r="E661" s="852"/>
      <c r="F661" s="852"/>
      <c r="G661" s="852"/>
      <c r="H661" s="852"/>
      <c r="I661" s="852"/>
      <c r="J661" s="852"/>
      <c r="K661" s="852"/>
      <c r="L661" s="852"/>
      <c r="M661" s="852"/>
      <c r="N661" s="852"/>
      <c r="O661" s="852"/>
      <c r="P661" s="852"/>
      <c r="Q661" s="852"/>
      <c r="R661" s="852"/>
      <c r="S661" s="852"/>
      <c r="T661" s="852"/>
    </row>
    <row r="662" spans="2:20" ht="13" customHeight="1">
      <c r="B662" s="852"/>
      <c r="C662" s="852"/>
      <c r="D662" s="852"/>
      <c r="E662" s="852"/>
      <c r="F662" s="852"/>
      <c r="G662" s="852"/>
      <c r="H662" s="852"/>
      <c r="I662" s="852"/>
      <c r="J662" s="852"/>
      <c r="K662" s="852"/>
      <c r="L662" s="852"/>
      <c r="M662" s="852"/>
      <c r="N662" s="852"/>
      <c r="O662" s="852"/>
      <c r="P662" s="852"/>
      <c r="Q662" s="852"/>
      <c r="R662" s="852"/>
      <c r="S662" s="852"/>
      <c r="T662" s="852"/>
    </row>
    <row r="663" spans="2:20">
      <c r="B663" s="852"/>
      <c r="C663" s="852"/>
      <c r="D663" s="852"/>
      <c r="E663" s="852"/>
      <c r="F663" s="852"/>
      <c r="G663" s="852"/>
      <c r="H663" s="852"/>
      <c r="I663" s="852"/>
      <c r="J663" s="852"/>
      <c r="K663" s="852"/>
      <c r="L663" s="852"/>
      <c r="M663" s="852"/>
      <c r="N663" s="852"/>
      <c r="O663" s="852"/>
      <c r="P663" s="852"/>
      <c r="Q663" s="852"/>
      <c r="R663" s="852"/>
      <c r="S663" s="852"/>
      <c r="T663" s="852"/>
    </row>
    <row r="664" spans="2:20" ht="13">
      <c r="B664" s="336"/>
      <c r="C664" s="336"/>
      <c r="D664" s="336"/>
      <c r="E664" s="336"/>
      <c r="F664" s="336"/>
      <c r="G664" s="336"/>
      <c r="H664" s="336"/>
      <c r="I664" s="336"/>
      <c r="J664" s="336"/>
      <c r="K664" s="336"/>
      <c r="L664" s="336"/>
      <c r="M664" s="336"/>
      <c r="N664" s="336"/>
      <c r="O664" s="336"/>
      <c r="P664" s="336"/>
      <c r="Q664" s="336"/>
      <c r="R664" s="336"/>
      <c r="S664" s="336"/>
      <c r="T664" s="336"/>
    </row>
    <row r="665" spans="2:20" ht="19.5" customHeight="1">
      <c r="B665" s="850" t="s">
        <v>223</v>
      </c>
      <c r="C665" s="850"/>
      <c r="D665" s="355" t="s">
        <v>1405</v>
      </c>
      <c r="E665" s="349"/>
      <c r="F665" s="349"/>
      <c r="G665" s="349"/>
      <c r="H665" s="349"/>
      <c r="I665" s="349"/>
      <c r="J665" s="349"/>
      <c r="K665" s="349"/>
      <c r="L665" s="349"/>
      <c r="M665" s="349"/>
      <c r="N665" s="349"/>
      <c r="O665" s="349"/>
      <c r="P665" s="349"/>
      <c r="Q665" s="349"/>
      <c r="R665" s="349"/>
      <c r="S665" s="349"/>
      <c r="T665" s="349"/>
    </row>
    <row r="666" spans="2:20">
      <c r="B666" s="851" t="s">
        <v>1404</v>
      </c>
      <c r="C666" s="851"/>
      <c r="D666" s="851"/>
      <c r="E666" s="851"/>
      <c r="F666" s="851"/>
      <c r="G666" s="851"/>
      <c r="H666" s="851"/>
      <c r="I666" s="851"/>
      <c r="J666" s="851"/>
      <c r="K666" s="851"/>
      <c r="L666" s="851"/>
      <c r="M666" s="851"/>
      <c r="N666" s="851"/>
      <c r="O666" s="851"/>
      <c r="P666" s="851"/>
      <c r="Q666" s="851"/>
      <c r="R666" s="851"/>
      <c r="S666" s="851"/>
      <c r="T666" s="851"/>
    </row>
    <row r="667" spans="2:20">
      <c r="B667" s="852"/>
      <c r="C667" s="852"/>
      <c r="D667" s="852"/>
      <c r="E667" s="852"/>
      <c r="F667" s="852"/>
      <c r="G667" s="852"/>
      <c r="H667" s="852"/>
      <c r="I667" s="852"/>
      <c r="J667" s="852"/>
      <c r="K667" s="852"/>
      <c r="L667" s="852"/>
      <c r="M667" s="852"/>
      <c r="N667" s="852"/>
      <c r="O667" s="852"/>
      <c r="P667" s="852"/>
      <c r="Q667" s="852"/>
      <c r="R667" s="852"/>
      <c r="S667" s="852"/>
      <c r="T667" s="852"/>
    </row>
    <row r="668" spans="2:20">
      <c r="B668" s="852"/>
      <c r="C668" s="852"/>
      <c r="D668" s="852"/>
      <c r="E668" s="852"/>
      <c r="F668" s="852"/>
      <c r="G668" s="852"/>
      <c r="H668" s="852"/>
      <c r="I668" s="852"/>
      <c r="J668" s="852"/>
      <c r="K668" s="852"/>
      <c r="L668" s="852"/>
      <c r="M668" s="852"/>
      <c r="N668" s="852"/>
      <c r="O668" s="852"/>
      <c r="P668" s="852"/>
      <c r="Q668" s="852"/>
      <c r="R668" s="852"/>
      <c r="S668" s="852"/>
      <c r="T668" s="852"/>
    </row>
    <row r="669" spans="2:20">
      <c r="B669" s="852"/>
      <c r="C669" s="852"/>
      <c r="D669" s="852"/>
      <c r="E669" s="852"/>
      <c r="F669" s="852"/>
      <c r="G669" s="852"/>
      <c r="H669" s="852"/>
      <c r="I669" s="852"/>
      <c r="J669" s="852"/>
      <c r="K669" s="852"/>
      <c r="L669" s="852"/>
      <c r="M669" s="852"/>
      <c r="N669" s="852"/>
      <c r="O669" s="852"/>
      <c r="P669" s="852"/>
      <c r="Q669" s="852"/>
      <c r="R669" s="852"/>
      <c r="S669" s="852"/>
      <c r="T669" s="852"/>
    </row>
    <row r="670" spans="2:20">
      <c r="B670" s="852"/>
      <c r="C670" s="852"/>
      <c r="D670" s="852"/>
      <c r="E670" s="852"/>
      <c r="F670" s="852"/>
      <c r="G670" s="852"/>
      <c r="H670" s="852"/>
      <c r="I670" s="852"/>
      <c r="J670" s="852"/>
      <c r="K670" s="852"/>
      <c r="L670" s="852"/>
      <c r="M670" s="852"/>
      <c r="N670" s="852"/>
      <c r="O670" s="852"/>
      <c r="P670" s="852"/>
      <c r="Q670" s="852"/>
      <c r="R670" s="852"/>
      <c r="S670" s="852"/>
      <c r="T670" s="852"/>
    </row>
    <row r="671" spans="2:20">
      <c r="B671" s="852"/>
      <c r="C671" s="852"/>
      <c r="D671" s="852"/>
      <c r="E671" s="852"/>
      <c r="F671" s="852"/>
      <c r="G671" s="852"/>
      <c r="H671" s="852"/>
      <c r="I671" s="852"/>
      <c r="J671" s="852"/>
      <c r="K671" s="852"/>
      <c r="L671" s="852"/>
      <c r="M671" s="852"/>
      <c r="N671" s="852"/>
      <c r="O671" s="852"/>
      <c r="P671" s="852"/>
      <c r="Q671" s="852"/>
      <c r="R671" s="852"/>
      <c r="S671" s="852"/>
      <c r="T671" s="852"/>
    </row>
    <row r="672" spans="2:20" ht="19.5" customHeight="1">
      <c r="B672" s="850" t="s">
        <v>267</v>
      </c>
      <c r="C672" s="850"/>
      <c r="D672" s="355" t="s">
        <v>1406</v>
      </c>
      <c r="E672" s="349"/>
      <c r="F672" s="349"/>
      <c r="G672" s="349"/>
      <c r="H672" s="349"/>
      <c r="I672" s="349"/>
      <c r="J672" s="349"/>
      <c r="K672" s="349"/>
      <c r="L672" s="349"/>
      <c r="M672" s="349"/>
      <c r="N672" s="349"/>
      <c r="O672" s="349"/>
      <c r="P672" s="349"/>
      <c r="Q672" s="349"/>
      <c r="R672" s="349"/>
      <c r="S672" s="349"/>
      <c r="T672" s="349"/>
    </row>
    <row r="673" spans="2:20" ht="13" customHeight="1">
      <c r="B673" s="851" t="s">
        <v>1407</v>
      </c>
      <c r="C673" s="851"/>
      <c r="D673" s="851"/>
      <c r="E673" s="851"/>
      <c r="F673" s="851"/>
      <c r="G673" s="851"/>
      <c r="H673" s="851"/>
      <c r="I673" s="851"/>
      <c r="J673" s="851"/>
      <c r="K673" s="851"/>
      <c r="L673" s="851"/>
      <c r="M673" s="851"/>
      <c r="N673" s="851"/>
      <c r="O673" s="851"/>
      <c r="P673" s="851"/>
      <c r="Q673" s="851"/>
      <c r="R673" s="851"/>
      <c r="S673" s="851"/>
      <c r="T673" s="851"/>
    </row>
    <row r="674" spans="2:20" ht="13" customHeight="1">
      <c r="B674" s="852"/>
      <c r="C674" s="852"/>
      <c r="D674" s="852"/>
      <c r="E674" s="852"/>
      <c r="F674" s="852"/>
      <c r="G674" s="852"/>
      <c r="H674" s="852"/>
      <c r="I674" s="852"/>
      <c r="J674" s="852"/>
      <c r="K674" s="852"/>
      <c r="L674" s="852"/>
      <c r="M674" s="852"/>
      <c r="N674" s="852"/>
      <c r="O674" s="852"/>
      <c r="P674" s="852"/>
      <c r="Q674" s="852"/>
      <c r="R674" s="852"/>
      <c r="S674" s="852"/>
      <c r="T674" s="852"/>
    </row>
    <row r="675" spans="2:20" ht="13" customHeight="1">
      <c r="B675" s="852"/>
      <c r="C675" s="852"/>
      <c r="D675" s="852"/>
      <c r="E675" s="852"/>
      <c r="F675" s="852"/>
      <c r="G675" s="852"/>
      <c r="H675" s="852"/>
      <c r="I675" s="852"/>
      <c r="J675" s="852"/>
      <c r="K675" s="852"/>
      <c r="L675" s="852"/>
      <c r="M675" s="852"/>
      <c r="N675" s="852"/>
      <c r="O675" s="852"/>
      <c r="P675" s="852"/>
      <c r="Q675" s="852"/>
      <c r="R675" s="852"/>
      <c r="S675" s="852"/>
      <c r="T675" s="852"/>
    </row>
    <row r="676" spans="2:20" ht="19.5" customHeight="1">
      <c r="B676" s="850" t="s">
        <v>154</v>
      </c>
      <c r="C676" s="850"/>
      <c r="D676" s="355" t="s">
        <v>155</v>
      </c>
      <c r="E676" s="349"/>
      <c r="F676" s="349"/>
      <c r="G676" s="349"/>
      <c r="H676" s="349"/>
      <c r="I676" s="349"/>
      <c r="J676" s="349"/>
      <c r="K676" s="349"/>
      <c r="L676" s="349"/>
      <c r="M676" s="349"/>
      <c r="N676" s="349"/>
      <c r="O676" s="349"/>
      <c r="P676" s="349"/>
      <c r="Q676" s="349"/>
      <c r="R676" s="349"/>
      <c r="S676" s="349"/>
      <c r="T676" s="349"/>
    </row>
    <row r="677" spans="2:20" ht="13" customHeight="1">
      <c r="B677" s="851" t="s">
        <v>1408</v>
      </c>
      <c r="C677" s="851"/>
      <c r="D677" s="851"/>
      <c r="E677" s="851"/>
      <c r="F677" s="851"/>
      <c r="G677" s="851"/>
      <c r="H677" s="851"/>
      <c r="I677" s="851"/>
      <c r="J677" s="851"/>
      <c r="K677" s="851"/>
      <c r="L677" s="851"/>
      <c r="M677" s="851"/>
      <c r="N677" s="851"/>
      <c r="O677" s="851"/>
      <c r="P677" s="851"/>
      <c r="Q677" s="851"/>
      <c r="R677" s="851"/>
      <c r="S677" s="851"/>
      <c r="T677" s="851"/>
    </row>
    <row r="679" spans="2:20" ht="19.5" customHeight="1">
      <c r="B679" s="850" t="s">
        <v>156</v>
      </c>
      <c r="C679" s="850"/>
      <c r="D679" s="355" t="s">
        <v>157</v>
      </c>
      <c r="E679" s="349"/>
      <c r="F679" s="349"/>
      <c r="G679" s="349"/>
      <c r="H679" s="349"/>
      <c r="I679" s="349"/>
      <c r="J679" s="349"/>
      <c r="K679" s="349"/>
      <c r="L679" s="349"/>
      <c r="M679" s="349"/>
      <c r="N679" s="349"/>
      <c r="O679" s="349"/>
      <c r="P679" s="349"/>
      <c r="Q679" s="349"/>
      <c r="R679" s="349"/>
      <c r="S679" s="349"/>
      <c r="T679" s="349"/>
    </row>
    <row r="680" spans="2:20" ht="13" customHeight="1">
      <c r="B680" s="851" t="s">
        <v>640</v>
      </c>
      <c r="C680" s="851"/>
      <c r="D680" s="851"/>
      <c r="E680" s="851"/>
      <c r="F680" s="851"/>
      <c r="G680" s="851"/>
      <c r="H680" s="851"/>
      <c r="I680" s="851"/>
      <c r="J680" s="851"/>
      <c r="K680" s="851"/>
      <c r="L680" s="851"/>
      <c r="M680" s="851"/>
      <c r="N680" s="851"/>
      <c r="O680" s="851"/>
      <c r="P680" s="851"/>
      <c r="Q680" s="851"/>
      <c r="R680" s="851"/>
      <c r="S680" s="851"/>
      <c r="T680" s="851"/>
    </row>
    <row r="682" spans="2:20" ht="19.5" customHeight="1">
      <c r="B682" s="850" t="s">
        <v>158</v>
      </c>
      <c r="C682" s="850"/>
      <c r="D682" s="355" t="s">
        <v>159</v>
      </c>
      <c r="E682" s="349"/>
      <c r="F682" s="349"/>
      <c r="G682" s="349"/>
      <c r="H682" s="349"/>
      <c r="I682" s="349"/>
      <c r="J682" s="349"/>
      <c r="K682" s="349"/>
      <c r="L682" s="349"/>
      <c r="M682" s="349"/>
      <c r="N682" s="349"/>
      <c r="O682" s="349"/>
      <c r="P682" s="349"/>
      <c r="Q682" s="349"/>
      <c r="R682" s="349"/>
      <c r="S682" s="349"/>
      <c r="T682" s="349"/>
    </row>
    <row r="683" spans="2:20" ht="13">
      <c r="B683" s="851" t="s">
        <v>1409</v>
      </c>
      <c r="C683" s="851"/>
      <c r="D683" s="851"/>
      <c r="E683" s="851"/>
      <c r="F683" s="851"/>
      <c r="G683" s="851"/>
      <c r="H683" s="851"/>
      <c r="I683" s="851"/>
      <c r="J683" s="851"/>
      <c r="K683" s="851"/>
      <c r="L683" s="851"/>
      <c r="M683" s="851"/>
      <c r="N683" s="851"/>
      <c r="O683" s="851"/>
      <c r="P683" s="851"/>
      <c r="Q683" s="851"/>
      <c r="R683" s="851"/>
      <c r="S683" s="851"/>
      <c r="T683" s="851"/>
    </row>
  </sheetData>
  <sheetProtection algorithmName="SHA-512" hashValue="3DfV2c2SHNXnsAUnTD3CRtGEHQxczd7W6E+M68ep7HO+chRbTvkS/PkEkV+MlV/x7mIRxInGB62kdJPOaVxtGA==" saltValue="Q5bFMWSR3xKt5MnkkgEZxA==" spinCount="100000" sheet="1" objects="1" scenarios="1"/>
  <mergeCells count="217">
    <mergeCell ref="B680:T680"/>
    <mergeCell ref="B682:C682"/>
    <mergeCell ref="B683:T683"/>
    <mergeCell ref="B658:T663"/>
    <mergeCell ref="B672:C672"/>
    <mergeCell ref="B673:T675"/>
    <mergeCell ref="B676:C676"/>
    <mergeCell ref="B677:T677"/>
    <mergeCell ref="B679:C679"/>
    <mergeCell ref="B645:C645"/>
    <mergeCell ref="B646:T647"/>
    <mergeCell ref="B649:C649"/>
    <mergeCell ref="B650:T656"/>
    <mergeCell ref="B657:C657"/>
    <mergeCell ref="B637:C637"/>
    <mergeCell ref="B638:T639"/>
    <mergeCell ref="B641:C641"/>
    <mergeCell ref="B642:T643"/>
    <mergeCell ref="B617:T630"/>
    <mergeCell ref="B632:C632"/>
    <mergeCell ref="D632:T632"/>
    <mergeCell ref="B633:T634"/>
    <mergeCell ref="B636:C636"/>
    <mergeCell ref="B593:C593"/>
    <mergeCell ref="B594:T604"/>
    <mergeCell ref="B607:C607"/>
    <mergeCell ref="B608:T614"/>
    <mergeCell ref="B616:C616"/>
    <mergeCell ref="B563:C563"/>
    <mergeCell ref="B564:T567"/>
    <mergeCell ref="B569:C569"/>
    <mergeCell ref="B570:T591"/>
    <mergeCell ref="B530:T546"/>
    <mergeCell ref="B548:C548"/>
    <mergeCell ref="B549:T560"/>
    <mergeCell ref="B509:T513"/>
    <mergeCell ref="B516:C516"/>
    <mergeCell ref="B517:T526"/>
    <mergeCell ref="B529:C529"/>
    <mergeCell ref="B476:C476"/>
    <mergeCell ref="B477:T489"/>
    <mergeCell ref="B492:C492"/>
    <mergeCell ref="B493:T505"/>
    <mergeCell ref="B508:C508"/>
    <mergeCell ref="B438:T444"/>
    <mergeCell ref="B446:C446"/>
    <mergeCell ref="B447:T452"/>
    <mergeCell ref="B454:C454"/>
    <mergeCell ref="B455:T474"/>
    <mergeCell ref="B427:C427"/>
    <mergeCell ref="B428:T429"/>
    <mergeCell ref="B432:C432"/>
    <mergeCell ref="B433:T434"/>
    <mergeCell ref="B437:C437"/>
    <mergeCell ref="B413:T414"/>
    <mergeCell ref="B417:C417"/>
    <mergeCell ref="B418:T419"/>
    <mergeCell ref="B422:C422"/>
    <mergeCell ref="B423:T424"/>
    <mergeCell ref="B402:C402"/>
    <mergeCell ref="B403:T404"/>
    <mergeCell ref="B407:C407"/>
    <mergeCell ref="B408:T409"/>
    <mergeCell ref="B412:C412"/>
    <mergeCell ref="B392:C392"/>
    <mergeCell ref="B393:T394"/>
    <mergeCell ref="B397:C397"/>
    <mergeCell ref="B398:T399"/>
    <mergeCell ref="B377:C377"/>
    <mergeCell ref="B378:T384"/>
    <mergeCell ref="B387:C387"/>
    <mergeCell ref="B388:T389"/>
    <mergeCell ref="B355:C355"/>
    <mergeCell ref="B356:T359"/>
    <mergeCell ref="B361:C361"/>
    <mergeCell ref="B362:T365"/>
    <mergeCell ref="B370:T374"/>
    <mergeCell ref="B335:T337"/>
    <mergeCell ref="B339:C339"/>
    <mergeCell ref="B343:C343"/>
    <mergeCell ref="B344:T352"/>
    <mergeCell ref="B322:T324"/>
    <mergeCell ref="B326:C326"/>
    <mergeCell ref="B330:C330"/>
    <mergeCell ref="B334:C334"/>
    <mergeCell ref="B304:T309"/>
    <mergeCell ref="B312:C312"/>
    <mergeCell ref="B313:T315"/>
    <mergeCell ref="B317:C317"/>
    <mergeCell ref="B321:C321"/>
    <mergeCell ref="B282:T301"/>
    <mergeCell ref="B303:C303"/>
    <mergeCell ref="B243:T247"/>
    <mergeCell ref="B252:T257"/>
    <mergeCell ref="B260:C260"/>
    <mergeCell ref="B261:T279"/>
    <mergeCell ref="B281:C281"/>
    <mergeCell ref="B155:C155"/>
    <mergeCell ref="B156:T161"/>
    <mergeCell ref="B164:C164"/>
    <mergeCell ref="B165:T169"/>
    <mergeCell ref="B242:C242"/>
    <mergeCell ref="B172:C172"/>
    <mergeCell ref="B173:T175"/>
    <mergeCell ref="B177:C177"/>
    <mergeCell ref="B79:T81"/>
    <mergeCell ref="B48:T53"/>
    <mergeCell ref="B150:T152"/>
    <mergeCell ref="B44:T46"/>
    <mergeCell ref="B9:C9"/>
    <mergeCell ref="B35:T39"/>
    <mergeCell ref="B20:T32"/>
    <mergeCell ref="L9:M9"/>
    <mergeCell ref="N9:O9"/>
    <mergeCell ref="P9:Q9"/>
    <mergeCell ref="R9:S9"/>
    <mergeCell ref="B10:C10"/>
    <mergeCell ref="D9:E9"/>
    <mergeCell ref="F9:G9"/>
    <mergeCell ref="H9:I9"/>
    <mergeCell ref="J9:K9"/>
    <mergeCell ref="B41:T41"/>
    <mergeCell ref="B55:T58"/>
    <mergeCell ref="B60:T61"/>
    <mergeCell ref="B84:T86"/>
    <mergeCell ref="B64:T77"/>
    <mergeCell ref="B149:C149"/>
    <mergeCell ref="B89:C89"/>
    <mergeCell ref="B94:C94"/>
    <mergeCell ref="B145:C145"/>
    <mergeCell ref="B124:T143"/>
    <mergeCell ref="B112:T121"/>
    <mergeCell ref="B90:T92"/>
    <mergeCell ref="B235:T240"/>
    <mergeCell ref="B202:C202"/>
    <mergeCell ref="B203:T221"/>
    <mergeCell ref="B234:C234"/>
    <mergeCell ref="B178:T182"/>
    <mergeCell ref="B184:C184"/>
    <mergeCell ref="B185:T199"/>
    <mergeCell ref="B95:T108"/>
    <mergeCell ref="B8:T8"/>
    <mergeCell ref="B223:C223"/>
    <mergeCell ref="B224:T232"/>
    <mergeCell ref="B665:C665"/>
    <mergeCell ref="B666:T671"/>
    <mergeCell ref="D10:E10"/>
    <mergeCell ref="F10:G10"/>
    <mergeCell ref="H10:I10"/>
    <mergeCell ref="J10:K10"/>
    <mergeCell ref="L10:M10"/>
    <mergeCell ref="N10:O10"/>
    <mergeCell ref="P10:Q10"/>
    <mergeCell ref="R10:S10"/>
    <mergeCell ref="B11:C11"/>
    <mergeCell ref="D11:E11"/>
    <mergeCell ref="F11:G11"/>
    <mergeCell ref="H11:I11"/>
    <mergeCell ref="J11:K11"/>
    <mergeCell ref="L11:M11"/>
    <mergeCell ref="N11:O11"/>
    <mergeCell ref="P11:Q11"/>
    <mergeCell ref="R11:S11"/>
    <mergeCell ref="B111:C111"/>
    <mergeCell ref="B123:C123"/>
    <mergeCell ref="B12:C12"/>
    <mergeCell ref="D12:E12"/>
    <mergeCell ref="F12:G12"/>
    <mergeCell ref="H12:I12"/>
    <mergeCell ref="J12:K12"/>
    <mergeCell ref="L12:M12"/>
    <mergeCell ref="N12:O12"/>
    <mergeCell ref="P12:Q12"/>
    <mergeCell ref="R12:S12"/>
    <mergeCell ref="B13:C13"/>
    <mergeCell ref="D13:E13"/>
    <mergeCell ref="F13:G13"/>
    <mergeCell ref="H13:I13"/>
    <mergeCell ref="J13:K13"/>
    <mergeCell ref="L13:M13"/>
    <mergeCell ref="N13:O13"/>
    <mergeCell ref="P13:Q13"/>
    <mergeCell ref="R13:S13"/>
    <mergeCell ref="B14:C14"/>
    <mergeCell ref="D14:E14"/>
    <mergeCell ref="F14:G14"/>
    <mergeCell ref="H14:I14"/>
    <mergeCell ref="J14:K14"/>
    <mergeCell ref="L14:M14"/>
    <mergeCell ref="N14:O14"/>
    <mergeCell ref="P14:Q14"/>
    <mergeCell ref="R14:S14"/>
    <mergeCell ref="P16:Q16"/>
    <mergeCell ref="R16:S16"/>
    <mergeCell ref="B15:C15"/>
    <mergeCell ref="D15:E15"/>
    <mergeCell ref="F15:G15"/>
    <mergeCell ref="H15:I15"/>
    <mergeCell ref="J15:K15"/>
    <mergeCell ref="L15:M15"/>
    <mergeCell ref="N15:O15"/>
    <mergeCell ref="P15:Q15"/>
    <mergeCell ref="R15:S15"/>
    <mergeCell ref="B17:C17"/>
    <mergeCell ref="D17:E17"/>
    <mergeCell ref="F17:G17"/>
    <mergeCell ref="H17:I17"/>
    <mergeCell ref="J17:K17"/>
    <mergeCell ref="L17:M17"/>
    <mergeCell ref="N17:O17"/>
    <mergeCell ref="B16:C16"/>
    <mergeCell ref="D16:E16"/>
    <mergeCell ref="F16:G16"/>
    <mergeCell ref="H16:I16"/>
    <mergeCell ref="J16:K16"/>
    <mergeCell ref="L16:M16"/>
    <mergeCell ref="N16:O16"/>
  </mergeCells>
  <hyperlinks>
    <hyperlink ref="B9:C9" location="Critérios!B19" display="GRI 2-6" xr:uid="{85CA4E3D-4888-4BB7-B262-93D31FA864A3}"/>
    <hyperlink ref="D9:E9" location="Critérios!B34" display="GRI 2-7" xr:uid="{D89CC0D9-DCCC-4899-8EE7-4B35691F8CB8}"/>
    <hyperlink ref="F9:G9" location="Critérios!B40" display="GRI 2-8" xr:uid="{764FDF90-7CAE-47B3-A880-C4D1C9C5D295}"/>
    <hyperlink ref="H9:I9" location="Critérios!B43" display="GRI 2-9" xr:uid="{2D93CE3E-BF91-4ED0-BB9E-FAFF9CFE0943}"/>
    <hyperlink ref="J9:K9" location="Critérios!B47" display="GRI 2-15" xr:uid="{7BA7EED6-4FBD-460E-8494-D46FA320F41B}"/>
    <hyperlink ref="L9:M9" location="Critérios!B54" display="GRI 2-16" xr:uid="{EC2D644B-7441-4446-A5D9-FD58DC996690}"/>
    <hyperlink ref="N9:O9" location="Critérios!B59" display="GRI 2-20" xr:uid="{6F19A76E-E412-402E-B70E-942053F35989}"/>
    <hyperlink ref="P9:Q9" location="Critérios!B63" display="GRI 2-21" xr:uid="{0729F3C2-19C0-4626-A1D2-CC8E9CDAC720}"/>
    <hyperlink ref="R9:S9" location="Critérios!B78" display="GRI 2-23" xr:uid="{7167AC0E-DAC9-4C4D-A603-3FCDB6AF514A}"/>
    <hyperlink ref="B10:C10" location="Critérios!B83" display="GRI 2-30" xr:uid="{788D4A77-96CF-4EB6-8C7D-A83184A7E9B5}"/>
    <hyperlink ref="B19" location="Eneva_1!B18" display="GRI 2-6" xr:uid="{A324FE1A-6B63-4AB6-BBB4-DF71CAFF1D7F}"/>
    <hyperlink ref="B34" location="'Capital Humano_4'!B11" display="GRI 2-7" xr:uid="{28407980-F4E5-4DC3-975B-03FC20242E01}"/>
    <hyperlink ref="B40" location="'Capital Humano_4'!B52" display="GRI 2-8" xr:uid="{CC7D6F3F-3232-4321-8A46-3A26D3F1E8C3}"/>
    <hyperlink ref="B43" location="'Governança Corporativa_1'!B12" display="GRI 2-9" xr:uid="{CB25D4A4-A993-4AA2-B7E7-DB014E52EECA}"/>
    <hyperlink ref="B47" location="'Governança Corporativa_1'!B94" display="GRI 2-15" xr:uid="{3BB1575D-CC11-498D-88BD-84C7A3247813}"/>
    <hyperlink ref="B54" location="'Governança Corporativa_1'!B104" display="GRI 2-16" xr:uid="{F55A7AB7-6D83-4118-B09D-53AD19E13FC8}"/>
    <hyperlink ref="B59" location="'Governança Corporativa_4'!B61" display="GRI 2-20" xr:uid="{CD048241-5213-4A39-9B9E-5C3988B6AEE7}"/>
    <hyperlink ref="B63" location="'Governança Corporativa_4'!B72" display="GRI 2-21" xr:uid="{077A1FC3-D235-4AA6-982A-53679AF819EB}"/>
    <hyperlink ref="B78" location="'Governança Corporativa_4'!B79" display="GRI 2-23" xr:uid="{E9929D89-E67F-4CCA-89DC-3648B148E19C}"/>
    <hyperlink ref="B83" location="Eneva_2!B37" display="GRI 2-30" xr:uid="{6B563DC6-1C15-4A53-B167-6DEF1411D15A}"/>
    <hyperlink ref="B88" location="'Capital Natural_4'!B47" display="GRI 101-1" xr:uid="{16E69046-4233-4A37-A5DA-2760BAF38850}"/>
    <hyperlink ref="B93" location="'Capital Natural_4'!B85" display="GRI 101-2" xr:uid="{4B3C575A-F188-4A08-9E10-DA0994603FCC}"/>
    <hyperlink ref="B110" location="'Capital Natural_4'!B97" display="GRI 101-4" xr:uid="{95D2EED9-A652-424B-BA94-29BDDF8BC8A4}"/>
    <hyperlink ref="B122" location="'Capital Natural_4'!B101" display="GRI 101-5" xr:uid="{CC933B40-41EB-4FD5-A719-B4D7996FB1C3}"/>
    <hyperlink ref="B144" location="'Capital Financeiro_1'!B11" display="GRI 201-1" xr:uid="{A06EB446-96B8-4617-96FC-B1CF7E319631}"/>
    <hyperlink ref="B148" location="'Governança Corporativa_3'!B11" display="GRI 201-2" xr:uid="{231C7F81-4210-44B8-81B6-F9FFBAC3EE51}"/>
    <hyperlink ref="B154" location="'Capital Humano_5'!B27" display="GRI 202-1" xr:uid="{3823092C-0E72-41C1-A35E-21803FE9610F}"/>
    <hyperlink ref="B163" location="'Capital Social_1'!B27" display="GRI 203-1" xr:uid="{B8D2936A-80AC-49D9-8E20-B3BA1A2571A7}"/>
    <hyperlink ref="B171" location="'Capital Social_1'!B41" display="GRI 203-2" xr:uid="{341E0BCA-BB05-4727-A948-8928812D6B53}"/>
    <hyperlink ref="B176" location="'Capital Social_2'!B19" display="GRI 204-1" xr:uid="{A848A36B-0233-4135-90D1-4099DD2E22CE}"/>
    <hyperlink ref="B183" location="'Governança Corporativa_2'!B26" display="GRI 205-1" xr:uid="{AF05550A-21D9-4CBD-BA8F-B9561315DCF6}"/>
    <hyperlink ref="B201" location="'Governança Corporativa_2'!B61" display="GRI 205-2" xr:uid="{20AFA1A6-82FF-4F90-8126-3FDB72DAC347}"/>
    <hyperlink ref="B233" location="'Capital Natural_3'!B49" display="GRI 302-1" xr:uid="{2E11C506-62A8-47E8-8305-F4BEE62EB781}"/>
    <hyperlink ref="B241" location="'Capital Natural_3'!B83" display="GRI 302-2" xr:uid="{830EED7A-20A5-4836-9C21-4E6331DAB463}"/>
    <hyperlink ref="B248" location="'Capital Natural_3'!B109" display="GRI 302-4" xr:uid="{F0921DF0-384B-4EED-B320-DE2F623C1367}"/>
    <hyperlink ref="B251" location="'Capital Natural_3'!B113" display="GRI 302-5" xr:uid="{0E2C990F-87B8-4029-A9E0-53A39D35F281}"/>
    <hyperlink ref="B259" location="'Capital Natural_5'!B64" display="GRI 303-3" xr:uid="{6E7026E0-3BE6-458A-9F11-8BF6B83D157E}"/>
    <hyperlink ref="B280" location="'Capital Natural_5'!B114" display="GRI 303-4" xr:uid="{9C1272E1-1D46-468A-8215-C4DE83F642F6}"/>
    <hyperlink ref="B302" location="'Capital Natural_5'!B144" display="GRI 303-5" xr:uid="{9ADF0739-F646-4811-90D9-4B84C778E50C}"/>
    <hyperlink ref="B311" location="'Capital Natural_2'!B24" display="GRI 305-1" xr:uid="{D6DDA481-E0BF-495E-A48B-28919AA4C0EF}"/>
    <hyperlink ref="B316" location="'Capital Natural_2'!B75" display="GRI 305-2" xr:uid="{2CD4111A-13D7-4F34-965E-C33C75D234C2}"/>
    <hyperlink ref="B320" location="'Capital Natural_2'!B107" display="GRI 305-3" xr:uid="{5B133179-3944-4EA2-AB6A-72B8B3D0A129}"/>
    <hyperlink ref="B325" location="'Capital Natural_2'!B171" display="GRI 305-5" xr:uid="{7B9FC90F-6357-4DDD-BA23-D088BE64B5BD}"/>
    <hyperlink ref="B329" location="'Capital Natural_6'!B45" display="GRI 305-7" xr:uid="{DF4E8398-DE48-403D-8624-AEED3ADCE554}"/>
    <hyperlink ref="B333" location="'Capital Natural_7'!B23" display="GRI 306-1" xr:uid="{58470A55-E8EC-4BDA-9575-7F55E1928BC9}"/>
    <hyperlink ref="B338" location="'Capital Natural_7'!B33" display="GRI 306-2" xr:uid="{30B821C4-761C-4299-A95D-D249DF5EA026}"/>
    <hyperlink ref="B342" location="'Capital Natural_7'!B47" display="GRI 306-3" xr:uid="{6C8D6321-B6E8-400E-B449-F268F81A8D0B}"/>
    <hyperlink ref="B354" location="'Capital Natural_7'!B109" display="GRI 306-4" xr:uid="{A346B2A3-67AF-400B-93E5-6264E016AF60}"/>
    <hyperlink ref="B360" location="'Capital Natural_7'!B110" display="GRI 306-5" xr:uid="{CF2D2CF3-5479-4DF1-8614-E10BEFFF7E7F}"/>
    <hyperlink ref="B366" location="'Capital Social_2'!B39" display="GRI 308-1" xr:uid="{E729C2A7-7AD6-4EDC-8E27-EA7BF08005F7}"/>
    <hyperlink ref="B369" location="'Capital Social_2'!B42" display="GRI 308-2" xr:uid="{4CB3C39F-0E64-4703-BDAA-8C9C80F2AFEC}"/>
    <hyperlink ref="B376" location="'Capital Humano_4'!B75" display="GRI 401-1" xr:uid="{84CE36A3-3D7A-476E-BC8F-71DC971DEE52}"/>
    <hyperlink ref="B386" location="'Capital Humano_5'!B11" display="GRI 401-2" xr:uid="{AE36D47B-25B2-445A-98C7-C137B925938C}"/>
    <hyperlink ref="B391" location="'Capital Humano_3'!B12" display="GRI 401-3" xr:uid="{9570C1F5-1243-4E2F-8D9F-1043AEEA7664}"/>
    <hyperlink ref="B396" location="'Capital Humano_3'!B26" display="GRI 403-1" xr:uid="{3EE9B6E9-1FFB-4684-AD59-3292E371509C}"/>
    <hyperlink ref="B401" location="'Capital Humano_3'!B39" display="GRI 403-2" xr:uid="{5C8419B1-4593-4ABF-AF4E-FAE36ADA54B2}"/>
    <hyperlink ref="B406" location="'Capital Humano_3'!B64" display="GRI 403-3" xr:uid="{922E18D0-11BD-4648-9E88-F8CF4F36EB7F}"/>
    <hyperlink ref="B411" location="'Capital Humano_3'!B100" display="GRI 403-4" xr:uid="{1C928437-491F-4135-BE52-789303CD3610}"/>
    <hyperlink ref="B416" location="'Capital Humano_3'!B112" display="GRI 403-5" xr:uid="{D212FC49-A723-4614-A922-822BCEB03FD4}"/>
    <hyperlink ref="B421" location="'Capital Humano_3'!B122" display="GRI 403-6" xr:uid="{4683ABFA-33B4-4316-A381-F2B903B0B6A0}"/>
    <hyperlink ref="B426" location="'Capital Humano_3'!B134" display="GRI 403-7" xr:uid="{1E480880-9CC4-4C32-95BD-FB82B0A2CFD3}"/>
    <hyperlink ref="B431" location="'Capital Humano_3'!B155" display="GRI 403-8" xr:uid="{C8BFDD24-F897-4913-875C-B7F00E9C91FA}"/>
    <hyperlink ref="B436" location="'Capital Humano_3'!B173" display="GRI 403-9" xr:uid="{087CDB39-1618-4D20-851E-886FA53F3081}"/>
    <hyperlink ref="B445" location="'Capital Humano_3'!B208" display="GRI 403-10" xr:uid="{208F6977-D9F7-49DD-8D91-0A90812FD633}"/>
    <hyperlink ref="B453" location="'Capital Humano_1'!B11" display="GRI 404-1" xr:uid="{08043D7F-16D4-4A1D-A8A1-292ABA7F8DD5}"/>
    <hyperlink ref="B475" location="'Capital Humano_2'!B11" display="GRI 405-1" xr:uid="{61C257C5-11A5-4CAF-B26F-BE8F5DD59110}"/>
    <hyperlink ref="B491" location="'Capital Humano_2'!B94" display="GRI 405-2" xr:uid="{5636F6E1-4115-4A0D-B036-1FD4F12605F8}"/>
    <hyperlink ref="B507" location="'Capital Social_1'!B73" display="GRI 406-1" xr:uid="{F2B08CA1-03F0-4774-9D6D-F8A25F3751AE}"/>
    <hyperlink ref="B515" location="Eneva_2!B40" display="GRI 407-1" xr:uid="{B664A313-E653-4D4C-9D88-0ED4E4BC3036}"/>
    <hyperlink ref="B528" location="'Capital Social_2'!B50" display="GRI 408-1" xr:uid="{F46BE483-6DA1-40E4-96FA-BDDC0DEDFB30}"/>
    <hyperlink ref="B547" location="'Capital Social_2'!B60" display="GRI 409-1" xr:uid="{DD52D57C-62DB-4325-8634-36A60D75F88A}"/>
    <hyperlink ref="B562" location="'Capital Social_1'!B79" display="GRI 411-1" xr:uid="{76B45326-EA36-4DBC-91DE-DF8555913314}"/>
    <hyperlink ref="B568" location="'Capital Social_1'!B96" display="GRI 413-1" xr:uid="{81404F13-317B-4153-AF27-9AF1EE3C29DE}"/>
    <hyperlink ref="B592" location="'Capital Social_1'!B105" display="GRI 413-2" xr:uid="{E2B79DC3-0DE8-47FA-A193-B12D4E4F742A}"/>
    <hyperlink ref="B606" location="'Capital Social_2'!B74" display="GRI 414-1" xr:uid="{30D0AF1F-0372-4535-A7B1-C671A5528D41}"/>
    <hyperlink ref="B615" location="'Capital Social_2'!B77" display="GRI 414-2" xr:uid="{01FE36D1-4761-4C15-9D9B-D4BD84959CF2}"/>
    <hyperlink ref="B632:C632" location="'Capital Social_3'!B24" display="GRI Setorial" xr:uid="{A18BDF9F-EA06-4D93-9755-FDE6622BCCEC}"/>
    <hyperlink ref="B641:C641" location="'Capital Social_3'!B28" display="GRI Setorial" xr:uid="{77885074-3530-4AF5-ACFE-FD8D4FF55DE8}"/>
    <hyperlink ref="B636:C636" location="'Capital Social_1'!B140" display="GRI Setorial" xr:uid="{436987BD-2DE4-4810-A3B8-89901DC0807D}"/>
    <hyperlink ref="B637:C637" location="'Capital Social_1'!B140" display="GRI Setorial" xr:uid="{C2FC5594-6789-4135-970B-40CD62847751}"/>
    <hyperlink ref="B645:C645" location="'Capital Natural_2'!B76" display="SASB IF-EU-110a.2" xr:uid="{3447814C-4E32-49AF-B9E6-DD667A2C07F0}"/>
    <hyperlink ref="B649:C649" location="'Capital Natural_5'!B174" display="SASB IF-EU-140a.1" xr:uid="{3E4A3B3D-F14B-4FBE-9893-C3FB6437D099}"/>
    <hyperlink ref="B657:C657" location="'Capital Natural_7'!B154" display="SASB IF-EU-150a.1" xr:uid="{B8975FFC-8DAD-44D2-8DBD-0D8C0D85B7EB}"/>
    <hyperlink ref="B672:C672" location="'Capital Humano_3'!B266" display="SASB IF-EU-320a.1" xr:uid="{BFB353EE-8930-4DA3-B780-721970B8A2C9}"/>
    <hyperlink ref="B676:C676" location="'Capital Natural_3'!B116" display="SASB IF-EU-000.A" xr:uid="{7AACA267-A969-46CD-8264-1A45FB9495F7}"/>
    <hyperlink ref="B679:C679" location="'Capital Natural_3'!B117" display="SASB IF-EU-000.B" xr:uid="{B427487D-AEDD-4E5F-A165-7E8B2A776AE1}"/>
    <hyperlink ref="B682:C682" location="'Capital Natural_3'!B126" display="SASB IF-EU-000.D" xr:uid="{ED6067AC-9208-451E-95CC-C3F36C7BBE47}"/>
    <hyperlink ref="D10:E10" location="Critérios!B88" display="GRI 101-1" xr:uid="{F28D61CC-D25D-452F-B011-29999D7BF5E8}"/>
    <hyperlink ref="F10:G10" location="Critérios!B93" display="GRI 101-2" xr:uid="{584957E2-5D34-40A4-8FDB-A2824BBF4F32}"/>
    <hyperlink ref="H10:I10" location="Critérios!B110" display="GRI 101-4" xr:uid="{6EF92796-89EB-488C-ADA9-B91C18147440}"/>
    <hyperlink ref="J10:K10" location="Critérios!B122" display="GRI 101-5" xr:uid="{57BE1280-7274-41B4-9FD4-0CE8D6BCF45B}"/>
    <hyperlink ref="L10:M10" location="Critérios!B144" display="GRI 201-1" xr:uid="{1708F816-2CD9-44DB-86B8-B93948A94766}"/>
    <hyperlink ref="N10:O10" location="Critérios!B148" display="GRI 201-2" xr:uid="{23687992-DCEF-448A-8509-24288E631B52}"/>
    <hyperlink ref="P10:Q10" location="Critérios!B154" display="GRI 202-1" xr:uid="{43840CCD-5D53-4A7D-98F0-B25008D2D1FD}"/>
    <hyperlink ref="R10:S10" location="Critérios!B163" display="GRI 203-1" xr:uid="{9C5DFA45-7F34-4172-9AB2-053EF190A2E5}"/>
    <hyperlink ref="B11:C11" location="Critérios!B171" display="GRI 203-2" xr:uid="{790D82FF-3CEE-4E2D-A0A2-186395926328}"/>
    <hyperlink ref="D11:E11" location="Critérios!B176" display="GRI 204-1" xr:uid="{88C4FAE0-7955-4C58-A63D-5DA9DF6A80B8}"/>
    <hyperlink ref="F11:G11" location="Critérios!B183" display="GRI 205-1" xr:uid="{EDF5C59D-8EBE-437A-AC96-0FE726F9481F}"/>
    <hyperlink ref="H11:I11" location="Critérios!B201" display="GRI 205-2" xr:uid="{EC9DF3D3-1D2C-4FCD-BDBD-23D4588038B5}"/>
    <hyperlink ref="J11:K11" location="Critérios!B222" display="GRI 205-3" xr:uid="{43B1789E-DA7E-42D6-8959-AAB65439F830}"/>
    <hyperlink ref="B222" location="'Governança Corporativa_2'!B91" display="GRI 205-3" xr:uid="{66D8C6E5-FA59-487D-A271-20DF3C1A0AC6}"/>
    <hyperlink ref="L11:M11" location="Critérios!B233" display="GRI 302-1" xr:uid="{7406C575-7F3D-4DB7-A544-7C4CBE22EE79}"/>
    <hyperlink ref="N11:O11" location="Critérios!B241" display="GRI 302-2" xr:uid="{BA5D75B1-5125-4DB9-AE4F-2BE0627113B1}"/>
    <hyperlink ref="P11:Q11" location="Critérios!B248" display="GRI 302-4" xr:uid="{DEF188FB-0DC0-4C71-A3CF-D921C42AE856}"/>
    <hyperlink ref="R11:S11" location="Critérios!B251" display="GRI 302-5" xr:uid="{F50BA622-B8A5-4DCB-BA76-B0B20FA9E8DA}"/>
    <hyperlink ref="B12:C12" location="Critérios!B259" display="GRI 303-3" xr:uid="{69991C23-714C-40B7-96EC-273B77F2C7AC}"/>
    <hyperlink ref="D12:E12" location="Critérios!B280" display="GRI 303-4" xr:uid="{49A846D7-9891-4738-91B3-49F30000F55C}"/>
    <hyperlink ref="F12:G12" location="Critérios!B302" display="GRI 303-5" xr:uid="{A6481C64-56EC-4B86-977E-B0073311E381}"/>
    <hyperlink ref="H12:I12" location="Critérios!B311" display="GRI 305-1" xr:uid="{CF1E27B8-3E56-4594-A320-D24C8476D2F1}"/>
    <hyperlink ref="J12:K12" location="Critérios!B316" display="GRI 305-2" xr:uid="{67300D88-3636-4AD7-A186-66BA676A7770}"/>
    <hyperlink ref="L12:M12" location="Critérios!B320" display="GRI 305-3" xr:uid="{B142D938-BDE8-44AF-B36A-57DA1A6D49A3}"/>
    <hyperlink ref="N12:O12" location="Critérios!B325" display="GRI 305-5" xr:uid="{2814085C-7488-48D4-83FB-ACD67178AF4E}"/>
    <hyperlink ref="P12:Q12" location="Critérios!B329" display="GRI 305-7" xr:uid="{3668CF32-69CB-4D22-A8D6-E675F85C3A42}"/>
    <hyperlink ref="R12:S12" location="Critérios!B333" display="GRI 306-1" xr:uid="{B896DAAC-2FF9-42E0-B8FB-21DE4A0019B5}"/>
    <hyperlink ref="B13:C13" location="Critérios!B338" display="GRI 306-2" xr:uid="{A041B77D-3115-4DA2-8037-26282B8F9B85}"/>
    <hyperlink ref="D13:E13" location="Critérios!B342" display="GRI 306-3" xr:uid="{D7ECB50D-AB01-4D38-B0C1-82CE52A4E729}"/>
    <hyperlink ref="F13:G13" location="Critérios!B354" display="GRI 306-4" xr:uid="{EAD3328D-60F6-4B91-B4FF-ABB4AF7A2BAD}"/>
    <hyperlink ref="H13:I13" location="Critérios!B360" display="GRI 306-5" xr:uid="{DCB22B90-ED13-4111-944E-2211E4250FB4}"/>
    <hyperlink ref="J13:K13" location="Critérios!B366" display="GRI 308-1" xr:uid="{6799EA8F-44CF-45E2-BDA9-19280BE51224}"/>
    <hyperlink ref="L13:M13" location="Critérios!B369" display="GRI 308-2" xr:uid="{538F5C72-F854-4547-A5A1-256B11FEEE8F}"/>
    <hyperlink ref="N13:O13" location="Critérios!B376" display="GRI 401-1" xr:uid="{1555877E-0C38-4B7F-8D4E-85FC406BD61B}"/>
    <hyperlink ref="P13:Q13" location="Critérios!B386" display="GRI 401-2" xr:uid="{788F8276-4629-4F18-B991-E8CD7CC78E86}"/>
    <hyperlink ref="R13:S13" location="Critérios!B391" display="GRI 401-3" xr:uid="{35EBC9EB-821B-4361-98DD-F395CBF7897D}"/>
    <hyperlink ref="B14:C14" location="Critérios!B396" display="GRI 403-1" xr:uid="{8EC21E95-E7A5-4711-A841-16063C09133D}"/>
    <hyperlink ref="D14:E14" location="Critérios!B401" display="GRI 403-2" xr:uid="{FAF4C136-B22A-4531-A3D5-73370F1162DE}"/>
    <hyperlink ref="F14:G14" location="Critérios!B406" display="GRI 403-3" xr:uid="{82B1D89A-DCB9-4BAA-A2AE-01E70E5032A7}"/>
    <hyperlink ref="H14:I14" location="Critérios!B411" display="GRI 403-4" xr:uid="{713E72B7-1C93-483B-B41F-C4C10AB73FA1}"/>
    <hyperlink ref="J14:K14" location="Critérios!B416" display="GRI 403-5" xr:uid="{DDCE33BC-8D80-4060-BCA5-FA56A93ECAB0}"/>
    <hyperlink ref="L14:M14" location="Critérios!B421" display="GRI 403-6" xr:uid="{709CC46A-0897-4508-96B0-CFB64D907335}"/>
    <hyperlink ref="N14:O14" location="Critérios!B426" display="GRI 403-7" xr:uid="{72616393-6DF0-479D-AADB-0ACCFEEA71B2}"/>
    <hyperlink ref="P14:Q14" location="Critérios!B431" display="GRI 403-8" xr:uid="{CC1A752B-BB53-4DC1-A3B9-C162665A8A35}"/>
    <hyperlink ref="R14:S14" location="Critérios!B436" display="GRI 403-9" xr:uid="{846061C1-18A8-40FA-99D8-0AF486788474}"/>
    <hyperlink ref="B15:C15" location="Critérios!B445" display="GRI 403-10" xr:uid="{AABB37FA-E8A0-406A-A682-D9CE330F03CF}"/>
    <hyperlink ref="D15:E15" location="Critérios!B453" display="GRI 404-1" xr:uid="{A42CC5C3-A0A9-4D10-8EE0-AB884DDC4844}"/>
    <hyperlink ref="F15:G15" location="Critérios!B475" display="GRI 405-1" xr:uid="{CD0F6AC4-4309-4C16-903D-B4A5662EA61A}"/>
    <hyperlink ref="H15:I15" location="Critérios!B491" display="GRI 405-2" xr:uid="{9C7B7868-D6F3-4391-8842-21459E20C39E}"/>
    <hyperlink ref="J15:K15" location="Critérios!B507" display="GRI 406-1" xr:uid="{BC6C2665-B87A-4ACD-BA68-2248802FD19C}"/>
    <hyperlink ref="L15:M15" location="Critérios!B515" display="GRI 407-1" xr:uid="{C2721255-FEB5-41C6-A297-835F2ECD35AC}"/>
    <hyperlink ref="N15:O15" location="Critérios!B528" display="GRI 408-1" xr:uid="{A7B3735A-59BA-47CA-846F-5CBC488A8234}"/>
    <hyperlink ref="P15:Q15" location="Critérios!B547" display="GRI 409-1" xr:uid="{5595F522-2C66-44A2-B619-E846D0C71ADB}"/>
    <hyperlink ref="R15:S15" location="Critérios!B562" display="GRI 411-1" xr:uid="{D69DFCA1-5A31-4B5F-AF40-C34B64B7B8A0}"/>
    <hyperlink ref="B16:C16" location="Critérios!B568" display="GRI 413-1" xr:uid="{D9CE83F1-1268-47B6-A752-837BA163C0F8}"/>
    <hyperlink ref="D16:E16" location="Critérios!B592" display="GRI 413-2" xr:uid="{DC7C12ED-6A29-44CA-8D5D-D182E14DDBD5}"/>
    <hyperlink ref="F16:G16" location="Critérios!B606" display="GRI 414-1" xr:uid="{7B988DD0-2442-4916-ACD5-2F832460B4DD}"/>
    <hyperlink ref="H16:I16" location="Critérios!B615" display="GRI 414-2" xr:uid="{46F29F3C-E510-4E74-B3BE-E459F6002AF1}"/>
    <hyperlink ref="J16:K16" location="Critérios!B632" display="11.8.3" xr:uid="{B20A8818-8532-466D-ABD8-8B3FA6C1669D}"/>
    <hyperlink ref="L16:M16" location="Critérios!B636" display="11.15.4" xr:uid="{7035BE87-ED3C-487D-B037-2CA68B9AE25C}"/>
    <hyperlink ref="N16:O16" location="Critérios!B637" display="12.9.4" xr:uid="{EB6D239C-FDF8-4DE4-B4E5-D4A87527FDF2}"/>
    <hyperlink ref="P16:Q16" location="Critérios!B641" display="12.13.3" xr:uid="{AA202A48-0BBD-47BD-BA8A-2D81DB732115}"/>
    <hyperlink ref="R16:S16" location="Critérios!B645" display="SASB IF-EU-110a.2" xr:uid="{E3D41C29-7B25-4729-B518-A614ACB2FB49}"/>
    <hyperlink ref="B17:C17" location="Critérios!B649" display="SASB IF-EU-140a.1" xr:uid="{BE4928A3-2431-4480-B03E-D2E601FAB2B0}"/>
    <hyperlink ref="D17:E17" location="Critérios!B657" display="SASB IF-EU-150a.1" xr:uid="{1AB898D7-A99F-43B7-849F-ADB98CAEC4B1}"/>
    <hyperlink ref="F17:G17" location="Critérios!B665" display="SASB IF-EU-150a.3" xr:uid="{63B076BF-030C-4FF9-93A5-884531912E36}"/>
    <hyperlink ref="B665:C665" location="'Capital Natural_7'!B157" display="SASB IF-EU-150a.3" xr:uid="{6FF618AB-A70D-45AD-A237-6F675A7B5775}"/>
    <hyperlink ref="H17:I17" location="Critérios!B672" display="SASB IF-EU-320a.1" xr:uid="{DF29A481-5DEE-45CE-800C-1FCF8E4B2780}"/>
    <hyperlink ref="J17:K17" location="Critérios!B676" display="SASB IF-EU-000.A" xr:uid="{FDB201AD-515C-4B48-AED5-4184B5CBD571}"/>
    <hyperlink ref="L17:M17" location="Critérios!B679" display="SASB IF-EU-000.B" xr:uid="{AD976C29-D1BB-4190-9F9E-BCB4D2ED592C}"/>
    <hyperlink ref="N17:O17" location="Critérios!B682" display="SASB IF-EU-000.D" xr:uid="{7E7AD9F9-33BC-457F-8F0D-91F285DA6C54}"/>
  </hyperlink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D4EB-872B-4B19-988D-10224F7AA7C7}">
  <sheetPr>
    <tabColor theme="0" tint="-4.9989318521683403E-2"/>
  </sheetPr>
  <dimension ref="A1:L201"/>
  <sheetViews>
    <sheetView showGridLines="0" showRowColHeaders="0" zoomScale="90" zoomScaleNormal="90" workbookViewId="0">
      <pane ySplit="5" topLeftCell="A6" activePane="bottomLeft" state="frozen"/>
      <selection pane="bottomLeft"/>
    </sheetView>
  </sheetViews>
  <sheetFormatPr defaultColWidth="8.81640625" defaultRowHeight="12.5"/>
  <cols>
    <col min="1" max="1" width="3" style="232" customWidth="1"/>
    <col min="2" max="2" width="41" style="232" bestFit="1" customWidth="1"/>
    <col min="3" max="3" width="55.453125" style="232" bestFit="1" customWidth="1"/>
    <col min="4" max="4" width="25.1796875" style="233" customWidth="1"/>
    <col min="5" max="5" width="64.453125" style="232" customWidth="1"/>
    <col min="6" max="6" width="13.1796875" style="232" bestFit="1" customWidth="1"/>
    <col min="7" max="7" width="14.453125" style="232" bestFit="1" customWidth="1"/>
    <col min="8" max="8" width="14.453125" style="233" bestFit="1" customWidth="1"/>
    <col min="9" max="16384" width="8.81640625" style="232"/>
  </cols>
  <sheetData>
    <row r="1" spans="1:8" ht="15" customHeight="1"/>
    <row r="2" spans="1:8" ht="15" customHeight="1"/>
    <row r="3" spans="1:8" ht="52.4" customHeight="1"/>
    <row r="5" spans="1:8" s="235" customFormat="1" ht="18.75" customHeight="1">
      <c r="A5" s="234"/>
      <c r="B5" s="231" t="s">
        <v>0</v>
      </c>
      <c r="C5" s="231" t="s">
        <v>1</v>
      </c>
      <c r="D5" s="231" t="s">
        <v>2</v>
      </c>
      <c r="E5" s="242" t="s">
        <v>3</v>
      </c>
      <c r="F5" s="232"/>
      <c r="H5" s="236"/>
    </row>
    <row r="6" spans="1:8" ht="13">
      <c r="B6" s="203" t="s">
        <v>4</v>
      </c>
      <c r="C6" s="203" t="s">
        <v>5</v>
      </c>
      <c r="D6" s="205" t="s">
        <v>6</v>
      </c>
      <c r="E6" s="204" t="s">
        <v>7</v>
      </c>
    </row>
    <row r="7" spans="1:8" ht="13">
      <c r="B7" s="203" t="s">
        <v>4</v>
      </c>
      <c r="C7" s="203" t="s">
        <v>5</v>
      </c>
      <c r="D7" s="205" t="s">
        <v>8</v>
      </c>
      <c r="E7" s="204" t="s">
        <v>9</v>
      </c>
    </row>
    <row r="8" spans="1:8" ht="13">
      <c r="B8" s="203" t="s">
        <v>4</v>
      </c>
      <c r="C8" s="203" t="s">
        <v>10</v>
      </c>
      <c r="D8" s="205" t="s">
        <v>11</v>
      </c>
      <c r="E8" s="204" t="s">
        <v>12</v>
      </c>
    </row>
    <row r="9" spans="1:8" ht="13">
      <c r="B9" s="203" t="s">
        <v>4</v>
      </c>
      <c r="C9" s="203" t="s">
        <v>10</v>
      </c>
      <c r="D9" s="205" t="s">
        <v>13</v>
      </c>
      <c r="E9" s="204" t="s">
        <v>14</v>
      </c>
    </row>
    <row r="10" spans="1:8" ht="26">
      <c r="B10" s="203" t="s">
        <v>4</v>
      </c>
      <c r="C10" s="203" t="s">
        <v>10</v>
      </c>
      <c r="D10" s="205" t="s">
        <v>15</v>
      </c>
      <c r="E10" s="204" t="s">
        <v>16</v>
      </c>
    </row>
    <row r="11" spans="1:8" ht="13">
      <c r="B11" s="203" t="s">
        <v>4</v>
      </c>
      <c r="C11" s="203" t="s">
        <v>10</v>
      </c>
      <c r="D11" s="205" t="s">
        <v>17</v>
      </c>
      <c r="E11" s="204" t="s">
        <v>10</v>
      </c>
    </row>
    <row r="12" spans="1:8" ht="13">
      <c r="B12" s="203" t="s">
        <v>4</v>
      </c>
      <c r="C12" s="203" t="s">
        <v>18</v>
      </c>
      <c r="D12" s="205" t="s">
        <v>19</v>
      </c>
      <c r="E12" s="204" t="s">
        <v>20</v>
      </c>
    </row>
    <row r="13" spans="1:8" ht="13">
      <c r="B13" s="203" t="s">
        <v>4</v>
      </c>
      <c r="C13" s="203" t="s">
        <v>18</v>
      </c>
      <c r="D13" s="205" t="s">
        <v>21</v>
      </c>
      <c r="E13" s="204" t="s">
        <v>22</v>
      </c>
    </row>
    <row r="14" spans="1:8" ht="13">
      <c r="B14" s="203" t="s">
        <v>4</v>
      </c>
      <c r="C14" s="203" t="s">
        <v>18</v>
      </c>
      <c r="D14" s="205" t="s">
        <v>23</v>
      </c>
      <c r="E14" s="204" t="s">
        <v>24</v>
      </c>
    </row>
    <row r="15" spans="1:8" ht="13">
      <c r="A15" s="237"/>
      <c r="B15" s="12" t="s">
        <v>25</v>
      </c>
      <c r="C15" s="12" t="s">
        <v>26</v>
      </c>
      <c r="D15" s="14" t="s">
        <v>27</v>
      </c>
      <c r="E15" s="13" t="s">
        <v>28</v>
      </c>
    </row>
    <row r="16" spans="1:8" ht="13">
      <c r="B16" s="12" t="s">
        <v>25</v>
      </c>
      <c r="C16" s="12" t="s">
        <v>26</v>
      </c>
      <c r="D16" s="14" t="s">
        <v>29</v>
      </c>
      <c r="E16" s="13" t="s">
        <v>30</v>
      </c>
    </row>
    <row r="17" spans="2:12" ht="13">
      <c r="B17" s="12" t="s">
        <v>25</v>
      </c>
      <c r="C17" s="12" t="s">
        <v>26</v>
      </c>
      <c r="D17" s="14" t="s">
        <v>31</v>
      </c>
      <c r="E17" s="13" t="s">
        <v>32</v>
      </c>
    </row>
    <row r="18" spans="2:12" ht="26">
      <c r="B18" s="12" t="s">
        <v>25</v>
      </c>
      <c r="C18" s="12" t="s">
        <v>26</v>
      </c>
      <c r="D18" s="14" t="s">
        <v>33</v>
      </c>
      <c r="E18" s="13" t="s">
        <v>34</v>
      </c>
    </row>
    <row r="19" spans="2:12" ht="13">
      <c r="B19" s="12" t="s">
        <v>25</v>
      </c>
      <c r="C19" s="12" t="s">
        <v>26</v>
      </c>
      <c r="D19" s="14" t="s">
        <v>35</v>
      </c>
      <c r="E19" s="13" t="s">
        <v>36</v>
      </c>
      <c r="F19" s="238"/>
      <c r="G19" s="238"/>
    </row>
    <row r="20" spans="2:12" ht="13">
      <c r="B20" s="12" t="s">
        <v>25</v>
      </c>
      <c r="C20" s="12" t="s">
        <v>37</v>
      </c>
      <c r="D20" s="14" t="s">
        <v>38</v>
      </c>
      <c r="E20" s="13" t="s">
        <v>39</v>
      </c>
    </row>
    <row r="21" spans="2:12" ht="13">
      <c r="B21" s="12" t="s">
        <v>25</v>
      </c>
      <c r="C21" s="12" t="s">
        <v>37</v>
      </c>
      <c r="D21" s="14" t="s">
        <v>40</v>
      </c>
      <c r="E21" s="13" t="s">
        <v>41</v>
      </c>
      <c r="F21" s="238"/>
      <c r="G21" s="238"/>
    </row>
    <row r="22" spans="2:12" ht="13">
      <c r="B22" s="206" t="s">
        <v>42</v>
      </c>
      <c r="C22" s="206" t="s">
        <v>43</v>
      </c>
      <c r="D22" s="243" t="s">
        <v>44</v>
      </c>
      <c r="E22" s="272" t="s">
        <v>45</v>
      </c>
      <c r="F22" s="238"/>
      <c r="G22" s="238"/>
    </row>
    <row r="23" spans="2:12" ht="13.75" customHeight="1">
      <c r="B23" s="206" t="s">
        <v>42</v>
      </c>
      <c r="C23" s="206" t="s">
        <v>43</v>
      </c>
      <c r="D23" s="207" t="s">
        <v>46</v>
      </c>
      <c r="E23" s="208" t="s">
        <v>47</v>
      </c>
      <c r="F23" s="238"/>
      <c r="G23" s="238"/>
      <c r="H23" s="238"/>
      <c r="I23" s="238"/>
      <c r="J23" s="238"/>
      <c r="K23" s="238"/>
      <c r="L23" s="238"/>
    </row>
    <row r="24" spans="2:12" ht="13">
      <c r="B24" s="206" t="s">
        <v>42</v>
      </c>
      <c r="C24" s="206" t="s">
        <v>43</v>
      </c>
      <c r="D24" s="244" t="s">
        <v>48</v>
      </c>
      <c r="E24" s="272" t="s">
        <v>49</v>
      </c>
      <c r="F24" s="238"/>
    </row>
    <row r="25" spans="2:12" ht="26">
      <c r="B25" s="206" t="s">
        <v>42</v>
      </c>
      <c r="C25" s="206" t="s">
        <v>43</v>
      </c>
      <c r="D25" s="207" t="s">
        <v>50</v>
      </c>
      <c r="E25" s="208" t="s">
        <v>51</v>
      </c>
      <c r="F25" s="397"/>
    </row>
    <row r="26" spans="2:12" ht="13">
      <c r="B26" s="206" t="s">
        <v>42</v>
      </c>
      <c r="C26" s="206" t="s">
        <v>43</v>
      </c>
      <c r="D26" s="207" t="s">
        <v>52</v>
      </c>
      <c r="E26" s="208" t="s">
        <v>53</v>
      </c>
      <c r="F26" s="397"/>
    </row>
    <row r="27" spans="2:12" ht="13">
      <c r="B27" s="206" t="s">
        <v>42</v>
      </c>
      <c r="C27" s="206" t="s">
        <v>43</v>
      </c>
      <c r="D27" s="207" t="s">
        <v>54</v>
      </c>
      <c r="E27" s="208" t="s">
        <v>55</v>
      </c>
      <c r="F27" s="397"/>
    </row>
    <row r="28" spans="2:12" ht="13">
      <c r="B28" s="206" t="s">
        <v>42</v>
      </c>
      <c r="C28" s="206" t="s">
        <v>43</v>
      </c>
      <c r="D28" s="207" t="s">
        <v>56</v>
      </c>
      <c r="E28" s="208" t="s">
        <v>57</v>
      </c>
      <c r="F28" s="397"/>
    </row>
    <row r="29" spans="2:12" ht="13">
      <c r="B29" s="206" t="s">
        <v>42</v>
      </c>
      <c r="C29" s="206" t="s">
        <v>43</v>
      </c>
      <c r="D29" s="207" t="s">
        <v>58</v>
      </c>
      <c r="E29" s="208" t="s">
        <v>59</v>
      </c>
      <c r="F29" s="397"/>
    </row>
    <row r="30" spans="2:12" ht="13">
      <c r="B30" s="206" t="s">
        <v>42</v>
      </c>
      <c r="C30" s="206" t="s">
        <v>43</v>
      </c>
      <c r="D30" s="207" t="s">
        <v>60</v>
      </c>
      <c r="E30" s="208" t="s">
        <v>61</v>
      </c>
      <c r="F30" s="397"/>
    </row>
    <row r="31" spans="2:12" ht="13">
      <c r="B31" s="206" t="s">
        <v>42</v>
      </c>
      <c r="C31" s="206" t="s">
        <v>62</v>
      </c>
      <c r="D31" s="207" t="s">
        <v>63</v>
      </c>
      <c r="E31" s="208" t="s">
        <v>64</v>
      </c>
      <c r="F31" s="397"/>
    </row>
    <row r="32" spans="2:12" ht="13">
      <c r="B32" s="206" t="s">
        <v>42</v>
      </c>
      <c r="C32" s="206" t="s">
        <v>62</v>
      </c>
      <c r="D32" s="207" t="s">
        <v>65</v>
      </c>
      <c r="E32" s="208" t="s">
        <v>66</v>
      </c>
      <c r="F32" s="397"/>
    </row>
    <row r="33" spans="2:6" ht="26">
      <c r="B33" s="206" t="s">
        <v>42</v>
      </c>
      <c r="C33" s="206" t="s">
        <v>62</v>
      </c>
      <c r="D33" s="207" t="s">
        <v>67</v>
      </c>
      <c r="E33" s="208" t="s">
        <v>68</v>
      </c>
      <c r="F33" s="238"/>
    </row>
    <row r="34" spans="2:6" ht="13">
      <c r="B34" s="206" t="s">
        <v>42</v>
      </c>
      <c r="C34" s="206" t="s">
        <v>62</v>
      </c>
      <c r="D34" s="207" t="s">
        <v>69</v>
      </c>
      <c r="E34" s="208" t="s">
        <v>70</v>
      </c>
      <c r="F34" s="238"/>
    </row>
    <row r="35" spans="2:6" ht="26">
      <c r="B35" s="206" t="s">
        <v>42</v>
      </c>
      <c r="C35" s="206" t="s">
        <v>62</v>
      </c>
      <c r="D35" s="207" t="s">
        <v>71</v>
      </c>
      <c r="E35" s="208" t="s">
        <v>72</v>
      </c>
      <c r="F35" s="238"/>
    </row>
    <row r="36" spans="2:6" ht="26">
      <c r="B36" s="206" t="s">
        <v>42</v>
      </c>
      <c r="C36" s="209" t="s">
        <v>73</v>
      </c>
      <c r="D36" s="207" t="s">
        <v>74</v>
      </c>
      <c r="E36" s="208" t="s">
        <v>75</v>
      </c>
      <c r="F36" s="238"/>
    </row>
    <row r="37" spans="2:6" ht="13">
      <c r="B37" s="206" t="s">
        <v>42</v>
      </c>
      <c r="C37" s="209" t="s">
        <v>73</v>
      </c>
      <c r="D37" s="207" t="s">
        <v>76</v>
      </c>
      <c r="E37" s="208" t="s">
        <v>77</v>
      </c>
      <c r="F37" s="238"/>
    </row>
    <row r="38" spans="2:6" ht="13">
      <c r="B38" s="206" t="s">
        <v>42</v>
      </c>
      <c r="C38" s="209" t="s">
        <v>73</v>
      </c>
      <c r="D38" s="207" t="s">
        <v>78</v>
      </c>
      <c r="E38" s="208" t="s">
        <v>79</v>
      </c>
      <c r="F38" s="238"/>
    </row>
    <row r="39" spans="2:6" ht="39">
      <c r="B39" s="206" t="s">
        <v>42</v>
      </c>
      <c r="C39" s="209" t="s">
        <v>73</v>
      </c>
      <c r="D39" s="207" t="s">
        <v>80</v>
      </c>
      <c r="E39" s="208" t="s">
        <v>81</v>
      </c>
      <c r="F39" s="238"/>
    </row>
    <row r="40" spans="2:6" ht="26">
      <c r="B40" s="206" t="s">
        <v>42</v>
      </c>
      <c r="C40" s="209" t="s">
        <v>73</v>
      </c>
      <c r="D40" s="207" t="s">
        <v>82</v>
      </c>
      <c r="E40" s="208" t="s">
        <v>83</v>
      </c>
      <c r="F40" s="238"/>
    </row>
    <row r="41" spans="2:6" ht="26">
      <c r="B41" s="206" t="s">
        <v>42</v>
      </c>
      <c r="C41" s="209" t="s">
        <v>73</v>
      </c>
      <c r="D41" s="207" t="s">
        <v>84</v>
      </c>
      <c r="E41" s="208" t="s">
        <v>85</v>
      </c>
      <c r="F41" s="397"/>
    </row>
    <row r="42" spans="2:6" ht="13">
      <c r="B42" s="206" t="s">
        <v>42</v>
      </c>
      <c r="C42" s="206" t="s">
        <v>86</v>
      </c>
      <c r="D42" s="207" t="s">
        <v>87</v>
      </c>
      <c r="E42" s="208" t="s">
        <v>88</v>
      </c>
      <c r="F42" s="397"/>
    </row>
    <row r="43" spans="2:6" ht="13.75" customHeight="1">
      <c r="B43" s="206" t="s">
        <v>42</v>
      </c>
      <c r="C43" s="206" t="s">
        <v>86</v>
      </c>
      <c r="D43" s="207" t="s">
        <v>89</v>
      </c>
      <c r="E43" s="208" t="s">
        <v>90</v>
      </c>
      <c r="F43" s="397"/>
    </row>
    <row r="44" spans="2:6" ht="13.75" customHeight="1">
      <c r="B44" s="206" t="s">
        <v>42</v>
      </c>
      <c r="C44" s="206" t="s">
        <v>86</v>
      </c>
      <c r="D44" s="207" t="s">
        <v>91</v>
      </c>
      <c r="E44" s="208" t="s">
        <v>92</v>
      </c>
      <c r="F44" s="397"/>
    </row>
    <row r="45" spans="2:6" ht="13.75" customHeight="1">
      <c r="B45" s="206" t="s">
        <v>42</v>
      </c>
      <c r="C45" s="206" t="s">
        <v>86</v>
      </c>
      <c r="D45" s="207" t="s">
        <v>93</v>
      </c>
      <c r="E45" s="208" t="s">
        <v>94</v>
      </c>
      <c r="F45" s="397"/>
    </row>
    <row r="46" spans="2:6" ht="13.75" customHeight="1">
      <c r="B46" s="206" t="s">
        <v>42</v>
      </c>
      <c r="C46" s="206" t="s">
        <v>86</v>
      </c>
      <c r="D46" s="207" t="s">
        <v>95</v>
      </c>
      <c r="E46" s="208" t="s">
        <v>96</v>
      </c>
      <c r="F46" s="397"/>
    </row>
    <row r="47" spans="2:6" ht="13.75" customHeight="1">
      <c r="B47" s="210" t="s">
        <v>97</v>
      </c>
      <c r="C47" s="210" t="s">
        <v>98</v>
      </c>
      <c r="D47" s="211" t="s">
        <v>99</v>
      </c>
      <c r="E47" s="212" t="s">
        <v>100</v>
      </c>
      <c r="F47" s="238"/>
    </row>
    <row r="48" spans="2:6" ht="13">
      <c r="B48" s="210" t="s">
        <v>97</v>
      </c>
      <c r="C48" s="210" t="s">
        <v>98</v>
      </c>
      <c r="D48" s="211" t="s">
        <v>101</v>
      </c>
      <c r="E48" s="212" t="s">
        <v>102</v>
      </c>
      <c r="F48" s="397"/>
    </row>
    <row r="49" spans="2:6" ht="13">
      <c r="B49" s="210" t="s">
        <v>97</v>
      </c>
      <c r="C49" s="210" t="s">
        <v>98</v>
      </c>
      <c r="D49" s="211" t="s">
        <v>103</v>
      </c>
      <c r="E49" s="212" t="s">
        <v>104</v>
      </c>
      <c r="F49" s="397"/>
    </row>
    <row r="50" spans="2:6" ht="13">
      <c r="B50" s="203" t="s">
        <v>105</v>
      </c>
      <c r="C50" s="203" t="s">
        <v>106</v>
      </c>
      <c r="D50" s="205" t="s">
        <v>107</v>
      </c>
      <c r="E50" s="204" t="s">
        <v>108</v>
      </c>
      <c r="F50" s="238"/>
    </row>
    <row r="51" spans="2:6" ht="13">
      <c r="B51" s="203" t="s">
        <v>105</v>
      </c>
      <c r="C51" s="203" t="s">
        <v>109</v>
      </c>
      <c r="D51" s="205" t="s">
        <v>110</v>
      </c>
      <c r="E51" s="204" t="s">
        <v>111</v>
      </c>
      <c r="F51" s="397"/>
    </row>
    <row r="52" spans="2:6" ht="13">
      <c r="B52" s="203" t="s">
        <v>105</v>
      </c>
      <c r="C52" s="203" t="s">
        <v>109</v>
      </c>
      <c r="D52" s="205" t="s">
        <v>112</v>
      </c>
      <c r="E52" s="204" t="s">
        <v>113</v>
      </c>
      <c r="F52" s="397"/>
    </row>
    <row r="53" spans="2:6" ht="26">
      <c r="B53" s="203" t="s">
        <v>105</v>
      </c>
      <c r="C53" s="203" t="s">
        <v>109</v>
      </c>
      <c r="D53" s="205" t="s">
        <v>114</v>
      </c>
      <c r="E53" s="204" t="s">
        <v>115</v>
      </c>
    </row>
    <row r="54" spans="2:6" ht="13">
      <c r="B54" s="203" t="s">
        <v>105</v>
      </c>
      <c r="C54" s="203" t="s">
        <v>109</v>
      </c>
      <c r="D54" s="205" t="s">
        <v>116</v>
      </c>
      <c r="E54" s="204" t="s">
        <v>117</v>
      </c>
    </row>
    <row r="55" spans="2:6" ht="13">
      <c r="B55" s="203" t="s">
        <v>105</v>
      </c>
      <c r="C55" s="203" t="s">
        <v>109</v>
      </c>
      <c r="D55" s="205" t="s">
        <v>118</v>
      </c>
      <c r="E55" s="204" t="s">
        <v>119</v>
      </c>
    </row>
    <row r="56" spans="2:6" ht="13">
      <c r="B56" s="203" t="s">
        <v>105</v>
      </c>
      <c r="C56" s="203" t="s">
        <v>109</v>
      </c>
      <c r="D56" s="205" t="s">
        <v>120</v>
      </c>
      <c r="E56" s="204" t="s">
        <v>121</v>
      </c>
    </row>
    <row r="57" spans="2:6" ht="26">
      <c r="B57" s="203" t="s">
        <v>105</v>
      </c>
      <c r="C57" s="203" t="s">
        <v>109</v>
      </c>
      <c r="D57" s="205" t="s">
        <v>122</v>
      </c>
      <c r="E57" s="204" t="s">
        <v>123</v>
      </c>
    </row>
    <row r="58" spans="2:6" ht="13">
      <c r="B58" s="203" t="s">
        <v>105</v>
      </c>
      <c r="C58" s="203" t="s">
        <v>109</v>
      </c>
      <c r="D58" s="205" t="s">
        <v>124</v>
      </c>
      <c r="E58" s="204" t="s">
        <v>125</v>
      </c>
    </row>
    <row r="59" spans="2:6" ht="39">
      <c r="B59" s="203" t="s">
        <v>105</v>
      </c>
      <c r="C59" s="203" t="s">
        <v>109</v>
      </c>
      <c r="D59" s="205" t="s">
        <v>126</v>
      </c>
      <c r="E59" s="204" t="s">
        <v>127</v>
      </c>
    </row>
    <row r="60" spans="2:6" ht="26">
      <c r="B60" s="203" t="s">
        <v>105</v>
      </c>
      <c r="C60" s="203" t="s">
        <v>109</v>
      </c>
      <c r="D60" s="205" t="s">
        <v>128</v>
      </c>
      <c r="E60" s="204" t="s">
        <v>129</v>
      </c>
    </row>
    <row r="61" spans="2:6" ht="13">
      <c r="B61" s="203" t="s">
        <v>105</v>
      </c>
      <c r="C61" s="203" t="s">
        <v>109</v>
      </c>
      <c r="D61" s="205" t="s">
        <v>130</v>
      </c>
      <c r="E61" s="204" t="s">
        <v>131</v>
      </c>
    </row>
    <row r="62" spans="2:6" ht="13">
      <c r="B62" s="203" t="s">
        <v>105</v>
      </c>
      <c r="C62" s="203" t="s">
        <v>109</v>
      </c>
      <c r="D62" s="205" t="s">
        <v>132</v>
      </c>
      <c r="E62" s="204" t="s">
        <v>133</v>
      </c>
    </row>
    <row r="63" spans="2:6" ht="13">
      <c r="B63" s="203" t="s">
        <v>105</v>
      </c>
      <c r="C63" s="203" t="s">
        <v>109</v>
      </c>
      <c r="D63" s="205" t="s">
        <v>134</v>
      </c>
      <c r="E63" s="204" t="s">
        <v>135</v>
      </c>
    </row>
    <row r="64" spans="2:6" ht="39">
      <c r="B64" s="203" t="s">
        <v>105</v>
      </c>
      <c r="C64" s="203" t="s">
        <v>109</v>
      </c>
      <c r="D64" s="205" t="s">
        <v>136</v>
      </c>
      <c r="E64" s="204" t="s">
        <v>137</v>
      </c>
    </row>
    <row r="65" spans="2:5" ht="26">
      <c r="B65" s="203" t="s">
        <v>105</v>
      </c>
      <c r="C65" s="203" t="s">
        <v>109</v>
      </c>
      <c r="D65" s="205" t="s">
        <v>138</v>
      </c>
      <c r="E65" s="204" t="s">
        <v>139</v>
      </c>
    </row>
    <row r="66" spans="2:5" ht="39">
      <c r="B66" s="203" t="s">
        <v>105</v>
      </c>
      <c r="C66" s="203" t="s">
        <v>109</v>
      </c>
      <c r="D66" s="205" t="s">
        <v>140</v>
      </c>
      <c r="E66" s="204" t="s">
        <v>141</v>
      </c>
    </row>
    <row r="67" spans="2:5" ht="13">
      <c r="B67" s="203" t="s">
        <v>105</v>
      </c>
      <c r="C67" s="203" t="s">
        <v>142</v>
      </c>
      <c r="D67" s="205" t="s">
        <v>110</v>
      </c>
      <c r="E67" s="204" t="s">
        <v>143</v>
      </c>
    </row>
    <row r="68" spans="2:5" ht="13">
      <c r="B68" s="203" t="s">
        <v>105</v>
      </c>
      <c r="C68" s="203" t="s">
        <v>142</v>
      </c>
      <c r="D68" s="205" t="s">
        <v>144</v>
      </c>
      <c r="E68" s="204" t="s">
        <v>145</v>
      </c>
    </row>
    <row r="69" spans="2:5" ht="13">
      <c r="B69" s="203" t="s">
        <v>105</v>
      </c>
      <c r="C69" s="203" t="s">
        <v>142</v>
      </c>
      <c r="D69" s="205" t="s">
        <v>146</v>
      </c>
      <c r="E69" s="204" t="s">
        <v>147</v>
      </c>
    </row>
    <row r="70" spans="2:5" ht="13">
      <c r="B70" s="203" t="s">
        <v>105</v>
      </c>
      <c r="C70" s="203" t="s">
        <v>142</v>
      </c>
      <c r="D70" s="205" t="s">
        <v>148</v>
      </c>
      <c r="E70" s="204" t="s">
        <v>149</v>
      </c>
    </row>
    <row r="71" spans="2:5" ht="13">
      <c r="B71" s="203" t="s">
        <v>105</v>
      </c>
      <c r="C71" s="203" t="s">
        <v>142</v>
      </c>
      <c r="D71" s="205" t="s">
        <v>150</v>
      </c>
      <c r="E71" s="204" t="s">
        <v>151</v>
      </c>
    </row>
    <row r="72" spans="2:5" ht="13">
      <c r="B72" s="203" t="s">
        <v>105</v>
      </c>
      <c r="C72" s="203" t="s">
        <v>142</v>
      </c>
      <c r="D72" s="205" t="s">
        <v>152</v>
      </c>
      <c r="E72" s="204" t="s">
        <v>153</v>
      </c>
    </row>
    <row r="73" spans="2:5" ht="26">
      <c r="B73" s="203" t="s">
        <v>105</v>
      </c>
      <c r="C73" s="203" t="s">
        <v>142</v>
      </c>
      <c r="D73" s="205" t="s">
        <v>154</v>
      </c>
      <c r="E73" s="204" t="s">
        <v>155</v>
      </c>
    </row>
    <row r="74" spans="2:5" ht="26">
      <c r="B74" s="203" t="s">
        <v>105</v>
      </c>
      <c r="C74" s="203" t="s">
        <v>142</v>
      </c>
      <c r="D74" s="205" t="s">
        <v>156</v>
      </c>
      <c r="E74" s="204" t="s">
        <v>157</v>
      </c>
    </row>
    <row r="75" spans="2:5" ht="26">
      <c r="B75" s="203" t="s">
        <v>105</v>
      </c>
      <c r="C75" s="203" t="s">
        <v>142</v>
      </c>
      <c r="D75" s="205" t="s">
        <v>158</v>
      </c>
      <c r="E75" s="204" t="s">
        <v>159</v>
      </c>
    </row>
    <row r="76" spans="2:5" ht="13">
      <c r="B76" s="203" t="s">
        <v>105</v>
      </c>
      <c r="C76" s="203" t="s">
        <v>160</v>
      </c>
      <c r="D76" s="205" t="s">
        <v>110</v>
      </c>
      <c r="E76" s="204" t="s">
        <v>161</v>
      </c>
    </row>
    <row r="77" spans="2:5" ht="13">
      <c r="B77" s="203" t="s">
        <v>105</v>
      </c>
      <c r="C77" s="203" t="s">
        <v>160</v>
      </c>
      <c r="D77" s="205" t="s">
        <v>162</v>
      </c>
      <c r="E77" s="204" t="s">
        <v>163</v>
      </c>
    </row>
    <row r="78" spans="2:5" ht="13">
      <c r="B78" s="203" t="s">
        <v>105</v>
      </c>
      <c r="C78" s="203" t="s">
        <v>160</v>
      </c>
      <c r="D78" s="205" t="s">
        <v>164</v>
      </c>
      <c r="E78" s="204" t="s">
        <v>165</v>
      </c>
    </row>
    <row r="79" spans="2:5" ht="13">
      <c r="B79" s="203" t="s">
        <v>105</v>
      </c>
      <c r="C79" s="203" t="s">
        <v>160</v>
      </c>
      <c r="D79" s="205" t="s">
        <v>166</v>
      </c>
      <c r="E79" s="204" t="s">
        <v>167</v>
      </c>
    </row>
    <row r="80" spans="2:5" ht="13">
      <c r="B80" s="203" t="s">
        <v>105</v>
      </c>
      <c r="C80" s="203" t="s">
        <v>160</v>
      </c>
      <c r="D80" s="205" t="s">
        <v>168</v>
      </c>
      <c r="E80" s="204" t="s">
        <v>169</v>
      </c>
    </row>
    <row r="81" spans="2:5" ht="13">
      <c r="B81" s="203" t="s">
        <v>105</v>
      </c>
      <c r="C81" s="203" t="s">
        <v>160</v>
      </c>
      <c r="D81" s="205" t="s">
        <v>170</v>
      </c>
      <c r="E81" s="204" t="s">
        <v>171</v>
      </c>
    </row>
    <row r="82" spans="2:5" ht="13">
      <c r="B82" s="203" t="s">
        <v>105</v>
      </c>
      <c r="C82" s="203" t="s">
        <v>160</v>
      </c>
      <c r="D82" s="205" t="s">
        <v>172</v>
      </c>
      <c r="E82" s="204" t="s">
        <v>173</v>
      </c>
    </row>
    <row r="83" spans="2:5" ht="26">
      <c r="B83" s="203" t="s">
        <v>105</v>
      </c>
      <c r="C83" s="203" t="s">
        <v>160</v>
      </c>
      <c r="D83" s="205" t="s">
        <v>174</v>
      </c>
      <c r="E83" s="204" t="s">
        <v>175</v>
      </c>
    </row>
    <row r="84" spans="2:5" ht="13">
      <c r="B84" s="203" t="s">
        <v>105</v>
      </c>
      <c r="C84" s="203" t="s">
        <v>176</v>
      </c>
      <c r="D84" s="205" t="s">
        <v>110</v>
      </c>
      <c r="E84" s="204" t="s">
        <v>177</v>
      </c>
    </row>
    <row r="85" spans="2:5" ht="13">
      <c r="B85" s="203" t="s">
        <v>105</v>
      </c>
      <c r="C85" s="203" t="s">
        <v>176</v>
      </c>
      <c r="D85" s="205" t="s">
        <v>178</v>
      </c>
      <c r="E85" s="204" t="s">
        <v>179</v>
      </c>
    </row>
    <row r="86" spans="2:5" ht="13">
      <c r="B86" s="203" t="s">
        <v>105</v>
      </c>
      <c r="C86" s="203" t="s">
        <v>176</v>
      </c>
      <c r="D86" s="205" t="s">
        <v>180</v>
      </c>
      <c r="E86" s="204" t="s">
        <v>181</v>
      </c>
    </row>
    <row r="87" spans="2:5" ht="13">
      <c r="B87" s="203" t="s">
        <v>105</v>
      </c>
      <c r="C87" s="203" t="s">
        <v>176</v>
      </c>
      <c r="D87" s="205" t="s">
        <v>182</v>
      </c>
      <c r="E87" s="204" t="s">
        <v>183</v>
      </c>
    </row>
    <row r="88" spans="2:5" ht="13">
      <c r="B88" s="203" t="s">
        <v>105</v>
      </c>
      <c r="C88" s="203" t="s">
        <v>176</v>
      </c>
      <c r="D88" s="205" t="s">
        <v>184</v>
      </c>
      <c r="E88" s="204" t="s">
        <v>185</v>
      </c>
    </row>
    <row r="89" spans="2:5" ht="13">
      <c r="B89" s="203" t="s">
        <v>105</v>
      </c>
      <c r="C89" s="203" t="s">
        <v>176</v>
      </c>
      <c r="D89" s="205" t="s">
        <v>186</v>
      </c>
      <c r="E89" s="204" t="s">
        <v>187</v>
      </c>
    </row>
    <row r="90" spans="2:5" ht="26">
      <c r="B90" s="203" t="s">
        <v>105</v>
      </c>
      <c r="C90" s="203" t="s">
        <v>176</v>
      </c>
      <c r="D90" s="205" t="s">
        <v>188</v>
      </c>
      <c r="E90" s="204" t="s">
        <v>189</v>
      </c>
    </row>
    <row r="91" spans="2:5" ht="26">
      <c r="B91" s="203" t="s">
        <v>105</v>
      </c>
      <c r="C91" s="203" t="s">
        <v>176</v>
      </c>
      <c r="D91" s="205" t="s">
        <v>190</v>
      </c>
      <c r="E91" s="204" t="s">
        <v>191</v>
      </c>
    </row>
    <row r="92" spans="2:5" ht="26">
      <c r="B92" s="203" t="s">
        <v>105</v>
      </c>
      <c r="C92" s="203" t="s">
        <v>176</v>
      </c>
      <c r="D92" s="205" t="s">
        <v>192</v>
      </c>
      <c r="E92" s="204" t="s">
        <v>193</v>
      </c>
    </row>
    <row r="93" spans="2:5" ht="26">
      <c r="B93" s="203" t="s">
        <v>105</v>
      </c>
      <c r="C93" s="203" t="s">
        <v>176</v>
      </c>
      <c r="D93" s="205" t="s">
        <v>194</v>
      </c>
      <c r="E93" s="204" t="s">
        <v>195</v>
      </c>
    </row>
    <row r="94" spans="2:5" ht="26">
      <c r="B94" s="203" t="s">
        <v>105</v>
      </c>
      <c r="C94" s="203" t="s">
        <v>176</v>
      </c>
      <c r="D94" s="205" t="s">
        <v>196</v>
      </c>
      <c r="E94" s="204" t="s">
        <v>189</v>
      </c>
    </row>
    <row r="95" spans="2:5" ht="26">
      <c r="B95" s="203" t="s">
        <v>105</v>
      </c>
      <c r="C95" s="203" t="s">
        <v>176</v>
      </c>
      <c r="D95" s="205" t="s">
        <v>197</v>
      </c>
      <c r="E95" s="204" t="s">
        <v>198</v>
      </c>
    </row>
    <row r="96" spans="2:5" ht="26">
      <c r="B96" s="203" t="s">
        <v>105</v>
      </c>
      <c r="C96" s="203" t="s">
        <v>176</v>
      </c>
      <c r="D96" s="205" t="s">
        <v>199</v>
      </c>
      <c r="E96" s="204" t="s">
        <v>200</v>
      </c>
    </row>
    <row r="97" spans="2:5" ht="13">
      <c r="B97" s="203" t="s">
        <v>105</v>
      </c>
      <c r="C97" s="203" t="s">
        <v>201</v>
      </c>
      <c r="D97" s="205" t="s">
        <v>110</v>
      </c>
      <c r="E97" s="204" t="s">
        <v>202</v>
      </c>
    </row>
    <row r="98" spans="2:5" ht="13">
      <c r="B98" s="203" t="s">
        <v>105</v>
      </c>
      <c r="C98" s="203" t="s">
        <v>201</v>
      </c>
      <c r="D98" s="205" t="s">
        <v>203</v>
      </c>
      <c r="E98" s="204" t="s">
        <v>204</v>
      </c>
    </row>
    <row r="99" spans="2:5" ht="39">
      <c r="B99" s="203" t="s">
        <v>105</v>
      </c>
      <c r="C99" s="203" t="s">
        <v>201</v>
      </c>
      <c r="D99" s="205" t="s">
        <v>205</v>
      </c>
      <c r="E99" s="204" t="s">
        <v>206</v>
      </c>
    </row>
    <row r="100" spans="2:5" ht="26">
      <c r="B100" s="203" t="s">
        <v>105</v>
      </c>
      <c r="C100" s="203" t="s">
        <v>201</v>
      </c>
      <c r="D100" s="205" t="s">
        <v>207</v>
      </c>
      <c r="E100" s="204" t="s">
        <v>208</v>
      </c>
    </row>
    <row r="101" spans="2:5" ht="13">
      <c r="B101" s="203" t="s">
        <v>105</v>
      </c>
      <c r="C101" s="203" t="s">
        <v>209</v>
      </c>
      <c r="D101" s="205" t="s">
        <v>110</v>
      </c>
      <c r="E101" s="204" t="s">
        <v>210</v>
      </c>
    </row>
    <row r="102" spans="2:5" ht="13">
      <c r="B102" s="203" t="s">
        <v>105</v>
      </c>
      <c r="C102" s="203" t="s">
        <v>209</v>
      </c>
      <c r="D102" s="205" t="s">
        <v>211</v>
      </c>
      <c r="E102" s="204" t="s">
        <v>212</v>
      </c>
    </row>
    <row r="103" spans="2:5" ht="13">
      <c r="B103" s="203" t="s">
        <v>105</v>
      </c>
      <c r="C103" s="203" t="s">
        <v>209</v>
      </c>
      <c r="D103" s="205" t="s">
        <v>213</v>
      </c>
      <c r="E103" s="204" t="s">
        <v>214</v>
      </c>
    </row>
    <row r="104" spans="2:5" ht="13">
      <c r="B104" s="203" t="s">
        <v>105</v>
      </c>
      <c r="C104" s="203" t="s">
        <v>209</v>
      </c>
      <c r="D104" s="205" t="s">
        <v>215</v>
      </c>
      <c r="E104" s="204" t="s">
        <v>216</v>
      </c>
    </row>
    <row r="105" spans="2:5" ht="13">
      <c r="B105" s="203" t="s">
        <v>105</v>
      </c>
      <c r="C105" s="203" t="s">
        <v>209</v>
      </c>
      <c r="D105" s="205" t="s">
        <v>217</v>
      </c>
      <c r="E105" s="204" t="s">
        <v>218</v>
      </c>
    </row>
    <row r="106" spans="2:5" ht="13">
      <c r="B106" s="203" t="s">
        <v>105</v>
      </c>
      <c r="C106" s="203" t="s">
        <v>209</v>
      </c>
      <c r="D106" s="205" t="s">
        <v>219</v>
      </c>
      <c r="E106" s="204" t="s">
        <v>220</v>
      </c>
    </row>
    <row r="107" spans="2:5" ht="26">
      <c r="B107" s="203" t="s">
        <v>105</v>
      </c>
      <c r="C107" s="203" t="s">
        <v>209</v>
      </c>
      <c r="D107" s="205" t="s">
        <v>221</v>
      </c>
      <c r="E107" s="204" t="s">
        <v>222</v>
      </c>
    </row>
    <row r="108" spans="2:5" ht="26">
      <c r="B108" s="203" t="s">
        <v>105</v>
      </c>
      <c r="C108" s="203" t="s">
        <v>209</v>
      </c>
      <c r="D108" s="205" t="s">
        <v>223</v>
      </c>
      <c r="E108" s="204" t="s">
        <v>224</v>
      </c>
    </row>
    <row r="109" spans="2:5" ht="13">
      <c r="B109" s="203" t="s">
        <v>105</v>
      </c>
      <c r="C109" s="203" t="s">
        <v>209</v>
      </c>
      <c r="D109" s="205" t="s">
        <v>225</v>
      </c>
      <c r="E109" s="204" t="s">
        <v>226</v>
      </c>
    </row>
    <row r="110" spans="2:5" ht="13">
      <c r="B110" s="216" t="s">
        <v>227</v>
      </c>
      <c r="C110" s="216" t="s">
        <v>228</v>
      </c>
      <c r="D110" s="217" t="s">
        <v>229</v>
      </c>
      <c r="E110" s="218" t="s">
        <v>230</v>
      </c>
    </row>
    <row r="111" spans="2:5" ht="26">
      <c r="B111" s="216" t="s">
        <v>227</v>
      </c>
      <c r="C111" s="216" t="s">
        <v>228</v>
      </c>
      <c r="D111" s="217" t="s">
        <v>231</v>
      </c>
      <c r="E111" s="218" t="s">
        <v>232</v>
      </c>
    </row>
    <row r="112" spans="2:5" ht="13">
      <c r="B112" s="216" t="s">
        <v>227</v>
      </c>
      <c r="C112" s="216" t="s">
        <v>233</v>
      </c>
      <c r="D112" s="217" t="s">
        <v>234</v>
      </c>
      <c r="E112" s="218" t="s">
        <v>235</v>
      </c>
    </row>
    <row r="113" spans="2:5" ht="26">
      <c r="B113" s="216" t="s">
        <v>227</v>
      </c>
      <c r="C113" s="216" t="s">
        <v>233</v>
      </c>
      <c r="D113" s="217" t="s">
        <v>236</v>
      </c>
      <c r="E113" s="218" t="s">
        <v>237</v>
      </c>
    </row>
    <row r="114" spans="2:5" ht="13">
      <c r="B114" s="216" t="s">
        <v>227</v>
      </c>
      <c r="C114" s="216" t="s">
        <v>238</v>
      </c>
      <c r="D114" s="217" t="s">
        <v>239</v>
      </c>
      <c r="E114" s="218" t="s">
        <v>240</v>
      </c>
    </row>
    <row r="115" spans="2:5" ht="13">
      <c r="B115" s="216" t="s">
        <v>227</v>
      </c>
      <c r="C115" s="216" t="s">
        <v>238</v>
      </c>
      <c r="D115" s="217" t="s">
        <v>241</v>
      </c>
      <c r="E115" s="218" t="s">
        <v>242</v>
      </c>
    </row>
    <row r="116" spans="2:5" ht="13">
      <c r="B116" s="216" t="s">
        <v>227</v>
      </c>
      <c r="C116" s="216" t="s">
        <v>238</v>
      </c>
      <c r="D116" s="217" t="s">
        <v>243</v>
      </c>
      <c r="E116" s="218" t="s">
        <v>244</v>
      </c>
    </row>
    <row r="117" spans="2:5" ht="13">
      <c r="B117" s="216" t="s">
        <v>227</v>
      </c>
      <c r="C117" s="216" t="s">
        <v>238</v>
      </c>
      <c r="D117" s="217" t="s">
        <v>245</v>
      </c>
      <c r="E117" s="218" t="s">
        <v>246</v>
      </c>
    </row>
    <row r="118" spans="2:5" ht="26">
      <c r="B118" s="216" t="s">
        <v>227</v>
      </c>
      <c r="C118" s="216" t="s">
        <v>238</v>
      </c>
      <c r="D118" s="217" t="s">
        <v>247</v>
      </c>
      <c r="E118" s="218" t="s">
        <v>248</v>
      </c>
    </row>
    <row r="119" spans="2:5" ht="13">
      <c r="B119" s="216" t="s">
        <v>227</v>
      </c>
      <c r="C119" s="216" t="s">
        <v>238</v>
      </c>
      <c r="D119" s="217" t="s">
        <v>249</v>
      </c>
      <c r="E119" s="218" t="s">
        <v>250</v>
      </c>
    </row>
    <row r="120" spans="2:5" ht="13">
      <c r="B120" s="216" t="s">
        <v>227</v>
      </c>
      <c r="C120" s="216" t="s">
        <v>238</v>
      </c>
      <c r="D120" s="217" t="s">
        <v>251</v>
      </c>
      <c r="E120" s="218" t="s">
        <v>252</v>
      </c>
    </row>
    <row r="121" spans="2:5" ht="26">
      <c r="B121" s="216" t="s">
        <v>227</v>
      </c>
      <c r="C121" s="216" t="s">
        <v>238</v>
      </c>
      <c r="D121" s="217" t="s">
        <v>253</v>
      </c>
      <c r="E121" s="218" t="s">
        <v>254</v>
      </c>
    </row>
    <row r="122" spans="2:5" ht="26">
      <c r="B122" s="216" t="s">
        <v>227</v>
      </c>
      <c r="C122" s="216" t="s">
        <v>238</v>
      </c>
      <c r="D122" s="217" t="s">
        <v>255</v>
      </c>
      <c r="E122" s="218" t="s">
        <v>256</v>
      </c>
    </row>
    <row r="123" spans="2:5" ht="13">
      <c r="B123" s="216" t="s">
        <v>227</v>
      </c>
      <c r="C123" s="216" t="s">
        <v>238</v>
      </c>
      <c r="D123" s="217" t="s">
        <v>257</v>
      </c>
      <c r="E123" s="218" t="s">
        <v>258</v>
      </c>
    </row>
    <row r="124" spans="2:5" ht="13">
      <c r="B124" s="216" t="s">
        <v>227</v>
      </c>
      <c r="C124" s="216" t="s">
        <v>238</v>
      </c>
      <c r="D124" s="217" t="s">
        <v>259</v>
      </c>
      <c r="E124" s="218" t="s">
        <v>260</v>
      </c>
    </row>
    <row r="125" spans="2:5" ht="26">
      <c r="B125" s="216" t="s">
        <v>227</v>
      </c>
      <c r="C125" s="216" t="s">
        <v>238</v>
      </c>
      <c r="D125" s="217" t="s">
        <v>261</v>
      </c>
      <c r="E125" s="218" t="s">
        <v>262</v>
      </c>
    </row>
    <row r="126" spans="2:5" ht="52.75" customHeight="1">
      <c r="B126" s="216" t="s">
        <v>227</v>
      </c>
      <c r="C126" s="216" t="s">
        <v>238</v>
      </c>
      <c r="D126" s="217" t="s">
        <v>263</v>
      </c>
      <c r="E126" s="218" t="s">
        <v>264</v>
      </c>
    </row>
    <row r="127" spans="2:5" ht="26">
      <c r="B127" s="216" t="s">
        <v>227</v>
      </c>
      <c r="C127" s="216" t="s">
        <v>238</v>
      </c>
      <c r="D127" s="217" t="s">
        <v>265</v>
      </c>
      <c r="E127" s="218" t="s">
        <v>266</v>
      </c>
    </row>
    <row r="128" spans="2:5" ht="39">
      <c r="B128" s="216" t="s">
        <v>227</v>
      </c>
      <c r="C128" s="216" t="s">
        <v>238</v>
      </c>
      <c r="D128" s="217" t="s">
        <v>267</v>
      </c>
      <c r="E128" s="218" t="s">
        <v>268</v>
      </c>
    </row>
    <row r="129" spans="2:5" ht="13">
      <c r="B129" s="216" t="s">
        <v>227</v>
      </c>
      <c r="C129" s="216" t="s">
        <v>269</v>
      </c>
      <c r="D129" s="217" t="s">
        <v>270</v>
      </c>
      <c r="E129" s="218" t="s">
        <v>271</v>
      </c>
    </row>
    <row r="130" spans="2:5" ht="13">
      <c r="B130" s="216" t="s">
        <v>227</v>
      </c>
      <c r="C130" s="216" t="s">
        <v>269</v>
      </c>
      <c r="D130" s="217" t="s">
        <v>272</v>
      </c>
      <c r="E130" s="218" t="s">
        <v>273</v>
      </c>
    </row>
    <row r="131" spans="2:5" ht="13">
      <c r="B131" s="216" t="s">
        <v>227</v>
      </c>
      <c r="C131" s="216" t="s">
        <v>269</v>
      </c>
      <c r="D131" s="217" t="s">
        <v>274</v>
      </c>
      <c r="E131" s="218" t="s">
        <v>275</v>
      </c>
    </row>
    <row r="132" spans="2:5" ht="13">
      <c r="B132" s="216" t="s">
        <v>227</v>
      </c>
      <c r="C132" s="216" t="s">
        <v>269</v>
      </c>
      <c r="D132" s="217" t="s">
        <v>276</v>
      </c>
      <c r="E132" s="218" t="s">
        <v>277</v>
      </c>
    </row>
    <row r="133" spans="2:5" ht="26">
      <c r="B133" s="216" t="s">
        <v>227</v>
      </c>
      <c r="C133" s="216" t="s">
        <v>269</v>
      </c>
      <c r="D133" s="217" t="s">
        <v>278</v>
      </c>
      <c r="E133" s="218" t="s">
        <v>279</v>
      </c>
    </row>
    <row r="134" spans="2:5" ht="26">
      <c r="B134" s="216" t="s">
        <v>227</v>
      </c>
      <c r="C134" s="216" t="s">
        <v>280</v>
      </c>
      <c r="D134" s="217" t="s">
        <v>281</v>
      </c>
      <c r="E134" s="218" t="s">
        <v>282</v>
      </c>
    </row>
    <row r="135" spans="2:5" ht="26">
      <c r="B135" s="216" t="s">
        <v>227</v>
      </c>
      <c r="C135" s="216" t="s">
        <v>280</v>
      </c>
      <c r="D135" s="217" t="s">
        <v>283</v>
      </c>
      <c r="E135" s="218" t="s">
        <v>284</v>
      </c>
    </row>
    <row r="136" spans="2:5" ht="13">
      <c r="B136" s="206" t="s">
        <v>285</v>
      </c>
      <c r="C136" s="206" t="s">
        <v>286</v>
      </c>
      <c r="D136" s="207" t="s">
        <v>110</v>
      </c>
      <c r="E136" s="208" t="s">
        <v>287</v>
      </c>
    </row>
    <row r="137" spans="2:5" ht="13">
      <c r="B137" s="206" t="s">
        <v>285</v>
      </c>
      <c r="C137" s="206" t="s">
        <v>286</v>
      </c>
      <c r="D137" s="207" t="s">
        <v>288</v>
      </c>
      <c r="E137" s="208" t="s">
        <v>289</v>
      </c>
    </row>
    <row r="138" spans="2:5" ht="13">
      <c r="B138" s="206" t="s">
        <v>285</v>
      </c>
      <c r="C138" s="206" t="s">
        <v>286</v>
      </c>
      <c r="D138" s="207" t="s">
        <v>290</v>
      </c>
      <c r="E138" s="208" t="s">
        <v>291</v>
      </c>
    </row>
    <row r="139" spans="2:5" ht="13">
      <c r="B139" s="206" t="s">
        <v>285</v>
      </c>
      <c r="C139" s="206" t="s">
        <v>286</v>
      </c>
      <c r="D139" s="207" t="s">
        <v>292</v>
      </c>
      <c r="E139" s="208" t="s">
        <v>293</v>
      </c>
    </row>
    <row r="140" spans="2:5" ht="13">
      <c r="B140" s="206" t="s">
        <v>285</v>
      </c>
      <c r="C140" s="206" t="s">
        <v>286</v>
      </c>
      <c r="D140" s="207" t="s">
        <v>294</v>
      </c>
      <c r="E140" s="208" t="s">
        <v>295</v>
      </c>
    </row>
    <row r="141" spans="2:5" ht="26">
      <c r="B141" s="206" t="s">
        <v>285</v>
      </c>
      <c r="C141" s="206" t="s">
        <v>286</v>
      </c>
      <c r="D141" s="207" t="s">
        <v>296</v>
      </c>
      <c r="E141" s="208" t="s">
        <v>297</v>
      </c>
    </row>
    <row r="142" spans="2:5" ht="26">
      <c r="B142" s="206" t="s">
        <v>285</v>
      </c>
      <c r="C142" s="206" t="s">
        <v>286</v>
      </c>
      <c r="D142" s="207" t="s">
        <v>298</v>
      </c>
      <c r="E142" s="208" t="s">
        <v>299</v>
      </c>
    </row>
    <row r="143" spans="2:5" ht="13">
      <c r="B143" s="206" t="s">
        <v>285</v>
      </c>
      <c r="C143" s="206" t="s">
        <v>286</v>
      </c>
      <c r="D143" s="207" t="s">
        <v>300</v>
      </c>
      <c r="E143" s="208" t="s">
        <v>301</v>
      </c>
    </row>
    <row r="144" spans="2:5" ht="39">
      <c r="B144" s="206" t="s">
        <v>285</v>
      </c>
      <c r="C144" s="206" t="s">
        <v>286</v>
      </c>
      <c r="D144" s="207" t="s">
        <v>302</v>
      </c>
      <c r="E144" s="208" t="s">
        <v>303</v>
      </c>
    </row>
    <row r="145" spans="2:5" ht="13">
      <c r="B145" s="206" t="s">
        <v>285</v>
      </c>
      <c r="C145" s="206" t="s">
        <v>286</v>
      </c>
      <c r="D145" s="207" t="s">
        <v>304</v>
      </c>
      <c r="E145" s="208" t="s">
        <v>305</v>
      </c>
    </row>
    <row r="146" spans="2:5" ht="26">
      <c r="B146" s="206" t="s">
        <v>285</v>
      </c>
      <c r="C146" s="206" t="s">
        <v>286</v>
      </c>
      <c r="D146" s="207" t="s">
        <v>306</v>
      </c>
      <c r="E146" s="208" t="s">
        <v>307</v>
      </c>
    </row>
    <row r="147" spans="2:5" ht="13">
      <c r="B147" s="206" t="s">
        <v>285</v>
      </c>
      <c r="C147" s="206" t="s">
        <v>286</v>
      </c>
      <c r="D147" s="207" t="s">
        <v>308</v>
      </c>
      <c r="E147" s="208" t="s">
        <v>309</v>
      </c>
    </row>
    <row r="148" spans="2:5" ht="13">
      <c r="B148" s="206" t="s">
        <v>285</v>
      </c>
      <c r="C148" s="206" t="s">
        <v>310</v>
      </c>
      <c r="D148" s="207" t="s">
        <v>110</v>
      </c>
      <c r="E148" s="208" t="s">
        <v>311</v>
      </c>
    </row>
    <row r="149" spans="2:5" ht="13">
      <c r="B149" s="206" t="s">
        <v>285</v>
      </c>
      <c r="C149" s="206" t="s">
        <v>310</v>
      </c>
      <c r="D149" s="207" t="s">
        <v>312</v>
      </c>
      <c r="E149" s="208" t="s">
        <v>313</v>
      </c>
    </row>
    <row r="150" spans="2:5" ht="13">
      <c r="B150" s="206" t="s">
        <v>285</v>
      </c>
      <c r="C150" s="206" t="s">
        <v>310</v>
      </c>
      <c r="D150" s="207" t="s">
        <v>314</v>
      </c>
      <c r="E150" s="208" t="s">
        <v>315</v>
      </c>
    </row>
    <row r="151" spans="2:5" ht="13">
      <c r="B151" s="206" t="s">
        <v>285</v>
      </c>
      <c r="C151" s="206" t="s">
        <v>310</v>
      </c>
      <c r="D151" s="207" t="s">
        <v>316</v>
      </c>
      <c r="E151" s="208" t="s">
        <v>317</v>
      </c>
    </row>
    <row r="152" spans="2:5" ht="13">
      <c r="B152" s="206" t="s">
        <v>285</v>
      </c>
      <c r="C152" s="206" t="s">
        <v>310</v>
      </c>
      <c r="D152" s="207" t="s">
        <v>318</v>
      </c>
      <c r="E152" s="208" t="s">
        <v>319</v>
      </c>
    </row>
    <row r="153" spans="2:5" ht="26">
      <c r="B153" s="206" t="s">
        <v>285</v>
      </c>
      <c r="C153" s="206" t="s">
        <v>310</v>
      </c>
      <c r="D153" s="207" t="s">
        <v>320</v>
      </c>
      <c r="E153" s="208" t="s">
        <v>321</v>
      </c>
    </row>
    <row r="154" spans="2:5" ht="13">
      <c r="B154" s="206" t="s">
        <v>285</v>
      </c>
      <c r="C154" s="206" t="s">
        <v>310</v>
      </c>
      <c r="D154" s="207" t="s">
        <v>322</v>
      </c>
      <c r="E154" s="208" t="s">
        <v>323</v>
      </c>
    </row>
    <row r="155" spans="2:5" ht="13">
      <c r="B155" s="206" t="s">
        <v>285</v>
      </c>
      <c r="C155" s="206" t="s">
        <v>310</v>
      </c>
      <c r="D155" s="207" t="s">
        <v>324</v>
      </c>
      <c r="E155" s="208" t="s">
        <v>325</v>
      </c>
    </row>
    <row r="156" spans="2:5" ht="13">
      <c r="B156" s="206" t="s">
        <v>285</v>
      </c>
      <c r="C156" s="206" t="s">
        <v>326</v>
      </c>
      <c r="D156" s="207" t="s">
        <v>110</v>
      </c>
      <c r="E156" s="208" t="s">
        <v>327</v>
      </c>
    </row>
    <row r="157" spans="2:5" ht="52">
      <c r="B157" s="206" t="s">
        <v>285</v>
      </c>
      <c r="C157" s="206" t="s">
        <v>326</v>
      </c>
      <c r="D157" s="207" t="s">
        <v>328</v>
      </c>
      <c r="E157" s="208" t="s">
        <v>329</v>
      </c>
    </row>
    <row r="158" spans="2:5" ht="26">
      <c r="B158" s="206" t="s">
        <v>285</v>
      </c>
      <c r="C158" s="206" t="s">
        <v>326</v>
      </c>
      <c r="D158" s="207" t="s">
        <v>330</v>
      </c>
      <c r="E158" s="208" t="s">
        <v>331</v>
      </c>
    </row>
    <row r="159" spans="2:5" ht="13">
      <c r="B159" s="219" t="s">
        <v>332</v>
      </c>
      <c r="C159" s="219" t="s">
        <v>333</v>
      </c>
      <c r="D159" s="220" t="s">
        <v>110</v>
      </c>
      <c r="E159" s="221" t="s">
        <v>334</v>
      </c>
    </row>
    <row r="160" spans="2:5" ht="26">
      <c r="B160" s="219" t="s">
        <v>332</v>
      </c>
      <c r="C160" s="219" t="s">
        <v>333</v>
      </c>
      <c r="D160" s="220" t="s">
        <v>335</v>
      </c>
      <c r="E160" s="221" t="s">
        <v>336</v>
      </c>
    </row>
    <row r="161" spans="2:5" ht="13">
      <c r="B161" s="12" t="s">
        <v>337</v>
      </c>
      <c r="C161" s="12" t="s">
        <v>338</v>
      </c>
      <c r="D161" s="14" t="s">
        <v>339</v>
      </c>
      <c r="E161" s="13" t="s">
        <v>340</v>
      </c>
    </row>
    <row r="162" spans="2:5" ht="13">
      <c r="B162" s="12" t="s">
        <v>337</v>
      </c>
      <c r="C162" s="12" t="s">
        <v>338</v>
      </c>
      <c r="D162" s="14" t="s">
        <v>341</v>
      </c>
      <c r="E162" s="13" t="s">
        <v>342</v>
      </c>
    </row>
    <row r="163" spans="2:5" ht="26">
      <c r="B163" s="12" t="s">
        <v>337</v>
      </c>
      <c r="C163" s="12" t="s">
        <v>338</v>
      </c>
      <c r="D163" s="14" t="s">
        <v>343</v>
      </c>
      <c r="E163" s="13" t="s">
        <v>344</v>
      </c>
    </row>
    <row r="164" spans="2:5" ht="26">
      <c r="B164" s="12" t="s">
        <v>337</v>
      </c>
      <c r="C164" s="12" t="s">
        <v>338</v>
      </c>
      <c r="D164" s="14" t="s">
        <v>345</v>
      </c>
      <c r="E164" s="13" t="s">
        <v>346</v>
      </c>
    </row>
    <row r="165" spans="2:5" ht="13">
      <c r="B165" s="12" t="s">
        <v>337</v>
      </c>
      <c r="C165" s="12" t="s">
        <v>338</v>
      </c>
      <c r="D165" s="14" t="s">
        <v>347</v>
      </c>
      <c r="E165" s="245" t="s">
        <v>348</v>
      </c>
    </row>
    <row r="166" spans="2:5" ht="13">
      <c r="B166" s="12" t="s">
        <v>337</v>
      </c>
      <c r="C166" s="12" t="s">
        <v>338</v>
      </c>
      <c r="D166" s="14" t="s">
        <v>349</v>
      </c>
      <c r="E166" s="13" t="s">
        <v>350</v>
      </c>
    </row>
    <row r="167" spans="2:5" ht="13">
      <c r="B167" s="12" t="s">
        <v>337</v>
      </c>
      <c r="C167" s="12" t="s">
        <v>338</v>
      </c>
      <c r="D167" s="14" t="s">
        <v>351</v>
      </c>
      <c r="E167" s="13" t="s">
        <v>352</v>
      </c>
    </row>
    <row r="168" spans="2:5" ht="13">
      <c r="B168" s="12" t="s">
        <v>337</v>
      </c>
      <c r="C168" s="12" t="s">
        <v>338</v>
      </c>
      <c r="D168" s="14" t="s">
        <v>353</v>
      </c>
      <c r="E168" s="13" t="s">
        <v>354</v>
      </c>
    </row>
    <row r="169" spans="2:5" ht="13">
      <c r="B169" s="12" t="s">
        <v>337</v>
      </c>
      <c r="C169" s="12" t="s">
        <v>338</v>
      </c>
      <c r="D169" s="14" t="s">
        <v>355</v>
      </c>
      <c r="E169" s="13" t="s">
        <v>356</v>
      </c>
    </row>
    <row r="170" spans="2:5" ht="13">
      <c r="B170" s="12" t="s">
        <v>337</v>
      </c>
      <c r="C170" s="12" t="s">
        <v>338</v>
      </c>
      <c r="D170" s="14" t="s">
        <v>357</v>
      </c>
      <c r="E170" s="13" t="s">
        <v>358</v>
      </c>
    </row>
    <row r="171" spans="2:5" ht="13">
      <c r="B171" s="222" t="s">
        <v>359</v>
      </c>
      <c r="C171" s="222" t="s">
        <v>360</v>
      </c>
      <c r="D171" s="223" t="s">
        <v>17</v>
      </c>
      <c r="E171" s="224" t="s">
        <v>361</v>
      </c>
    </row>
    <row r="172" spans="2:5" ht="13">
      <c r="B172" s="222" t="s">
        <v>359</v>
      </c>
      <c r="C172" s="222" t="s">
        <v>360</v>
      </c>
      <c r="D172" s="223" t="s">
        <v>17</v>
      </c>
      <c r="E172" s="224" t="s">
        <v>362</v>
      </c>
    </row>
    <row r="173" spans="2:5" ht="13">
      <c r="B173" s="222" t="s">
        <v>359</v>
      </c>
      <c r="C173" s="222" t="s">
        <v>360</v>
      </c>
      <c r="D173" s="223" t="s">
        <v>17</v>
      </c>
      <c r="E173" s="224" t="s">
        <v>363</v>
      </c>
    </row>
    <row r="174" spans="2:5" ht="13">
      <c r="B174" s="222" t="s">
        <v>359</v>
      </c>
      <c r="C174" s="222" t="s">
        <v>360</v>
      </c>
      <c r="D174" s="223" t="s">
        <v>17</v>
      </c>
      <c r="E174" s="224" t="s">
        <v>364</v>
      </c>
    </row>
    <row r="175" spans="2:5" ht="13">
      <c r="B175" s="222" t="s">
        <v>359</v>
      </c>
      <c r="C175" s="222" t="s">
        <v>360</v>
      </c>
      <c r="D175" s="223" t="s">
        <v>17</v>
      </c>
      <c r="E175" s="224" t="s">
        <v>365</v>
      </c>
    </row>
    <row r="176" spans="2:5" ht="13">
      <c r="B176" s="222" t="s">
        <v>359</v>
      </c>
      <c r="C176" s="222" t="s">
        <v>360</v>
      </c>
      <c r="D176" s="223" t="s">
        <v>17</v>
      </c>
      <c r="E176" s="224" t="s">
        <v>366</v>
      </c>
    </row>
    <row r="177" spans="2:5" ht="13">
      <c r="B177" s="222" t="s">
        <v>359</v>
      </c>
      <c r="C177" s="222" t="s">
        <v>360</v>
      </c>
      <c r="D177" s="223" t="s">
        <v>17</v>
      </c>
      <c r="E177" s="224" t="s">
        <v>367</v>
      </c>
    </row>
    <row r="178" spans="2:5" ht="13">
      <c r="B178" s="222" t="s">
        <v>359</v>
      </c>
      <c r="C178" s="222" t="s">
        <v>368</v>
      </c>
      <c r="D178" s="223" t="s">
        <v>17</v>
      </c>
      <c r="E178" s="224" t="s">
        <v>369</v>
      </c>
    </row>
    <row r="179" spans="2:5" ht="13">
      <c r="B179" s="222" t="s">
        <v>359</v>
      </c>
      <c r="C179" s="222" t="s">
        <v>368</v>
      </c>
      <c r="D179" s="223" t="s">
        <v>17</v>
      </c>
      <c r="E179" s="224" t="s">
        <v>370</v>
      </c>
    </row>
    <row r="180" spans="2:5" ht="13">
      <c r="B180" s="222" t="s">
        <v>359</v>
      </c>
      <c r="C180" s="222" t="s">
        <v>368</v>
      </c>
      <c r="D180" s="223" t="s">
        <v>17</v>
      </c>
      <c r="E180" s="224" t="s">
        <v>371</v>
      </c>
    </row>
    <row r="181" spans="2:5" ht="13">
      <c r="B181" s="222" t="s">
        <v>359</v>
      </c>
      <c r="C181" s="222" t="s">
        <v>368</v>
      </c>
      <c r="D181" s="223" t="s">
        <v>17</v>
      </c>
      <c r="E181" s="224" t="s">
        <v>372</v>
      </c>
    </row>
    <row r="182" spans="2:5" ht="13">
      <c r="B182" s="225" t="s">
        <v>359</v>
      </c>
      <c r="C182" s="225" t="s">
        <v>373</v>
      </c>
      <c r="D182" s="226" t="s">
        <v>374</v>
      </c>
      <c r="E182" s="227" t="s">
        <v>375</v>
      </c>
    </row>
    <row r="183" spans="2:5" ht="13">
      <c r="B183" s="228" t="s">
        <v>359</v>
      </c>
      <c r="C183" s="228" t="s">
        <v>373</v>
      </c>
      <c r="D183" s="229" t="s">
        <v>376</v>
      </c>
      <c r="E183" s="230" t="s">
        <v>377</v>
      </c>
    </row>
    <row r="184" spans="2:5" ht="13">
      <c r="B184" s="9"/>
      <c r="C184" s="9"/>
      <c r="D184" s="10"/>
      <c r="E184" s="9"/>
    </row>
    <row r="185" spans="2:5" ht="13">
      <c r="B185" s="9"/>
      <c r="C185" s="9"/>
      <c r="D185" s="10"/>
      <c r="E185" s="9"/>
    </row>
    <row r="186" spans="2:5" ht="13">
      <c r="B186" s="9"/>
      <c r="C186" s="9"/>
      <c r="D186" s="10"/>
      <c r="E186" s="9"/>
    </row>
    <row r="187" spans="2:5" ht="13">
      <c r="B187" s="9"/>
      <c r="C187" s="9"/>
      <c r="D187" s="10"/>
      <c r="E187" s="9"/>
    </row>
    <row r="188" spans="2:5" ht="13">
      <c r="B188" s="9"/>
      <c r="C188" s="9"/>
      <c r="D188" s="10"/>
      <c r="E188" s="9"/>
    </row>
    <row r="189" spans="2:5" ht="13">
      <c r="B189" s="9"/>
      <c r="C189" s="9"/>
      <c r="D189" s="10"/>
      <c r="E189" s="9"/>
    </row>
    <row r="190" spans="2:5" ht="13">
      <c r="B190" s="9"/>
      <c r="C190" s="9"/>
      <c r="D190" s="10"/>
      <c r="E190" s="9"/>
    </row>
    <row r="191" spans="2:5" ht="13">
      <c r="B191" s="9"/>
      <c r="C191" s="9"/>
      <c r="D191" s="10"/>
      <c r="E191" s="9"/>
    </row>
    <row r="192" spans="2:5" ht="13">
      <c r="B192" s="9"/>
      <c r="C192" s="9"/>
      <c r="D192" s="10"/>
      <c r="E192" s="9"/>
    </row>
    <row r="193" spans="2:5" ht="13">
      <c r="B193" s="9"/>
      <c r="C193" s="9"/>
      <c r="D193" s="10"/>
      <c r="E193" s="9"/>
    </row>
    <row r="194" spans="2:5" ht="13">
      <c r="B194" s="9"/>
      <c r="C194" s="9"/>
      <c r="D194" s="10"/>
      <c r="E194" s="9"/>
    </row>
    <row r="195" spans="2:5" ht="13">
      <c r="B195" s="9"/>
      <c r="C195" s="9"/>
      <c r="D195" s="10"/>
      <c r="E195" s="9"/>
    </row>
    <row r="196" spans="2:5" ht="13">
      <c r="B196" s="9"/>
      <c r="C196" s="9"/>
      <c r="D196" s="10"/>
      <c r="E196" s="9"/>
    </row>
    <row r="197" spans="2:5" ht="13">
      <c r="B197" s="9"/>
      <c r="C197" s="9"/>
      <c r="D197" s="10"/>
      <c r="E197" s="9"/>
    </row>
    <row r="198" spans="2:5" ht="13">
      <c r="B198" s="9"/>
      <c r="C198" s="9"/>
      <c r="D198" s="10"/>
      <c r="E198" s="9"/>
    </row>
    <row r="199" spans="2:5" ht="13">
      <c r="B199" s="9"/>
      <c r="C199" s="9"/>
      <c r="D199" s="10"/>
      <c r="E199" s="9"/>
    </row>
    <row r="200" spans="2:5" ht="13">
      <c r="B200" s="9"/>
      <c r="C200" s="9"/>
      <c r="D200" s="10"/>
      <c r="E200" s="9"/>
    </row>
    <row r="201" spans="2:5" ht="13">
      <c r="B201" s="9"/>
      <c r="C201" s="9"/>
      <c r="D201" s="10"/>
      <c r="E201" s="9"/>
    </row>
  </sheetData>
  <sheetProtection algorithmName="SHA-512" hashValue="iGlo80U4kRGPWz77ipgXlYXXAPQZ9zBAfI+uFK9dvF9kWvtfz0xlF1cwgQB/U2UGWqyElxmiJfSDV77RGvWWHg==" saltValue="Eq4jXmgLLNsNlE6B0BtMqg==" spinCount="100000" sheet="1" objects="1" scenarios="1"/>
  <mergeCells count="9">
    <mergeCell ref="F27:F28"/>
    <mergeCell ref="F25:F26"/>
    <mergeCell ref="F31:F32"/>
    <mergeCell ref="F29:F30"/>
    <mergeCell ref="F51:F52"/>
    <mergeCell ref="F41:F42"/>
    <mergeCell ref="F43:F44"/>
    <mergeCell ref="F45:F46"/>
    <mergeCell ref="F48:F49"/>
  </mergeCells>
  <phoneticPr fontId="16" type="noConversion"/>
  <hyperlinks>
    <hyperlink ref="D6" location="Eneva_1!B10" display="GRI 2-1" xr:uid="{857D25CB-8713-418B-BEBE-8D4E1A923CA3}"/>
    <hyperlink ref="D7" location="Eneva_1!B18" display="GRI 2-6" xr:uid="{4FD13F4A-CE42-426B-81F9-A60C8B6139D0}"/>
    <hyperlink ref="D8" location="Eneva_2!B10" display="GRI 2-29" xr:uid="{0CBCE97C-7437-4A00-BEC2-78AE10778392}"/>
    <hyperlink ref="D9" location="Eneva_2!B37" display="GRI 2-30" xr:uid="{C11C6B64-358F-4BB1-94F3-E546FA99E4CC}"/>
    <hyperlink ref="D11" location="Eneva_2!B48" display="Indicador Próprio" xr:uid="{D7C58D72-871F-4491-A640-C283D8B227FC}"/>
    <hyperlink ref="D10" location="Eneva_2!B40" display="GRI 407-1" xr:uid="{63F20FC6-1D6E-4089-8F18-180B1F80FE19}"/>
    <hyperlink ref="D12" location="Eneva_3!B10" display="GRI 207-3" xr:uid="{03B752E5-E7E0-4E31-9843-767C6DAC15A7}"/>
    <hyperlink ref="D13" location="Eneva_3!B30" display="GRI 2-27" xr:uid="{064B74B3-50EE-4B99-BB43-B4E82BC14215}"/>
    <hyperlink ref="D14" location="Eneva_3!B34" display="GRI 2-28" xr:uid="{AA2DE3ED-933B-41AB-AFA6-147D7A12119C}"/>
    <hyperlink ref="F9:G9" location="'Relato Integrado_1'!B11" display="GRI 2-2" xr:uid="{57345D76-939F-4AB1-BE38-8275C4E2DEFE}"/>
    <hyperlink ref="D21" location="'Relato Integrado_2'!B62" display="GRI 3-2" xr:uid="{4585F5F4-1940-446F-B1DC-EE68AAF18744}"/>
    <hyperlink ref="G46:H46" location="'Governança Corporativa_2'!B11" display="GRI 2-26" xr:uid="{F3BBE706-E072-49F9-B19A-97DBA5BEE7CD}"/>
    <hyperlink ref="G47:H47" location="'Governança Corporativa_2'!B23" display="GRI 205-1" xr:uid="{89568BE7-EA66-46AA-A5E1-2AF201B11BA2}"/>
    <hyperlink ref="G48:H48" location="'Governança Corporativa_2'!B58" display="GRI 205-2" xr:uid="{BB94E7B5-DC3A-47F6-824D-CB9A2BF6B472}"/>
    <hyperlink ref="G50:H50" location="'Governança Corporativa_2'!B64" display="SASB EM-EP-510a.2" xr:uid="{C5644BD7-27AA-460C-B1C4-E90902752F2A}"/>
    <hyperlink ref="D20" location="'Relato Integrado_2'!B11" display="GRI 3-1" xr:uid="{A221FFFE-8803-4E19-946D-9725946C8D75}"/>
    <hyperlink ref="D22" location="'Governança Corporativa_1'!B12" display="GRI 2-9" xr:uid="{501A9220-B09C-4763-8181-F932E09672E1}"/>
    <hyperlink ref="D23" location="'Governança Corporativa_1'!B53" display="GRI 2-10" xr:uid="{6EC33F3B-7958-46F3-966B-F656D6EF7373}"/>
    <hyperlink ref="D24" location="'Governança Corporativa_1'!B72" display="GRI 2-11" xr:uid="{CFD650DE-534D-4E77-82AF-E1D123C42AB8}"/>
    <hyperlink ref="D25" location="'Governança Corporativa_1'!B75" display="GRI 2-12" xr:uid="{55C54FAA-0FD7-4EE9-B659-D2733F8189AD}"/>
    <hyperlink ref="D26" location="'Governança Corporativa_1'!B89" display="GRI 2-13" xr:uid="{1303B028-D216-4AE3-A376-D65E99DC44C7}"/>
    <hyperlink ref="D27" location="'Governança Corporativa_1'!B94" display="GRI 2-15" xr:uid="{CE3E91E7-DB43-4F88-BEC7-E19A917DE89B}"/>
    <hyperlink ref="D28" location="'Governança Corporativa_1'!B104" display="GRI 2-16" xr:uid="{2D6BEB17-12C8-49A1-9BBB-C01F3F48CE1B}"/>
    <hyperlink ref="D29" location="'Governança Corporativa_1'!B117" display="GRI 2-17" xr:uid="{B05418D4-E954-4C81-A4CE-8D0FA516BA1B}"/>
    <hyperlink ref="D30" location="'Governança Corporativa_1'!B122" display="GRI 2-18" xr:uid="{5C64318E-769F-42AB-BDDB-282C35551509}"/>
    <hyperlink ref="D64" location="'Capital Natural_2'!B201" display="TCFD 4.a" xr:uid="{9BE170D0-65B8-44E1-A7D3-23C1EA523A38}"/>
    <hyperlink ref="D36" location="'Governança Corporativa_3'!B11" display="GRI 201-2" xr:uid="{9A06BE7A-D527-4183-8DA4-2F441406E1E3}"/>
    <hyperlink ref="D37" location="'Governança Corporativa_3'!B34" display="GRI 207-1" xr:uid="{2BC8BAF2-6045-4443-ADC7-381092DD195C}"/>
    <hyperlink ref="D38" location="'Governança Corporativa_3'!B43" display="GRI 207-2" xr:uid="{1292C992-E45B-49E9-970A-027F9B3B39C9}"/>
    <hyperlink ref="D39" location="'Governança Corporativa_3'!B55" display="SASB EM-EP-530a.1" xr:uid="{46D774A2-8318-41C6-94DD-5CB4112EE1E2}"/>
    <hyperlink ref="D40" location="'Governança Corporativa_3'!B79" display="SASB EM-EP-540a.1" xr:uid="{EE58515E-0750-4212-951F-8F00FBE1A5ED}"/>
    <hyperlink ref="D41" location="'Governança Corporativa_3'!B89" display="SASB EM-EP-540a.2" xr:uid="{B7F11868-402B-4C26-B448-8CAFED80AAD6}"/>
    <hyperlink ref="D42" location="'Governança Corporativa_4'!B11" display="GRI 2-19 " xr:uid="{D8B89D04-3327-4E9A-B374-BEE812223A06}"/>
    <hyperlink ref="D43" location="'Governança Corporativa_4'!B61" display="GRI 2-20" xr:uid="{BDD5FB56-B5B1-4631-ADCF-3B7223B617D7}"/>
    <hyperlink ref="D44" location="'Governança Corporativa_4'!B72" display="GRI 2-21" xr:uid="{73F223CE-57FB-441B-B032-05A5038BCAD6}"/>
    <hyperlink ref="D45" location="'Governança Corporativa_4'!B79" display="GRI 2-23" xr:uid="{7D72DC9D-111A-4510-85A8-6586E8CB66FC}"/>
    <hyperlink ref="D46" location="'Governança Corporativa_4'!B165" display="GRI 2-24" xr:uid="{BBAC8057-2C35-4177-84FB-089610F2CD29}"/>
    <hyperlink ref="D47" location="'Capital Financeiro_1'!B11" display="GRI 201-1" xr:uid="{40083BD7-5805-4E82-8EC6-196800E65C1E}"/>
    <hyperlink ref="D48" location="'Capital Financeiro_1'!B29" display="GRI 201-4" xr:uid="{C28B8A94-5107-4395-87C0-3BA84A0D6DBA}"/>
    <hyperlink ref="D49" location="'Capital Financeiro_1'!B41" display="SASB EM-EP-420a.3" xr:uid="{09081B3D-C3D8-4ABA-B5B9-0C8BBE5DFE7F}"/>
    <hyperlink ref="D50" location="'Capital Natural_1'!B11" display="GRI 2-25" xr:uid="{CE16C522-D381-4B2C-98EB-690CE4C7C38E}"/>
    <hyperlink ref="D51" location="'Capital Natural_2'!B12" display="GRI 3-3" xr:uid="{65AF3FC2-F8A9-467D-ABC4-FDF2D7B18822}"/>
    <hyperlink ref="D52" location="'Capital Natural_2'!B24" display="GRI 305-1" xr:uid="{33B73732-AE79-49DF-BB40-874D76920CD3}"/>
    <hyperlink ref="D53" location="'Capital Natural_2'!B75" display="GRI 305-2" xr:uid="{4012FCD0-ED93-4E94-8F90-99F6D0354B46}"/>
    <hyperlink ref="D54" location="'Capital Natural_2'!B107" display="GRI 305-3" xr:uid="{647D0671-C209-4016-A887-FE83518A1056}"/>
    <hyperlink ref="D55" location="'Capital Natural_2'!B142" display="GRI 305-4" xr:uid="{65874361-88DD-4350-9DCB-21EB25A9E501}"/>
    <hyperlink ref="D56" location="'Capital Natural_2'!B171" display="GRI 305-5" xr:uid="{0B414CFA-F4E9-4271-A24C-C0FB74BAFDF3}"/>
    <hyperlink ref="D59" location="'Capital Natural_2'!B244" display="SASB EM-EP-110a.3" xr:uid="{0A2EEB39-C55C-4DFE-B216-5717D3C1C6E7}"/>
    <hyperlink ref="D60" location="'Capital Natural_2'!B25" display="SASB IF-EU-110a.1" xr:uid="{136C6975-E338-4FD4-9719-31BE3548E21A}"/>
    <hyperlink ref="D61" location="'Capital Natural_2'!B76" display="SASB IF-EU-110a.2" xr:uid="{4A159CC8-D3F1-4396-B405-62859358B6AB}"/>
    <hyperlink ref="D63" location="'Capital Natural_2'!B186" display="GRI 11.2.4 - 12.2.4" xr:uid="{DA338256-1CEB-4CE6-A71B-1CB56CDFB4FC}"/>
    <hyperlink ref="D65" location="'Capital Natural_2'!B223" display="TCFD 4.b" xr:uid="{7B926876-AEA6-4273-989A-DE65C2B9C6E0}"/>
    <hyperlink ref="D66" location="'Capital Natural_2'!B246" display="TCFD 4.c" xr:uid="{C3CB4BF1-5D46-40AA-88E9-7C5396F80465}"/>
    <hyperlink ref="D62" location="'Capital Natural_2'!B245" display="SASB IF-EU-110a.3" xr:uid="{0A6D33FE-B4D7-44AB-9449-ED6D84D9ED8E}"/>
    <hyperlink ref="D67" location="'Capital Natural_3'!B11" display="GRI 3-3" xr:uid="{87AB81AB-12AF-4DBD-B479-1F215F8DAF5C}"/>
    <hyperlink ref="D68" location="'Capital Natural_3'!B49" display="GRI 302-1" xr:uid="{3C074AAC-295D-4FCB-BCCC-D2F0F5C00855}"/>
    <hyperlink ref="D69" location="'Capital Natural_3'!B83" display="GRI 302-2" xr:uid="{F5C3F7F7-5537-4DF4-84C8-30130034606F}"/>
    <hyperlink ref="D70" location="'Capital Natural_3'!B93" display="GRI 302-3" xr:uid="{A42366DD-C50C-462C-8ED9-EC1D9706D02E}"/>
    <hyperlink ref="D71" location="'Capital Natural_3'!B109" display="GRI 302-4" xr:uid="{81F56584-6ADC-4CBB-B378-98CB814AFE3A}"/>
    <hyperlink ref="D72" location="'Capital Natural_3'!B113" display="GRI 302-5" xr:uid="{9ACDF6AA-5094-4E82-A1F1-F6394960FBD5}"/>
    <hyperlink ref="D76" location="'Capital Natural_4'!B11" display="GRI 3-3" xr:uid="{28D28C70-2FC0-47A8-BBBD-096154B3B125}"/>
    <hyperlink ref="D77" location="'Capital Natural_4'!B47" display="GRI 101-1" xr:uid="{660D5D42-34D6-4C1E-AD08-2E78016C0E24}"/>
    <hyperlink ref="D78" location="'Capital Natural_4'!B85" display="GRI 101-2" xr:uid="{9E3A6496-1892-488A-A0FE-86FD7E6EA682}"/>
    <hyperlink ref="D79" location="'Capital Natural_4'!B97" display="GRI 101-4" xr:uid="{588DA5D6-B60C-46BC-9A10-C6BC1EFB12D0}"/>
    <hyperlink ref="D80" location="'Capital Natural_4'!B101" display="GRI 101-5" xr:uid="{3984A56F-E333-4AFE-A297-61C6AF78A486}"/>
    <hyperlink ref="D81" location="'Capital Natural_4'!B114" display="SASB EM-EP-160a.1" xr:uid="{F492D6D2-C03A-4E4C-8807-E75150A0AAAD}"/>
    <hyperlink ref="D82" location="'Capital Natural_4'!B160" display="SASB EM-EP-160a.2" xr:uid="{63DB3DF6-D63C-4F3C-A5D8-C2D532134191}"/>
    <hyperlink ref="D83" location="'Capital Natural_4'!B163" display="SASB EM-EP-160a.3" xr:uid="{77C2175B-301C-4C3C-B143-F6847C6A4DE6}"/>
    <hyperlink ref="D84" location="'Capital Natural_5'!B12" display="GRI 3-3" xr:uid="{6F8E8D43-5CE7-4461-A73A-4B920F9B71E3}"/>
    <hyperlink ref="D85" location="'Capital Natural_5'!B39" display="GRI 303-1" xr:uid="{3FFBF81C-B6D9-4F86-8F38-B7CC38AA2DAA}"/>
    <hyperlink ref="D86" location="'Capital Natural_5'!B56" display="GRI 303-2" xr:uid="{A819254C-1A94-48D5-9BA6-36F3EE549788}"/>
    <hyperlink ref="D87" location="'Capital Natural_5'!B64" display="GRI 303-3" xr:uid="{7F423489-9918-43AC-BFAB-CC83AE3511A2}"/>
    <hyperlink ref="D88" location="'Capital Natural_5'!B114" display="GRI 303-4" xr:uid="{19E41C59-2CCB-438D-A72F-CD5F723EFCB2}"/>
    <hyperlink ref="D89" location="'Capital Natural_5'!B144" display="GRI 303-5" xr:uid="{3164B5D1-F0DC-46EE-A62D-1DFE80123D9F}"/>
    <hyperlink ref="D90" location="'Capital Natural_5'!B159" display="SASB EM-EP-140a.1" xr:uid="{CF6834A5-4481-40EC-B2E2-384FF1EFE0B8}"/>
    <hyperlink ref="D91" location="'Capital Natural_5'!B191" display="SASB EM-EP-140a.2" xr:uid="{69D90EA6-ADD1-4E4D-9BFD-FBA86B6FCA13}"/>
    <hyperlink ref="D92" location="'Capital Natural_5'!B198" display="SASB EM-EP-140a.3" xr:uid="{C0BDEC30-66A7-4C68-800F-C405DA6CA0DE}"/>
    <hyperlink ref="D93" location="'Capital Natural_5'!B207" display="SASB EM-EP-140a.4" xr:uid="{69C8A05C-0990-4954-8491-0DD96A174E0E}"/>
    <hyperlink ref="D94" location="'Capital Natural_5'!B174" display="SASB IF-EU-140a.1" xr:uid="{C5032797-B5E2-474A-AD9D-47EAB15DA63B}"/>
    <hyperlink ref="D95" location="'Capital Natural_5'!B195" display="SASB IF-EU-140a.2" xr:uid="{D445A34E-8B33-4617-8284-B2961984F745}"/>
    <hyperlink ref="D96" location="'Capital Natural_5'!B202" display="SASB IF-EU-140a.3" xr:uid="{D3B29F79-61DF-471A-B19B-B92D5DFC0E8C}"/>
    <hyperlink ref="D97" location="'Capital Natural_6'!B11" display="GRI 3-3" xr:uid="{AF62FA0A-F905-4AD2-A094-4324750B1B48}"/>
    <hyperlink ref="D98" location="'Capital Natural_6'!B45" display="GRI 305-7" xr:uid="{92596317-13E4-4814-9C05-81DCDD643B5E}"/>
    <hyperlink ref="D99" location="'Capital Natural_6'!B74" display="SASB IF-EU-120a.1" xr:uid="{5FB00DA1-6070-4198-A5B5-53F1F1BA39C4}"/>
    <hyperlink ref="D100" location="'Capital Natural_6'!B46" display="SASB EM-EP-120a.1" xr:uid="{C266A4C1-F356-4D64-A1B0-9620C49810E6}"/>
    <hyperlink ref="D101" location="'Capital Natural_7'!B11" display="GRI 3-3" xr:uid="{058ECD75-DAB0-4B6F-9C46-F57A9A0B1CA5}"/>
    <hyperlink ref="D102" location="'Capital Natural_7'!B23" display="GRI 306-1" xr:uid="{0ED3F70E-1F2F-4184-8233-2B5806F500DC}"/>
    <hyperlink ref="D103" location="'Capital Natural_7'!B33" display="GRI 306-2" xr:uid="{599363FD-2F9F-4DDB-AFE0-AF291694B6F6}"/>
    <hyperlink ref="D104" location="'Capital Natural_7'!B47" display="GRI 306-3" xr:uid="{FB60FFE0-0E72-4F03-B0BD-C0E94AB916C7}"/>
    <hyperlink ref="D105" location="'Capital Natural_7'!B109" display="GRI 306-4" xr:uid="{AB27DD10-64CA-4BC9-B13D-90DDC300A081}"/>
    <hyperlink ref="D106" location="'Capital Natural_7'!B110" display="GRI 306-5" xr:uid="{3D1BAAD6-7765-4E02-A256-CA7F8C27CCD6}"/>
    <hyperlink ref="D107" location="'Capital Natural_7'!B154" display="SASB IF-EU-150a.1 " xr:uid="{B6E64808-8941-4E12-82B1-C2ABCE4BAB0E}"/>
    <hyperlink ref="D109" location="'Capital Natural_7'!B160" display="GRI 12.13.4" xr:uid="{ACFA1054-111F-4645-ACAC-2026F87FBF8A}"/>
    <hyperlink ref="D110" location="'Capital Humano_1'!B11" display="GRI 404-1" xr:uid="{1EEE2B5F-EAF6-49E5-B5ED-6471432F5F64}"/>
    <hyperlink ref="D111" location="'Capital Humano_1'!B43" display="GRI 404-2" xr:uid="{E3082E12-97AC-4985-ADDD-1C01FA43C339}"/>
    <hyperlink ref="D112" location="'Capital Humano_2'!B11" display="GRI 405-1" xr:uid="{7CC7F4D8-8829-4422-BE26-5E5348DD9494}"/>
    <hyperlink ref="D113" location="'Capital Humano_2'!B94" display="GRI 405-2" xr:uid="{F6A678AA-10C3-499E-A1DC-347721C31D0D}"/>
    <hyperlink ref="D114" location="'Capital Humano_3'!B12" display="GRI 401-3" xr:uid="{FCED61B0-A854-4191-97C1-41F63B6481A1}"/>
    <hyperlink ref="D115" location="'Capital Humano_3'!B26" display="GRI 403-1" xr:uid="{F9C0356D-8105-450F-8A1C-CA19507D2EC7}"/>
    <hyperlink ref="D116" location="'Capital Humano_3'!B39" display="GRI 403-2" xr:uid="{ADDDD11F-19AF-45AF-A5CB-90B4B2E349A8}"/>
    <hyperlink ref="D117" location="'Capital Humano_3'!B64" display="GRI 403-3" xr:uid="{723440E4-FD49-4DCF-BC80-E4497B143DD2}"/>
    <hyperlink ref="D118" location="'Capital Humano_3'!B100" display="GRI 403-4" xr:uid="{49F53C9E-00EB-49AC-BD87-FBEDB81D7148}"/>
    <hyperlink ref="D119" location="'Capital Humano_3'!B112" display="GRI 403-5" xr:uid="{41B21841-A739-4AC5-ABDE-8FC45DBA2E1B}"/>
    <hyperlink ref="D120" location="'Capital Humano_3'!B122" display="GRI 403-6" xr:uid="{55FA3638-3C3D-479B-980C-B60E4E9E3BE1}"/>
    <hyperlink ref="D121" location="'Capital Humano_3'!B134" display="GRI 403-7" xr:uid="{463D426A-018D-40FA-BB52-90AEFF05B675}"/>
    <hyperlink ref="D122" location="'Capital Humano_3'!B155" display="GRI 403-8" xr:uid="{8BC37922-B766-488B-9FEA-2B643088C333}"/>
    <hyperlink ref="D123" location="'Capital Humano_3'!B173" display="GRI 403-9" xr:uid="{1AF46816-6A67-487B-A4FA-0C71EEDEEEE5}"/>
    <hyperlink ref="D124" location="'Capital Humano_3'!B208" display="GRI 403-10" xr:uid="{7D7BB352-F95A-43F4-AB8F-6B78247F0990}"/>
    <hyperlink ref="D125" location="'Capital Humano_3'!B223" display="GRI EU16" xr:uid="{C8FEF826-4513-4ABF-9005-D227D64C6AFF}"/>
    <hyperlink ref="D126" location="'Capital Humano_3'!B238" display="SASB EM-EP-320a.1" xr:uid="{43063935-2110-4F1B-A901-9D85AF8584ED}"/>
    <hyperlink ref="D127" location="'Capital Humano_3'!B259" display="SASB EM-EP-320a.2" xr:uid="{FD05CCEE-FA19-406D-A8D4-090D2AEB9C00}"/>
    <hyperlink ref="D128" location="'Capital Humano_3'!B266" display="SASB IF-EU-320a.1" xr:uid="{B81625C2-0959-42E4-8F1A-80494CF581FE}"/>
    <hyperlink ref="D159" location="'Capital Intelectual_1'!B11" display="GRI 3-3" xr:uid="{4AD1567E-E84D-476D-95AB-3A5ACF4FC11B}"/>
    <hyperlink ref="D160" location="'Capital Intelectual_1'!B36" display="GRI EU8" xr:uid="{46F0ABDB-DA4E-4C53-8FCB-2921991207F6}"/>
    <hyperlink ref="D163" location="'Capital Manufaturado_1'!B74" display="GRI EU6" xr:uid="{25518486-D500-433B-B93E-5A34CE340300}"/>
    <hyperlink ref="D161" location="'Capital Manufaturado_1'!B12" display="GRI EU1" xr:uid="{315E50DD-F8A7-4FB8-BFD9-AD6998138ACF}"/>
    <hyperlink ref="D162" location="'Capital Manufaturado_1'!B44" display="GRI EU2" xr:uid="{AA9BC9FD-AA41-4C90-8E17-55613A8928FB}"/>
    <hyperlink ref="D164" location="'Capital Manufaturado_1'!B82" display="GRI EU11" xr:uid="{0D67DCA6-46D3-4AEE-AFB4-44B122C0CEE1}"/>
    <hyperlink ref="D165" location="'Capital Manufaturado_1'!B108" display="GRI 11.21.8" xr:uid="{CC229302-AFB9-4203-A6FC-07A8BCEA89D1}"/>
    <hyperlink ref="D166" location="'Capital Manufaturado_1'!B111" display="GRI 11.7.4" xr:uid="{DE2F69F2-37A7-4067-9726-6A952F286E40}"/>
    <hyperlink ref="D167" location="'Capital Manufaturado_1'!B116" display="GRI 11.7.5" xr:uid="{7E02681D-B776-4B12-9748-B418D1AF617B}"/>
    <hyperlink ref="D129" location="'Capital Humano_4'!B11" display="GRI 2-7" xr:uid="{C3F28869-DD70-4826-85B4-30BE33808FE1}"/>
    <hyperlink ref="D130" location="'Capital Humano_4'!B52" display="GRI 2-8" xr:uid="{3A292F8C-DFDF-462D-A42E-4C089E2EE7B6}"/>
    <hyperlink ref="D131" location="'Capital Humano_4'!B69" display="GRI 202-2" xr:uid="{3EA60087-8D91-40E5-B45D-3E5DD47E3F2A}"/>
    <hyperlink ref="D132" location="'Capital Humano_4'!B75" display="GRI 401-1" xr:uid="{BE31D0AB-D259-4601-8A7F-65B105DC777F}"/>
    <hyperlink ref="D133" location="'Capital Humano_4'!B107" display="GRI EU14" xr:uid="{BF23A91D-5DC1-41B5-9EC3-79290A5E170F}"/>
    <hyperlink ref="D134" location="'Capital Humano_5'!B11" display="GRI 401-2" xr:uid="{3F21CC4E-71FD-4FCD-B72E-AF46D8905A73}"/>
    <hyperlink ref="D135" location="'Capital Humano_5'!B27" display="GRI 202-1" xr:uid="{4DB10B70-DD85-47A1-ADD7-89565A9692FC}"/>
    <hyperlink ref="D136" location="'Capital Social_1'!B12" display="GRI 3-3" xr:uid="{BE7D8043-A9F9-4417-9DF8-94C0E11A51E6}"/>
    <hyperlink ref="D137" location="'Capital Social_1'!B27" display="GRI 203-1" xr:uid="{1A9C3D37-E6C2-4003-A29C-4CFE337D4E9A}"/>
    <hyperlink ref="D138" location="'Capital Social_1'!B41" display="GRI 203-2" xr:uid="{672AC681-822A-4F9F-BA8A-5E195507B95C}"/>
    <hyperlink ref="D139" location="'Capital Social_1'!B73" display="GRI 406-1" xr:uid="{D14B0AF0-65CD-4A8F-A736-8388C08EC82D}"/>
    <hyperlink ref="D140" location="'Capital Social_1'!B79" display="GRI 411-1" xr:uid="{CCBA94FA-5392-44B3-8C5E-64DFEF3CAAF0}"/>
    <hyperlink ref="D141" location="'Capital Social_1'!B96" display="GRI 413-1" xr:uid="{361B2E4E-38EE-4078-AF8D-5E2E9D50E012}"/>
    <hyperlink ref="D142" location="'Capital Social_1'!B105" display="GRI 413-2" xr:uid="{0CAFB199-07A7-4883-92E8-C934608C593C}"/>
    <hyperlink ref="D143" location="'Capital Social_1'!B119" display="GRI EU20" xr:uid="{2E27CB89-5954-49A2-8BCE-DD3FA92321A4}"/>
    <hyperlink ref="D144" location="'Capital Social_1'!B134" display="GRI 11.7.6" xr:uid="{73BFE60A-2C2D-4B3D-B191-C7B261BEA32F}"/>
    <hyperlink ref="D145" location="'Capital Social_1'!B140" display="GRI 11.15.4 - 12.9.4" xr:uid="{C01E40A5-6354-4208-B41B-FBDC9D10F001}"/>
    <hyperlink ref="D146" location="'Capital Social_1'!B149" display="SASB EM-EP-210b.1" xr:uid="{BA63342C-9C72-4BE7-9030-2CFEACE97918}"/>
    <hyperlink ref="D147" location="'Capital Social_1'!B154" display="SASB EM-EP-210b.2" xr:uid="{AC07FEF1-23FA-46D7-B997-36A9C2D26423}"/>
    <hyperlink ref="D148" location="'Capital Social_2'!B11" display="GRI 3-3" xr:uid="{87783A99-231E-42CB-82B9-285FABB202C3}"/>
    <hyperlink ref="D149" location="'Capital Social_2'!B19" display="GRI 204-1" xr:uid="{CB5260D1-F4F8-4B76-9B66-470E5AE1E10F}"/>
    <hyperlink ref="D150" location="'Capital Social_2'!B39" display="GRI 308-1" xr:uid="{2F89DCF5-414D-457C-9D43-2E98C74DEC66}"/>
    <hyperlink ref="D151" location="'Capital Social_2'!B42" display="GRI 308-2" xr:uid="{5BD1D79E-A92D-4DA5-842F-56F2D20D2374}"/>
    <hyperlink ref="D152" location="'Capital Social_2'!B50" display="GRI 408-1" xr:uid="{3ADAB455-982F-4542-9CE4-329EA7E5563D}"/>
    <hyperlink ref="D153" location="'Capital Social_2'!B60" display="GRI 409-1" xr:uid="{C9548762-E826-4FBF-AE76-B9FDEF7EECD4}"/>
    <hyperlink ref="D154" location="'Capital Social_2'!B74" display="GRI 414-1" xr:uid="{7DDF7D24-B93B-4DAF-AFB9-D1F4A96C7DB0}"/>
    <hyperlink ref="D155" location="'Capital Social_2'!B77" display="GRI 414-2" xr:uid="{30E27228-17B6-4867-A3EC-3214626260B0}"/>
    <hyperlink ref="D156" location="'Capital Social_3'!B11" display="GRI 3-3" xr:uid="{26E6BCB2-DEA9-4601-B960-4036FB5549A1}"/>
    <hyperlink ref="D157" location="'Capital Social_3'!B24" display="GRI 11.8.3" xr:uid="{6F389888-2E1C-422F-8137-DDC3AC4A956A}"/>
    <hyperlink ref="D158" location="'Capital Social_3'!B28" display="GRI 12.13.3" xr:uid="{AA2C1EFB-5306-4FBB-B75A-59C387400D9C}"/>
    <hyperlink ref="D182" location="'Indicadores Próprios_3'!B9" display="DJSI - Contratações" xr:uid="{2E8C43A2-9E1E-4A39-A53B-B37C171DA0E8}"/>
    <hyperlink ref="D183" location="'Indicadores Próprios_3'!B16" display="DJSI - Percentual de mulheres" xr:uid="{C81D8787-29B3-4825-A49F-6FEEFD4E3E14}"/>
    <hyperlink ref="D171" location="'Indicadores Próprios_1'!B9" display="Indicador Próprio" xr:uid="{B5770FED-6192-43F8-B6C4-D9491C37DE1C}"/>
    <hyperlink ref="D172" location="'Indicadores Próprios_1'!B20" display="Indicador Próprio" xr:uid="{2FABD67D-6CA6-4634-A6CC-323768E4D065}"/>
    <hyperlink ref="D173" location="'Indicadores Próprios_1'!B32" display="Indicador Próprio" xr:uid="{DBF1DD44-AF31-4F01-BE2A-1431E29D1345}"/>
    <hyperlink ref="D174" location="'Indicadores Próprios_1'!B42" display="Indicador Próprio" xr:uid="{C2FAC2CA-AA2B-4FE9-B5EB-604755051C67}"/>
    <hyperlink ref="D175" location="'Indicadores Próprios_1'!B50" display="Indicador Próprio" xr:uid="{B623380A-C826-48C2-A2DB-A276F5660BF5}"/>
    <hyperlink ref="D176" location="'Indicadores Próprios_1'!B56" display="Indicador Próprio" xr:uid="{FCD6E507-7B2B-487C-9B04-984EDB17C05E}"/>
    <hyperlink ref="D177" location="'Indicadores Próprios_1'!B68" display="Indicador Próprio" xr:uid="{CB62F4F6-BF19-4223-A580-C512A570AC1C}"/>
    <hyperlink ref="D178" location="'Indicadores Próprios_2'!B9" display="Indicador Próprio" xr:uid="{3EC75812-9522-43E9-A8A2-4FBE335CFD0E}"/>
    <hyperlink ref="D179" location="'Indicadores Próprios_2'!B15" display="Indicador Próprio" xr:uid="{744257C1-B282-4AF5-B88E-D710A76825A2}"/>
    <hyperlink ref="D180" location="'Indicadores Próprios_2'!B25" display="Indicador Próprio" xr:uid="{1F797FBC-6899-4674-9AA1-48653795DD41}"/>
    <hyperlink ref="D181" location="'Indicadores Próprios_2'!B42" display="Indicador Próprio" xr:uid="{DAA944FF-6F03-43AB-9032-FBDDCB7C6449}"/>
    <hyperlink ref="D15" location="'Relato Integrado_1'!B11" display="GRI 2-2" xr:uid="{342AF638-DF03-4C32-8039-862388A83737}"/>
    <hyperlink ref="D16" location="'Relato Integrado_1'!B23" display="GRI 2-3" xr:uid="{0A01F250-122F-4EC2-8261-EEF43E97A753}"/>
    <hyperlink ref="D18" location="'Relato Integrado_1'!B39" display="GRI 2-14" xr:uid="{3886F2C5-404F-4D21-9E44-4F7BBCAE33E7}"/>
    <hyperlink ref="D19" location="'Relato Integrado_1'!B54" display="GRI 2-22" xr:uid="{0810C11F-C861-45EB-B6E9-8A02FE5EC3B5}"/>
    <hyperlink ref="D31" location="'Governança Corporativa_2'!B11" display="GRI 2-26" xr:uid="{6451AB00-69A9-472A-AEE8-93E345D8B1A7}"/>
    <hyperlink ref="D32" location="'Governança Corporativa_2'!B26" display="GRI 205-1" xr:uid="{09044325-1B72-4DFF-B15F-3EF8D42AAE6D}"/>
    <hyperlink ref="D33" location="'Governança Corporativa_2'!B61" display="GRI 205-2" xr:uid="{DED92146-A043-44C7-AB05-E336FC2CAE31}"/>
    <hyperlink ref="D34" location="'Governança Corporativa_2'!B91" display="GRI 205-3" xr:uid="{8E69D8B1-BB76-4A6E-87B6-3906C1CB299E}"/>
    <hyperlink ref="D35" location="'Governança Corporativa_2'!B94" display="SASB EM-EP-510a.2" xr:uid="{C4ED4669-44F9-4EEB-A356-1F8565D7805A}"/>
    <hyperlink ref="D57" location="'Capital Natural_2'!B62" display="SASB EM-EP-110a.1" xr:uid="{7ED5D7D0-4B64-4142-8379-F2387B54EFCE}"/>
    <hyperlink ref="D58" location="'Capital Natural_2'!B92" display="SASB EM-EP-110a.2" xr:uid="{137407C3-E9D2-4DB2-A1C9-C811EC3E4673}"/>
    <hyperlink ref="D73" location="'Capital Natural_3'!B116" display="SASB IF-EU-000.A" xr:uid="{4F95D55C-CCA3-434E-BF0C-4071E867DD76}"/>
    <hyperlink ref="D74" location="'Capital Natural_3'!B117" display="SASB IF-EU-000.B" xr:uid="{5EDFAE37-3A3E-41AF-9788-4DF6D2705942}"/>
    <hyperlink ref="D75" location="'Capital Natural_3'!B126" display="SASB IF-EU-000.D" xr:uid="{F9AE5363-6F63-4B2A-B806-DD4CB6888C54}"/>
    <hyperlink ref="D168" location="'Capital Manufaturado_1'!B121" display="SASB EM-EP-000.A" xr:uid="{42F53C57-0C18-44A3-B87A-C941F3AAF001}"/>
    <hyperlink ref="D169" location="'Capital Manufaturado_1'!B122" display="SASB EM-EP-000.B" xr:uid="{D153B94D-704A-415B-B9E3-3E3106457256}"/>
    <hyperlink ref="D170" location="'Capital Manufaturado_1'!B123" display="SASB EM-EP-000.C" xr:uid="{FC53623B-67A3-41E9-BF8B-7E45BC0CECB8}"/>
    <hyperlink ref="D17" location="'Relato Integrado_1'!B26" display="GRI 2-4" xr:uid="{1C2F3778-1AFC-43D3-81FA-B97C62886BA7}"/>
    <hyperlink ref="D108" location="'Capital Natural_7'!B157" display="SASB IF-EU-150a.3" xr:uid="{2B576E28-261F-439D-B03D-60245F6F2460}"/>
  </hyperlink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740A6-89F1-48DC-8E84-39023D0CA212}">
  <sheetPr>
    <tabColor rgb="FF00A0A8"/>
  </sheetPr>
  <dimension ref="B1:V35"/>
  <sheetViews>
    <sheetView showGridLines="0" showRowColHeaders="0" zoomScale="90" zoomScaleNormal="90" workbookViewId="0">
      <pane ySplit="3" topLeftCell="A4" activePane="bottomLeft" state="frozen"/>
      <selection pane="bottomLeft" activeCell="B18" sqref="B18"/>
    </sheetView>
  </sheetViews>
  <sheetFormatPr defaultColWidth="8.81640625" defaultRowHeight="12.5"/>
  <cols>
    <col min="1" max="1" width="3" style="232" customWidth="1"/>
    <col min="2" max="3" width="8.81640625" style="232" customWidth="1"/>
    <col min="4" max="4" width="8.81640625" style="233" customWidth="1"/>
    <col min="5" max="7" width="8.81640625" style="232" customWidth="1"/>
    <col min="8" max="8" width="8.81640625" style="233" customWidth="1"/>
    <col min="9" max="9" width="8.81640625" style="232" customWidth="1"/>
    <col min="10" max="16384" width="8.81640625" style="232"/>
  </cols>
  <sheetData>
    <row r="1" spans="2:22" ht="15" customHeight="1"/>
    <row r="2" spans="2:22" ht="15" customHeight="1"/>
    <row r="3" spans="2:22" ht="52.4" customHeight="1"/>
    <row r="4" spans="2:22" ht="15" customHeight="1"/>
    <row r="5" spans="2:22" ht="15" customHeight="1"/>
    <row r="6" spans="2:22" ht="15" customHeight="1"/>
    <row r="7" spans="2:22" ht="15" customHeight="1">
      <c r="C7" s="233"/>
    </row>
    <row r="8" spans="2:22" ht="16" customHeight="1">
      <c r="B8" s="392" t="s">
        <v>6</v>
      </c>
      <c r="C8" s="392"/>
      <c r="D8" s="392" t="s">
        <v>8</v>
      </c>
      <c r="E8" s="392"/>
      <c r="F8" s="9"/>
      <c r="G8" s="9"/>
      <c r="H8" s="10"/>
      <c r="I8" s="9"/>
      <c r="J8" s="9"/>
      <c r="K8" s="9"/>
      <c r="L8" s="9"/>
      <c r="M8" s="9"/>
      <c r="N8" s="9"/>
      <c r="O8" s="9"/>
      <c r="P8" s="9"/>
      <c r="Q8" s="9"/>
      <c r="R8" s="9"/>
      <c r="S8" s="9"/>
      <c r="T8" s="9"/>
    </row>
    <row r="9" spans="2:22" ht="15" customHeight="1">
      <c r="B9" s="9"/>
      <c r="C9" s="15"/>
      <c r="D9" s="10"/>
      <c r="E9" s="9"/>
      <c r="F9" s="9"/>
      <c r="G9" s="9"/>
      <c r="H9" s="10"/>
      <c r="I9" s="9"/>
      <c r="J9" s="9"/>
      <c r="K9" s="9"/>
      <c r="L9" s="9"/>
      <c r="M9" s="9"/>
      <c r="N9" s="9"/>
      <c r="O9" s="9"/>
      <c r="P9" s="9"/>
      <c r="Q9" s="9"/>
      <c r="R9" s="9"/>
      <c r="S9" s="9"/>
      <c r="T9" s="9"/>
    </row>
    <row r="10" spans="2:22" ht="20.149999999999999" customHeight="1">
      <c r="B10" s="16" t="s">
        <v>6</v>
      </c>
      <c r="C10" s="25" t="s">
        <v>7</v>
      </c>
      <c r="D10" s="26"/>
      <c r="E10" s="26"/>
      <c r="F10" s="26"/>
      <c r="G10" s="26"/>
      <c r="H10" s="26"/>
      <c r="I10" s="26"/>
      <c r="J10" s="26"/>
      <c r="K10" s="26"/>
      <c r="L10" s="26"/>
      <c r="M10" s="26"/>
      <c r="N10" s="26"/>
      <c r="O10" s="26"/>
      <c r="P10" s="26"/>
      <c r="Q10" s="26"/>
      <c r="R10" s="26"/>
      <c r="S10" s="26"/>
      <c r="T10" s="26"/>
      <c r="V10" s="286"/>
    </row>
    <row r="11" spans="2:22" ht="15" customHeight="1">
      <c r="B11" s="395" t="s">
        <v>378</v>
      </c>
      <c r="C11" s="395"/>
      <c r="D11" s="395"/>
      <c r="E11" s="395"/>
      <c r="F11" s="395"/>
      <c r="G11" s="395"/>
      <c r="H11" s="395"/>
      <c r="I11" s="395"/>
      <c r="J11" s="395"/>
      <c r="K11" s="395"/>
      <c r="L11" s="395"/>
      <c r="M11" s="395"/>
      <c r="N11" s="395"/>
      <c r="O11" s="395"/>
      <c r="P11" s="395"/>
      <c r="Q11" s="395"/>
      <c r="R11" s="395"/>
      <c r="S11" s="395"/>
      <c r="T11" s="395"/>
    </row>
    <row r="12" spans="2:22" ht="15" customHeight="1">
      <c r="B12" s="396"/>
      <c r="C12" s="396"/>
      <c r="D12" s="396"/>
      <c r="E12" s="396"/>
      <c r="F12" s="396"/>
      <c r="G12" s="396"/>
      <c r="H12" s="396"/>
      <c r="I12" s="396"/>
      <c r="J12" s="396"/>
      <c r="K12" s="396"/>
      <c r="L12" s="396"/>
      <c r="M12" s="396"/>
      <c r="N12" s="396"/>
      <c r="O12" s="396"/>
      <c r="P12" s="396"/>
      <c r="Q12" s="396"/>
      <c r="R12" s="396"/>
      <c r="S12" s="396"/>
      <c r="T12" s="396"/>
    </row>
    <row r="13" spans="2:22" ht="15" customHeight="1">
      <c r="B13" s="396"/>
      <c r="C13" s="396"/>
      <c r="D13" s="396"/>
      <c r="E13" s="396"/>
      <c r="F13" s="396"/>
      <c r="G13" s="396"/>
      <c r="H13" s="396"/>
      <c r="I13" s="396"/>
      <c r="J13" s="396"/>
      <c r="K13" s="396"/>
      <c r="L13" s="396"/>
      <c r="M13" s="396"/>
      <c r="N13" s="396"/>
      <c r="O13" s="396"/>
      <c r="P13" s="396"/>
      <c r="Q13" s="396"/>
      <c r="R13" s="396"/>
      <c r="S13" s="396"/>
      <c r="T13" s="396"/>
    </row>
    <row r="14" spans="2:22" ht="15" customHeight="1">
      <c r="B14" s="396"/>
      <c r="C14" s="396"/>
      <c r="D14" s="396"/>
      <c r="E14" s="396"/>
      <c r="F14" s="396"/>
      <c r="G14" s="396"/>
      <c r="H14" s="396"/>
      <c r="I14" s="396"/>
      <c r="J14" s="396"/>
      <c r="K14" s="396"/>
      <c r="L14" s="396"/>
      <c r="M14" s="396"/>
      <c r="N14" s="396"/>
      <c r="O14" s="396"/>
      <c r="P14" s="396"/>
      <c r="Q14" s="396"/>
      <c r="R14" s="396"/>
      <c r="S14" s="396"/>
      <c r="T14" s="396"/>
    </row>
    <row r="15" spans="2:22" ht="15" customHeight="1">
      <c r="B15" s="396"/>
      <c r="C15" s="396"/>
      <c r="D15" s="396"/>
      <c r="E15" s="396"/>
      <c r="F15" s="396"/>
      <c r="G15" s="396"/>
      <c r="H15" s="396"/>
      <c r="I15" s="396"/>
      <c r="J15" s="396"/>
      <c r="K15" s="396"/>
      <c r="L15" s="396"/>
      <c r="M15" s="396"/>
      <c r="N15" s="396"/>
      <c r="O15" s="396"/>
      <c r="P15" s="396"/>
      <c r="Q15" s="396"/>
      <c r="R15" s="396"/>
      <c r="S15" s="396"/>
      <c r="T15" s="396"/>
    </row>
    <row r="16" spans="2:22" ht="15" customHeight="1">
      <c r="B16" s="396"/>
      <c r="C16" s="396"/>
      <c r="D16" s="396"/>
      <c r="E16" s="396"/>
      <c r="F16" s="396"/>
      <c r="G16" s="396"/>
      <c r="H16" s="396"/>
      <c r="I16" s="396"/>
      <c r="J16" s="396"/>
      <c r="K16" s="396"/>
      <c r="L16" s="396"/>
      <c r="M16" s="396"/>
      <c r="N16" s="396"/>
      <c r="O16" s="396"/>
      <c r="P16" s="396"/>
      <c r="Q16" s="396"/>
      <c r="R16" s="396"/>
      <c r="S16" s="396"/>
      <c r="T16" s="396"/>
    </row>
    <row r="17" spans="2:22" ht="15" customHeight="1">
      <c r="B17" s="17"/>
      <c r="C17" s="17"/>
      <c r="D17" s="17"/>
      <c r="E17" s="17"/>
      <c r="F17" s="17"/>
      <c r="G17" s="17"/>
      <c r="H17" s="17"/>
      <c r="I17" s="17"/>
      <c r="J17" s="17"/>
      <c r="K17" s="17"/>
      <c r="L17" s="17"/>
      <c r="M17" s="17"/>
      <c r="N17" s="17"/>
      <c r="O17" s="17"/>
      <c r="P17" s="17"/>
      <c r="Q17" s="17"/>
      <c r="R17" s="17"/>
      <c r="S17" s="17"/>
      <c r="T17" s="17"/>
    </row>
    <row r="18" spans="2:22" ht="20.149999999999999" customHeight="1">
      <c r="B18" s="380" t="s">
        <v>8</v>
      </c>
      <c r="C18" s="25" t="s">
        <v>379</v>
      </c>
      <c r="D18" s="26"/>
      <c r="E18" s="26"/>
      <c r="F18" s="26"/>
      <c r="G18" s="26"/>
      <c r="H18" s="26"/>
      <c r="I18" s="26"/>
      <c r="J18" s="26"/>
      <c r="K18" s="26"/>
      <c r="L18" s="26"/>
      <c r="M18" s="26"/>
      <c r="N18" s="26"/>
      <c r="O18" s="26"/>
      <c r="P18" s="26"/>
      <c r="Q18" s="26"/>
      <c r="R18" s="26"/>
      <c r="S18" s="26"/>
      <c r="T18" s="26"/>
    </row>
    <row r="19" spans="2:22" ht="15" customHeight="1">
      <c r="B19" s="393" t="s">
        <v>380</v>
      </c>
      <c r="C19" s="393"/>
      <c r="D19" s="393"/>
      <c r="E19" s="393"/>
      <c r="F19" s="393"/>
      <c r="G19" s="393"/>
      <c r="H19" s="393"/>
      <c r="I19" s="393"/>
      <c r="J19" s="393"/>
      <c r="K19" s="393"/>
      <c r="L19" s="393"/>
      <c r="M19" s="393"/>
      <c r="N19" s="393"/>
      <c r="O19" s="393"/>
      <c r="P19" s="393"/>
      <c r="Q19" s="393"/>
      <c r="R19" s="393"/>
      <c r="S19" s="393"/>
      <c r="T19" s="393"/>
      <c r="V19" s="287"/>
    </row>
    <row r="20" spans="2:22" ht="15" customHeight="1">
      <c r="B20" s="394"/>
      <c r="C20" s="394"/>
      <c r="D20" s="394"/>
      <c r="E20" s="394"/>
      <c r="F20" s="394"/>
      <c r="G20" s="394"/>
      <c r="H20" s="394"/>
      <c r="I20" s="394"/>
      <c r="J20" s="394"/>
      <c r="K20" s="394"/>
      <c r="L20" s="394"/>
      <c r="M20" s="394"/>
      <c r="N20" s="394"/>
      <c r="O20" s="394"/>
      <c r="P20" s="394"/>
      <c r="Q20" s="394"/>
      <c r="R20" s="394"/>
      <c r="S20" s="394"/>
      <c r="T20" s="394"/>
      <c r="V20" s="287"/>
    </row>
    <row r="21" spans="2:22" ht="15" customHeight="1">
      <c r="B21" s="394"/>
      <c r="C21" s="394"/>
      <c r="D21" s="394"/>
      <c r="E21" s="394"/>
      <c r="F21" s="394"/>
      <c r="G21" s="394"/>
      <c r="H21" s="394"/>
      <c r="I21" s="394"/>
      <c r="J21" s="394"/>
      <c r="K21" s="394"/>
      <c r="L21" s="394"/>
      <c r="M21" s="394"/>
      <c r="N21" s="394"/>
      <c r="O21" s="394"/>
      <c r="P21" s="394"/>
      <c r="Q21" s="394"/>
      <c r="R21" s="394"/>
      <c r="S21" s="394"/>
      <c r="T21" s="394"/>
    </row>
    <row r="22" spans="2:22" ht="15" customHeight="1">
      <c r="B22" s="394"/>
      <c r="C22" s="394"/>
      <c r="D22" s="394"/>
      <c r="E22" s="394"/>
      <c r="F22" s="394"/>
      <c r="G22" s="394"/>
      <c r="H22" s="394"/>
      <c r="I22" s="394"/>
      <c r="J22" s="394"/>
      <c r="K22" s="394"/>
      <c r="L22" s="394"/>
      <c r="M22" s="394"/>
      <c r="N22" s="394"/>
      <c r="O22" s="394"/>
      <c r="P22" s="394"/>
      <c r="Q22" s="394"/>
      <c r="R22" s="394"/>
      <c r="S22" s="394"/>
      <c r="T22" s="394"/>
    </row>
    <row r="23" spans="2:22" ht="15" customHeight="1">
      <c r="B23" s="394"/>
      <c r="C23" s="394"/>
      <c r="D23" s="394"/>
      <c r="E23" s="394"/>
      <c r="F23" s="394"/>
      <c r="G23" s="394"/>
      <c r="H23" s="394"/>
      <c r="I23" s="394"/>
      <c r="J23" s="394"/>
      <c r="K23" s="394"/>
      <c r="L23" s="394"/>
      <c r="M23" s="394"/>
      <c r="N23" s="394"/>
      <c r="O23" s="394"/>
      <c r="P23" s="394"/>
      <c r="Q23" s="394"/>
      <c r="R23" s="394"/>
      <c r="S23" s="394"/>
      <c r="T23" s="394"/>
    </row>
    <row r="24" spans="2:22" ht="15" customHeight="1">
      <c r="B24" s="394"/>
      <c r="C24" s="394"/>
      <c r="D24" s="394"/>
      <c r="E24" s="394"/>
      <c r="F24" s="394"/>
      <c r="G24" s="394"/>
      <c r="H24" s="394"/>
      <c r="I24" s="394"/>
      <c r="J24" s="394"/>
      <c r="K24" s="394"/>
      <c r="L24" s="394"/>
      <c r="M24" s="394"/>
      <c r="N24" s="394"/>
      <c r="O24" s="394"/>
      <c r="P24" s="394"/>
      <c r="Q24" s="394"/>
      <c r="R24" s="394"/>
      <c r="S24" s="394"/>
      <c r="T24" s="394"/>
    </row>
    <row r="25" spans="2:22" ht="123.75" customHeight="1">
      <c r="B25" s="394"/>
      <c r="C25" s="394"/>
      <c r="D25" s="394"/>
      <c r="E25" s="394"/>
      <c r="F25" s="394"/>
      <c r="G25" s="394"/>
      <c r="H25" s="394"/>
      <c r="I25" s="394"/>
      <c r="J25" s="394"/>
      <c r="K25" s="394"/>
      <c r="L25" s="394"/>
      <c r="M25" s="394"/>
      <c r="N25" s="394"/>
      <c r="O25" s="394"/>
      <c r="P25" s="394"/>
      <c r="Q25" s="394"/>
      <c r="R25" s="394"/>
      <c r="S25" s="394"/>
      <c r="T25" s="394"/>
    </row>
    <row r="26" spans="2:22" ht="15" customHeight="1">
      <c r="B26" s="9"/>
      <c r="C26" s="9"/>
      <c r="D26" s="10"/>
      <c r="E26" s="9"/>
      <c r="F26" s="9"/>
      <c r="G26" s="9"/>
      <c r="H26" s="10"/>
      <c r="I26" s="9"/>
      <c r="J26" s="9"/>
      <c r="K26" s="9"/>
      <c r="L26" s="9"/>
      <c r="M26" s="9"/>
      <c r="N26" s="9"/>
      <c r="O26" s="9"/>
      <c r="P26" s="9"/>
      <c r="Q26" s="9"/>
      <c r="R26" s="9"/>
      <c r="S26" s="9"/>
      <c r="T26" s="9"/>
    </row>
    <row r="27" spans="2:22" ht="15" customHeight="1">
      <c r="B27" s="9"/>
      <c r="C27" s="9"/>
      <c r="D27" s="10"/>
      <c r="E27" s="9"/>
      <c r="F27" s="9"/>
      <c r="G27" s="9"/>
      <c r="H27" s="10"/>
      <c r="I27" s="9"/>
      <c r="J27" s="9"/>
      <c r="K27" s="9"/>
      <c r="L27" s="9"/>
      <c r="M27" s="9"/>
      <c r="N27" s="9"/>
      <c r="O27" s="9"/>
      <c r="P27" s="9"/>
      <c r="Q27" s="9"/>
      <c r="R27" s="9"/>
      <c r="S27" s="9"/>
      <c r="T27" s="9"/>
    </row>
    <row r="28" spans="2:22" ht="15" customHeight="1">
      <c r="B28" s="9"/>
      <c r="C28" s="9"/>
      <c r="D28" s="10"/>
      <c r="E28" s="9"/>
      <c r="F28" s="9"/>
      <c r="G28" s="9"/>
      <c r="H28" s="10"/>
      <c r="I28" s="9"/>
      <c r="J28" s="9"/>
      <c r="K28" s="9"/>
      <c r="L28" s="9"/>
      <c r="M28" s="9"/>
      <c r="N28" s="9"/>
      <c r="O28" s="9"/>
      <c r="P28" s="9"/>
      <c r="Q28" s="9"/>
      <c r="R28" s="9"/>
      <c r="S28" s="9"/>
      <c r="T28" s="9"/>
    </row>
    <row r="29" spans="2:22" ht="15" customHeight="1">
      <c r="B29" s="9"/>
      <c r="C29" s="9"/>
      <c r="D29" s="10"/>
      <c r="E29" s="9"/>
      <c r="F29" s="9"/>
      <c r="G29" s="9"/>
      <c r="H29" s="10"/>
      <c r="I29" s="9"/>
      <c r="J29" s="9"/>
      <c r="K29" s="9"/>
      <c r="L29" s="9"/>
      <c r="M29" s="9"/>
      <c r="N29" s="9"/>
      <c r="O29" s="9"/>
      <c r="P29" s="9"/>
      <c r="Q29" s="9"/>
      <c r="R29" s="9"/>
      <c r="S29" s="9"/>
      <c r="T29" s="9"/>
    </row>
    <row r="30" spans="2:22" ht="15" customHeight="1">
      <c r="B30" s="9"/>
      <c r="C30" s="9"/>
      <c r="D30" s="10"/>
      <c r="E30" s="9"/>
      <c r="F30" s="9"/>
      <c r="G30" s="9"/>
      <c r="H30" s="10"/>
      <c r="I30" s="9"/>
      <c r="J30" s="9"/>
      <c r="K30" s="9"/>
      <c r="L30" s="9"/>
      <c r="M30" s="9"/>
      <c r="N30" s="9"/>
      <c r="O30" s="9"/>
      <c r="P30" s="9"/>
      <c r="Q30" s="9"/>
      <c r="R30" s="9"/>
      <c r="S30" s="9"/>
      <c r="T30" s="9"/>
    </row>
    <row r="31" spans="2:22" ht="15" customHeight="1">
      <c r="B31" s="9"/>
      <c r="C31" s="9"/>
      <c r="D31" s="10"/>
      <c r="E31" s="9"/>
      <c r="F31" s="9"/>
      <c r="G31" s="9"/>
      <c r="H31" s="10"/>
      <c r="I31" s="9"/>
      <c r="J31" s="9"/>
      <c r="K31" s="9"/>
      <c r="L31" s="9"/>
      <c r="M31" s="9"/>
      <c r="N31" s="9"/>
      <c r="O31" s="9"/>
      <c r="P31" s="9"/>
      <c r="Q31" s="9"/>
      <c r="R31" s="9"/>
      <c r="S31" s="9"/>
      <c r="T31" s="9"/>
    </row>
    <row r="32" spans="2:22" ht="15" customHeight="1">
      <c r="B32" s="9"/>
      <c r="C32" s="9"/>
      <c r="D32" s="10"/>
      <c r="E32" s="9"/>
      <c r="F32" s="9"/>
      <c r="G32" s="9"/>
      <c r="H32" s="10"/>
      <c r="I32" s="9"/>
      <c r="J32" s="9"/>
      <c r="K32" s="9"/>
      <c r="L32" s="9"/>
      <c r="M32" s="9"/>
      <c r="N32" s="9"/>
      <c r="O32" s="9"/>
      <c r="P32" s="9"/>
      <c r="Q32" s="9"/>
      <c r="R32" s="9"/>
      <c r="S32" s="9"/>
      <c r="T32" s="9"/>
    </row>
    <row r="33" spans="2:20" ht="15" customHeight="1">
      <c r="B33" s="9"/>
      <c r="C33" s="9"/>
      <c r="D33" s="10"/>
      <c r="E33" s="9"/>
      <c r="F33" s="9"/>
      <c r="G33" s="9"/>
      <c r="H33" s="10"/>
      <c r="I33" s="9"/>
      <c r="J33" s="9"/>
      <c r="K33" s="9"/>
      <c r="L33" s="9"/>
      <c r="M33" s="9"/>
      <c r="N33" s="9"/>
      <c r="O33" s="9"/>
      <c r="P33" s="9"/>
      <c r="Q33" s="9"/>
      <c r="R33" s="9"/>
      <c r="S33" s="9"/>
      <c r="T33" s="9"/>
    </row>
    <row r="34" spans="2:20" ht="15" customHeight="1">
      <c r="B34" s="9"/>
      <c r="C34" s="9"/>
      <c r="D34" s="10"/>
      <c r="E34" s="9"/>
      <c r="F34" s="9"/>
      <c r="G34" s="9"/>
      <c r="H34" s="10"/>
      <c r="I34" s="9"/>
      <c r="J34" s="9"/>
      <c r="K34" s="9"/>
      <c r="L34" s="9"/>
      <c r="M34" s="9"/>
      <c r="N34" s="9"/>
      <c r="O34" s="9"/>
      <c r="P34" s="9"/>
      <c r="Q34" s="9"/>
      <c r="R34" s="9"/>
      <c r="S34" s="9"/>
      <c r="T34" s="9"/>
    </row>
    <row r="35" spans="2:20" ht="13">
      <c r="B35" s="9"/>
      <c r="C35" s="9"/>
      <c r="D35" s="10"/>
      <c r="E35" s="9"/>
      <c r="F35" s="9"/>
      <c r="G35" s="9"/>
      <c r="H35" s="10"/>
      <c r="I35" s="9"/>
      <c r="J35" s="9"/>
      <c r="K35" s="9"/>
      <c r="L35" s="9"/>
      <c r="M35" s="9"/>
      <c r="N35" s="9"/>
      <c r="O35" s="9"/>
      <c r="P35" s="9"/>
      <c r="Q35" s="9"/>
      <c r="R35" s="9"/>
      <c r="S35" s="9"/>
      <c r="T35" s="9"/>
    </row>
  </sheetData>
  <sheetProtection algorithmName="SHA-512" hashValue="FpkRO313eCtrntEAE+GTfUEhWuqhKUnJ4DrEsVWq2HG2aZS18XsVAKLj+04vQGKv/xNx3am/npdVDBbx4yAb8A==" saltValue="eSu5etDTG6tpWJKMx/pMow==" spinCount="100000" sheet="1" objects="1" scenarios="1"/>
  <mergeCells count="4">
    <mergeCell ref="B8:C8"/>
    <mergeCell ref="D8:E8"/>
    <mergeCell ref="B19:T25"/>
    <mergeCell ref="B11:T16"/>
  </mergeCells>
  <hyperlinks>
    <hyperlink ref="B8:C8" location="Eneva_1!B10" display="GRI 2-1" xr:uid="{35C6991E-1704-4885-885E-93F1E21FF574}"/>
    <hyperlink ref="D8:E8" location="Eneva_1!B18" display="GRI 2-6" xr:uid="{8746BCC4-612D-4B1D-814B-48B3FFDCD84E}"/>
    <hyperlink ref="B18" location="Critérios!B19" display="GRI 2-6" xr:uid="{06B0892A-32EA-4D8C-90BB-A0EFF3642D28}"/>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5300B-631A-487C-A091-267EFEE0CD82}">
  <sheetPr>
    <tabColor rgb="FF00A0A8"/>
  </sheetPr>
  <dimension ref="B1:X66"/>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9" width="8.81640625" style="9" customWidth="1"/>
    <col min="10" max="16384" width="8.81640625" style="9"/>
  </cols>
  <sheetData>
    <row r="1" spans="2:20" ht="15" customHeight="1"/>
    <row r="2" spans="2:20" ht="15" customHeight="1"/>
    <row r="3" spans="2:20" ht="52.4" customHeight="1"/>
    <row r="4" spans="2:20" ht="15" customHeight="1"/>
    <row r="5" spans="2:20" ht="15" customHeight="1"/>
    <row r="6" spans="2:20" ht="15" customHeight="1"/>
    <row r="7" spans="2:20" ht="15" customHeight="1">
      <c r="C7" s="10"/>
    </row>
    <row r="8" spans="2:20" s="20" customFormat="1" ht="16" customHeight="1">
      <c r="B8" s="398" t="s">
        <v>11</v>
      </c>
      <c r="C8" s="399"/>
      <c r="D8" s="398" t="s">
        <v>13</v>
      </c>
      <c r="E8" s="399"/>
      <c r="F8" s="398" t="s">
        <v>15</v>
      </c>
      <c r="G8" s="399"/>
      <c r="H8" s="399" t="s">
        <v>381</v>
      </c>
      <c r="I8" s="399"/>
      <c r="J8" s="399"/>
      <c r="K8" s="400"/>
    </row>
    <row r="9" spans="2:20" ht="15" customHeight="1">
      <c r="C9" s="15"/>
    </row>
    <row r="10" spans="2:20" ht="20.149999999999999" customHeight="1">
      <c r="B10" s="16" t="s">
        <v>11</v>
      </c>
      <c r="C10" s="25" t="s">
        <v>12</v>
      </c>
      <c r="D10" s="26"/>
      <c r="E10" s="26"/>
      <c r="F10" s="26"/>
      <c r="G10" s="26"/>
      <c r="H10" s="26"/>
      <c r="I10" s="26"/>
      <c r="J10" s="26"/>
      <c r="K10" s="26"/>
      <c r="L10" s="26"/>
      <c r="M10" s="26"/>
      <c r="N10" s="26"/>
      <c r="O10" s="26"/>
      <c r="P10" s="26"/>
      <c r="Q10" s="26"/>
      <c r="R10" s="26"/>
      <c r="S10" s="26"/>
      <c r="T10" s="26"/>
    </row>
    <row r="11" spans="2:20" ht="15" customHeight="1">
      <c r="B11" s="395" t="s">
        <v>382</v>
      </c>
      <c r="C11" s="395"/>
      <c r="D11" s="395"/>
      <c r="E11" s="395"/>
      <c r="F11" s="395"/>
      <c r="G11" s="395"/>
      <c r="H11" s="395"/>
      <c r="I11" s="395"/>
      <c r="J11" s="395"/>
      <c r="K11" s="395"/>
      <c r="L11" s="395"/>
      <c r="M11" s="395"/>
      <c r="N11" s="395"/>
      <c r="O11" s="395"/>
      <c r="P11" s="395"/>
      <c r="Q11" s="395"/>
      <c r="R11" s="395"/>
      <c r="S11" s="395"/>
      <c r="T11" s="395"/>
    </row>
    <row r="12" spans="2:20" ht="15" customHeight="1">
      <c r="B12" s="396"/>
      <c r="C12" s="396"/>
      <c r="D12" s="396"/>
      <c r="E12" s="396"/>
      <c r="F12" s="396"/>
      <c r="G12" s="396"/>
      <c r="H12" s="396"/>
      <c r="I12" s="396"/>
      <c r="J12" s="396"/>
      <c r="K12" s="396"/>
      <c r="L12" s="396"/>
      <c r="M12" s="396"/>
      <c r="N12" s="396"/>
      <c r="O12" s="396"/>
      <c r="P12" s="396"/>
      <c r="Q12" s="396"/>
      <c r="R12" s="396"/>
      <c r="S12" s="396"/>
      <c r="T12" s="396"/>
    </row>
    <row r="13" spans="2:20" ht="15" customHeight="1">
      <c r="B13" s="396"/>
      <c r="C13" s="396"/>
      <c r="D13" s="396"/>
      <c r="E13" s="396"/>
      <c r="F13" s="396"/>
      <c r="G13" s="396"/>
      <c r="H13" s="396"/>
      <c r="I13" s="396"/>
      <c r="J13" s="396"/>
      <c r="K13" s="396"/>
      <c r="L13" s="396"/>
      <c r="M13" s="396"/>
      <c r="N13" s="396"/>
      <c r="O13" s="396"/>
      <c r="P13" s="396"/>
      <c r="Q13" s="396"/>
      <c r="R13" s="396"/>
      <c r="S13" s="396"/>
      <c r="T13" s="396"/>
    </row>
    <row r="14" spans="2:20" ht="15" customHeight="1">
      <c r="B14" s="396"/>
      <c r="C14" s="396"/>
      <c r="D14" s="396"/>
      <c r="E14" s="396"/>
      <c r="F14" s="396"/>
      <c r="G14" s="396"/>
      <c r="H14" s="396"/>
      <c r="I14" s="396"/>
      <c r="J14" s="396"/>
      <c r="K14" s="396"/>
      <c r="L14" s="396"/>
      <c r="M14" s="396"/>
      <c r="N14" s="396"/>
      <c r="O14" s="396"/>
      <c r="P14" s="396"/>
      <c r="Q14" s="396"/>
      <c r="R14" s="396"/>
      <c r="S14" s="396"/>
      <c r="T14" s="396"/>
    </row>
    <row r="15" spans="2:20" ht="15" customHeight="1">
      <c r="B15" s="396"/>
      <c r="C15" s="396"/>
      <c r="D15" s="396"/>
      <c r="E15" s="396"/>
      <c r="F15" s="396"/>
      <c r="G15" s="396"/>
      <c r="H15" s="396"/>
      <c r="I15" s="396"/>
      <c r="J15" s="396"/>
      <c r="K15" s="396"/>
      <c r="L15" s="396"/>
      <c r="M15" s="396"/>
      <c r="N15" s="396"/>
      <c r="O15" s="396"/>
      <c r="P15" s="396"/>
      <c r="Q15" s="396"/>
      <c r="R15" s="396"/>
      <c r="S15" s="396"/>
      <c r="T15" s="396"/>
    </row>
    <row r="16" spans="2:20" ht="15" customHeight="1">
      <c r="B16" s="396"/>
      <c r="C16" s="396"/>
      <c r="D16" s="396"/>
      <c r="E16" s="396"/>
      <c r="F16" s="396"/>
      <c r="G16" s="396"/>
      <c r="H16" s="396"/>
      <c r="I16" s="396"/>
      <c r="J16" s="396"/>
      <c r="K16" s="396"/>
      <c r="L16" s="396"/>
      <c r="M16" s="396"/>
      <c r="N16" s="396"/>
      <c r="O16" s="396"/>
      <c r="P16" s="396"/>
      <c r="Q16" s="396"/>
      <c r="R16" s="396"/>
      <c r="S16" s="396"/>
      <c r="T16" s="396"/>
    </row>
    <row r="17" spans="2:20" ht="15" customHeight="1">
      <c r="B17" s="396"/>
      <c r="C17" s="396"/>
      <c r="D17" s="396"/>
      <c r="E17" s="396"/>
      <c r="F17" s="396"/>
      <c r="G17" s="396"/>
      <c r="H17" s="396"/>
      <c r="I17" s="396"/>
      <c r="J17" s="396"/>
      <c r="K17" s="396"/>
      <c r="L17" s="396"/>
      <c r="M17" s="396"/>
      <c r="N17" s="396"/>
      <c r="O17" s="396"/>
      <c r="P17" s="396"/>
      <c r="Q17" s="396"/>
      <c r="R17" s="396"/>
      <c r="S17" s="396"/>
      <c r="T17" s="396"/>
    </row>
    <row r="18" spans="2:20" ht="15" customHeight="1">
      <c r="B18" s="396"/>
      <c r="C18" s="396"/>
      <c r="D18" s="396"/>
      <c r="E18" s="396"/>
      <c r="F18" s="396"/>
      <c r="G18" s="396"/>
      <c r="H18" s="396"/>
      <c r="I18" s="396"/>
      <c r="J18" s="396"/>
      <c r="K18" s="396"/>
      <c r="L18" s="396"/>
      <c r="M18" s="396"/>
      <c r="N18" s="396"/>
      <c r="O18" s="396"/>
      <c r="P18" s="396"/>
      <c r="Q18" s="396"/>
      <c r="R18" s="396"/>
      <c r="S18" s="396"/>
      <c r="T18" s="396"/>
    </row>
    <row r="19" spans="2:20" ht="15" customHeight="1">
      <c r="B19" s="396"/>
      <c r="C19" s="396"/>
      <c r="D19" s="396"/>
      <c r="E19" s="396"/>
      <c r="F19" s="396"/>
      <c r="G19" s="396"/>
      <c r="H19" s="396"/>
      <c r="I19" s="396"/>
      <c r="J19" s="396"/>
      <c r="K19" s="396"/>
      <c r="L19" s="396"/>
      <c r="M19" s="396"/>
      <c r="N19" s="396"/>
      <c r="O19" s="396"/>
      <c r="P19" s="396"/>
      <c r="Q19" s="396"/>
      <c r="R19" s="396"/>
      <c r="S19" s="396"/>
      <c r="T19" s="396"/>
    </row>
    <row r="20" spans="2:20" ht="15" customHeight="1">
      <c r="B20" s="396"/>
      <c r="C20" s="396"/>
      <c r="D20" s="396"/>
      <c r="E20" s="396"/>
      <c r="F20" s="396"/>
      <c r="G20" s="396"/>
      <c r="H20" s="396"/>
      <c r="I20" s="396"/>
      <c r="J20" s="396"/>
      <c r="K20" s="396"/>
      <c r="L20" s="396"/>
      <c r="M20" s="396"/>
      <c r="N20" s="396"/>
      <c r="O20" s="396"/>
      <c r="P20" s="396"/>
      <c r="Q20" s="396"/>
      <c r="R20" s="396"/>
      <c r="S20" s="396"/>
      <c r="T20" s="396"/>
    </row>
    <row r="21" spans="2:20" ht="15" customHeight="1">
      <c r="B21" s="396"/>
      <c r="C21" s="396"/>
      <c r="D21" s="396"/>
      <c r="E21" s="396"/>
      <c r="F21" s="396"/>
      <c r="G21" s="396"/>
      <c r="H21" s="396"/>
      <c r="I21" s="396"/>
      <c r="J21" s="396"/>
      <c r="K21" s="396"/>
      <c r="L21" s="396"/>
      <c r="M21" s="396"/>
      <c r="N21" s="396"/>
      <c r="O21" s="396"/>
      <c r="P21" s="396"/>
      <c r="Q21" s="396"/>
      <c r="R21" s="396"/>
      <c r="S21" s="396"/>
      <c r="T21" s="396"/>
    </row>
    <row r="22" spans="2:20" ht="15" customHeight="1">
      <c r="B22" s="396"/>
      <c r="C22" s="396"/>
      <c r="D22" s="396"/>
      <c r="E22" s="396"/>
      <c r="F22" s="396"/>
      <c r="G22" s="396"/>
      <c r="H22" s="396"/>
      <c r="I22" s="396"/>
      <c r="J22" s="396"/>
      <c r="K22" s="396"/>
      <c r="L22" s="396"/>
      <c r="M22" s="396"/>
      <c r="N22" s="396"/>
      <c r="O22" s="396"/>
      <c r="P22" s="396"/>
      <c r="Q22" s="396"/>
      <c r="R22" s="396"/>
      <c r="S22" s="396"/>
      <c r="T22" s="396"/>
    </row>
    <row r="23" spans="2:20" ht="15" customHeight="1">
      <c r="B23" s="396"/>
      <c r="C23" s="396"/>
      <c r="D23" s="396"/>
      <c r="E23" s="396"/>
      <c r="F23" s="396"/>
      <c r="G23" s="396"/>
      <c r="H23" s="396"/>
      <c r="I23" s="396"/>
      <c r="J23" s="396"/>
      <c r="K23" s="396"/>
      <c r="L23" s="396"/>
      <c r="M23" s="396"/>
      <c r="N23" s="396"/>
      <c r="O23" s="396"/>
      <c r="P23" s="396"/>
      <c r="Q23" s="396"/>
      <c r="R23" s="396"/>
      <c r="S23" s="396"/>
      <c r="T23" s="396"/>
    </row>
    <row r="24" spans="2:20" ht="15" customHeight="1">
      <c r="B24" s="396"/>
      <c r="C24" s="396"/>
      <c r="D24" s="396"/>
      <c r="E24" s="396"/>
      <c r="F24" s="396"/>
      <c r="G24" s="396"/>
      <c r="H24" s="396"/>
      <c r="I24" s="396"/>
      <c r="J24" s="396"/>
      <c r="K24" s="396"/>
      <c r="L24" s="396"/>
      <c r="M24" s="396"/>
      <c r="N24" s="396"/>
      <c r="O24" s="396"/>
      <c r="P24" s="396"/>
      <c r="Q24" s="396"/>
      <c r="R24" s="396"/>
      <c r="S24" s="396"/>
      <c r="T24" s="396"/>
    </row>
    <row r="25" spans="2:20" ht="15" customHeight="1">
      <c r="B25" s="396"/>
      <c r="C25" s="396"/>
      <c r="D25" s="396"/>
      <c r="E25" s="396"/>
      <c r="F25" s="396"/>
      <c r="G25" s="396"/>
      <c r="H25" s="396"/>
      <c r="I25" s="396"/>
      <c r="J25" s="396"/>
      <c r="K25" s="396"/>
      <c r="L25" s="396"/>
      <c r="M25" s="396"/>
      <c r="N25" s="396"/>
      <c r="O25" s="396"/>
      <c r="P25" s="396"/>
      <c r="Q25" s="396"/>
      <c r="R25" s="396"/>
      <c r="S25" s="396"/>
      <c r="T25" s="396"/>
    </row>
    <row r="26" spans="2:20" ht="15" customHeight="1">
      <c r="B26" s="396"/>
      <c r="C26" s="396"/>
      <c r="D26" s="396"/>
      <c r="E26" s="396"/>
      <c r="F26" s="396"/>
      <c r="G26" s="396"/>
      <c r="H26" s="396"/>
      <c r="I26" s="396"/>
      <c r="J26" s="396"/>
      <c r="K26" s="396"/>
      <c r="L26" s="396"/>
      <c r="M26" s="396"/>
      <c r="N26" s="396"/>
      <c r="O26" s="396"/>
      <c r="P26" s="396"/>
      <c r="Q26" s="396"/>
      <c r="R26" s="396"/>
      <c r="S26" s="396"/>
      <c r="T26" s="396"/>
    </row>
    <row r="27" spans="2:20" ht="15" customHeight="1">
      <c r="B27" s="396"/>
      <c r="C27" s="396"/>
      <c r="D27" s="396"/>
      <c r="E27" s="396"/>
      <c r="F27" s="396"/>
      <c r="G27" s="396"/>
      <c r="H27" s="396"/>
      <c r="I27" s="396"/>
      <c r="J27" s="396"/>
      <c r="K27" s="396"/>
      <c r="L27" s="396"/>
      <c r="M27" s="396"/>
      <c r="N27" s="396"/>
      <c r="O27" s="396"/>
      <c r="P27" s="396"/>
      <c r="Q27" s="396"/>
      <c r="R27" s="396"/>
      <c r="S27" s="396"/>
      <c r="T27" s="396"/>
    </row>
    <row r="28" spans="2:20" ht="15" customHeight="1">
      <c r="B28" s="396"/>
      <c r="C28" s="396"/>
      <c r="D28" s="396"/>
      <c r="E28" s="396"/>
      <c r="F28" s="396"/>
      <c r="G28" s="396"/>
      <c r="H28" s="396"/>
      <c r="I28" s="396"/>
      <c r="J28" s="396"/>
      <c r="K28" s="396"/>
      <c r="L28" s="396"/>
      <c r="M28" s="396"/>
      <c r="N28" s="396"/>
      <c r="O28" s="396"/>
      <c r="P28" s="396"/>
      <c r="Q28" s="396"/>
      <c r="R28" s="396"/>
      <c r="S28" s="396"/>
      <c r="T28" s="396"/>
    </row>
    <row r="29" spans="2:20" ht="15" customHeight="1">
      <c r="B29" s="396"/>
      <c r="C29" s="396"/>
      <c r="D29" s="396"/>
      <c r="E29" s="396"/>
      <c r="F29" s="396"/>
      <c r="G29" s="396"/>
      <c r="H29" s="396"/>
      <c r="I29" s="396"/>
      <c r="J29" s="396"/>
      <c r="K29" s="396"/>
      <c r="L29" s="396"/>
      <c r="M29" s="396"/>
      <c r="N29" s="396"/>
      <c r="O29" s="396"/>
      <c r="P29" s="396"/>
      <c r="Q29" s="396"/>
      <c r="R29" s="396"/>
      <c r="S29" s="396"/>
      <c r="T29" s="396"/>
    </row>
    <row r="30" spans="2:20" ht="15" customHeight="1">
      <c r="B30" s="396"/>
      <c r="C30" s="396"/>
      <c r="D30" s="396"/>
      <c r="E30" s="396"/>
      <c r="F30" s="396"/>
      <c r="G30" s="396"/>
      <c r="H30" s="396"/>
      <c r="I30" s="396"/>
      <c r="J30" s="396"/>
      <c r="K30" s="396"/>
      <c r="L30" s="396"/>
      <c r="M30" s="396"/>
      <c r="N30" s="396"/>
      <c r="O30" s="396"/>
      <c r="P30" s="396"/>
      <c r="Q30" s="396"/>
      <c r="R30" s="396"/>
      <c r="S30" s="396"/>
      <c r="T30" s="396"/>
    </row>
    <row r="31" spans="2:20" ht="15" customHeight="1">
      <c r="B31" s="396"/>
      <c r="C31" s="396"/>
      <c r="D31" s="396"/>
      <c r="E31" s="396"/>
      <c r="F31" s="396"/>
      <c r="G31" s="396"/>
      <c r="H31" s="396"/>
      <c r="I31" s="396"/>
      <c r="J31" s="396"/>
      <c r="K31" s="396"/>
      <c r="L31" s="396"/>
      <c r="M31" s="396"/>
      <c r="N31" s="396"/>
      <c r="O31" s="396"/>
      <c r="P31" s="396"/>
      <c r="Q31" s="396"/>
      <c r="R31" s="396"/>
      <c r="S31" s="396"/>
      <c r="T31" s="396"/>
    </row>
    <row r="32" spans="2:20" ht="15" customHeight="1">
      <c r="B32" s="396"/>
      <c r="C32" s="396"/>
      <c r="D32" s="396"/>
      <c r="E32" s="396"/>
      <c r="F32" s="396"/>
      <c r="G32" s="396"/>
      <c r="H32" s="396"/>
      <c r="I32" s="396"/>
      <c r="J32" s="396"/>
      <c r="K32" s="396"/>
      <c r="L32" s="396"/>
      <c r="M32" s="396"/>
      <c r="N32" s="396"/>
      <c r="O32" s="396"/>
      <c r="P32" s="396"/>
      <c r="Q32" s="396"/>
      <c r="R32" s="396"/>
      <c r="S32" s="396"/>
      <c r="T32" s="396"/>
    </row>
    <row r="33" spans="2:24" ht="15" customHeight="1">
      <c r="B33" s="396"/>
      <c r="C33" s="396"/>
      <c r="D33" s="396"/>
      <c r="E33" s="396"/>
      <c r="F33" s="396"/>
      <c r="G33" s="396"/>
      <c r="H33" s="396"/>
      <c r="I33" s="396"/>
      <c r="J33" s="396"/>
      <c r="K33" s="396"/>
      <c r="L33" s="396"/>
      <c r="M33" s="396"/>
      <c r="N33" s="396"/>
      <c r="O33" s="396"/>
      <c r="P33" s="396"/>
      <c r="Q33" s="396"/>
      <c r="R33" s="396"/>
      <c r="S33" s="396"/>
      <c r="T33" s="396"/>
    </row>
    <row r="34" spans="2:24" ht="42" customHeight="1">
      <c r="B34" s="396"/>
      <c r="C34" s="396"/>
      <c r="D34" s="396"/>
      <c r="E34" s="396"/>
      <c r="F34" s="396"/>
      <c r="G34" s="396"/>
      <c r="H34" s="396"/>
      <c r="I34" s="396"/>
      <c r="J34" s="396"/>
      <c r="K34" s="396"/>
      <c r="L34" s="396"/>
      <c r="M34" s="396"/>
      <c r="N34" s="396"/>
      <c r="O34" s="396"/>
      <c r="P34" s="396"/>
      <c r="Q34" s="396"/>
      <c r="R34" s="396"/>
      <c r="S34" s="396"/>
      <c r="T34" s="396"/>
    </row>
    <row r="35" spans="2:24" ht="15" customHeight="1">
      <c r="B35" s="396"/>
      <c r="C35" s="396"/>
      <c r="D35" s="396"/>
      <c r="E35" s="396"/>
      <c r="F35" s="396"/>
      <c r="G35" s="396"/>
      <c r="H35" s="396"/>
      <c r="I35" s="396"/>
      <c r="J35" s="396"/>
      <c r="K35" s="396"/>
      <c r="L35" s="396"/>
      <c r="M35" s="396"/>
      <c r="N35" s="396"/>
      <c r="O35" s="396"/>
      <c r="P35" s="396"/>
      <c r="Q35" s="396"/>
      <c r="R35" s="396"/>
      <c r="S35" s="396"/>
      <c r="T35" s="396"/>
    </row>
    <row r="36" spans="2:24" ht="15" customHeight="1">
      <c r="B36" s="17"/>
      <c r="C36" s="17"/>
      <c r="D36" s="17"/>
      <c r="E36" s="17"/>
      <c r="F36" s="17"/>
      <c r="G36" s="17"/>
      <c r="H36" s="17"/>
      <c r="I36" s="17"/>
      <c r="J36" s="17"/>
      <c r="K36" s="17"/>
      <c r="L36" s="17"/>
      <c r="M36" s="17"/>
      <c r="N36" s="17"/>
      <c r="O36" s="17"/>
      <c r="P36" s="17"/>
      <c r="Q36" s="17"/>
      <c r="R36" s="17"/>
      <c r="S36" s="17"/>
      <c r="T36" s="17"/>
    </row>
    <row r="37" spans="2:24" ht="20.149999999999999" customHeight="1">
      <c r="B37" s="368" t="s">
        <v>13</v>
      </c>
      <c r="C37" s="25" t="s">
        <v>14</v>
      </c>
      <c r="D37" s="26"/>
      <c r="E37" s="26"/>
      <c r="F37" s="26"/>
      <c r="G37" s="26"/>
      <c r="H37" s="26"/>
      <c r="I37" s="26"/>
      <c r="J37" s="26"/>
      <c r="K37" s="26"/>
      <c r="L37" s="26"/>
      <c r="M37" s="26"/>
      <c r="N37" s="26"/>
      <c r="O37" s="26"/>
      <c r="P37" s="26"/>
      <c r="Q37" s="26"/>
      <c r="R37" s="26"/>
      <c r="S37" s="26"/>
      <c r="T37" s="26"/>
    </row>
    <row r="38" spans="2:24" ht="15" customHeight="1">
      <c r="B38" s="402" t="s">
        <v>383</v>
      </c>
      <c r="C38" s="402"/>
      <c r="D38" s="402"/>
      <c r="E38" s="402"/>
      <c r="F38" s="402"/>
      <c r="G38" s="402"/>
      <c r="H38" s="402"/>
      <c r="I38" s="402"/>
      <c r="J38" s="402"/>
      <c r="K38" s="402"/>
      <c r="L38" s="402"/>
      <c r="M38" s="402"/>
      <c r="N38" s="402"/>
      <c r="O38" s="402"/>
      <c r="P38" s="402"/>
      <c r="Q38" s="402"/>
      <c r="R38" s="402"/>
      <c r="S38" s="402"/>
      <c r="T38" s="402"/>
    </row>
    <row r="39" spans="2:24" ht="15" customHeight="1">
      <c r="B39" s="17"/>
      <c r="C39" s="17"/>
      <c r="D39" s="17"/>
      <c r="E39" s="17"/>
      <c r="F39" s="17"/>
      <c r="G39" s="17"/>
      <c r="H39" s="17"/>
      <c r="I39" s="17"/>
      <c r="J39" s="17"/>
      <c r="K39" s="17"/>
      <c r="L39" s="17"/>
      <c r="M39" s="17"/>
      <c r="N39" s="17"/>
      <c r="O39" s="17"/>
      <c r="P39" s="17"/>
      <c r="Q39" s="17"/>
      <c r="R39" s="17"/>
      <c r="S39" s="17"/>
      <c r="T39" s="17"/>
    </row>
    <row r="40" spans="2:24" ht="20.149999999999999" customHeight="1">
      <c r="B40" s="368" t="s">
        <v>15</v>
      </c>
      <c r="C40" s="25" t="s">
        <v>16</v>
      </c>
      <c r="D40" s="26"/>
      <c r="E40" s="26"/>
      <c r="F40" s="26"/>
      <c r="G40" s="26"/>
      <c r="H40" s="26"/>
      <c r="I40" s="26"/>
      <c r="J40" s="26"/>
      <c r="K40" s="26"/>
      <c r="L40" s="26"/>
      <c r="M40" s="26"/>
      <c r="N40" s="26"/>
      <c r="O40" s="26"/>
      <c r="P40" s="26"/>
      <c r="Q40" s="26"/>
      <c r="R40" s="26"/>
      <c r="S40" s="26"/>
      <c r="T40" s="26"/>
    </row>
    <row r="41" spans="2:24" ht="15" customHeight="1">
      <c r="B41" s="395" t="s">
        <v>384</v>
      </c>
      <c r="C41" s="395"/>
      <c r="D41" s="395"/>
      <c r="E41" s="395"/>
      <c r="F41" s="395"/>
      <c r="G41" s="395"/>
      <c r="H41" s="395"/>
      <c r="I41" s="395"/>
      <c r="J41" s="395"/>
      <c r="K41" s="395"/>
      <c r="L41" s="395"/>
      <c r="M41" s="395"/>
      <c r="N41" s="395"/>
      <c r="O41" s="395"/>
      <c r="P41" s="395"/>
      <c r="Q41" s="395"/>
      <c r="R41" s="395"/>
      <c r="S41" s="395"/>
      <c r="T41" s="395"/>
    </row>
    <row r="42" spans="2:24" ht="15" customHeight="1">
      <c r="B42" s="396"/>
      <c r="C42" s="396"/>
      <c r="D42" s="396"/>
      <c r="E42" s="396"/>
      <c r="F42" s="396"/>
      <c r="G42" s="396"/>
      <c r="H42" s="396"/>
      <c r="I42" s="396"/>
      <c r="J42" s="396"/>
      <c r="K42" s="396"/>
      <c r="L42" s="396"/>
      <c r="M42" s="396"/>
      <c r="N42" s="396"/>
      <c r="O42" s="396"/>
      <c r="P42" s="396"/>
      <c r="Q42" s="396"/>
      <c r="R42" s="396"/>
      <c r="S42" s="396"/>
      <c r="T42" s="396"/>
    </row>
    <row r="43" spans="2:24" ht="15" customHeight="1">
      <c r="B43" s="396"/>
      <c r="C43" s="396"/>
      <c r="D43" s="396"/>
      <c r="E43" s="396"/>
      <c r="F43" s="396"/>
      <c r="G43" s="396"/>
      <c r="H43" s="396"/>
      <c r="I43" s="396"/>
      <c r="J43" s="396"/>
      <c r="K43" s="396"/>
      <c r="L43" s="396"/>
      <c r="M43" s="396"/>
      <c r="N43" s="396"/>
      <c r="O43" s="396"/>
      <c r="P43" s="396"/>
      <c r="Q43" s="396"/>
      <c r="R43" s="396"/>
      <c r="S43" s="396"/>
      <c r="T43" s="396"/>
    </row>
    <row r="44" spans="2:24" ht="15" customHeight="1">
      <c r="B44" s="396"/>
      <c r="C44" s="396"/>
      <c r="D44" s="396"/>
      <c r="E44" s="396"/>
      <c r="F44" s="396"/>
      <c r="G44" s="396"/>
      <c r="H44" s="396"/>
      <c r="I44" s="396"/>
      <c r="J44" s="396"/>
      <c r="K44" s="396"/>
      <c r="L44" s="396"/>
      <c r="M44" s="396"/>
      <c r="N44" s="396"/>
      <c r="O44" s="396"/>
      <c r="P44" s="396"/>
      <c r="Q44" s="396"/>
      <c r="R44" s="396"/>
      <c r="S44" s="396"/>
      <c r="T44" s="396"/>
    </row>
    <row r="45" spans="2:24" ht="15" customHeight="1">
      <c r="B45" s="396"/>
      <c r="C45" s="396"/>
      <c r="D45" s="396"/>
      <c r="E45" s="396"/>
      <c r="F45" s="396"/>
      <c r="G45" s="396"/>
      <c r="H45" s="396"/>
      <c r="I45" s="396"/>
      <c r="J45" s="396"/>
      <c r="K45" s="396"/>
      <c r="L45" s="396"/>
      <c r="M45" s="396"/>
      <c r="N45" s="396"/>
      <c r="O45" s="396"/>
      <c r="P45" s="396"/>
      <c r="Q45" s="396"/>
      <c r="R45" s="396"/>
      <c r="S45" s="396"/>
      <c r="T45" s="396"/>
    </row>
    <row r="46" spans="2:24" ht="15" customHeight="1">
      <c r="B46" s="396"/>
      <c r="C46" s="396"/>
      <c r="D46" s="396"/>
      <c r="E46" s="396"/>
      <c r="F46" s="396"/>
      <c r="G46" s="396"/>
      <c r="H46" s="396"/>
      <c r="I46" s="396"/>
      <c r="J46" s="396"/>
      <c r="K46" s="396"/>
      <c r="L46" s="396"/>
      <c r="M46" s="396"/>
      <c r="N46" s="396"/>
      <c r="O46" s="396"/>
      <c r="P46" s="396"/>
      <c r="Q46" s="396"/>
      <c r="R46" s="396"/>
      <c r="S46" s="396"/>
      <c r="T46" s="396"/>
    </row>
    <row r="47" spans="2:24" ht="15" customHeight="1">
      <c r="B47" s="17"/>
      <c r="C47" s="17"/>
      <c r="D47" s="17"/>
      <c r="E47" s="17"/>
      <c r="F47" s="17"/>
      <c r="G47" s="17"/>
      <c r="H47" s="17"/>
      <c r="I47" s="17"/>
      <c r="J47" s="17"/>
      <c r="K47" s="17"/>
      <c r="L47" s="17"/>
      <c r="M47" s="17"/>
      <c r="N47" s="17"/>
      <c r="O47" s="17"/>
      <c r="P47" s="17"/>
      <c r="Q47" s="17"/>
      <c r="R47" s="17"/>
      <c r="S47" s="17"/>
      <c r="T47" s="17"/>
    </row>
    <row r="48" spans="2:24" ht="20.149999999999999" customHeight="1">
      <c r="B48" s="401" t="s">
        <v>17</v>
      </c>
      <c r="C48" s="401"/>
      <c r="D48" s="25" t="s">
        <v>385</v>
      </c>
      <c r="E48" s="25"/>
      <c r="F48" s="25"/>
      <c r="G48" s="25"/>
      <c r="H48" s="25"/>
      <c r="I48" s="25"/>
      <c r="J48" s="25"/>
      <c r="K48" s="25"/>
      <c r="L48" s="25"/>
      <c r="M48" s="25"/>
      <c r="N48" s="25"/>
      <c r="O48" s="25"/>
      <c r="P48" s="25"/>
      <c r="Q48" s="25"/>
      <c r="R48" s="25"/>
      <c r="S48" s="25"/>
      <c r="T48" s="25"/>
      <c r="U48" s="18"/>
      <c r="V48" s="18"/>
      <c r="W48" s="18"/>
      <c r="X48" s="18"/>
    </row>
    <row r="49" spans="2:24" ht="15" customHeight="1">
      <c r="B49" s="395" t="s">
        <v>386</v>
      </c>
      <c r="C49" s="395"/>
      <c r="D49" s="395"/>
      <c r="E49" s="395"/>
      <c r="F49" s="395"/>
      <c r="G49" s="395"/>
      <c r="H49" s="395"/>
      <c r="I49" s="395"/>
      <c r="J49" s="395"/>
      <c r="K49" s="395"/>
      <c r="L49" s="395"/>
      <c r="M49" s="395"/>
      <c r="N49" s="395"/>
      <c r="O49" s="395"/>
      <c r="P49" s="395"/>
      <c r="Q49" s="395"/>
      <c r="R49" s="395"/>
      <c r="S49" s="395"/>
      <c r="T49" s="395"/>
      <c r="U49" s="17"/>
      <c r="V49" s="17"/>
      <c r="W49" s="17"/>
      <c r="X49" s="17"/>
    </row>
    <row r="50" spans="2:24" ht="15" customHeight="1">
      <c r="B50" s="396"/>
      <c r="C50" s="396"/>
      <c r="D50" s="396"/>
      <c r="E50" s="396"/>
      <c r="F50" s="396"/>
      <c r="G50" s="396"/>
      <c r="H50" s="396"/>
      <c r="I50" s="396"/>
      <c r="J50" s="396"/>
      <c r="K50" s="396"/>
      <c r="L50" s="396"/>
      <c r="M50" s="396"/>
      <c r="N50" s="396"/>
      <c r="O50" s="396"/>
      <c r="P50" s="396"/>
      <c r="Q50" s="396"/>
      <c r="R50" s="396"/>
      <c r="S50" s="396"/>
      <c r="T50" s="396"/>
      <c r="U50" s="17"/>
      <c r="V50" s="17"/>
      <c r="W50" s="17"/>
      <c r="X50" s="17"/>
    </row>
    <row r="51" spans="2:24" ht="15" customHeight="1">
      <c r="B51" s="396"/>
      <c r="C51" s="396"/>
      <c r="D51" s="396"/>
      <c r="E51" s="396"/>
      <c r="F51" s="396"/>
      <c r="G51" s="396"/>
      <c r="H51" s="396"/>
      <c r="I51" s="396"/>
      <c r="J51" s="396"/>
      <c r="K51" s="396"/>
      <c r="L51" s="396"/>
      <c r="M51" s="396"/>
      <c r="N51" s="396"/>
      <c r="O51" s="396"/>
      <c r="P51" s="396"/>
      <c r="Q51" s="396"/>
      <c r="R51" s="396"/>
      <c r="S51" s="396"/>
      <c r="T51" s="396"/>
      <c r="U51" s="17"/>
      <c r="V51" s="17"/>
      <c r="W51" s="17"/>
      <c r="X51" s="17"/>
    </row>
    <row r="52" spans="2:24" ht="15" customHeight="1">
      <c r="B52" s="396"/>
      <c r="C52" s="396"/>
      <c r="D52" s="396"/>
      <c r="E52" s="396"/>
      <c r="F52" s="396"/>
      <c r="G52" s="396"/>
      <c r="H52" s="396"/>
      <c r="I52" s="396"/>
      <c r="J52" s="396"/>
      <c r="K52" s="396"/>
      <c r="L52" s="396"/>
      <c r="M52" s="396"/>
      <c r="N52" s="396"/>
      <c r="O52" s="396"/>
      <c r="P52" s="396"/>
      <c r="Q52" s="396"/>
      <c r="R52" s="396"/>
      <c r="S52" s="396"/>
      <c r="T52" s="396"/>
      <c r="U52" s="17"/>
      <c r="V52" s="17"/>
      <c r="W52" s="17"/>
      <c r="X52" s="17"/>
    </row>
    <row r="53" spans="2:24" ht="15" customHeight="1">
      <c r="B53" s="396"/>
      <c r="C53" s="396"/>
      <c r="D53" s="396"/>
      <c r="E53" s="396"/>
      <c r="F53" s="396"/>
      <c r="G53" s="396"/>
      <c r="H53" s="396"/>
      <c r="I53" s="396"/>
      <c r="J53" s="396"/>
      <c r="K53" s="396"/>
      <c r="L53" s="396"/>
      <c r="M53" s="396"/>
      <c r="N53" s="396"/>
      <c r="O53" s="396"/>
      <c r="P53" s="396"/>
      <c r="Q53" s="396"/>
      <c r="R53" s="396"/>
      <c r="S53" s="396"/>
      <c r="T53" s="396"/>
      <c r="U53" s="17"/>
      <c r="V53" s="17"/>
      <c r="W53" s="17"/>
      <c r="X53" s="17"/>
    </row>
    <row r="54" spans="2:24" ht="15" customHeight="1">
      <c r="B54" s="396"/>
      <c r="C54" s="396"/>
      <c r="D54" s="396"/>
      <c r="E54" s="396"/>
      <c r="F54" s="396"/>
      <c r="G54" s="396"/>
      <c r="H54" s="396"/>
      <c r="I54" s="396"/>
      <c r="J54" s="396"/>
      <c r="K54" s="396"/>
      <c r="L54" s="396"/>
      <c r="M54" s="396"/>
      <c r="N54" s="396"/>
      <c r="O54" s="396"/>
      <c r="P54" s="396"/>
      <c r="Q54" s="396"/>
      <c r="R54" s="396"/>
      <c r="S54" s="396"/>
      <c r="T54" s="396"/>
      <c r="U54" s="17"/>
      <c r="V54" s="17"/>
      <c r="W54" s="17"/>
      <c r="X54" s="17"/>
    </row>
    <row r="55" spans="2:24" ht="15" customHeight="1">
      <c r="B55" s="396"/>
      <c r="C55" s="396"/>
      <c r="D55" s="396"/>
      <c r="E55" s="396"/>
      <c r="F55" s="396"/>
      <c r="G55" s="396"/>
      <c r="H55" s="396"/>
      <c r="I55" s="396"/>
      <c r="J55" s="396"/>
      <c r="K55" s="396"/>
      <c r="L55" s="396"/>
      <c r="M55" s="396"/>
      <c r="N55" s="396"/>
      <c r="O55" s="396"/>
      <c r="P55" s="396"/>
      <c r="Q55" s="396"/>
      <c r="R55" s="396"/>
      <c r="S55" s="396"/>
      <c r="T55" s="396"/>
      <c r="U55" s="17"/>
      <c r="V55" s="17"/>
      <c r="W55" s="17"/>
      <c r="X55" s="17"/>
    </row>
    <row r="56" spans="2:24" ht="15" customHeight="1">
      <c r="B56" s="396"/>
      <c r="C56" s="396"/>
      <c r="D56" s="396"/>
      <c r="E56" s="396"/>
      <c r="F56" s="396"/>
      <c r="G56" s="396"/>
      <c r="H56" s="396"/>
      <c r="I56" s="396"/>
      <c r="J56" s="396"/>
      <c r="K56" s="396"/>
      <c r="L56" s="396"/>
      <c r="M56" s="396"/>
      <c r="N56" s="396"/>
      <c r="O56" s="396"/>
      <c r="P56" s="396"/>
      <c r="Q56" s="396"/>
      <c r="R56" s="396"/>
      <c r="S56" s="396"/>
      <c r="T56" s="396"/>
      <c r="U56" s="17"/>
      <c r="V56" s="17"/>
      <c r="W56" s="17"/>
      <c r="X56" s="17"/>
    </row>
    <row r="57" spans="2:24" ht="15" customHeight="1">
      <c r="B57" s="396"/>
      <c r="C57" s="396"/>
      <c r="D57" s="396"/>
      <c r="E57" s="396"/>
      <c r="F57" s="396"/>
      <c r="G57" s="396"/>
      <c r="H57" s="396"/>
      <c r="I57" s="396"/>
      <c r="J57" s="396"/>
      <c r="K57" s="396"/>
      <c r="L57" s="396"/>
      <c r="M57" s="396"/>
      <c r="N57" s="396"/>
      <c r="O57" s="396"/>
      <c r="P57" s="396"/>
      <c r="Q57" s="396"/>
      <c r="R57" s="396"/>
      <c r="S57" s="396"/>
      <c r="T57" s="396"/>
      <c r="U57" s="17"/>
      <c r="V57" s="17"/>
      <c r="W57" s="17"/>
      <c r="X57" s="17"/>
    </row>
    <row r="58" spans="2:24" ht="15" customHeight="1">
      <c r="B58" s="396"/>
      <c r="C58" s="396"/>
      <c r="D58" s="396"/>
      <c r="E58" s="396"/>
      <c r="F58" s="396"/>
      <c r="G58" s="396"/>
      <c r="H58" s="396"/>
      <c r="I58" s="396"/>
      <c r="J58" s="396"/>
      <c r="K58" s="396"/>
      <c r="L58" s="396"/>
      <c r="M58" s="396"/>
      <c r="N58" s="396"/>
      <c r="O58" s="396"/>
      <c r="P58" s="396"/>
      <c r="Q58" s="396"/>
      <c r="R58" s="396"/>
      <c r="S58" s="396"/>
      <c r="T58" s="396"/>
      <c r="U58" s="17"/>
      <c r="V58" s="17"/>
      <c r="W58" s="17"/>
      <c r="X58" s="17"/>
    </row>
    <row r="59" spans="2:24" ht="15" customHeight="1">
      <c r="B59" s="396"/>
      <c r="C59" s="396"/>
      <c r="D59" s="396"/>
      <c r="E59" s="396"/>
      <c r="F59" s="396"/>
      <c r="G59" s="396"/>
      <c r="H59" s="396"/>
      <c r="I59" s="396"/>
      <c r="J59" s="396"/>
      <c r="K59" s="396"/>
      <c r="L59" s="396"/>
      <c r="M59" s="396"/>
      <c r="N59" s="396"/>
      <c r="O59" s="396"/>
      <c r="P59" s="396"/>
      <c r="Q59" s="396"/>
      <c r="R59" s="396"/>
      <c r="S59" s="396"/>
      <c r="T59" s="396"/>
      <c r="U59" s="17"/>
      <c r="V59" s="17"/>
      <c r="W59" s="17"/>
      <c r="X59" s="17"/>
    </row>
    <row r="60" spans="2:24" ht="15" customHeight="1">
      <c r="B60" s="396"/>
      <c r="C60" s="396"/>
      <c r="D60" s="396"/>
      <c r="E60" s="396"/>
      <c r="F60" s="396"/>
      <c r="G60" s="396"/>
      <c r="H60" s="396"/>
      <c r="I60" s="396"/>
      <c r="J60" s="396"/>
      <c r="K60" s="396"/>
      <c r="L60" s="396"/>
      <c r="M60" s="396"/>
      <c r="N60" s="396"/>
      <c r="O60" s="396"/>
      <c r="P60" s="396"/>
      <c r="Q60" s="396"/>
      <c r="R60" s="396"/>
      <c r="S60" s="396"/>
      <c r="T60" s="396"/>
      <c r="U60" s="17"/>
      <c r="V60" s="17"/>
      <c r="W60" s="17"/>
      <c r="X60" s="17"/>
    </row>
    <row r="61" spans="2:24" ht="15" customHeight="1">
      <c r="B61" s="396"/>
      <c r="C61" s="396"/>
      <c r="D61" s="396"/>
      <c r="E61" s="396"/>
      <c r="F61" s="396"/>
      <c r="G61" s="396"/>
      <c r="H61" s="396"/>
      <c r="I61" s="396"/>
      <c r="J61" s="396"/>
      <c r="K61" s="396"/>
      <c r="L61" s="396"/>
      <c r="M61" s="396"/>
      <c r="N61" s="396"/>
      <c r="O61" s="396"/>
      <c r="P61" s="396"/>
      <c r="Q61" s="396"/>
      <c r="R61" s="396"/>
      <c r="S61" s="396"/>
      <c r="T61" s="396"/>
      <c r="U61" s="17"/>
      <c r="V61" s="17"/>
      <c r="W61" s="17"/>
      <c r="X61" s="17"/>
    </row>
    <row r="62" spans="2:24" ht="15" customHeight="1">
      <c r="B62" s="396"/>
      <c r="C62" s="396"/>
      <c r="D62" s="396"/>
      <c r="E62" s="396"/>
      <c r="F62" s="396"/>
      <c r="G62" s="396"/>
      <c r="H62" s="396"/>
      <c r="I62" s="396"/>
      <c r="J62" s="396"/>
      <c r="K62" s="396"/>
      <c r="L62" s="396"/>
      <c r="M62" s="396"/>
      <c r="N62" s="396"/>
      <c r="O62" s="396"/>
      <c r="P62" s="396"/>
      <c r="Q62" s="396"/>
      <c r="R62" s="396"/>
      <c r="S62" s="396"/>
      <c r="T62" s="396"/>
      <c r="U62" s="17"/>
      <c r="V62" s="17"/>
      <c r="W62" s="17"/>
      <c r="X62" s="17"/>
    </row>
    <row r="63" spans="2:24" ht="15" customHeight="1">
      <c r="B63" s="396"/>
      <c r="C63" s="396"/>
      <c r="D63" s="396"/>
      <c r="E63" s="396"/>
      <c r="F63" s="396"/>
      <c r="G63" s="396"/>
      <c r="H63" s="396"/>
      <c r="I63" s="396"/>
      <c r="J63" s="396"/>
      <c r="K63" s="396"/>
      <c r="L63" s="396"/>
      <c r="M63" s="396"/>
      <c r="N63" s="396"/>
      <c r="O63" s="396"/>
      <c r="P63" s="396"/>
      <c r="Q63" s="396"/>
      <c r="R63" s="396"/>
      <c r="S63" s="396"/>
      <c r="T63" s="396"/>
      <c r="U63" s="17"/>
      <c r="V63" s="17"/>
      <c r="W63" s="17"/>
      <c r="X63" s="17"/>
    </row>
    <row r="64" spans="2:24" ht="15" customHeight="1">
      <c r="B64" s="396"/>
      <c r="C64" s="396"/>
      <c r="D64" s="396"/>
      <c r="E64" s="396"/>
      <c r="F64" s="396"/>
      <c r="G64" s="396"/>
      <c r="H64" s="396"/>
      <c r="I64" s="396"/>
      <c r="J64" s="396"/>
      <c r="K64" s="396"/>
      <c r="L64" s="396"/>
      <c r="M64" s="396"/>
      <c r="N64" s="396"/>
      <c r="O64" s="396"/>
      <c r="P64" s="396"/>
      <c r="Q64" s="396"/>
      <c r="R64" s="396"/>
      <c r="S64" s="396"/>
      <c r="T64" s="396"/>
      <c r="U64" s="17"/>
      <c r="V64" s="17"/>
      <c r="W64" s="17"/>
      <c r="X64" s="17"/>
    </row>
    <row r="65" spans="2:24" ht="15" customHeight="1">
      <c r="B65" s="396"/>
      <c r="C65" s="396"/>
      <c r="D65" s="396"/>
      <c r="E65" s="396"/>
      <c r="F65" s="396"/>
      <c r="G65" s="396"/>
      <c r="H65" s="396"/>
      <c r="I65" s="396"/>
      <c r="J65" s="396"/>
      <c r="K65" s="396"/>
      <c r="L65" s="396"/>
      <c r="M65" s="396"/>
      <c r="N65" s="396"/>
      <c r="O65" s="396"/>
      <c r="P65" s="396"/>
      <c r="Q65" s="396"/>
      <c r="R65" s="396"/>
      <c r="S65" s="396"/>
      <c r="T65" s="396"/>
      <c r="U65" s="17"/>
      <c r="V65" s="17"/>
      <c r="W65" s="17"/>
      <c r="X65" s="17"/>
    </row>
    <row r="66" spans="2:24" ht="15" customHeight="1">
      <c r="B66" s="396"/>
      <c r="C66" s="396"/>
      <c r="D66" s="396"/>
      <c r="E66" s="396"/>
      <c r="F66" s="396"/>
      <c r="G66" s="396"/>
      <c r="H66" s="396"/>
      <c r="I66" s="396"/>
      <c r="J66" s="396"/>
      <c r="K66" s="396"/>
      <c r="L66" s="396"/>
      <c r="M66" s="396"/>
      <c r="N66" s="396"/>
      <c r="O66" s="396"/>
      <c r="P66" s="396"/>
      <c r="Q66" s="396"/>
      <c r="R66" s="396"/>
      <c r="S66" s="396"/>
      <c r="T66" s="396"/>
    </row>
  </sheetData>
  <sheetProtection algorithmName="SHA-512" hashValue="1XaP4TcpiU5sqwnxStSc5fP8DOI3IX2DwrIRZ2GMiDn8PxL3olDkQznkLGgXMUf5kpQwT5TCGIunrAkAEAiFcQ==" saltValue="OBGNdE2Na5wCYW98yP6MhA==" spinCount="100000" sheet="1" objects="1" scenarios="1"/>
  <mergeCells count="9">
    <mergeCell ref="B8:C8"/>
    <mergeCell ref="H8:K8"/>
    <mergeCell ref="B48:C48"/>
    <mergeCell ref="B11:T35"/>
    <mergeCell ref="B49:T66"/>
    <mergeCell ref="D8:E8"/>
    <mergeCell ref="B38:T38"/>
    <mergeCell ref="F8:G8"/>
    <mergeCell ref="B41:T46"/>
  </mergeCells>
  <hyperlinks>
    <hyperlink ref="B8:C8" location="Eneva_2!B10" display="GRI 2-29" xr:uid="{CCF87094-4493-4975-87CE-172F99C761E3}"/>
    <hyperlink ref="H8:I8" location="'Relato Integrado_1'!B15" display="GRI 2-3" xr:uid="{E638EBB2-6E28-4408-8EAF-65B358918276}"/>
    <hyperlink ref="H8:K8" location="Eneva_2!B48" display="Indicador Próprio: Plan. Estratégico" xr:uid="{AB3FAFC7-557A-44F0-9B49-8C47B41D6B32}"/>
    <hyperlink ref="D8:E8" location="Eneva_2!B37" display="GRI 2-30" xr:uid="{6CA8A997-35D1-4292-AF97-8EF31BE6F643}"/>
    <hyperlink ref="F8:G8" location="Eneva_2!B40" display="GRI 407-1" xr:uid="{DBEC2444-C44E-41AE-8EBA-DAEF3851C42F}"/>
    <hyperlink ref="B37" location="Critérios!B83" display="GRI 2-30" xr:uid="{2D038B9E-157D-4F03-91C7-25C10F3D847B}"/>
    <hyperlink ref="B40" location="Critérios!B515" display="GRI 407-1" xr:uid="{E563EE63-D17E-498E-AA1A-E895C2DE8990}"/>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A909-57F9-4283-AF28-BF857D182275}">
  <sheetPr>
    <tabColor rgb="FF00A0A8"/>
  </sheetPr>
  <dimension ref="B1:X50"/>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3" width="8.81640625" style="9" customWidth="1"/>
    <col min="4" max="4" width="8.81640625" style="10" customWidth="1"/>
    <col min="5" max="7" width="8.81640625" style="9" customWidth="1"/>
    <col min="8" max="8" width="8.81640625" style="10" customWidth="1"/>
    <col min="9" max="12" width="8.81640625" style="9" customWidth="1"/>
    <col min="13" max="16384" width="8.81640625" style="9"/>
  </cols>
  <sheetData>
    <row r="1" spans="2:24" ht="15" customHeight="1"/>
    <row r="2" spans="2:24" ht="15" customHeight="1"/>
    <row r="3" spans="2:24" ht="52.4" customHeight="1"/>
    <row r="4" spans="2:24" s="21" customFormat="1" ht="15" customHeight="1">
      <c r="D4" s="22"/>
      <c r="H4" s="22"/>
    </row>
    <row r="5" spans="2:24" s="21" customFormat="1" ht="15" customHeight="1">
      <c r="D5" s="22"/>
      <c r="H5" s="22"/>
    </row>
    <row r="6" spans="2:24" s="21" customFormat="1" ht="15" customHeight="1">
      <c r="D6" s="22"/>
      <c r="H6" s="22"/>
    </row>
    <row r="7" spans="2:24" s="21" customFormat="1" ht="15" customHeight="1">
      <c r="C7" s="22"/>
      <c r="D7" s="22"/>
      <c r="H7" s="22"/>
    </row>
    <row r="8" spans="2:24" s="20" customFormat="1" ht="16" customHeight="1">
      <c r="B8" s="399" t="s">
        <v>19</v>
      </c>
      <c r="C8" s="399"/>
      <c r="D8" s="399" t="s">
        <v>21</v>
      </c>
      <c r="E8" s="399"/>
      <c r="F8" s="399" t="s">
        <v>23</v>
      </c>
      <c r="G8" s="400"/>
      <c r="H8" s="19"/>
    </row>
    <row r="9" spans="2:24" s="21" customFormat="1" ht="15" customHeight="1">
      <c r="C9" s="23"/>
      <c r="D9" s="22"/>
      <c r="H9" s="22"/>
    </row>
    <row r="10" spans="2:24" s="21" customFormat="1" ht="20.149999999999999" customHeight="1">
      <c r="B10" s="16" t="s">
        <v>19</v>
      </c>
      <c r="C10" s="25" t="s">
        <v>387</v>
      </c>
      <c r="D10" s="25"/>
      <c r="E10" s="25"/>
      <c r="F10" s="25"/>
      <c r="G10" s="25"/>
      <c r="H10" s="25"/>
      <c r="I10" s="25"/>
      <c r="J10" s="25"/>
      <c r="K10" s="25"/>
      <c r="L10" s="25"/>
      <c r="M10" s="25"/>
      <c r="N10" s="25"/>
      <c r="O10" s="25"/>
      <c r="P10" s="25"/>
      <c r="Q10" s="25"/>
      <c r="R10" s="25"/>
      <c r="S10" s="25"/>
      <c r="T10" s="25"/>
      <c r="U10" s="18"/>
      <c r="V10" s="18"/>
      <c r="W10" s="18"/>
      <c r="X10" s="18"/>
    </row>
    <row r="11" spans="2:24" s="21" customFormat="1" ht="15" customHeight="1">
      <c r="B11" s="395" t="s">
        <v>388</v>
      </c>
      <c r="C11" s="395"/>
      <c r="D11" s="395"/>
      <c r="E11" s="395"/>
      <c r="F11" s="395"/>
      <c r="G11" s="395"/>
      <c r="H11" s="395"/>
      <c r="I11" s="395"/>
      <c r="J11" s="395"/>
      <c r="K11" s="395"/>
      <c r="L11" s="395"/>
      <c r="M11" s="395"/>
      <c r="N11" s="395"/>
      <c r="O11" s="395"/>
      <c r="P11" s="395"/>
      <c r="Q11" s="395"/>
      <c r="R11" s="395"/>
      <c r="S11" s="395"/>
      <c r="T11" s="395"/>
      <c r="U11" s="17"/>
      <c r="V11" s="17"/>
      <c r="W11" s="17"/>
      <c r="X11" s="17"/>
    </row>
    <row r="12" spans="2:24" s="21" customFormat="1" ht="15" customHeight="1">
      <c r="B12" s="396"/>
      <c r="C12" s="396"/>
      <c r="D12" s="396"/>
      <c r="E12" s="396"/>
      <c r="F12" s="396"/>
      <c r="G12" s="396"/>
      <c r="H12" s="396"/>
      <c r="I12" s="396"/>
      <c r="J12" s="396"/>
      <c r="K12" s="396"/>
      <c r="L12" s="396"/>
      <c r="M12" s="396"/>
      <c r="N12" s="396"/>
      <c r="O12" s="396"/>
      <c r="P12" s="396"/>
      <c r="Q12" s="396"/>
      <c r="R12" s="396"/>
      <c r="S12" s="396"/>
      <c r="T12" s="396"/>
      <c r="U12" s="17"/>
      <c r="V12" s="17"/>
      <c r="W12" s="17"/>
      <c r="X12" s="17"/>
    </row>
    <row r="13" spans="2:24" s="21" customFormat="1" ht="15" customHeight="1">
      <c r="B13" s="396"/>
      <c r="C13" s="396"/>
      <c r="D13" s="396"/>
      <c r="E13" s="396"/>
      <c r="F13" s="396"/>
      <c r="G13" s="396"/>
      <c r="H13" s="396"/>
      <c r="I13" s="396"/>
      <c r="J13" s="396"/>
      <c r="K13" s="396"/>
      <c r="L13" s="396"/>
      <c r="M13" s="396"/>
      <c r="N13" s="396"/>
      <c r="O13" s="396"/>
      <c r="P13" s="396"/>
      <c r="Q13" s="396"/>
      <c r="R13" s="396"/>
      <c r="S13" s="396"/>
      <c r="T13" s="396"/>
      <c r="U13" s="17"/>
      <c r="V13" s="17"/>
      <c r="W13" s="17"/>
      <c r="X13" s="17"/>
    </row>
    <row r="14" spans="2:24" s="21" customFormat="1" ht="15" customHeight="1">
      <c r="B14" s="396"/>
      <c r="C14" s="396"/>
      <c r="D14" s="396"/>
      <c r="E14" s="396"/>
      <c r="F14" s="396"/>
      <c r="G14" s="396"/>
      <c r="H14" s="396"/>
      <c r="I14" s="396"/>
      <c r="J14" s="396"/>
      <c r="K14" s="396"/>
      <c r="L14" s="396"/>
      <c r="M14" s="396"/>
      <c r="N14" s="396"/>
      <c r="O14" s="396"/>
      <c r="P14" s="396"/>
      <c r="Q14" s="396"/>
      <c r="R14" s="396"/>
      <c r="S14" s="396"/>
      <c r="T14" s="396"/>
      <c r="U14" s="17"/>
      <c r="V14" s="17"/>
      <c r="W14" s="17"/>
      <c r="X14" s="17"/>
    </row>
    <row r="15" spans="2:24" s="21" customFormat="1" ht="15" customHeight="1">
      <c r="B15" s="396"/>
      <c r="C15" s="396"/>
      <c r="D15" s="396"/>
      <c r="E15" s="396"/>
      <c r="F15" s="396"/>
      <c r="G15" s="396"/>
      <c r="H15" s="396"/>
      <c r="I15" s="396"/>
      <c r="J15" s="396"/>
      <c r="K15" s="396"/>
      <c r="L15" s="396"/>
      <c r="M15" s="396"/>
      <c r="N15" s="396"/>
      <c r="O15" s="396"/>
      <c r="P15" s="396"/>
      <c r="Q15" s="396"/>
      <c r="R15" s="396"/>
      <c r="S15" s="396"/>
      <c r="T15" s="396"/>
      <c r="U15" s="17"/>
      <c r="V15" s="17"/>
      <c r="W15" s="17"/>
      <c r="X15" s="17"/>
    </row>
    <row r="16" spans="2:24" s="21" customFormat="1" ht="15" customHeight="1">
      <c r="B16" s="396"/>
      <c r="C16" s="396"/>
      <c r="D16" s="396"/>
      <c r="E16" s="396"/>
      <c r="F16" s="396"/>
      <c r="G16" s="396"/>
      <c r="H16" s="396"/>
      <c r="I16" s="396"/>
      <c r="J16" s="396"/>
      <c r="K16" s="396"/>
      <c r="L16" s="396"/>
      <c r="M16" s="396"/>
      <c r="N16" s="396"/>
      <c r="O16" s="396"/>
      <c r="P16" s="396"/>
      <c r="Q16" s="396"/>
      <c r="R16" s="396"/>
      <c r="S16" s="396"/>
      <c r="T16" s="396"/>
      <c r="U16" s="17"/>
      <c r="V16" s="17"/>
      <c r="W16" s="17"/>
      <c r="X16" s="17"/>
    </row>
    <row r="17" spans="2:24" s="21" customFormat="1" ht="15" customHeight="1">
      <c r="B17" s="396"/>
      <c r="C17" s="396"/>
      <c r="D17" s="396"/>
      <c r="E17" s="396"/>
      <c r="F17" s="396"/>
      <c r="G17" s="396"/>
      <c r="H17" s="396"/>
      <c r="I17" s="396"/>
      <c r="J17" s="396"/>
      <c r="K17" s="396"/>
      <c r="L17" s="396"/>
      <c r="M17" s="396"/>
      <c r="N17" s="396"/>
      <c r="O17" s="396"/>
      <c r="P17" s="396"/>
      <c r="Q17" s="396"/>
      <c r="R17" s="396"/>
      <c r="S17" s="396"/>
      <c r="T17" s="396"/>
      <c r="U17" s="17"/>
      <c r="V17" s="17"/>
      <c r="W17" s="17"/>
      <c r="X17" s="17"/>
    </row>
    <row r="18" spans="2:24" s="21" customFormat="1" ht="15" customHeight="1">
      <c r="B18" s="396"/>
      <c r="C18" s="396"/>
      <c r="D18" s="396"/>
      <c r="E18" s="396"/>
      <c r="F18" s="396"/>
      <c r="G18" s="396"/>
      <c r="H18" s="396"/>
      <c r="I18" s="396"/>
      <c r="J18" s="396"/>
      <c r="K18" s="396"/>
      <c r="L18" s="396"/>
      <c r="M18" s="396"/>
      <c r="N18" s="396"/>
      <c r="O18" s="396"/>
      <c r="P18" s="396"/>
      <c r="Q18" s="396"/>
      <c r="R18" s="396"/>
      <c r="S18" s="396"/>
      <c r="T18" s="396"/>
      <c r="U18" s="17"/>
      <c r="V18" s="17"/>
      <c r="W18" s="17"/>
      <c r="X18" s="17"/>
    </row>
    <row r="19" spans="2:24" s="21" customFormat="1" ht="15" customHeight="1">
      <c r="B19" s="396"/>
      <c r="C19" s="396"/>
      <c r="D19" s="396"/>
      <c r="E19" s="396"/>
      <c r="F19" s="396"/>
      <c r="G19" s="396"/>
      <c r="H19" s="396"/>
      <c r="I19" s="396"/>
      <c r="J19" s="396"/>
      <c r="K19" s="396"/>
      <c r="L19" s="396"/>
      <c r="M19" s="396"/>
      <c r="N19" s="396"/>
      <c r="O19" s="396"/>
      <c r="P19" s="396"/>
      <c r="Q19" s="396"/>
      <c r="R19" s="396"/>
      <c r="S19" s="396"/>
      <c r="T19" s="396"/>
      <c r="U19" s="17"/>
      <c r="V19" s="17"/>
      <c r="W19" s="17"/>
      <c r="X19" s="17"/>
    </row>
    <row r="20" spans="2:24" s="21" customFormat="1" ht="15" customHeight="1">
      <c r="B20" s="396"/>
      <c r="C20" s="396"/>
      <c r="D20" s="396"/>
      <c r="E20" s="396"/>
      <c r="F20" s="396"/>
      <c r="G20" s="396"/>
      <c r="H20" s="396"/>
      <c r="I20" s="396"/>
      <c r="J20" s="396"/>
      <c r="K20" s="396"/>
      <c r="L20" s="396"/>
      <c r="M20" s="396"/>
      <c r="N20" s="396"/>
      <c r="O20" s="396"/>
      <c r="P20" s="396"/>
      <c r="Q20" s="396"/>
      <c r="R20" s="396"/>
      <c r="S20" s="396"/>
      <c r="T20" s="396"/>
      <c r="U20" s="17"/>
      <c r="V20" s="17"/>
      <c r="W20" s="17"/>
      <c r="X20" s="17"/>
    </row>
    <row r="21" spans="2:24" s="21" customFormat="1" ht="15" customHeight="1">
      <c r="B21" s="396"/>
      <c r="C21" s="396"/>
      <c r="D21" s="396"/>
      <c r="E21" s="396"/>
      <c r="F21" s="396"/>
      <c r="G21" s="396"/>
      <c r="H21" s="396"/>
      <c r="I21" s="396"/>
      <c r="J21" s="396"/>
      <c r="K21" s="396"/>
      <c r="L21" s="396"/>
      <c r="M21" s="396"/>
      <c r="N21" s="396"/>
      <c r="O21" s="396"/>
      <c r="P21" s="396"/>
      <c r="Q21" s="396"/>
      <c r="R21" s="396"/>
      <c r="S21" s="396"/>
      <c r="T21" s="396"/>
      <c r="U21" s="17"/>
      <c r="V21" s="17"/>
      <c r="W21" s="17"/>
      <c r="X21" s="17"/>
    </row>
    <row r="22" spans="2:24" s="21" customFormat="1" ht="15" customHeight="1">
      <c r="B22" s="396"/>
      <c r="C22" s="396"/>
      <c r="D22" s="396"/>
      <c r="E22" s="396"/>
      <c r="F22" s="396"/>
      <c r="G22" s="396"/>
      <c r="H22" s="396"/>
      <c r="I22" s="396"/>
      <c r="J22" s="396"/>
      <c r="K22" s="396"/>
      <c r="L22" s="396"/>
      <c r="M22" s="396"/>
      <c r="N22" s="396"/>
      <c r="O22" s="396"/>
      <c r="P22" s="396"/>
      <c r="Q22" s="396"/>
      <c r="R22" s="396"/>
      <c r="S22" s="396"/>
      <c r="T22" s="396"/>
      <c r="U22" s="17"/>
      <c r="V22" s="17"/>
      <c r="W22" s="17"/>
      <c r="X22" s="17"/>
    </row>
    <row r="23" spans="2:24" s="21" customFormat="1" ht="15" customHeight="1">
      <c r="B23" s="396"/>
      <c r="C23" s="396"/>
      <c r="D23" s="396"/>
      <c r="E23" s="396"/>
      <c r="F23" s="396"/>
      <c r="G23" s="396"/>
      <c r="H23" s="396"/>
      <c r="I23" s="396"/>
      <c r="J23" s="396"/>
      <c r="K23" s="396"/>
      <c r="L23" s="396"/>
      <c r="M23" s="396"/>
      <c r="N23" s="396"/>
      <c r="O23" s="396"/>
      <c r="P23" s="396"/>
      <c r="Q23" s="396"/>
      <c r="R23" s="396"/>
      <c r="S23" s="396"/>
      <c r="T23" s="396"/>
      <c r="U23" s="17"/>
      <c r="V23" s="17"/>
      <c r="W23" s="17"/>
      <c r="X23" s="17"/>
    </row>
    <row r="24" spans="2:24" s="21" customFormat="1" ht="15" customHeight="1">
      <c r="B24" s="396"/>
      <c r="C24" s="396"/>
      <c r="D24" s="396"/>
      <c r="E24" s="396"/>
      <c r="F24" s="396"/>
      <c r="G24" s="396"/>
      <c r="H24" s="396"/>
      <c r="I24" s="396"/>
      <c r="J24" s="396"/>
      <c r="K24" s="396"/>
      <c r="L24" s="396"/>
      <c r="M24" s="396"/>
      <c r="N24" s="396"/>
      <c r="O24" s="396"/>
      <c r="P24" s="396"/>
      <c r="Q24" s="396"/>
      <c r="R24" s="396"/>
      <c r="S24" s="396"/>
      <c r="T24" s="396"/>
      <c r="U24" s="17"/>
      <c r="V24" s="17"/>
      <c r="W24" s="17"/>
      <c r="X24" s="17"/>
    </row>
    <row r="25" spans="2:24" s="21" customFormat="1" ht="15" customHeight="1">
      <c r="B25" s="396"/>
      <c r="C25" s="396"/>
      <c r="D25" s="396"/>
      <c r="E25" s="396"/>
      <c r="F25" s="396"/>
      <c r="G25" s="396"/>
      <c r="H25" s="396"/>
      <c r="I25" s="396"/>
      <c r="J25" s="396"/>
      <c r="K25" s="396"/>
      <c r="L25" s="396"/>
      <c r="M25" s="396"/>
      <c r="N25" s="396"/>
      <c r="O25" s="396"/>
      <c r="P25" s="396"/>
      <c r="Q25" s="396"/>
      <c r="R25" s="396"/>
      <c r="S25" s="396"/>
      <c r="T25" s="396"/>
      <c r="U25" s="17"/>
      <c r="V25" s="17"/>
      <c r="W25" s="17"/>
      <c r="X25" s="17"/>
    </row>
    <row r="26" spans="2:24" s="21" customFormat="1" ht="15" customHeight="1">
      <c r="B26" s="396"/>
      <c r="C26" s="396"/>
      <c r="D26" s="396"/>
      <c r="E26" s="396"/>
      <c r="F26" s="396"/>
      <c r="G26" s="396"/>
      <c r="H26" s="396"/>
      <c r="I26" s="396"/>
      <c r="J26" s="396"/>
      <c r="K26" s="396"/>
      <c r="L26" s="396"/>
      <c r="M26" s="396"/>
      <c r="N26" s="396"/>
      <c r="O26" s="396"/>
      <c r="P26" s="396"/>
      <c r="Q26" s="396"/>
      <c r="R26" s="396"/>
      <c r="S26" s="396"/>
      <c r="T26" s="396"/>
      <c r="U26" s="17"/>
      <c r="V26" s="17"/>
      <c r="W26" s="17"/>
      <c r="X26" s="17"/>
    </row>
    <row r="27" spans="2:24" s="21" customFormat="1" ht="15" customHeight="1">
      <c r="B27" s="396"/>
      <c r="C27" s="396"/>
      <c r="D27" s="396"/>
      <c r="E27" s="396"/>
      <c r="F27" s="396"/>
      <c r="G27" s="396"/>
      <c r="H27" s="396"/>
      <c r="I27" s="396"/>
      <c r="J27" s="396"/>
      <c r="K27" s="396"/>
      <c r="L27" s="396"/>
      <c r="M27" s="396"/>
      <c r="N27" s="396"/>
      <c r="O27" s="396"/>
      <c r="P27" s="396"/>
      <c r="Q27" s="396"/>
      <c r="R27" s="396"/>
      <c r="S27" s="396"/>
      <c r="T27" s="396"/>
      <c r="U27" s="17"/>
      <c r="V27" s="17"/>
      <c r="W27" s="17"/>
      <c r="X27" s="17"/>
    </row>
    <row r="28" spans="2:24" s="21" customFormat="1" ht="15" customHeight="1">
      <c r="B28" s="396"/>
      <c r="C28" s="396"/>
      <c r="D28" s="396"/>
      <c r="E28" s="396"/>
      <c r="F28" s="396"/>
      <c r="G28" s="396"/>
      <c r="H28" s="396"/>
      <c r="I28" s="396"/>
      <c r="J28" s="396"/>
      <c r="K28" s="396"/>
      <c r="L28" s="396"/>
      <c r="M28" s="396"/>
      <c r="N28" s="396"/>
      <c r="O28" s="396"/>
      <c r="P28" s="396"/>
      <c r="Q28" s="396"/>
      <c r="R28" s="396"/>
      <c r="S28" s="396"/>
      <c r="T28" s="396"/>
      <c r="U28" s="17"/>
      <c r="V28" s="17"/>
      <c r="W28" s="17"/>
      <c r="X28" s="17"/>
    </row>
    <row r="29" spans="2:24" s="21" customFormat="1" ht="15" customHeight="1">
      <c r="D29" s="22"/>
      <c r="H29" s="22"/>
    </row>
    <row r="30" spans="2:24" s="21" customFormat="1" ht="20.149999999999999" customHeight="1">
      <c r="B30" s="16" t="s">
        <v>21</v>
      </c>
      <c r="C30" s="25" t="s">
        <v>22</v>
      </c>
      <c r="D30" s="25"/>
      <c r="E30" s="25"/>
      <c r="F30" s="25"/>
      <c r="G30" s="25"/>
      <c r="H30" s="25"/>
      <c r="I30" s="25"/>
      <c r="J30" s="25"/>
      <c r="K30" s="25"/>
      <c r="L30" s="25"/>
      <c r="M30" s="25"/>
      <c r="N30" s="25"/>
      <c r="O30" s="25"/>
      <c r="P30" s="25"/>
      <c r="Q30" s="25"/>
      <c r="R30" s="25"/>
      <c r="S30" s="25"/>
      <c r="T30" s="25"/>
      <c r="U30" s="18"/>
      <c r="V30" s="18"/>
      <c r="W30" s="18"/>
      <c r="X30" s="18"/>
    </row>
    <row r="31" spans="2:24" s="21" customFormat="1" ht="15" customHeight="1">
      <c r="B31" s="402" t="s">
        <v>389</v>
      </c>
      <c r="C31" s="402"/>
      <c r="D31" s="402"/>
      <c r="E31" s="402"/>
      <c r="F31" s="402"/>
      <c r="G31" s="402"/>
      <c r="H31" s="402"/>
      <c r="I31" s="402"/>
      <c r="J31" s="402"/>
      <c r="K31" s="402"/>
      <c r="L31" s="402"/>
      <c r="M31" s="402"/>
      <c r="N31" s="402"/>
      <c r="O31" s="402"/>
      <c r="P31" s="402"/>
      <c r="Q31" s="402"/>
      <c r="R31" s="402"/>
      <c r="S31" s="402"/>
      <c r="T31" s="402"/>
      <c r="U31" s="24"/>
      <c r="V31" s="24"/>
      <c r="W31" s="24"/>
      <c r="X31" s="24"/>
    </row>
    <row r="32" spans="2:24" s="21" customFormat="1" ht="15" customHeight="1">
      <c r="B32" s="403"/>
      <c r="C32" s="403"/>
      <c r="D32" s="403"/>
      <c r="E32" s="403"/>
      <c r="F32" s="403"/>
      <c r="G32" s="403"/>
      <c r="H32" s="403"/>
      <c r="I32" s="403"/>
      <c r="J32" s="403"/>
      <c r="K32" s="403"/>
      <c r="L32" s="403"/>
      <c r="M32" s="403"/>
      <c r="N32" s="403"/>
      <c r="O32" s="403"/>
      <c r="P32" s="403"/>
      <c r="Q32" s="403"/>
      <c r="R32" s="403"/>
      <c r="S32" s="403"/>
      <c r="T32" s="403"/>
      <c r="U32" s="24"/>
      <c r="V32" s="24"/>
      <c r="W32" s="24"/>
      <c r="X32" s="24"/>
    </row>
    <row r="33" spans="2:24" s="21" customFormat="1" ht="15" customHeight="1">
      <c r="D33" s="22"/>
      <c r="H33" s="22"/>
    </row>
    <row r="34" spans="2:24" s="21" customFormat="1" ht="20.149999999999999" customHeight="1">
      <c r="B34" s="16" t="s">
        <v>23</v>
      </c>
      <c r="C34" s="25" t="s">
        <v>24</v>
      </c>
      <c r="D34" s="25"/>
      <c r="E34" s="25"/>
      <c r="F34" s="25"/>
      <c r="G34" s="25"/>
      <c r="H34" s="25"/>
      <c r="I34" s="25"/>
      <c r="J34" s="25"/>
      <c r="K34" s="25"/>
      <c r="L34" s="25"/>
      <c r="M34" s="25"/>
      <c r="N34" s="25"/>
      <c r="O34" s="25"/>
      <c r="P34" s="25"/>
      <c r="Q34" s="25"/>
      <c r="R34" s="25"/>
      <c r="S34" s="25"/>
      <c r="T34" s="25"/>
      <c r="U34" s="18"/>
      <c r="V34" s="18"/>
      <c r="W34" s="18"/>
      <c r="X34" s="18"/>
    </row>
    <row r="35" spans="2:24" s="21" customFormat="1" ht="15" customHeight="1">
      <c r="B35" s="395" t="s">
        <v>390</v>
      </c>
      <c r="C35" s="395"/>
      <c r="D35" s="395"/>
      <c r="E35" s="395"/>
      <c r="F35" s="395"/>
      <c r="G35" s="395"/>
      <c r="H35" s="395"/>
      <c r="I35" s="395"/>
      <c r="J35" s="395"/>
      <c r="K35" s="395"/>
      <c r="L35" s="395"/>
      <c r="M35" s="395"/>
      <c r="N35" s="395"/>
      <c r="O35" s="395"/>
      <c r="P35" s="395"/>
      <c r="Q35" s="395"/>
      <c r="R35" s="395"/>
      <c r="S35" s="395"/>
      <c r="T35" s="395"/>
      <c r="U35" s="17"/>
      <c r="V35" s="17"/>
      <c r="W35" s="17"/>
      <c r="X35" s="17"/>
    </row>
    <row r="36" spans="2:24" s="21" customFormat="1" ht="15" customHeight="1">
      <c r="B36" s="396"/>
      <c r="C36" s="396"/>
      <c r="D36" s="396"/>
      <c r="E36" s="396"/>
      <c r="F36" s="396"/>
      <c r="G36" s="396"/>
      <c r="H36" s="396"/>
      <c r="I36" s="396"/>
      <c r="J36" s="396"/>
      <c r="K36" s="396"/>
      <c r="L36" s="396"/>
      <c r="M36" s="396"/>
      <c r="N36" s="396"/>
      <c r="O36" s="396"/>
      <c r="P36" s="396"/>
      <c r="Q36" s="396"/>
      <c r="R36" s="396"/>
      <c r="S36" s="396"/>
      <c r="T36" s="396"/>
      <c r="U36" s="17"/>
      <c r="V36" s="17"/>
      <c r="W36" s="17"/>
      <c r="X36" s="17"/>
    </row>
    <row r="37" spans="2:24" s="21" customFormat="1" ht="15" customHeight="1">
      <c r="B37" s="396"/>
      <c r="C37" s="396"/>
      <c r="D37" s="396"/>
      <c r="E37" s="396"/>
      <c r="F37" s="396"/>
      <c r="G37" s="396"/>
      <c r="H37" s="396"/>
      <c r="I37" s="396"/>
      <c r="J37" s="396"/>
      <c r="K37" s="396"/>
      <c r="L37" s="396"/>
      <c r="M37" s="396"/>
      <c r="N37" s="396"/>
      <c r="O37" s="396"/>
      <c r="P37" s="396"/>
      <c r="Q37" s="396"/>
      <c r="R37" s="396"/>
      <c r="S37" s="396"/>
      <c r="T37" s="396"/>
      <c r="U37" s="17"/>
      <c r="V37" s="17"/>
      <c r="W37" s="17"/>
      <c r="X37" s="17"/>
    </row>
    <row r="38" spans="2:24" s="21" customFormat="1" ht="15" customHeight="1">
      <c r="B38" s="396"/>
      <c r="C38" s="396"/>
      <c r="D38" s="396"/>
      <c r="E38" s="396"/>
      <c r="F38" s="396"/>
      <c r="G38" s="396"/>
      <c r="H38" s="396"/>
      <c r="I38" s="396"/>
      <c r="J38" s="396"/>
      <c r="K38" s="396"/>
      <c r="L38" s="396"/>
      <c r="M38" s="396"/>
      <c r="N38" s="396"/>
      <c r="O38" s="396"/>
      <c r="P38" s="396"/>
      <c r="Q38" s="396"/>
      <c r="R38" s="396"/>
      <c r="S38" s="396"/>
      <c r="T38" s="396"/>
      <c r="U38" s="17"/>
      <c r="V38" s="17"/>
      <c r="W38" s="17"/>
      <c r="X38" s="17"/>
    </row>
    <row r="39" spans="2:24" s="21" customFormat="1" ht="15" customHeight="1">
      <c r="B39" s="396"/>
      <c r="C39" s="396"/>
      <c r="D39" s="396"/>
      <c r="E39" s="396"/>
      <c r="F39" s="396"/>
      <c r="G39" s="396"/>
      <c r="H39" s="396"/>
      <c r="I39" s="396"/>
      <c r="J39" s="396"/>
      <c r="K39" s="396"/>
      <c r="L39" s="396"/>
      <c r="M39" s="396"/>
      <c r="N39" s="396"/>
      <c r="O39" s="396"/>
      <c r="P39" s="396"/>
      <c r="Q39" s="396"/>
      <c r="R39" s="396"/>
      <c r="S39" s="396"/>
      <c r="T39" s="396"/>
      <c r="U39" s="17"/>
      <c r="V39" s="17"/>
      <c r="W39" s="17"/>
      <c r="X39" s="17"/>
    </row>
    <row r="40" spans="2:24" s="21" customFormat="1" ht="15" customHeight="1">
      <c r="B40" s="396"/>
      <c r="C40" s="396"/>
      <c r="D40" s="396"/>
      <c r="E40" s="396"/>
      <c r="F40" s="396"/>
      <c r="G40" s="396"/>
      <c r="H40" s="396"/>
      <c r="I40" s="396"/>
      <c r="J40" s="396"/>
      <c r="K40" s="396"/>
      <c r="L40" s="396"/>
      <c r="M40" s="396"/>
      <c r="N40" s="396"/>
      <c r="O40" s="396"/>
      <c r="P40" s="396"/>
      <c r="Q40" s="396"/>
      <c r="R40" s="396"/>
      <c r="S40" s="396"/>
      <c r="T40" s="396"/>
      <c r="U40" s="17"/>
      <c r="V40" s="17"/>
      <c r="W40" s="17"/>
      <c r="X40" s="17"/>
    </row>
    <row r="41" spans="2:24" s="21" customFormat="1" ht="15" customHeight="1">
      <c r="B41" s="396"/>
      <c r="C41" s="396"/>
      <c r="D41" s="396"/>
      <c r="E41" s="396"/>
      <c r="F41" s="396"/>
      <c r="G41" s="396"/>
      <c r="H41" s="396"/>
      <c r="I41" s="396"/>
      <c r="J41" s="396"/>
      <c r="K41" s="396"/>
      <c r="L41" s="396"/>
      <c r="M41" s="396"/>
      <c r="N41" s="396"/>
      <c r="O41" s="396"/>
      <c r="P41" s="396"/>
      <c r="Q41" s="396"/>
      <c r="R41" s="396"/>
      <c r="S41" s="396"/>
      <c r="T41" s="396"/>
      <c r="U41" s="17"/>
      <c r="V41" s="17"/>
      <c r="W41" s="17"/>
      <c r="X41" s="17"/>
    </row>
    <row r="42" spans="2:24" s="21" customFormat="1" ht="15" customHeight="1">
      <c r="B42" s="396"/>
      <c r="C42" s="396"/>
      <c r="D42" s="396"/>
      <c r="E42" s="396"/>
      <c r="F42" s="396"/>
      <c r="G42" s="396"/>
      <c r="H42" s="396"/>
      <c r="I42" s="396"/>
      <c r="J42" s="396"/>
      <c r="K42" s="396"/>
      <c r="L42" s="396"/>
      <c r="M42" s="396"/>
      <c r="N42" s="396"/>
      <c r="O42" s="396"/>
      <c r="P42" s="396"/>
      <c r="Q42" s="396"/>
      <c r="R42" s="396"/>
      <c r="S42" s="396"/>
      <c r="T42" s="396"/>
      <c r="U42" s="17"/>
      <c r="V42" s="17"/>
      <c r="W42" s="17"/>
      <c r="X42" s="17"/>
    </row>
    <row r="43" spans="2:24" s="21" customFormat="1" ht="15" customHeight="1">
      <c r="B43" s="396"/>
      <c r="C43" s="396"/>
      <c r="D43" s="396"/>
      <c r="E43" s="396"/>
      <c r="F43" s="396"/>
      <c r="G43" s="396"/>
      <c r="H43" s="396"/>
      <c r="I43" s="396"/>
      <c r="J43" s="396"/>
      <c r="K43" s="396"/>
      <c r="L43" s="396"/>
      <c r="M43" s="396"/>
      <c r="N43" s="396"/>
      <c r="O43" s="396"/>
      <c r="P43" s="396"/>
      <c r="Q43" s="396"/>
      <c r="R43" s="396"/>
      <c r="S43" s="396"/>
      <c r="T43" s="396"/>
      <c r="U43" s="17"/>
      <c r="V43" s="17"/>
      <c r="W43" s="17"/>
      <c r="X43" s="17"/>
    </row>
    <row r="44" spans="2:24" s="21" customFormat="1" ht="15" customHeight="1">
      <c r="B44" s="396"/>
      <c r="C44" s="396"/>
      <c r="D44" s="396"/>
      <c r="E44" s="396"/>
      <c r="F44" s="396"/>
      <c r="G44" s="396"/>
      <c r="H44" s="396"/>
      <c r="I44" s="396"/>
      <c r="J44" s="396"/>
      <c r="K44" s="396"/>
      <c r="L44" s="396"/>
      <c r="M44" s="396"/>
      <c r="N44" s="396"/>
      <c r="O44" s="396"/>
      <c r="P44" s="396"/>
      <c r="Q44" s="396"/>
      <c r="R44" s="396"/>
      <c r="S44" s="396"/>
      <c r="T44" s="396"/>
    </row>
    <row r="45" spans="2:24" s="21" customFormat="1" ht="15" customHeight="1">
      <c r="B45" s="17"/>
      <c r="C45" s="17"/>
      <c r="D45" s="17"/>
      <c r="E45" s="17"/>
      <c r="F45" s="17"/>
      <c r="G45" s="17"/>
      <c r="H45" s="17"/>
      <c r="I45" s="17"/>
      <c r="J45" s="17"/>
      <c r="K45" s="17"/>
      <c r="L45" s="17"/>
      <c r="M45" s="17"/>
      <c r="N45" s="17"/>
      <c r="O45" s="17"/>
      <c r="P45" s="17"/>
      <c r="Q45" s="17"/>
      <c r="R45" s="17"/>
      <c r="S45" s="17"/>
      <c r="T45" s="17"/>
    </row>
    <row r="46" spans="2:24" s="21" customFormat="1" ht="15" customHeight="1">
      <c r="B46" s="17"/>
      <c r="C46" s="17"/>
      <c r="D46" s="17"/>
      <c r="E46" s="17"/>
      <c r="F46" s="17"/>
      <c r="G46" s="17"/>
      <c r="H46" s="17"/>
      <c r="I46" s="17"/>
      <c r="J46" s="17"/>
      <c r="K46" s="17"/>
      <c r="L46" s="17"/>
      <c r="M46" s="17"/>
      <c r="N46" s="17"/>
      <c r="O46" s="17"/>
      <c r="P46" s="17"/>
      <c r="Q46" s="17"/>
      <c r="R46" s="17"/>
      <c r="S46" s="17"/>
      <c r="T46" s="17"/>
    </row>
    <row r="47" spans="2:24" s="21" customFormat="1" ht="15" customHeight="1">
      <c r="D47" s="22"/>
      <c r="H47" s="22"/>
    </row>
    <row r="48" spans="2:24" s="21" customFormat="1" ht="15" customHeight="1">
      <c r="D48" s="22"/>
      <c r="H48" s="22"/>
    </row>
    <row r="49" spans="4:8" s="21" customFormat="1" ht="15" customHeight="1">
      <c r="D49" s="22"/>
      <c r="H49" s="22"/>
    </row>
    <row r="50" spans="4:8" s="21" customFormat="1" ht="15" customHeight="1">
      <c r="D50" s="22"/>
      <c r="H50" s="22"/>
    </row>
  </sheetData>
  <sheetProtection algorithmName="SHA-512" hashValue="grbz60SyBCaQVcb58PE648hJCxAZOxqs9LpVJ1vLMyjV5BZr8jWDQIQYi8F6W5SfApHNgd3IVcBiALzGI6CTIA==" saltValue="+KOZm13A8S8EZYDuuReeSQ==" spinCount="100000" sheet="1" objects="1" scenarios="1"/>
  <mergeCells count="6">
    <mergeCell ref="B11:T28"/>
    <mergeCell ref="B31:T32"/>
    <mergeCell ref="B35:T44"/>
    <mergeCell ref="B8:C8"/>
    <mergeCell ref="D8:E8"/>
    <mergeCell ref="F8:G8"/>
  </mergeCells>
  <hyperlinks>
    <hyperlink ref="B8:C8" location="Eneva_3!B10" display="GRI 207-3" xr:uid="{B212905E-37D5-44BD-B417-7E3A22407E00}"/>
    <hyperlink ref="D8:E8" location="Eneva_3!B30" display="GRI 2-27" xr:uid="{852A1247-36CF-4A77-BDFF-5E25E8D7C81A}"/>
    <hyperlink ref="F8:G8" location="Eneva_3!B34" display="GRI 2-28" xr:uid="{D81A848A-3DA8-4398-9C1C-4BDC7CC6D803}"/>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5CF1-721C-412E-8546-038313EDF022}">
  <sheetPr>
    <tabColor rgb="FF695E4A"/>
  </sheetPr>
  <dimension ref="B1:H25"/>
  <sheetViews>
    <sheetView showGridLines="0" showRowColHeaders="0" zoomScale="90" zoomScaleNormal="90" workbookViewId="0">
      <pane ySplit="3" topLeftCell="A4" activePane="bottomLeft" state="frozen"/>
      <selection pane="bottomLeft"/>
    </sheetView>
  </sheetViews>
  <sheetFormatPr defaultColWidth="8.81640625" defaultRowHeight="13"/>
  <cols>
    <col min="1" max="1" width="3" style="9" customWidth="1"/>
    <col min="2" max="2" width="21.453125" style="9" customWidth="1"/>
    <col min="3" max="3" width="53" style="9" customWidth="1"/>
    <col min="4" max="4" width="32.1796875" style="10" customWidth="1"/>
    <col min="5" max="5" width="32.1796875" style="9" customWidth="1"/>
    <col min="6" max="6" width="2.1796875" style="9" customWidth="1"/>
    <col min="7" max="7" width="28.1796875" style="9" customWidth="1"/>
    <col min="8" max="8" width="8.81640625" style="10" customWidth="1"/>
    <col min="9" max="10" width="8.81640625" style="9" customWidth="1"/>
    <col min="11" max="16384" width="8.81640625" style="9"/>
  </cols>
  <sheetData>
    <row r="1" spans="2:7" ht="15" customHeight="1"/>
    <row r="2" spans="2:7" ht="15" customHeight="1"/>
    <row r="3" spans="2:7" ht="52.4" customHeight="1"/>
    <row r="7" spans="2:7">
      <c r="C7" s="10"/>
    </row>
    <row r="8" spans="2:7" ht="14.15" customHeight="1">
      <c r="B8" s="404" t="s">
        <v>391</v>
      </c>
      <c r="C8" s="37" t="s">
        <v>392</v>
      </c>
      <c r="D8" s="37" t="s">
        <v>393</v>
      </c>
      <c r="E8" s="38" t="s">
        <v>394</v>
      </c>
      <c r="G8" s="408" t="s">
        <v>395</v>
      </c>
    </row>
    <row r="9" spans="2:7" ht="64.5" customHeight="1">
      <c r="B9" s="405"/>
      <c r="C9" s="27" t="s">
        <v>396</v>
      </c>
      <c r="D9" s="27" t="s">
        <v>397</v>
      </c>
      <c r="E9" s="239"/>
      <c r="G9" s="409"/>
    </row>
    <row r="10" spans="2:7">
      <c r="B10" s="405"/>
      <c r="C10" s="37" t="s">
        <v>398</v>
      </c>
      <c r="D10" s="37" t="s">
        <v>393</v>
      </c>
      <c r="E10" s="38" t="s">
        <v>394</v>
      </c>
      <c r="G10" s="409"/>
    </row>
    <row r="11" spans="2:7" ht="72.75" customHeight="1">
      <c r="B11" s="405"/>
      <c r="C11" s="27" t="s">
        <v>399</v>
      </c>
      <c r="D11" s="27" t="s">
        <v>400</v>
      </c>
      <c r="E11" s="239"/>
      <c r="G11" s="409"/>
    </row>
    <row r="12" spans="2:7">
      <c r="B12" s="405"/>
      <c r="C12" s="37" t="s">
        <v>401</v>
      </c>
      <c r="D12" s="37" t="s">
        <v>393</v>
      </c>
      <c r="E12" s="38" t="s">
        <v>394</v>
      </c>
      <c r="G12" s="409"/>
    </row>
    <row r="13" spans="2:7" ht="102.65" customHeight="1">
      <c r="B13" s="406"/>
      <c r="C13" s="27" t="s">
        <v>402</v>
      </c>
      <c r="D13" s="27" t="s">
        <v>403</v>
      </c>
      <c r="E13" s="239"/>
      <c r="G13" s="409"/>
    </row>
    <row r="14" spans="2:7">
      <c r="C14" s="10"/>
      <c r="G14" s="409"/>
    </row>
    <row r="15" spans="2:7">
      <c r="B15" s="404" t="s">
        <v>404</v>
      </c>
      <c r="C15" s="37" t="s">
        <v>405</v>
      </c>
      <c r="D15" s="37" t="s">
        <v>393</v>
      </c>
      <c r="E15" s="38" t="s">
        <v>394</v>
      </c>
      <c r="G15" s="409"/>
    </row>
    <row r="16" spans="2:7" ht="85.75" customHeight="1">
      <c r="B16" s="407"/>
      <c r="C16" s="27" t="s">
        <v>406</v>
      </c>
      <c r="D16" s="27" t="s">
        <v>407</v>
      </c>
      <c r="E16" s="35" t="s">
        <v>408</v>
      </c>
      <c r="G16" s="410"/>
    </row>
    <row r="17" spans="2:3">
      <c r="C17" s="10"/>
    </row>
    <row r="18" spans="2:3">
      <c r="B18" s="285" t="s">
        <v>409</v>
      </c>
      <c r="C18" s="10"/>
    </row>
    <row r="19" spans="2:3">
      <c r="C19" s="284"/>
    </row>
    <row r="20" spans="2:3">
      <c r="C20" s="10"/>
    </row>
    <row r="21" spans="2:3">
      <c r="C21" s="10"/>
    </row>
    <row r="22" spans="2:3">
      <c r="C22" s="10"/>
    </row>
    <row r="23" spans="2:3">
      <c r="C23" s="15"/>
    </row>
    <row r="24" spans="2:3">
      <c r="C24" s="10"/>
    </row>
    <row r="25" spans="2:3">
      <c r="C25" s="10"/>
    </row>
  </sheetData>
  <sheetProtection algorithmName="SHA-512" hashValue="7ewWep7igFIrGdNvOEmJv0KwYAfdk69RQzoCk59ksSNrcsZCIdgfO3HfUtsLXF8wYak164tlIKrSt/UbnBuwvw==" saltValue="AnrYV4feICYMVC0+L5Va4w==" spinCount="100000" sheet="1" objects="1" scenarios="1"/>
  <mergeCells count="3">
    <mergeCell ref="B8:B13"/>
    <mergeCell ref="B15:B16"/>
    <mergeCell ref="G8:G16"/>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2575-BEC5-4065-BCA8-B6085F563831}">
  <sheetPr>
    <tabColor theme="0" tint="-4.9989318521683403E-2"/>
  </sheetPr>
  <dimension ref="A1:Q7"/>
  <sheetViews>
    <sheetView workbookViewId="0">
      <selection activeCell="I14" sqref="I14"/>
    </sheetView>
  </sheetViews>
  <sheetFormatPr defaultColWidth="8.81640625" defaultRowHeight="14.5"/>
  <cols>
    <col min="5" max="5" width="8.81640625" style="6"/>
  </cols>
  <sheetData>
    <row r="1" spans="1:17">
      <c r="A1">
        <v>2022</v>
      </c>
      <c r="B1" s="5">
        <v>5694</v>
      </c>
      <c r="D1">
        <v>2022</v>
      </c>
      <c r="E1" s="6">
        <v>64.3</v>
      </c>
      <c r="G1">
        <v>2022</v>
      </c>
      <c r="H1" s="5">
        <v>10</v>
      </c>
      <c r="J1">
        <v>2022</v>
      </c>
      <c r="K1" s="5">
        <v>4603</v>
      </c>
      <c r="M1">
        <v>2022</v>
      </c>
      <c r="N1" s="5">
        <v>1</v>
      </c>
      <c r="P1">
        <v>2022</v>
      </c>
      <c r="Q1" s="5">
        <v>5373</v>
      </c>
    </row>
    <row r="2" spans="1:17">
      <c r="A2">
        <v>2023</v>
      </c>
      <c r="B2" s="5">
        <v>5591</v>
      </c>
      <c r="D2">
        <v>2023</v>
      </c>
      <c r="E2" s="6">
        <v>64.8</v>
      </c>
      <c r="G2">
        <v>2023</v>
      </c>
      <c r="H2" s="5">
        <v>11</v>
      </c>
      <c r="J2">
        <v>2023</v>
      </c>
      <c r="K2" s="5">
        <v>5273</v>
      </c>
      <c r="M2">
        <v>2023</v>
      </c>
      <c r="N2" s="5">
        <v>693</v>
      </c>
      <c r="P2">
        <v>2023</v>
      </c>
      <c r="Q2" s="5">
        <v>6299</v>
      </c>
    </row>
    <row r="3" spans="1:17">
      <c r="A3">
        <v>2024</v>
      </c>
      <c r="B3" s="5">
        <v>8220</v>
      </c>
      <c r="D3">
        <v>2024</v>
      </c>
      <c r="E3" s="6">
        <v>51.8</v>
      </c>
      <c r="G3">
        <v>2024</v>
      </c>
      <c r="H3" s="5">
        <v>16</v>
      </c>
      <c r="J3">
        <v>2024</v>
      </c>
      <c r="K3" s="5">
        <v>6132</v>
      </c>
      <c r="M3">
        <v>2024</v>
      </c>
      <c r="N3" s="5">
        <v>693</v>
      </c>
      <c r="P3">
        <v>2024</v>
      </c>
      <c r="Q3" s="5">
        <v>10899</v>
      </c>
    </row>
    <row r="5" spans="1:17">
      <c r="A5">
        <v>2022</v>
      </c>
      <c r="B5" s="5">
        <v>6128</v>
      </c>
      <c r="D5">
        <v>2022</v>
      </c>
      <c r="E5" s="5">
        <v>10090</v>
      </c>
      <c r="G5">
        <v>2022</v>
      </c>
      <c r="H5" s="5">
        <v>11387.5</v>
      </c>
      <c r="J5">
        <v>2022</v>
      </c>
      <c r="K5" s="5">
        <v>2681397</v>
      </c>
      <c r="M5">
        <v>2022</v>
      </c>
      <c r="N5" s="7">
        <v>2.15</v>
      </c>
      <c r="P5">
        <v>2022</v>
      </c>
      <c r="Q5" s="6">
        <v>4.4000000000000004</v>
      </c>
    </row>
    <row r="6" spans="1:17">
      <c r="A6">
        <v>2023</v>
      </c>
      <c r="B6" s="5">
        <v>375.8</v>
      </c>
      <c r="D6">
        <v>2023</v>
      </c>
      <c r="E6" s="5">
        <v>217.7</v>
      </c>
      <c r="G6">
        <v>2023</v>
      </c>
      <c r="H6" s="5">
        <v>42</v>
      </c>
      <c r="J6">
        <v>2023</v>
      </c>
      <c r="K6" s="5">
        <v>2709613</v>
      </c>
      <c r="M6">
        <v>2023</v>
      </c>
      <c r="N6" s="7">
        <v>2.17</v>
      </c>
      <c r="P6">
        <v>2023</v>
      </c>
      <c r="Q6" s="6">
        <v>21.8</v>
      </c>
    </row>
    <row r="7" spans="1:17">
      <c r="A7">
        <v>2024</v>
      </c>
      <c r="B7" s="5">
        <v>2150</v>
      </c>
      <c r="D7">
        <v>2024</v>
      </c>
      <c r="E7" s="5">
        <v>4313</v>
      </c>
      <c r="G7">
        <v>2024</v>
      </c>
      <c r="H7" s="5">
        <v>4536.3</v>
      </c>
      <c r="J7">
        <v>2024</v>
      </c>
      <c r="K7" s="5">
        <v>4022107</v>
      </c>
      <c r="M7">
        <v>2024</v>
      </c>
      <c r="N7" s="7">
        <v>0.97</v>
      </c>
      <c r="P7">
        <v>2024</v>
      </c>
      <c r="Q7" s="6">
        <v>21.4</v>
      </c>
    </row>
  </sheetData>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6b9b03-7949-40c5-a444-896418aaee34">
      <Terms xmlns="http://schemas.microsoft.com/office/infopath/2007/PartnerControls"/>
    </lcf76f155ced4ddcb4097134ff3c332f>
    <RevisadoCM xmlns="d26b9b03-7949-40c5-a444-896418aaee34" xsi:nil="true"/>
    <TaxCatchAll xmlns="605dbe4c-7484-42fc-93b4-2c27c1b8c8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EC801964C9CE645B01BD4634A71FBA5" ma:contentTypeVersion="16" ma:contentTypeDescription="Crie um novo documento." ma:contentTypeScope="" ma:versionID="3f7558b22f92c94e05283467356954e4">
  <xsd:schema xmlns:xsd="http://www.w3.org/2001/XMLSchema" xmlns:xs="http://www.w3.org/2001/XMLSchema" xmlns:p="http://schemas.microsoft.com/office/2006/metadata/properties" xmlns:ns2="d26b9b03-7949-40c5-a444-896418aaee34" xmlns:ns3="605dbe4c-7484-42fc-93b4-2c27c1b8c806" targetNamespace="http://schemas.microsoft.com/office/2006/metadata/properties" ma:root="true" ma:fieldsID="bbdff9e0c0abad202dfa439128ca1eb7" ns2:_="" ns3:_="">
    <xsd:import namespace="d26b9b03-7949-40c5-a444-896418aaee34"/>
    <xsd:import namespace="605dbe4c-7484-42fc-93b4-2c27c1b8c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RevisadoC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b9b03-7949-40c5-a444-896418aaee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56fed67b-f4fc-4227-987f-042a70e6c20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RevisadoCM" ma:index="23" nillable="true" ma:displayName="Revisado CM" ma:format="Dropdown" ma:internalName="RevisadoCM">
      <xsd:simpleType>
        <xsd:union memberTypes="dms:Text">
          <xsd:simpleType>
            <xsd:restriction base="dms:Choice">
              <xsd:enumeration value="ok"/>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05dbe4c-7484-42fc-93b4-2c27c1b8c8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b6c805-96fb-414e-900c-9dd1fdf98a57}" ma:internalName="TaxCatchAll" ma:showField="CatchAllData" ma:web="605dbe4c-7484-42fc-93b4-2c27c1b8c80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DDF3E0-26F3-4A5B-96EC-B58A4041B14F}">
  <ds:schemaRefs>
    <ds:schemaRef ds:uri="http://schemas.microsoft.com/office/2006/metadata/properties"/>
    <ds:schemaRef ds:uri="http://schemas.microsoft.com/office/infopath/2007/PartnerControls"/>
    <ds:schemaRef ds:uri="d26b9b03-7949-40c5-a444-896418aaee34"/>
    <ds:schemaRef ds:uri="605dbe4c-7484-42fc-93b4-2c27c1b8c806"/>
  </ds:schemaRefs>
</ds:datastoreItem>
</file>

<file path=customXml/itemProps2.xml><?xml version="1.0" encoding="utf-8"?>
<ds:datastoreItem xmlns:ds="http://schemas.openxmlformats.org/officeDocument/2006/customXml" ds:itemID="{0D882059-968A-4C02-8E89-1D3FC3A4B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6b9b03-7949-40c5-a444-896418aaee34"/>
    <ds:schemaRef ds:uri="605dbe4c-7484-42fc-93b4-2c27c1b8c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171E0-535C-4561-9E3C-7C3F2A2CA3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38</vt:i4>
      </vt:variant>
    </vt:vector>
  </HeadingPairs>
  <TitlesOfParts>
    <vt:vector size="38" baseType="lpstr">
      <vt:lpstr>Capa</vt:lpstr>
      <vt:lpstr>Início</vt:lpstr>
      <vt:lpstr>Índice</vt:lpstr>
      <vt:lpstr>Eneva_1</vt:lpstr>
      <vt:lpstr>Eneva_2</vt:lpstr>
      <vt:lpstr>Eneva_3</vt:lpstr>
      <vt:lpstr>Metas Públicas</vt:lpstr>
      <vt:lpstr>SuporteIndChave</vt:lpstr>
      <vt:lpstr>Metas Públicas_2</vt:lpstr>
      <vt:lpstr>Metas Públicas_3</vt:lpstr>
      <vt:lpstr>Relato Integrado_1</vt:lpstr>
      <vt:lpstr>Relato Integrado_2</vt:lpstr>
      <vt:lpstr>Governança Corporativa_1</vt:lpstr>
      <vt:lpstr>Governança Corporativa_2</vt:lpstr>
      <vt:lpstr>Governança Corporativa_3</vt:lpstr>
      <vt:lpstr>Governança Corporativa_4</vt:lpstr>
      <vt:lpstr>Capital Financeiro_1</vt:lpstr>
      <vt:lpstr>Capital Natural_1</vt:lpstr>
      <vt:lpstr>Capital Natural_2</vt:lpstr>
      <vt:lpstr>Capital Natural_3</vt:lpstr>
      <vt:lpstr>Capital Natural_4</vt:lpstr>
      <vt:lpstr>Capital Natural_5</vt:lpstr>
      <vt:lpstr>Capital Natural_6</vt:lpstr>
      <vt:lpstr>Capital Natural_7</vt:lpstr>
      <vt:lpstr>Capital Humano_1</vt:lpstr>
      <vt:lpstr>Capital Humano_2</vt:lpstr>
      <vt:lpstr>Capital Humano_3</vt:lpstr>
      <vt:lpstr>Capital Humano_4</vt:lpstr>
      <vt:lpstr>Capital Humano_5</vt:lpstr>
      <vt:lpstr>Capital Social_1</vt:lpstr>
      <vt:lpstr>Capital Social_2</vt:lpstr>
      <vt:lpstr>Capital Social_3</vt:lpstr>
      <vt:lpstr>Capital Intelectual_1</vt:lpstr>
      <vt:lpstr>Capital Manufaturado_1</vt:lpstr>
      <vt:lpstr>Indicadores Próprios_1</vt:lpstr>
      <vt:lpstr>Indicadores Próprios_2</vt:lpstr>
      <vt:lpstr>Indicadores Próprios_3</vt:lpstr>
      <vt:lpstr>Critérios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Tatiana Lopes</dc:creator>
  <cp:keywords/>
  <dc:description/>
  <cp:lastModifiedBy>Fernanda Guedes</cp:lastModifiedBy>
  <cp:revision/>
  <dcterms:created xsi:type="dcterms:W3CDTF">2025-02-28T15:08:42Z</dcterms:created>
  <dcterms:modified xsi:type="dcterms:W3CDTF">2026-05-03T22:02:34Z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0x010100BEC801964C9CE645B01BD4634A71FBA5</vt:lpwstr>
  </property>
  <property fmtid="{D5CDD505-2E9C-101B-9397-08002B2CF9AE}" pid="3" name="MediaServiceImageTags">
    <vt:lpwstr/>
  </property>
</Properties>
</file>